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jschlaepfer/Documents/Work_Joelle/Prima/Manuscripts/SpeciesExudatesManuscript/Suzie_goodanalysis/"/>
    </mc:Choice>
  </mc:AlternateContent>
  <xr:revisionPtr revIDLastSave="0" documentId="13_ncr:1_{36FAA218-E2CB-0346-B625-718B8B046517}" xr6:coauthVersionLast="47" xr6:coauthVersionMax="47" xr10:uidLastSave="{00000000-0000-0000-0000-000000000000}"/>
  <bookViews>
    <workbookView xWindow="31780" yWindow="-3100" windowWidth="30720" windowHeight="21100" activeTab="4" xr2:uid="{00000000-000D-0000-FFFF-FFFF00000000}"/>
  </bookViews>
  <sheets>
    <sheet name="Timecourse" sheetId="1" r:id="rId1"/>
    <sheet name="Environments" sheetId="4" r:id="rId2"/>
    <sheet name="Diurnal Tissues" sheetId="2" r:id="rId3"/>
    <sheet name="Diurnal Exudates" sheetId="3" r:id="rId4"/>
    <sheet name="Stats" sheetId="6" r:id="rId5"/>
  </sheets>
  <definedNames>
    <definedName name="_xlnm._FilterDatabase" localSheetId="2" hidden="1">'Diurnal Tissues'!$A$4:$AK$147</definedName>
    <definedName name="_xlnm._FilterDatabase" localSheetId="1" hidden="1">Environments!$A$4:$BJ$132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2" i="4" l="1"/>
  <c r="N132" i="4" s="1"/>
  <c r="O132" i="4" s="1"/>
  <c r="B132" i="4"/>
  <c r="M131" i="4"/>
  <c r="N131" i="4" s="1"/>
  <c r="O131" i="4" s="1"/>
  <c r="B131" i="4"/>
  <c r="M130" i="4"/>
  <c r="N130" i="4" s="1"/>
  <c r="O130" i="4" s="1"/>
  <c r="B130" i="4"/>
  <c r="M129" i="4"/>
  <c r="N129" i="4" s="1"/>
  <c r="O129" i="4" s="1"/>
  <c r="B129" i="4"/>
  <c r="M128" i="4"/>
  <c r="N128" i="4" s="1"/>
  <c r="O128" i="4" s="1"/>
  <c r="M127" i="4"/>
  <c r="N127" i="4" s="1"/>
  <c r="O127" i="4" s="1"/>
  <c r="B127" i="4"/>
  <c r="M126" i="4"/>
  <c r="N126" i="4" s="1"/>
  <c r="O126" i="4" s="1"/>
  <c r="B126" i="4"/>
  <c r="M125" i="4"/>
  <c r="N125" i="4" s="1"/>
  <c r="O125" i="4" s="1"/>
  <c r="B125" i="4"/>
  <c r="M124" i="4"/>
  <c r="N124" i="4" s="1"/>
  <c r="O124" i="4" s="1"/>
  <c r="B124" i="4"/>
  <c r="M123" i="4"/>
  <c r="N123" i="4" s="1"/>
  <c r="O123" i="4" s="1"/>
  <c r="B123" i="4"/>
  <c r="M122" i="4"/>
  <c r="N122" i="4" s="1"/>
  <c r="O122" i="4" s="1"/>
  <c r="M121" i="4"/>
  <c r="N121" i="4" s="1"/>
  <c r="O121" i="4" s="1"/>
  <c r="B121" i="4"/>
  <c r="M120" i="4"/>
  <c r="N120" i="4" s="1"/>
  <c r="O120" i="4" s="1"/>
  <c r="B120" i="4"/>
  <c r="M119" i="4"/>
  <c r="N119" i="4" s="1"/>
  <c r="O119" i="4" s="1"/>
  <c r="N118" i="4"/>
  <c r="O118" i="4" s="1"/>
  <c r="M118" i="4"/>
  <c r="B118" i="4"/>
  <c r="N117" i="4"/>
  <c r="O117" i="4" s="1"/>
  <c r="M117" i="4"/>
  <c r="M116" i="4"/>
  <c r="N116" i="4" s="1"/>
  <c r="O116" i="4" s="1"/>
  <c r="M115" i="4"/>
  <c r="N115" i="4" s="1"/>
  <c r="O115" i="4" s="1"/>
  <c r="B115" i="4"/>
  <c r="M114" i="4"/>
  <c r="N114" i="4" s="1"/>
  <c r="O114" i="4" s="1"/>
  <c r="B114" i="4"/>
  <c r="M113" i="4"/>
  <c r="N113" i="4" s="1"/>
  <c r="O113" i="4" s="1"/>
  <c r="B113" i="4"/>
  <c r="M112" i="4"/>
  <c r="N112" i="4" s="1"/>
  <c r="O112" i="4" s="1"/>
  <c r="B112" i="4"/>
  <c r="M111" i="4"/>
  <c r="N111" i="4" s="1"/>
  <c r="O111" i="4" s="1"/>
  <c r="B111" i="4"/>
  <c r="M110" i="4"/>
  <c r="N110" i="4" s="1"/>
  <c r="O110" i="4" s="1"/>
  <c r="B110" i="4"/>
  <c r="M109" i="4"/>
  <c r="N109" i="4" s="1"/>
  <c r="O109" i="4" s="1"/>
  <c r="B109" i="4"/>
  <c r="M108" i="4"/>
  <c r="N108" i="4" s="1"/>
  <c r="O108" i="4" s="1"/>
  <c r="B108" i="4"/>
  <c r="M107" i="4"/>
  <c r="N107" i="4" s="1"/>
  <c r="O107" i="4" s="1"/>
  <c r="B107" i="4"/>
  <c r="M106" i="4"/>
  <c r="N106" i="4" s="1"/>
  <c r="O106" i="4" s="1"/>
  <c r="B106" i="4"/>
  <c r="M105" i="4"/>
  <c r="N105" i="4" s="1"/>
  <c r="O105" i="4" s="1"/>
  <c r="B105" i="4"/>
  <c r="M104" i="4"/>
  <c r="N104" i="4" s="1"/>
  <c r="O104" i="4" s="1"/>
  <c r="B104" i="4"/>
  <c r="M103" i="4"/>
  <c r="N103" i="4" s="1"/>
  <c r="O103" i="4" s="1"/>
  <c r="B103" i="4"/>
  <c r="M102" i="4"/>
  <c r="N102" i="4" s="1"/>
  <c r="O102" i="4" s="1"/>
  <c r="B102" i="4"/>
  <c r="M101" i="4"/>
  <c r="N101" i="4" s="1"/>
  <c r="O101" i="4" s="1"/>
  <c r="B101" i="4"/>
  <c r="M100" i="4"/>
  <c r="N100" i="4" s="1"/>
  <c r="O100" i="4" s="1"/>
  <c r="B100" i="4"/>
  <c r="M99" i="4"/>
  <c r="N99" i="4" s="1"/>
  <c r="O99" i="4" s="1"/>
  <c r="B99" i="4"/>
  <c r="M98" i="4"/>
  <c r="N98" i="4" s="1"/>
  <c r="O98" i="4" s="1"/>
  <c r="M97" i="4"/>
  <c r="N97" i="4" s="1"/>
  <c r="O97" i="4" s="1"/>
  <c r="B97" i="4"/>
  <c r="M96" i="4"/>
  <c r="N96" i="4" s="1"/>
  <c r="O96" i="4" s="1"/>
  <c r="B96" i="4"/>
  <c r="M95" i="4"/>
  <c r="N95" i="4" s="1"/>
  <c r="O95" i="4" s="1"/>
  <c r="B95" i="4"/>
  <c r="M94" i="4"/>
  <c r="N94" i="4" s="1"/>
  <c r="O94" i="4" s="1"/>
  <c r="B94" i="4"/>
  <c r="M93" i="4"/>
  <c r="N93" i="4" s="1"/>
  <c r="O93" i="4" s="1"/>
  <c r="B93" i="4"/>
  <c r="M92" i="4"/>
  <c r="N92" i="4" s="1"/>
  <c r="O92" i="4" s="1"/>
  <c r="N91" i="4"/>
  <c r="O91" i="4" s="1"/>
  <c r="M91" i="4"/>
  <c r="B91" i="4"/>
  <c r="M90" i="4"/>
  <c r="N90" i="4" s="1"/>
  <c r="O90" i="4" s="1"/>
  <c r="B90" i="4"/>
  <c r="N89" i="4"/>
  <c r="O89" i="4" s="1"/>
  <c r="M89" i="4"/>
  <c r="B89" i="4"/>
  <c r="M88" i="4"/>
  <c r="N88" i="4" s="1"/>
  <c r="O88" i="4" s="1"/>
  <c r="M87" i="4"/>
  <c r="N87" i="4" s="1"/>
  <c r="O87" i="4" s="1"/>
  <c r="B87" i="4"/>
  <c r="M86" i="4"/>
  <c r="N86" i="4" s="1"/>
  <c r="O86" i="4" s="1"/>
  <c r="B86" i="4"/>
  <c r="M85" i="4"/>
  <c r="N85" i="4" s="1"/>
  <c r="O85" i="4" s="1"/>
  <c r="B85" i="4"/>
  <c r="M84" i="4"/>
  <c r="N84" i="4" s="1"/>
  <c r="O84" i="4" s="1"/>
  <c r="M83" i="4"/>
  <c r="N83" i="4" s="1"/>
  <c r="O83" i="4" s="1"/>
  <c r="B83" i="4"/>
  <c r="M82" i="4"/>
  <c r="N82" i="4" s="1"/>
  <c r="O82" i="4" s="1"/>
  <c r="B82" i="4"/>
  <c r="M81" i="4"/>
  <c r="N81" i="4" s="1"/>
  <c r="O81" i="4" s="1"/>
  <c r="B81" i="4"/>
  <c r="M80" i="4"/>
  <c r="N80" i="4" s="1"/>
  <c r="O80" i="4" s="1"/>
  <c r="B80" i="4"/>
  <c r="M79" i="4"/>
  <c r="N79" i="4" s="1"/>
  <c r="O79" i="4" s="1"/>
  <c r="B79" i="4"/>
  <c r="M78" i="4"/>
  <c r="N78" i="4" s="1"/>
  <c r="O78" i="4" s="1"/>
  <c r="B78" i="4"/>
  <c r="M77" i="4"/>
  <c r="N77" i="4" s="1"/>
  <c r="O77" i="4" s="1"/>
  <c r="M76" i="4"/>
  <c r="N76" i="4" s="1"/>
  <c r="O76" i="4" s="1"/>
  <c r="B76" i="4"/>
  <c r="M75" i="4"/>
  <c r="N75" i="4" s="1"/>
  <c r="O75" i="4" s="1"/>
  <c r="M74" i="4"/>
  <c r="N74" i="4" s="1"/>
  <c r="O74" i="4" s="1"/>
  <c r="M73" i="4"/>
  <c r="N73" i="4" s="1"/>
  <c r="O73" i="4" s="1"/>
  <c r="B73" i="4"/>
  <c r="M72" i="4"/>
  <c r="N72" i="4" s="1"/>
  <c r="O72" i="4" s="1"/>
  <c r="B72" i="4"/>
  <c r="M71" i="4"/>
  <c r="N71" i="4" s="1"/>
  <c r="O71" i="4" s="1"/>
  <c r="B71" i="4"/>
  <c r="M70" i="4"/>
  <c r="N70" i="4" s="1"/>
  <c r="O70" i="4" s="1"/>
  <c r="M69" i="4"/>
  <c r="N69" i="4" s="1"/>
  <c r="O69" i="4" s="1"/>
  <c r="M68" i="4"/>
  <c r="N68" i="4" s="1"/>
  <c r="O68" i="4" s="1"/>
  <c r="B68" i="4"/>
  <c r="M67" i="4"/>
  <c r="N67" i="4" s="1"/>
  <c r="O67" i="4" s="1"/>
  <c r="B67" i="4"/>
  <c r="M66" i="4"/>
  <c r="N66" i="4" s="1"/>
  <c r="O66" i="4" s="1"/>
  <c r="B66" i="4"/>
  <c r="M65" i="4"/>
  <c r="N65" i="4" s="1"/>
  <c r="O65" i="4" s="1"/>
  <c r="M64" i="4"/>
  <c r="N64" i="4" s="1"/>
  <c r="O64" i="4" s="1"/>
  <c r="M63" i="4"/>
  <c r="N63" i="4" s="1"/>
  <c r="O63" i="4" s="1"/>
  <c r="B63" i="4"/>
  <c r="M62" i="4"/>
  <c r="N62" i="4" s="1"/>
  <c r="O62" i="4" s="1"/>
  <c r="B62" i="4"/>
  <c r="M61" i="4"/>
  <c r="N61" i="4" s="1"/>
  <c r="O61" i="4" s="1"/>
  <c r="B61" i="4"/>
  <c r="M60" i="4"/>
  <c r="N60" i="4" s="1"/>
  <c r="O60" i="4" s="1"/>
  <c r="M59" i="4"/>
  <c r="N59" i="4" s="1"/>
  <c r="O59" i="4" s="1"/>
  <c r="B59" i="4"/>
  <c r="M58" i="4"/>
  <c r="N58" i="4" s="1"/>
  <c r="O58" i="4" s="1"/>
  <c r="M57" i="4"/>
  <c r="N57" i="4" s="1"/>
  <c r="O57" i="4" s="1"/>
  <c r="B57" i="4"/>
  <c r="M56" i="4"/>
  <c r="N56" i="4" s="1"/>
  <c r="O56" i="4" s="1"/>
  <c r="B56" i="4"/>
  <c r="M55" i="4"/>
  <c r="N55" i="4" s="1"/>
  <c r="O55" i="4" s="1"/>
  <c r="B55" i="4"/>
  <c r="M54" i="4"/>
  <c r="N54" i="4" s="1"/>
  <c r="O54" i="4" s="1"/>
  <c r="M53" i="4"/>
  <c r="N53" i="4" s="1"/>
  <c r="O53" i="4" s="1"/>
  <c r="B53" i="4"/>
  <c r="N52" i="4"/>
  <c r="O52" i="4" s="1"/>
  <c r="M52" i="4"/>
  <c r="B52" i="4"/>
  <c r="M51" i="4"/>
  <c r="N51" i="4" s="1"/>
  <c r="O51" i="4" s="1"/>
  <c r="B51" i="4"/>
  <c r="N50" i="4"/>
  <c r="O50" i="4" s="1"/>
  <c r="M50" i="4"/>
  <c r="B50" i="4"/>
  <c r="M49" i="4"/>
  <c r="N49" i="4" s="1"/>
  <c r="O49" i="4" s="1"/>
  <c r="B49" i="4"/>
  <c r="N48" i="4"/>
  <c r="O48" i="4" s="1"/>
  <c r="M48" i="4"/>
  <c r="M47" i="4"/>
  <c r="N47" i="4" s="1"/>
  <c r="O47" i="4" s="1"/>
  <c r="B47" i="4"/>
  <c r="M46" i="4"/>
  <c r="N46" i="4" s="1"/>
  <c r="O46" i="4" s="1"/>
  <c r="B46" i="4"/>
  <c r="M45" i="4"/>
  <c r="N45" i="4" s="1"/>
  <c r="O45" i="4" s="1"/>
  <c r="B45" i="4"/>
  <c r="M44" i="4"/>
  <c r="N44" i="4" s="1"/>
  <c r="O44" i="4" s="1"/>
  <c r="B44" i="4"/>
  <c r="M43" i="4"/>
  <c r="N43" i="4" s="1"/>
  <c r="O43" i="4" s="1"/>
  <c r="B43" i="4"/>
  <c r="M42" i="4"/>
  <c r="N42" i="4" s="1"/>
  <c r="O42" i="4" s="1"/>
  <c r="B42" i="4"/>
  <c r="M41" i="4"/>
  <c r="N41" i="4" s="1"/>
  <c r="O41" i="4" s="1"/>
  <c r="M40" i="4"/>
  <c r="N40" i="4" s="1"/>
  <c r="O40" i="4" s="1"/>
  <c r="M39" i="4"/>
  <c r="N39" i="4" s="1"/>
  <c r="O39" i="4" s="1"/>
  <c r="B39" i="4"/>
  <c r="O38" i="4"/>
  <c r="M38" i="4"/>
  <c r="N38" i="4" s="1"/>
  <c r="B38" i="4"/>
  <c r="M37" i="4"/>
  <c r="N37" i="4" s="1"/>
  <c r="O37" i="4" s="1"/>
  <c r="B37" i="4"/>
  <c r="M36" i="4"/>
  <c r="N36" i="4" s="1"/>
  <c r="O36" i="4" s="1"/>
  <c r="B36" i="4"/>
  <c r="M35" i="4"/>
  <c r="N35" i="4" s="1"/>
  <c r="O35" i="4" s="1"/>
  <c r="B35" i="4"/>
  <c r="M34" i="4"/>
  <c r="N34" i="4" s="1"/>
  <c r="O34" i="4" s="1"/>
  <c r="B34" i="4"/>
  <c r="M33" i="4"/>
  <c r="N33" i="4" s="1"/>
  <c r="O33" i="4" s="1"/>
  <c r="B33" i="4"/>
  <c r="M32" i="4"/>
  <c r="N32" i="4" s="1"/>
  <c r="O32" i="4" s="1"/>
  <c r="B32" i="4"/>
  <c r="M31" i="4"/>
  <c r="N31" i="4" s="1"/>
  <c r="O31" i="4" s="1"/>
  <c r="B31" i="4"/>
  <c r="O30" i="4"/>
  <c r="M30" i="4"/>
  <c r="N30" i="4" s="1"/>
  <c r="B30" i="4"/>
  <c r="M29" i="4"/>
  <c r="N29" i="4" s="1"/>
  <c r="O29" i="4" s="1"/>
  <c r="B29" i="4"/>
  <c r="M28" i="4"/>
  <c r="N28" i="4" s="1"/>
  <c r="O28" i="4" s="1"/>
  <c r="B28" i="4"/>
  <c r="M27" i="4"/>
  <c r="N27" i="4" s="1"/>
  <c r="O27" i="4" s="1"/>
  <c r="B27" i="4"/>
  <c r="M26" i="4"/>
  <c r="N26" i="4" s="1"/>
  <c r="O26" i="4" s="1"/>
  <c r="B26" i="4"/>
  <c r="M25" i="4"/>
  <c r="N25" i="4" s="1"/>
  <c r="O25" i="4" s="1"/>
  <c r="B25" i="4"/>
  <c r="M24" i="4"/>
  <c r="N24" i="4" s="1"/>
  <c r="O24" i="4" s="1"/>
  <c r="B24" i="4"/>
  <c r="M23" i="4"/>
  <c r="N23" i="4" s="1"/>
  <c r="O23" i="4" s="1"/>
  <c r="B23" i="4"/>
  <c r="O22" i="4"/>
  <c r="M22" i="4"/>
  <c r="N22" i="4" s="1"/>
  <c r="B22" i="4"/>
  <c r="M21" i="4"/>
  <c r="N21" i="4" s="1"/>
  <c r="O21" i="4" s="1"/>
  <c r="N20" i="4"/>
  <c r="O20" i="4" s="1"/>
  <c r="M20" i="4"/>
  <c r="B20" i="4"/>
  <c r="M19" i="4"/>
  <c r="N19" i="4" s="1"/>
  <c r="O19" i="4" s="1"/>
  <c r="B19" i="4"/>
  <c r="N18" i="4"/>
  <c r="O18" i="4" s="1"/>
  <c r="M18" i="4"/>
  <c r="B18" i="4"/>
  <c r="M17" i="4"/>
  <c r="N17" i="4" s="1"/>
  <c r="O17" i="4" s="1"/>
  <c r="M16" i="4"/>
  <c r="N16" i="4" s="1"/>
  <c r="O16" i="4" s="1"/>
  <c r="B16" i="4"/>
  <c r="M15" i="4"/>
  <c r="N15" i="4" s="1"/>
  <c r="O15" i="4" s="1"/>
  <c r="M14" i="4"/>
  <c r="N14" i="4" s="1"/>
  <c r="O14" i="4" s="1"/>
  <c r="B14" i="4"/>
  <c r="M13" i="4"/>
  <c r="N13" i="4" s="1"/>
  <c r="O13" i="4" s="1"/>
  <c r="B13" i="4"/>
  <c r="M12" i="4"/>
  <c r="N12" i="4" s="1"/>
  <c r="O12" i="4" s="1"/>
  <c r="B12" i="4"/>
  <c r="M11" i="4"/>
  <c r="N11" i="4" s="1"/>
  <c r="O11" i="4" s="1"/>
  <c r="B11" i="4"/>
  <c r="M10" i="4"/>
  <c r="N10" i="4" s="1"/>
  <c r="O10" i="4" s="1"/>
  <c r="B10" i="4"/>
  <c r="M9" i="4"/>
  <c r="N9" i="4" s="1"/>
  <c r="O9" i="4" s="1"/>
  <c r="B9" i="4"/>
  <c r="M8" i="4"/>
  <c r="N8" i="4" s="1"/>
  <c r="O8" i="4" s="1"/>
  <c r="B8" i="4"/>
  <c r="M7" i="4"/>
  <c r="N7" i="4" s="1"/>
  <c r="O7" i="4" s="1"/>
  <c r="O6" i="4"/>
  <c r="M6" i="4"/>
  <c r="N6" i="4" s="1"/>
  <c r="N5" i="4"/>
  <c r="O5" i="4" s="1"/>
  <c r="M5" i="4"/>
  <c r="B5" i="4"/>
  <c r="N79" i="3"/>
  <c r="O79" i="3" s="1"/>
  <c r="M79" i="3"/>
  <c r="M78" i="3"/>
  <c r="N78" i="3" s="1"/>
  <c r="O78" i="3" s="1"/>
  <c r="M77" i="3"/>
  <c r="N77" i="3" s="1"/>
  <c r="O77" i="3" s="1"/>
  <c r="O76" i="3"/>
  <c r="M76" i="3"/>
  <c r="N76" i="3" s="1"/>
  <c r="M75" i="3"/>
  <c r="N75" i="3" s="1"/>
  <c r="O75" i="3" s="1"/>
  <c r="M74" i="3"/>
  <c r="N74" i="3" s="1"/>
  <c r="O74" i="3" s="1"/>
  <c r="M73" i="3"/>
  <c r="N73" i="3" s="1"/>
  <c r="O73" i="3" s="1"/>
  <c r="M72" i="3"/>
  <c r="N72" i="3" s="1"/>
  <c r="O72" i="3" s="1"/>
  <c r="M71" i="3"/>
  <c r="N71" i="3" s="1"/>
  <c r="O71" i="3" s="1"/>
  <c r="N70" i="3"/>
  <c r="O70" i="3" s="1"/>
  <c r="M70" i="3"/>
  <c r="M69" i="3"/>
  <c r="N69" i="3" s="1"/>
  <c r="O69" i="3" s="1"/>
  <c r="M68" i="3"/>
  <c r="N68" i="3" s="1"/>
  <c r="O68" i="3" s="1"/>
  <c r="N67" i="3"/>
  <c r="O67" i="3" s="1"/>
  <c r="M67" i="3"/>
  <c r="M66" i="3"/>
  <c r="N66" i="3" s="1"/>
  <c r="O66" i="3" s="1"/>
  <c r="N65" i="3"/>
  <c r="O65" i="3" s="1"/>
  <c r="M65" i="3"/>
  <c r="M64" i="3"/>
  <c r="N64" i="3" s="1"/>
  <c r="O64" i="3" s="1"/>
  <c r="N63" i="3"/>
  <c r="O63" i="3" s="1"/>
  <c r="M63" i="3"/>
  <c r="N62" i="3"/>
  <c r="O62" i="3" s="1"/>
  <c r="M62" i="3"/>
  <c r="M61" i="3"/>
  <c r="N61" i="3" s="1"/>
  <c r="O61" i="3" s="1"/>
  <c r="M60" i="3"/>
  <c r="N60" i="3" s="1"/>
  <c r="O60" i="3" s="1"/>
  <c r="M59" i="3"/>
  <c r="N59" i="3" s="1"/>
  <c r="O59" i="3" s="1"/>
  <c r="N58" i="3"/>
  <c r="O58" i="3" s="1"/>
  <c r="M58" i="3"/>
  <c r="M57" i="3"/>
  <c r="N57" i="3" s="1"/>
  <c r="O57" i="3" s="1"/>
  <c r="M56" i="3"/>
  <c r="N56" i="3" s="1"/>
  <c r="O56" i="3" s="1"/>
  <c r="O55" i="3"/>
  <c r="N55" i="3"/>
  <c r="M55" i="3"/>
  <c r="N54" i="3"/>
  <c r="O54" i="3" s="1"/>
  <c r="M54" i="3"/>
  <c r="M53" i="3"/>
  <c r="N53" i="3" s="1"/>
  <c r="O53" i="3" s="1"/>
  <c r="M52" i="3"/>
  <c r="N52" i="3" s="1"/>
  <c r="O52" i="3" s="1"/>
  <c r="O51" i="3"/>
  <c r="N51" i="3"/>
  <c r="M51" i="3"/>
  <c r="M50" i="3"/>
  <c r="N50" i="3" s="1"/>
  <c r="O50" i="3" s="1"/>
  <c r="M49" i="3"/>
  <c r="N49" i="3" s="1"/>
  <c r="O49" i="3" s="1"/>
  <c r="M48" i="3"/>
  <c r="N48" i="3" s="1"/>
  <c r="O48" i="3" s="1"/>
  <c r="N47" i="3"/>
  <c r="O47" i="3" s="1"/>
  <c r="M47" i="3"/>
  <c r="N46" i="3"/>
  <c r="O46" i="3" s="1"/>
  <c r="M46" i="3"/>
  <c r="M45" i="3"/>
  <c r="N45" i="3" s="1"/>
  <c r="O45" i="3" s="1"/>
  <c r="M44" i="3"/>
  <c r="N44" i="3" s="1"/>
  <c r="O44" i="3" s="1"/>
  <c r="M43" i="3"/>
  <c r="N43" i="3" s="1"/>
  <c r="O43" i="3" s="1"/>
  <c r="N42" i="3"/>
  <c r="O42" i="3" s="1"/>
  <c r="M42" i="3"/>
  <c r="M41" i="3"/>
  <c r="N41" i="3" s="1"/>
  <c r="O41" i="3" s="1"/>
  <c r="M40" i="3"/>
  <c r="N40" i="3" s="1"/>
  <c r="O40" i="3" s="1"/>
  <c r="O39" i="3"/>
  <c r="N39" i="3"/>
  <c r="M39" i="3"/>
  <c r="N38" i="3"/>
  <c r="O38" i="3" s="1"/>
  <c r="M38" i="3"/>
  <c r="M37" i="3"/>
  <c r="N37" i="3" s="1"/>
  <c r="O37" i="3" s="1"/>
  <c r="M36" i="3"/>
  <c r="N36" i="3" s="1"/>
  <c r="O36" i="3" s="1"/>
  <c r="O35" i="3"/>
  <c r="N35" i="3"/>
  <c r="M35" i="3"/>
  <c r="M34" i="3"/>
  <c r="N34" i="3" s="1"/>
  <c r="O34" i="3" s="1"/>
  <c r="M33" i="3"/>
  <c r="N33" i="3" s="1"/>
  <c r="O33" i="3" s="1"/>
  <c r="M32" i="3"/>
  <c r="N32" i="3" s="1"/>
  <c r="O32" i="3" s="1"/>
  <c r="N31" i="3"/>
  <c r="O31" i="3" s="1"/>
  <c r="M31" i="3"/>
  <c r="N30" i="3"/>
  <c r="O30" i="3" s="1"/>
  <c r="M30" i="3"/>
  <c r="M29" i="3"/>
  <c r="N29" i="3" s="1"/>
  <c r="O29" i="3" s="1"/>
  <c r="M28" i="3"/>
  <c r="N28" i="3" s="1"/>
  <c r="O28" i="3" s="1"/>
  <c r="M27" i="3"/>
  <c r="N27" i="3" s="1"/>
  <c r="O27" i="3" s="1"/>
  <c r="N26" i="3"/>
  <c r="O26" i="3" s="1"/>
  <c r="M26" i="3"/>
  <c r="M25" i="3"/>
  <c r="N25" i="3" s="1"/>
  <c r="O25" i="3" s="1"/>
  <c r="M24" i="3"/>
  <c r="N24" i="3" s="1"/>
  <c r="O24" i="3" s="1"/>
  <c r="M23" i="3"/>
  <c r="N23" i="3" s="1"/>
  <c r="O23" i="3" s="1"/>
  <c r="N22" i="3"/>
  <c r="O22" i="3" s="1"/>
  <c r="M22" i="3"/>
  <c r="M21" i="3"/>
  <c r="N21" i="3" s="1"/>
  <c r="O21" i="3" s="1"/>
  <c r="M20" i="3"/>
  <c r="N20" i="3" s="1"/>
  <c r="O20" i="3" s="1"/>
  <c r="M19" i="3"/>
  <c r="N19" i="3" s="1"/>
  <c r="O19" i="3" s="1"/>
  <c r="M18" i="3"/>
  <c r="N18" i="3" s="1"/>
  <c r="O18" i="3" s="1"/>
  <c r="M17" i="3"/>
  <c r="N17" i="3" s="1"/>
  <c r="O17" i="3" s="1"/>
  <c r="M16" i="3"/>
  <c r="N16" i="3" s="1"/>
  <c r="O16" i="3" s="1"/>
  <c r="M15" i="3"/>
  <c r="N15" i="3" s="1"/>
  <c r="O15" i="3" s="1"/>
  <c r="N14" i="3"/>
  <c r="O14" i="3" s="1"/>
  <c r="M14" i="3"/>
  <c r="M13" i="3"/>
  <c r="N13" i="3" s="1"/>
  <c r="O13" i="3" s="1"/>
  <c r="M12" i="3"/>
  <c r="N12" i="3" s="1"/>
  <c r="O12" i="3" s="1"/>
  <c r="M11" i="3"/>
  <c r="N11" i="3" s="1"/>
  <c r="O11" i="3" s="1"/>
  <c r="N10" i="3"/>
  <c r="O10" i="3" s="1"/>
  <c r="M10" i="3"/>
  <c r="M9" i="3"/>
  <c r="N9" i="3" s="1"/>
  <c r="O9" i="3" s="1"/>
  <c r="M8" i="3"/>
  <c r="N8" i="3" s="1"/>
  <c r="O8" i="3" s="1"/>
  <c r="M7" i="3"/>
  <c r="N7" i="3" s="1"/>
  <c r="O7" i="3" s="1"/>
  <c r="N6" i="3"/>
  <c r="O6" i="3" s="1"/>
  <c r="M6" i="3"/>
  <c r="M5" i="3"/>
  <c r="N5" i="3" s="1"/>
  <c r="O5" i="3" s="1"/>
  <c r="M147" i="2"/>
  <c r="N147" i="2" s="1"/>
  <c r="O147" i="2" s="1"/>
  <c r="N146" i="2"/>
  <c r="O146" i="2" s="1"/>
  <c r="M146" i="2"/>
  <c r="M145" i="2"/>
  <c r="N145" i="2" s="1"/>
  <c r="O145" i="2" s="1"/>
  <c r="M144" i="2"/>
  <c r="N144" i="2" s="1"/>
  <c r="O144" i="2" s="1"/>
  <c r="M143" i="2"/>
  <c r="N143" i="2" s="1"/>
  <c r="O143" i="2" s="1"/>
  <c r="M142" i="2"/>
  <c r="N142" i="2" s="1"/>
  <c r="O142" i="2" s="1"/>
  <c r="N141" i="2"/>
  <c r="O141" i="2" s="1"/>
  <c r="M141" i="2"/>
  <c r="M140" i="2"/>
  <c r="N140" i="2" s="1"/>
  <c r="O140" i="2" s="1"/>
  <c r="M139" i="2"/>
  <c r="N139" i="2" s="1"/>
  <c r="O139" i="2" s="1"/>
  <c r="M138" i="2"/>
  <c r="N138" i="2" s="1"/>
  <c r="O138" i="2" s="1"/>
  <c r="N137" i="2"/>
  <c r="O137" i="2" s="1"/>
  <c r="M137" i="2"/>
  <c r="M136" i="2"/>
  <c r="N136" i="2" s="1"/>
  <c r="O136" i="2" s="1"/>
  <c r="M135" i="2"/>
  <c r="N135" i="2" s="1"/>
  <c r="O135" i="2" s="1"/>
  <c r="O134" i="2"/>
  <c r="N134" i="2"/>
  <c r="M134" i="2"/>
  <c r="M133" i="2"/>
  <c r="N133" i="2" s="1"/>
  <c r="O133" i="2" s="1"/>
  <c r="M132" i="2"/>
  <c r="N132" i="2" s="1"/>
  <c r="O132" i="2" s="1"/>
  <c r="M131" i="2"/>
  <c r="N131" i="2" s="1"/>
  <c r="O131" i="2" s="1"/>
  <c r="N130" i="2"/>
  <c r="O130" i="2" s="1"/>
  <c r="M130" i="2"/>
  <c r="M129" i="2"/>
  <c r="N129" i="2" s="1"/>
  <c r="O129" i="2" s="1"/>
  <c r="M128" i="2"/>
  <c r="N128" i="2" s="1"/>
  <c r="O128" i="2" s="1"/>
  <c r="M127" i="2"/>
  <c r="N127" i="2" s="1"/>
  <c r="O127" i="2" s="1"/>
  <c r="M126" i="2"/>
  <c r="N126" i="2" s="1"/>
  <c r="O126" i="2" s="1"/>
  <c r="N125" i="2"/>
  <c r="O125" i="2" s="1"/>
  <c r="M125" i="2"/>
  <c r="M124" i="2"/>
  <c r="N124" i="2" s="1"/>
  <c r="O124" i="2" s="1"/>
  <c r="M123" i="2"/>
  <c r="N123" i="2" s="1"/>
  <c r="O123" i="2" s="1"/>
  <c r="M122" i="2"/>
  <c r="N122" i="2" s="1"/>
  <c r="O122" i="2" s="1"/>
  <c r="N121" i="2"/>
  <c r="O121" i="2" s="1"/>
  <c r="M121" i="2"/>
  <c r="M120" i="2"/>
  <c r="N120" i="2" s="1"/>
  <c r="O120" i="2" s="1"/>
  <c r="M119" i="2"/>
  <c r="N119" i="2" s="1"/>
  <c r="O119" i="2" s="1"/>
  <c r="O118" i="2"/>
  <c r="N118" i="2"/>
  <c r="M118" i="2"/>
  <c r="M117" i="2"/>
  <c r="N117" i="2" s="1"/>
  <c r="O117" i="2" s="1"/>
  <c r="M116" i="2"/>
  <c r="N116" i="2" s="1"/>
  <c r="O116" i="2" s="1"/>
  <c r="M115" i="2"/>
  <c r="N115" i="2" s="1"/>
  <c r="O115" i="2" s="1"/>
  <c r="N114" i="2"/>
  <c r="O114" i="2" s="1"/>
  <c r="M114" i="2"/>
  <c r="N113" i="2"/>
  <c r="O113" i="2" s="1"/>
  <c r="M113" i="2"/>
  <c r="M112" i="2"/>
  <c r="N112" i="2" s="1"/>
  <c r="O112" i="2" s="1"/>
  <c r="M111" i="2"/>
  <c r="N111" i="2" s="1"/>
  <c r="O111" i="2" s="1"/>
  <c r="M110" i="2"/>
  <c r="N110" i="2" s="1"/>
  <c r="O110" i="2" s="1"/>
  <c r="N109" i="2"/>
  <c r="O109" i="2" s="1"/>
  <c r="M109" i="2"/>
  <c r="M108" i="2"/>
  <c r="N108" i="2" s="1"/>
  <c r="O108" i="2" s="1"/>
  <c r="M107" i="2"/>
  <c r="N107" i="2" s="1"/>
  <c r="O107" i="2" s="1"/>
  <c r="M106" i="2"/>
  <c r="N106" i="2" s="1"/>
  <c r="O106" i="2" s="1"/>
  <c r="N105" i="2"/>
  <c r="O105" i="2" s="1"/>
  <c r="M105" i="2"/>
  <c r="M104" i="2"/>
  <c r="N104" i="2" s="1"/>
  <c r="O104" i="2" s="1"/>
  <c r="M103" i="2"/>
  <c r="N103" i="2" s="1"/>
  <c r="O103" i="2" s="1"/>
  <c r="O102" i="2"/>
  <c r="N102" i="2"/>
  <c r="M102" i="2"/>
  <c r="M101" i="2"/>
  <c r="N101" i="2" s="1"/>
  <c r="O101" i="2" s="1"/>
  <c r="M100" i="2"/>
  <c r="N100" i="2" s="1"/>
  <c r="O100" i="2" s="1"/>
  <c r="M99" i="2"/>
  <c r="N99" i="2" s="1"/>
  <c r="O99" i="2" s="1"/>
  <c r="N98" i="2"/>
  <c r="O98" i="2" s="1"/>
  <c r="M98" i="2"/>
  <c r="N97" i="2"/>
  <c r="O97" i="2" s="1"/>
  <c r="M97" i="2"/>
  <c r="M96" i="2"/>
  <c r="N96" i="2" s="1"/>
  <c r="O96" i="2" s="1"/>
  <c r="M95" i="2"/>
  <c r="N95" i="2" s="1"/>
  <c r="O95" i="2" s="1"/>
  <c r="M94" i="2"/>
  <c r="N94" i="2" s="1"/>
  <c r="O94" i="2" s="1"/>
  <c r="N93" i="2"/>
  <c r="O93" i="2" s="1"/>
  <c r="M93" i="2"/>
  <c r="M92" i="2"/>
  <c r="N92" i="2" s="1"/>
  <c r="O92" i="2" s="1"/>
  <c r="M91" i="2"/>
  <c r="N91" i="2" s="1"/>
  <c r="O91" i="2" s="1"/>
  <c r="O90" i="2"/>
  <c r="N90" i="2"/>
  <c r="M90" i="2"/>
  <c r="N89" i="2"/>
  <c r="O89" i="2" s="1"/>
  <c r="M89" i="2"/>
  <c r="M88" i="2"/>
  <c r="N88" i="2" s="1"/>
  <c r="O88" i="2" s="1"/>
  <c r="M87" i="2"/>
  <c r="N87" i="2" s="1"/>
  <c r="O87" i="2" s="1"/>
  <c r="O86" i="2"/>
  <c r="N86" i="2"/>
  <c r="M86" i="2"/>
  <c r="M85" i="2"/>
  <c r="N85" i="2" s="1"/>
  <c r="O85" i="2" s="1"/>
  <c r="M84" i="2"/>
  <c r="N84" i="2" s="1"/>
  <c r="O84" i="2" s="1"/>
  <c r="M83" i="2"/>
  <c r="N83" i="2" s="1"/>
  <c r="O83" i="2" s="1"/>
  <c r="N82" i="2"/>
  <c r="O82" i="2" s="1"/>
  <c r="M82" i="2"/>
  <c r="N81" i="2"/>
  <c r="O81" i="2" s="1"/>
  <c r="M81" i="2"/>
  <c r="M80" i="2"/>
  <c r="N80" i="2" s="1"/>
  <c r="O80" i="2" s="1"/>
  <c r="M79" i="2"/>
  <c r="N79" i="2" s="1"/>
  <c r="O79" i="2" s="1"/>
  <c r="M78" i="2"/>
  <c r="N78" i="2" s="1"/>
  <c r="O78" i="2" s="1"/>
  <c r="N77" i="2"/>
  <c r="O77" i="2" s="1"/>
  <c r="M77" i="2"/>
  <c r="M76" i="2"/>
  <c r="N76" i="2" s="1"/>
  <c r="O76" i="2" s="1"/>
  <c r="M75" i="2"/>
  <c r="N75" i="2" s="1"/>
  <c r="O75" i="2" s="1"/>
  <c r="O74" i="2"/>
  <c r="N74" i="2"/>
  <c r="M74" i="2"/>
  <c r="N73" i="2"/>
  <c r="O73" i="2" s="1"/>
  <c r="M73" i="2"/>
  <c r="M72" i="2"/>
  <c r="N72" i="2" s="1"/>
  <c r="O72" i="2" s="1"/>
  <c r="M71" i="2"/>
  <c r="N71" i="2" s="1"/>
  <c r="O71" i="2" s="1"/>
  <c r="O70" i="2"/>
  <c r="N70" i="2"/>
  <c r="M70" i="2"/>
  <c r="M69" i="2"/>
  <c r="N69" i="2" s="1"/>
  <c r="O69" i="2" s="1"/>
  <c r="M68" i="2"/>
  <c r="N68" i="2" s="1"/>
  <c r="O68" i="2" s="1"/>
  <c r="M67" i="2"/>
  <c r="N67" i="2" s="1"/>
  <c r="O67" i="2" s="1"/>
  <c r="N66" i="2"/>
  <c r="O66" i="2" s="1"/>
  <c r="M66" i="2"/>
  <c r="N65" i="2"/>
  <c r="O65" i="2" s="1"/>
  <c r="M65" i="2"/>
  <c r="M64" i="2"/>
  <c r="N64" i="2" s="1"/>
  <c r="O64" i="2" s="1"/>
  <c r="M63" i="2"/>
  <c r="N63" i="2" s="1"/>
  <c r="O63" i="2" s="1"/>
  <c r="M62" i="2"/>
  <c r="N62" i="2" s="1"/>
  <c r="O62" i="2" s="1"/>
  <c r="N61" i="2"/>
  <c r="O61" i="2" s="1"/>
  <c r="M61" i="2"/>
  <c r="M60" i="2"/>
  <c r="N60" i="2" s="1"/>
  <c r="O60" i="2" s="1"/>
  <c r="M59" i="2"/>
  <c r="N59" i="2" s="1"/>
  <c r="O59" i="2" s="1"/>
  <c r="O58" i="2"/>
  <c r="N58" i="2"/>
  <c r="M58" i="2"/>
  <c r="N57" i="2"/>
  <c r="O57" i="2" s="1"/>
  <c r="M57" i="2"/>
  <c r="M56" i="2"/>
  <c r="N56" i="2" s="1"/>
  <c r="O56" i="2" s="1"/>
  <c r="M55" i="2"/>
  <c r="N55" i="2" s="1"/>
  <c r="O55" i="2" s="1"/>
  <c r="O54" i="2"/>
  <c r="N54" i="2"/>
  <c r="M54" i="2"/>
  <c r="M53" i="2"/>
  <c r="N53" i="2" s="1"/>
  <c r="O53" i="2" s="1"/>
  <c r="M52" i="2"/>
  <c r="N52" i="2" s="1"/>
  <c r="O52" i="2" s="1"/>
  <c r="M51" i="2"/>
  <c r="N51" i="2" s="1"/>
  <c r="O51" i="2" s="1"/>
  <c r="N50" i="2"/>
  <c r="O50" i="2" s="1"/>
  <c r="M50" i="2"/>
  <c r="M49" i="2"/>
  <c r="N49" i="2" s="1"/>
  <c r="O49" i="2" s="1"/>
  <c r="N48" i="2"/>
  <c r="O48" i="2" s="1"/>
  <c r="M48" i="2"/>
  <c r="M47" i="2"/>
  <c r="N47" i="2" s="1"/>
  <c r="O47" i="2" s="1"/>
  <c r="O46" i="2"/>
  <c r="N46" i="2"/>
  <c r="M46" i="2"/>
  <c r="N45" i="2"/>
  <c r="O45" i="2" s="1"/>
  <c r="M45" i="2"/>
  <c r="N44" i="2"/>
  <c r="O44" i="2" s="1"/>
  <c r="M44" i="2"/>
  <c r="M43" i="2"/>
  <c r="N43" i="2" s="1"/>
  <c r="O43" i="2" s="1"/>
  <c r="O42" i="2"/>
  <c r="N42" i="2"/>
  <c r="M42" i="2"/>
  <c r="O41" i="2"/>
  <c r="N41" i="2"/>
  <c r="M41" i="2"/>
  <c r="M40" i="2"/>
  <c r="N40" i="2" s="1"/>
  <c r="O40" i="2" s="1"/>
  <c r="M39" i="2"/>
  <c r="N39" i="2" s="1"/>
  <c r="O39" i="2" s="1"/>
  <c r="M38" i="2"/>
  <c r="N38" i="2" s="1"/>
  <c r="O38" i="2" s="1"/>
  <c r="O37" i="2"/>
  <c r="N37" i="2"/>
  <c r="M37" i="2"/>
  <c r="N36" i="2"/>
  <c r="O36" i="2" s="1"/>
  <c r="M36" i="2"/>
  <c r="M35" i="2"/>
  <c r="N35" i="2" s="1"/>
  <c r="O35" i="2" s="1"/>
  <c r="N34" i="2"/>
  <c r="O34" i="2" s="1"/>
  <c r="M34" i="2"/>
  <c r="M33" i="2"/>
  <c r="N33" i="2" s="1"/>
  <c r="O33" i="2" s="1"/>
  <c r="N32" i="2"/>
  <c r="O32" i="2" s="1"/>
  <c r="M32" i="2"/>
  <c r="M31" i="2"/>
  <c r="N31" i="2" s="1"/>
  <c r="O31" i="2" s="1"/>
  <c r="O30" i="2"/>
  <c r="N30" i="2"/>
  <c r="M30" i="2"/>
  <c r="N29" i="2"/>
  <c r="O29" i="2" s="1"/>
  <c r="M29" i="2"/>
  <c r="N28" i="2"/>
  <c r="O28" i="2" s="1"/>
  <c r="M28" i="2"/>
  <c r="M27" i="2"/>
  <c r="N27" i="2" s="1"/>
  <c r="O27" i="2" s="1"/>
  <c r="O26" i="2"/>
  <c r="N26" i="2"/>
  <c r="M26" i="2"/>
  <c r="O25" i="2"/>
  <c r="N25" i="2"/>
  <c r="M25" i="2"/>
  <c r="M24" i="2"/>
  <c r="N24" i="2" s="1"/>
  <c r="O24" i="2" s="1"/>
  <c r="M23" i="2"/>
  <c r="N23" i="2" s="1"/>
  <c r="O23" i="2" s="1"/>
  <c r="M22" i="2"/>
  <c r="N22" i="2" s="1"/>
  <c r="O22" i="2" s="1"/>
  <c r="O21" i="2"/>
  <c r="N21" i="2"/>
  <c r="M21" i="2"/>
  <c r="N20" i="2"/>
  <c r="O20" i="2" s="1"/>
  <c r="M20" i="2"/>
  <c r="M19" i="2"/>
  <c r="N19" i="2" s="1"/>
  <c r="O19" i="2" s="1"/>
  <c r="N18" i="2"/>
  <c r="O18" i="2" s="1"/>
  <c r="M18" i="2"/>
  <c r="M17" i="2"/>
  <c r="N17" i="2" s="1"/>
  <c r="O17" i="2" s="1"/>
  <c r="N16" i="2"/>
  <c r="O16" i="2" s="1"/>
  <c r="M16" i="2"/>
  <c r="M15" i="2"/>
  <c r="N15" i="2" s="1"/>
  <c r="O15" i="2" s="1"/>
  <c r="O14" i="2"/>
  <c r="N14" i="2"/>
  <c r="M14" i="2"/>
  <c r="N13" i="2"/>
  <c r="O13" i="2" s="1"/>
  <c r="M13" i="2"/>
  <c r="N12" i="2"/>
  <c r="O12" i="2" s="1"/>
  <c r="M12" i="2"/>
  <c r="M11" i="2"/>
  <c r="N11" i="2" s="1"/>
  <c r="O11" i="2" s="1"/>
  <c r="O10" i="2"/>
  <c r="N10" i="2"/>
  <c r="M10" i="2"/>
  <c r="O9" i="2"/>
  <c r="N9" i="2"/>
  <c r="M9" i="2"/>
  <c r="M8" i="2"/>
  <c r="N8" i="2" s="1"/>
  <c r="O8" i="2" s="1"/>
  <c r="M7" i="2"/>
  <c r="N7" i="2" s="1"/>
  <c r="O7" i="2" s="1"/>
  <c r="M6" i="2"/>
  <c r="N6" i="2" s="1"/>
  <c r="O6" i="2" s="1"/>
  <c r="O5" i="2"/>
  <c r="N5" i="2"/>
  <c r="M5" i="2"/>
  <c r="M68" i="1"/>
  <c r="N68" i="1" s="1"/>
  <c r="O68" i="1" s="1"/>
  <c r="L68" i="1"/>
  <c r="M67" i="1"/>
  <c r="L67" i="1"/>
  <c r="N67" i="1" s="1"/>
  <c r="O67" i="1" s="1"/>
  <c r="M66" i="1"/>
  <c r="L66" i="1"/>
  <c r="N66" i="1" s="1"/>
  <c r="O66" i="1" s="1"/>
  <c r="M65" i="1"/>
  <c r="L65" i="1"/>
  <c r="N65" i="1" s="1"/>
  <c r="O65" i="1" s="1"/>
  <c r="M64" i="1"/>
  <c r="L64" i="1"/>
  <c r="N64" i="1" s="1"/>
  <c r="O64" i="1" s="1"/>
  <c r="N63" i="1"/>
  <c r="O63" i="1" s="1"/>
  <c r="M63" i="1"/>
  <c r="L63" i="1"/>
  <c r="M62" i="1"/>
  <c r="L62" i="1"/>
  <c r="N62" i="1" s="1"/>
  <c r="O62" i="1" s="1"/>
  <c r="M61" i="1"/>
  <c r="L61" i="1"/>
  <c r="N61" i="1" s="1"/>
  <c r="O61" i="1" s="1"/>
  <c r="M60" i="1"/>
  <c r="N60" i="1" s="1"/>
  <c r="O60" i="1" s="1"/>
  <c r="L60" i="1"/>
  <c r="M59" i="1"/>
  <c r="L59" i="1"/>
  <c r="N59" i="1" s="1"/>
  <c r="O59" i="1" s="1"/>
  <c r="M58" i="1"/>
  <c r="L58" i="1"/>
  <c r="N58" i="1" s="1"/>
  <c r="O58" i="1" s="1"/>
  <c r="M57" i="1"/>
  <c r="L57" i="1"/>
  <c r="N57" i="1" s="1"/>
  <c r="O57" i="1" s="1"/>
  <c r="M56" i="1"/>
  <c r="L56" i="1"/>
  <c r="N56" i="1" s="1"/>
  <c r="O56" i="1" s="1"/>
  <c r="N55" i="1"/>
  <c r="O55" i="1" s="1"/>
  <c r="M55" i="1"/>
  <c r="L55" i="1"/>
  <c r="M54" i="1"/>
  <c r="L54" i="1"/>
  <c r="N54" i="1" s="1"/>
  <c r="O54" i="1" s="1"/>
  <c r="M53" i="1"/>
  <c r="L53" i="1"/>
  <c r="N53" i="1" s="1"/>
  <c r="O53" i="1" s="1"/>
  <c r="M52" i="1"/>
  <c r="N52" i="1" s="1"/>
  <c r="O52" i="1" s="1"/>
  <c r="L52" i="1"/>
  <c r="M51" i="1"/>
  <c r="L51" i="1"/>
  <c r="N51" i="1" s="1"/>
  <c r="O51" i="1" s="1"/>
  <c r="M50" i="1"/>
  <c r="L50" i="1"/>
  <c r="N50" i="1" s="1"/>
  <c r="O50" i="1" s="1"/>
  <c r="M49" i="1"/>
  <c r="L49" i="1"/>
  <c r="N49" i="1" s="1"/>
  <c r="O49" i="1" s="1"/>
  <c r="M48" i="1"/>
  <c r="L48" i="1"/>
  <c r="N48" i="1" s="1"/>
  <c r="O48" i="1" s="1"/>
  <c r="N47" i="1"/>
  <c r="O47" i="1" s="1"/>
  <c r="M47" i="1"/>
  <c r="L47" i="1"/>
  <c r="M46" i="1"/>
  <c r="L46" i="1"/>
  <c r="N46" i="1" s="1"/>
  <c r="O46" i="1" s="1"/>
  <c r="M45" i="1"/>
  <c r="L45" i="1"/>
  <c r="N45" i="1" s="1"/>
  <c r="O45" i="1" s="1"/>
  <c r="M44" i="1"/>
  <c r="N44" i="1" s="1"/>
  <c r="O44" i="1" s="1"/>
  <c r="L44" i="1"/>
  <c r="M43" i="1"/>
  <c r="L43" i="1"/>
  <c r="N43" i="1" s="1"/>
  <c r="O43" i="1" s="1"/>
  <c r="M42" i="1"/>
  <c r="L42" i="1"/>
  <c r="N42" i="1" s="1"/>
  <c r="O42" i="1" s="1"/>
  <c r="M41" i="1"/>
  <c r="L41" i="1"/>
  <c r="N41" i="1" s="1"/>
  <c r="O41" i="1" s="1"/>
  <c r="M40" i="1"/>
  <c r="L40" i="1"/>
  <c r="N40" i="1" s="1"/>
  <c r="O40" i="1" s="1"/>
  <c r="N39" i="1"/>
  <c r="O39" i="1" s="1"/>
  <c r="M39" i="1"/>
  <c r="L39" i="1"/>
  <c r="M38" i="1"/>
  <c r="L38" i="1"/>
  <c r="N38" i="1" s="1"/>
  <c r="O38" i="1" s="1"/>
  <c r="M37" i="1"/>
  <c r="L37" i="1"/>
  <c r="M36" i="1"/>
  <c r="N36" i="1" s="1"/>
  <c r="O36" i="1" s="1"/>
  <c r="L36" i="1"/>
  <c r="M35" i="1"/>
  <c r="L35" i="1"/>
  <c r="N35" i="1" s="1"/>
  <c r="O35" i="1" s="1"/>
  <c r="M34" i="1"/>
  <c r="L34" i="1"/>
  <c r="M33" i="1"/>
  <c r="L33" i="1"/>
  <c r="N33" i="1" s="1"/>
  <c r="O33" i="1" s="1"/>
  <c r="M32" i="1"/>
  <c r="L32" i="1"/>
  <c r="N32" i="1" s="1"/>
  <c r="O32" i="1" s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N6" i="1" l="1"/>
  <c r="O6" i="1" s="1"/>
  <c r="N8" i="1"/>
  <c r="O8" i="1" s="1"/>
  <c r="N10" i="1"/>
  <c r="O10" i="1" s="1"/>
  <c r="N12" i="1"/>
  <c r="O12" i="1" s="1"/>
  <c r="N14" i="1"/>
  <c r="O14" i="1" s="1"/>
  <c r="N16" i="1"/>
  <c r="O16" i="1" s="1"/>
  <c r="N18" i="1"/>
  <c r="O18" i="1" s="1"/>
  <c r="N20" i="1"/>
  <c r="O20" i="1" s="1"/>
  <c r="N22" i="1"/>
  <c r="O22" i="1" s="1"/>
  <c r="N24" i="1"/>
  <c r="O24" i="1" s="1"/>
  <c r="N26" i="1"/>
  <c r="O26" i="1" s="1"/>
  <c r="N28" i="1"/>
  <c r="O28" i="1" s="1"/>
  <c r="N30" i="1"/>
  <c r="O30" i="1" s="1"/>
  <c r="N34" i="1"/>
  <c r="O34" i="1" s="1"/>
  <c r="N37" i="1"/>
  <c r="O37" i="1" s="1"/>
  <c r="N5" i="1"/>
  <c r="O5" i="1" s="1"/>
  <c r="N7" i="1"/>
  <c r="O7" i="1" s="1"/>
  <c r="N9" i="1"/>
  <c r="O9" i="1" s="1"/>
  <c r="N11" i="1"/>
  <c r="O11" i="1" s="1"/>
  <c r="N13" i="1"/>
  <c r="O13" i="1" s="1"/>
  <c r="N15" i="1"/>
  <c r="O15" i="1" s="1"/>
  <c r="N17" i="1"/>
  <c r="O17" i="1" s="1"/>
  <c r="N19" i="1"/>
  <c r="O19" i="1" s="1"/>
  <c r="N21" i="1"/>
  <c r="O21" i="1" s="1"/>
  <c r="N23" i="1"/>
  <c r="O23" i="1" s="1"/>
  <c r="N25" i="1"/>
  <c r="O25" i="1" s="1"/>
  <c r="N27" i="1"/>
  <c r="O27" i="1" s="1"/>
  <c r="N29" i="1"/>
  <c r="O29" i="1" s="1"/>
  <c r="N31" i="1"/>
  <c r="O31" i="1" s="1"/>
</calcChain>
</file>

<file path=xl/sharedStrings.xml><?xml version="1.0" encoding="utf-8"?>
<sst xmlns="http://schemas.openxmlformats.org/spreadsheetml/2006/main" count="7207" uniqueCount="2278">
  <si>
    <t>COMPOUND ANNOTATION</t>
  </si>
  <si>
    <t>COMPOUND IDENTIFICATION SCORES</t>
  </si>
  <si>
    <t>MS1 INTENSITY INFORMATION</t>
  </si>
  <si>
    <t>MSMS INFORMATION</t>
  </si>
  <si>
    <t>MSMS EVALUATION</t>
  </si>
  <si>
    <t>ION INFORMATION</t>
  </si>
  <si>
    <t>M/Z EVALUATION</t>
  </si>
  <si>
    <t>CHROMATOGRAPHIC PEAK INFORMATION</t>
  </si>
  <si>
    <t>RT EVALUATION</t>
  </si>
  <si>
    <t>group</t>
  </si>
  <si>
    <t>Arabidopsis-00h</t>
  </si>
  <si>
    <t>Arabidopsis-02h</t>
  </si>
  <si>
    <t>Arabidopsis-04h</t>
  </si>
  <si>
    <t>Arabidopsis-1d</t>
  </si>
  <si>
    <t>Arabidopsis-4d</t>
  </si>
  <si>
    <t>Arabidopsis-p5h</t>
  </si>
  <si>
    <t>Brachy-00h</t>
  </si>
  <si>
    <t>Brachy-02h</t>
  </si>
  <si>
    <t>Brachy-04h</t>
  </si>
  <si>
    <t>Brachy-1d</t>
  </si>
  <si>
    <t>Brachy-4d</t>
  </si>
  <si>
    <t>Brachy-p5h</t>
  </si>
  <si>
    <t>MeOH blank</t>
  </si>
  <si>
    <t>Medicago-00h</t>
  </si>
  <si>
    <t>Medicago-02h</t>
  </si>
  <si>
    <t>Medicago-04h</t>
  </si>
  <si>
    <t>Medicago-1d</t>
  </si>
  <si>
    <t>Medicago-4d</t>
  </si>
  <si>
    <t>Medicago-p5h</t>
  </si>
  <si>
    <t>TxCtrl-00h</t>
  </si>
  <si>
    <t>TxCtrl-02h</t>
  </si>
  <si>
    <t>TxCtrl-04h</t>
  </si>
  <si>
    <t>TxCtrl-1d</t>
  </si>
  <si>
    <t>TxCtrl-4d</t>
  </si>
  <si>
    <t>TxCtrl-p5h</t>
  </si>
  <si>
    <t>Compound #</t>
  </si>
  <si>
    <t>Identified Metabolite</t>
  </si>
  <si>
    <t>Use for peak height comparisons?</t>
  </si>
  <si>
    <t>Name of metabolite searched for</t>
  </si>
  <si>
    <t>Labels of Overlapping Compounds</t>
  </si>
  <si>
    <t>Inchi Keys of Overlapping Compounds</t>
  </si>
  <si>
    <t>Molecular Formula</t>
  </si>
  <si>
    <t>Polarity</t>
  </si>
  <si>
    <t>Exact Mass</t>
  </si>
  <si>
    <t>Inchi Key</t>
  </si>
  <si>
    <t>MSMS Score (0 to 1)</t>
  </si>
  <si>
    <t>m/z score (0 to 1)</t>
  </si>
  <si>
    <t>RT score (0 to 1)</t>
  </si>
  <si>
    <t>Total ID Score (0 to 3)</t>
  </si>
  <si>
    <t>Mass Spec Inititative Identification Level</t>
  </si>
  <si>
    <t>Isomer details</t>
  </si>
  <si>
    <t>Identification notes</t>
  </si>
  <si>
    <t>MS1 notes</t>
  </si>
  <si>
    <t>MS2 notes</t>
  </si>
  <si>
    <t>Maximum MS1 intensity across all files</t>
  </si>
  <si>
    <t>Filename w/ maximum MS1</t>
  </si>
  <si>
    <t>Retention time of max intensity MS1 peak</t>
  </si>
  <si>
    <t>File with highest MSMS match score</t>
  </si>
  <si>
    <t>RT of highest matched MSMS scan</t>
  </si>
  <si>
    <t>Number of ion matches in msms spectra to EMA reference spectra</t>
  </si>
  <si>
    <t>List of ion matches in msms spectra to EMA reference spectra</t>
  </si>
  <si>
    <t>Adduct</t>
  </si>
  <si>
    <t>Theoretical m/z</t>
  </si>
  <si>
    <t>Measured m/z</t>
  </si>
  <si>
    <t>mass error (delta Da)</t>
  </si>
  <si>
    <t>mass error (delta ppm)</t>
  </si>
  <si>
    <t>Minimum retention time (min)</t>
  </si>
  <si>
    <t>Maximum retention time (max)</t>
  </si>
  <si>
    <t>Theoretical retention time (peak)</t>
  </si>
  <si>
    <t>Detected RT (peak)</t>
  </si>
  <si>
    <t>RT error (absolute delta)</t>
  </si>
  <si>
    <t>rep</t>
  </si>
  <si>
    <t>1</t>
  </si>
  <si>
    <t>2</t>
  </si>
  <si>
    <t>3</t>
  </si>
  <si>
    <t>4</t>
  </si>
  <si>
    <t>5</t>
  </si>
  <si>
    <t>6</t>
  </si>
  <si>
    <t>7</t>
  </si>
  <si>
    <t>8</t>
  </si>
  <si>
    <t>9</t>
  </si>
  <si>
    <t>Unique for study</t>
  </si>
  <si>
    <t>Some isomers are not chromatographically or spectrally resolvable.</t>
  </si>
  <si>
    <t>Name of standard reference compound in library match.</t>
  </si>
  <si>
    <t>compound with similar mz (abs difference &lt;= 0.005) or monoisotopic molecular weight (abs difference &lt;= 0.005) and RT (min or max within the RT-min-max-range of similar compound)</t>
  </si>
  <si>
    <t>List of inchi keys that correspond to the compounds listed in the previous column</t>
  </si>
  <si>
    <t>monoisotopic mass (neutral except for permanently charged molecules)</t>
  </si>
  <si>
    <t>neutralized version</t>
  </si>
  <si>
    <t>1 (MSMS matches ref. std.), 0.5 (possible match), 0 (no MSMS collected or no appropriate ref available), -1 (bad match)</t>
  </si>
  <si>
    <t>Cutoff of 20PPM used for negative polarity mode and 10PPM used for positive polarity mode, any outliners from m/z vs ppm correlation were removed from results.  All delta m/z &lt; 0.002 (NOTE: neg mass accuracy is not as good as pos) mz_quality</t>
  </si>
  <si>
    <t>1 (delta RT &lt;/= 0.5), 0.5 (delta RT &gt; 0.5 &amp; &lt;/= 2), 0 (delta RT &gt; 2 min)</t>
  </si>
  <si>
    <t>sum of m/z, RT and MSMS score</t>
  </si>
  <si>
    <t xml:space="preserve">Level 1        Metabolite ID        At least two independent and orthogonal properties (m/z, RT and/or MSMS) match one reference standard; unknown isomers with same RT and/or MSMS may be contributing to peak intensity        
Level 2        Putative compound        No reference standard available, but matches physiochemical properties of a compound and/or spectral similarity to public MS2 repository        
Level 3        Putative class        No reference standard available, but matches physiochemical properties of a class of compounds and/or spectral similarity to public MS2 repository        
Level 4        Unknown        A feature or unidentified mzrt value from the dataset where abundance may still be compared between groups        
+ indicates &gt; 2 orthogonal properties matched references standard                        
Identification levels criteria based on: Metabolomics. 2007 Sep; 3(3): 211–221, doi:  10.1007/s11306-007-0082-2]                        </t>
  </si>
  <si>
    <t>Isomers have same formula (and m/z) and similar RT - MSMS spectra may be used to differentiate (exceptions) or RT elution order</t>
  </si>
  <si>
    <t>mean # of fragment ions matching between compound in sample and reference compound / standard; may include parent and isotope ions and very low intensity background ions (these do not contribute to score)</t>
  </si>
  <si>
    <t>MSMS score (highest across all samples), scale of 0 to 1 based on an algorithm. 0 = no match, 1 = perfect match. If no score, then no MSMS was acquired for that compound (@ m/z &amp; RT window).</t>
  </si>
  <si>
    <t>More than one may be detectable; the one evaluated is listed</t>
  </si>
  <si>
    <t>theoretical m/z for a given compound / adduct pair</t>
  </si>
  <si>
    <t>average m/z within 20ppm of theoretical detected across all samples @ RT peak</t>
  </si>
  <si>
    <t>absolute difference between theoretical and detected m/z</t>
  </si>
  <si>
    <t>ppm difference between theoretical and detected m/z</t>
  </si>
  <si>
    <t>Retention range including start and end of detection of an m/z value (Note: Peak Height is calculated as the highest intensity of an m/z within the min/max RT range. Peak Area is calculated as the integrated area under the curve for an m/z within the mix/max RT range.)</t>
  </si>
  <si>
    <t>theoretical retention time for a compound based upon reference standard at highest intensity point of peak</t>
  </si>
  <si>
    <t>average retention time for a detected compound at highest intensity point of peak across all samples</t>
  </si>
  <si>
    <t>absolute difference between theoretical and detected RT peak</t>
  </si>
  <si>
    <t>neg file</t>
  </si>
  <si>
    <t>20180711_JJ_JS_Wildermuth_TimeCrs2_171231_QE119_683775-924_USHXG01081_NEG_MSMS-v2_Arabidopsis-00h-1_IR002__104.h5</t>
  </si>
  <si>
    <t>20180711_JJ_JS_Wildermuth_TimeCrs2_171231_QE119_683775-924_USHXG01081_NEG_MSMS-v2_Arabidopsis-00h-2_IR002__135.h5</t>
  </si>
  <si>
    <t>20180711_JJ_JS_Wildermuth_TimeCrs2_171231_QE119_683775-924_USHXG01081_NEG_MSMS-v2_Arabidopsis-00h-3_IR002_rerun_361.h5</t>
  </si>
  <si>
    <t>20180711_JJ_JS_Wildermuth_TimeCrs2_171231_QE119_683775-924_USHXG01081_NEG_MSMS-v2_Arabidopsis-00h-4_IR002__095.h5</t>
  </si>
  <si>
    <t>20180711_JJ_JS_Wildermuth_TimeCrs2_171231_QE119_683775-924_USHXG01081_NEG_MSMS-v2_Arabidopsis-02h-1_IR002__032.h5</t>
  </si>
  <si>
    <t>20180711_JJ_JS_Wildermuth_TimeCrs2_171231_QE119_683775-924_USHXG01081_NEG_MSMS-v2_Arabidopsis-02h-2_IR002__132.h5</t>
  </si>
  <si>
    <t>20180711_JJ_JS_Wildermuth_TimeCrs2_171231_QE119_683775-924_USHXG01081_NEG_MSMS-v2_Arabidopsis-02h-3_IR002__150.h5</t>
  </si>
  <si>
    <t>20180711_JJ_JS_Wildermuth_TimeCrs2_171231_QE119_683775-924_USHXG01081_NEG_MSMS-v2_Arabidopsis-02h-4_IR002_rerun_331.h5</t>
  </si>
  <si>
    <t>20180711_JJ_JS_Wildermuth_TimeCrs2_171231_QE119_683775-924_USHXG01081_NEG_MSMS-v2_Arabidopsis-04h-1_IR002__038.h5</t>
  </si>
  <si>
    <t>20180711_JJ_JS_Wildermuth_TimeCrs2_171231_QE119_683775-924_USHXG01081_NEG_MSMS-v2_Arabidopsis-04h-2_IR002_rerun_346.h5</t>
  </si>
  <si>
    <t>20180711_JJ_JS_Wildermuth_TimeCrs2_171231_QE119_683775-924_USHXG01081_NEG_MSMS-v2_Arabidopsis-04h-3_IR002__156.h5</t>
  </si>
  <si>
    <t>20180711_JJ_JS_Wildermuth_TimeCrs2_171231_QE119_683775-924_USHXG01081_NEG_MSMS-v2_Arabidopsis-04h-4_IR002__092.h5</t>
  </si>
  <si>
    <t>20180711_JJ_JS_Wildermuth_TimeCrs2_171231_QE119_683775-924_USHXG01081_NEG_MSMS-v2_Arabidopsis-1d-1_IR002__222.h5</t>
  </si>
  <si>
    <t>20180711_JJ_JS_Wildermuth_TimeCrs2_171231_QE119_683775-924_USHXG01081_NEG_MSMS-v2_Arabidopsis-1d-2_IR002_rerun_337.h5</t>
  </si>
  <si>
    <t>20180711_JJ_JS_Wildermuth_TimeCrs2_171231_QE119_683775-924_USHXG01081_NEG_MSMS-v2_Arabidopsis-1d-3_IR002__225.h5</t>
  </si>
  <si>
    <t>20180711_JJ_JS_Wildermuth_TimeCrs2_171231_QE119_683775-924_USHXG01081_NEG_MSMS-v2_Arabidopsis-1d-4_IR002__219.h5</t>
  </si>
  <si>
    <t>20180711_JJ_JS_Wildermuth_TimeCrs2_171231_QE119_683775-924_USHXG01081_NEG_MSMS-v2_Arabidopsis-4d-1_IR002__192.h5</t>
  </si>
  <si>
    <t>20180711_JJ_JS_Wildermuth_TimeCrs2_171231_QE119_683775-924_USHXG01081_NEG_MSMS-v2_Arabidopsis-4d-2_IR002__098.h5</t>
  </si>
  <si>
    <t>20180711_JJ_JS_Wildermuth_TimeCrs2_171231_QE119_683775-924_USHXG01081_NEG_MSMS-v2_Arabidopsis-4d-3_IR002__141.h5</t>
  </si>
  <si>
    <t>20180711_JJ_JS_Wildermuth_TimeCrs2_171231_QE119_683775-924_USHXG01081_NEG_MSMS-v2_Arabidopsis-4d-4_IR002__391.h5</t>
  </si>
  <si>
    <t>20180711_JJ_JS_Wildermuth_TimeCrs2_171231_QE119_683775-924_USHXG01081_NEG_MSMS-v2_Arabidopsis-p5h-1_IR002_rerun_364.h5</t>
  </si>
  <si>
    <t>20180711_JJ_JS_Wildermuth_TimeCrs2_171231_QE119_683775-924_USHXG01081_NEG_MSMS-v2_Arabidopsis-p5h-2_IR002__065.h5</t>
  </si>
  <si>
    <t>20180711_JJ_JS_Wildermuth_TimeCrs2_171231_QE119_683775-924_USHXG01081_NEG_MSMS-v2_Arabidopsis-p5h-3_IR002__240.h5</t>
  </si>
  <si>
    <t>20180711_JJ_JS_Wildermuth_TimeCrs2_171231_QE119_683775-924_USHXG01081_NEG_MSMS-v2_Arabidopsis-p5h-4_IR002__068.h5</t>
  </si>
  <si>
    <t>20180711_JJ_JS_Wildermuth_TimeCrs2_171231_QE119_683775-924_USHXG01081_NEG_MSMS-v2_Brachy-00h-1_IR002__110.h5</t>
  </si>
  <si>
    <t>20180711_JJ_JS_Wildermuth_TimeCrs2_171231_QE119_683775-924_USHXG01081_NEG_MSMS-v2_Brachy-00h-2_IR002__119.h5</t>
  </si>
  <si>
    <t>20180711_JJ_JS_Wildermuth_TimeCrs2_171231_QE119_683775-924_USHXG01081_NEG_MSMS-v2_Brachy-00h-3_IR002__195.h5</t>
  </si>
  <si>
    <t>20180711_JJ_JS_Wildermuth_TimeCrs2_171231_QE119_683775-924_USHXG01081_NEG_MSMS-v2_Brachy-00h-4_IR002__234.h5</t>
  </si>
  <si>
    <t>20180711_JJ_JS_Wildermuth_TimeCrs2_171231_QE119_683775-924_USHXG01081_NEG_MSMS-v2_Brachy-02h-1_IR002__231.h5</t>
  </si>
  <si>
    <t>20180711_JJ_JS_Wildermuth_TimeCrs2_171231_QE119_683775-924_USHXG01081_NEG_MSMS-v2_Brachy-02h-2_IR002__204.h5</t>
  </si>
  <si>
    <t>20180711_JJ_JS_Wildermuth_TimeCrs2_171231_QE119_683775-924_USHXG01081_NEG_MSMS-v2_Brachy-02h-3_IR002__162.h5</t>
  </si>
  <si>
    <t>20180711_JJ_JS_Wildermuth_TimeCrs2_171231_QE119_683775-924_USHXG01081_NEG_MSMS-v2_Brachy-02h-4_IR002_rerun_334.h5</t>
  </si>
  <si>
    <t>20180711_JJ_JS_Wildermuth_TimeCrs2_171231_QE119_683775-924_USHXG01081_NEG_MSMS-v2_Brachy-04h-1_IR002__394.h5</t>
  </si>
  <si>
    <t>20180711_JJ_JS_Wildermuth_TimeCrs2_171231_QE119_683775-924_USHXG01081_NEG_MSMS-v2_Brachy-04h-2_IR002__183.h5</t>
  </si>
  <si>
    <t>20180711_JJ_JS_Wildermuth_TimeCrs2_171231_QE119_683775-924_USHXG01081_NEG_MSMS-v2_Brachy-04h-3_IR002__011.h5</t>
  </si>
  <si>
    <t>20180711_JJ_JS_Wildermuth_TimeCrs2_171231_QE119_683775-924_USHXG01081_NEG_MSMS-v2_Brachy-04h-4_IR002__035.h5</t>
  </si>
  <si>
    <t>20180711_JJ_JS_Wildermuth_TimeCrs2_171231_QE119_683775-924_USHXG01081_NEG_MSMS-v2_Brachy-1d-1_IR002__116.h5</t>
  </si>
  <si>
    <t>20180711_JJ_JS_Wildermuth_TimeCrs2_171231_QE119_683775-924_USHXG01081_NEG_MSMS-v2_Brachy-1d-2_IR002__059.h5</t>
  </si>
  <si>
    <t>20180711_JJ_JS_Wildermuth_TimeCrs2_171231_QE119_683775-924_USHXG01081_NEG_MSMS-v2_Brachy-1d-3_IR002_rerun_328.h5</t>
  </si>
  <si>
    <t>20180711_JJ_JS_Wildermuth_TimeCrs2_171231_QE119_683775-924_USHXG01081_NEG_MSMS-v2_Brachy-1d-4_IR002__044.h5</t>
  </si>
  <si>
    <t>20180711_JJ_JS_Wildermuth_TimeCrs2_171231_QE119_683775-924_USHXG01081_NEG_MSMS-v2_Brachy-4d-1_IR002__138.h5</t>
  </si>
  <si>
    <t>20180711_JJ_JS_Wildermuth_TimeCrs2_171231_QE119_683775-924_USHXG01081_NEG_MSMS-v2_Brachy-4d-2_IR002__165.h5</t>
  </si>
  <si>
    <t>20180711_JJ_JS_Wildermuth_TimeCrs2_171231_QE119_683775-924_USHXG01081_NEG_MSMS-v2_Brachy-4d-3_IR002_rerun_322.h5</t>
  </si>
  <si>
    <t>20180711_JJ_JS_Wildermuth_TimeCrs2_171231_QE119_683775-924_USHXG01081_NEG_MSMS-v2_Brachy-4d-4_IR002__080.h5</t>
  </si>
  <si>
    <t>20180711_JJ_JS_Wildermuth_TimeCrs2_171231_QE119_683775-924_USHXG01081_NEG_MSMS-v2_Brachy-p5h-1_IR002_rerun_352.h5</t>
  </si>
  <si>
    <t>20180711_JJ_JS_Wildermuth_TimeCrs2_171231_QE119_683775-924_USHXG01081_NEG_MSMS-v2_Brachy-p5h-2_IR002__029.h5</t>
  </si>
  <si>
    <t>20180711_JJ_JS_Wildermuth_TimeCrs2_171231_QE119_683775-924_USHXG01081_NEG_MSMS-v2_Brachy-p5h-3_IR002__062.h5</t>
  </si>
  <si>
    <t>20180711_JJ_JS_Wildermuth_TimeCrs2_171231_QE119_683775-924_USHXG01081_NEG_MSMS-v2_Brachy-p5h-4_IR002__207.h5</t>
  </si>
  <si>
    <t>20180711_JJ_JS_Wildermuth_TimeCrs2_171231_QE119_683775-924_USHXG01081_FPS_MS1_InjBl-MeOH_IR113__377.h5</t>
  </si>
  <si>
    <t>20180711_JJ_JS_Wildermuth_TimeCrs2_171231_QE119_683775-924_USHXG01081_FPS_MS1_InjBl-MeOH_IR038__102.h5</t>
  </si>
  <si>
    <t>20180711_JJ_JS_Wildermuth_TimeCrs2_171231_QE119_683775-924_USHXG01081_FPS_MS1_InjBl-MeOH_IR067__184.h5</t>
  </si>
  <si>
    <t>20180711_JJ_JS_Wildermuth_TimeCrs2_171231_QE119_683775-924_USHXG01081_FPS_MS1_InjBl-MeOH_IR051__142.h5</t>
  </si>
  <si>
    <t>20180711_JJ_JS_Wildermuth_TimeCrs2_171231_QE119_683775-924_USHXG01081_NEG_MSMS-v2_Medicago-00h-1_IR002__083.h5</t>
  </si>
  <si>
    <t>20180711_JJ_JS_Wildermuth_TimeCrs2_171231_QE119_683775-924_USHXG01081_NEG_MSMS-v2_Medicago-00h-2_IR002__101.h5</t>
  </si>
  <si>
    <t>20180711_JJ_JS_Wildermuth_TimeCrs2_171231_QE119_683775-924_USHXG01081_NEG_MSMS-v2_Medicago-00h-3_IR002__186.h5</t>
  </si>
  <si>
    <t>20180711_JJ_JS_Wildermuth_TimeCrs2_171231_QE119_683775-924_USHXG01081_NEG_MSMS-v2_Medicago-00h-4_IR002_rerun_349.h5</t>
  </si>
  <si>
    <t>20180711_JJ_JS_Wildermuth_TimeCrs2_171231_QE119_683775-924_USHXG01081_NEG_MSMS-v2_Medicago-02h-1_IR002__388.h5</t>
  </si>
  <si>
    <t>20180711_JJ_JS_Wildermuth_TimeCrs2_171231_QE119_683775-924_USHXG01081_NEG_MSMS-v2_Medicago-02h-2_IR002_rerun_367.h5</t>
  </si>
  <si>
    <t>20180711_JJ_JS_Wildermuth_TimeCrs2_171231_QE119_683775-924_USHXG01081_NEG_MSMS-v2_Medicago-02h-3_IR002__125.h5</t>
  </si>
  <si>
    <t>20180711_JJ_JS_Wildermuth_TimeCrs2_171231_QE119_683775-924_USHXG01081_NEG_MSMS-v2_Medicago-02h-4_IR002__020.h5</t>
  </si>
  <si>
    <t>20180711_JJ_JS_Wildermuth_TimeCrs2_171231_QE119_683775-924_USHXG01081_NEG_MSMS-v2_Medicago-04h-1_IR002_rerun_340.h5</t>
  </si>
  <si>
    <t>20180711_JJ_JS_Wildermuth_TimeCrs2_171231_QE119_683775-924_USHXG01081_NEG_MSMS-v2_Medicago-04h-2_IR002__373.h5</t>
  </si>
  <si>
    <t>20180711_JJ_JS_Wildermuth_TimeCrs2_171231_QE119_683775-924_USHXG01081_NEG_MSMS-v2_Medicago-04h-3_IR002_rerun_355.h5</t>
  </si>
  <si>
    <t>20180711_JJ_JS_Wildermuth_TimeCrs2_171231_QE119_683775-924_USHXG01081_NEG_MSMS-v2_Medicago-04h-4_IR002__014.h5</t>
  </si>
  <si>
    <t>20180711_JJ_JS_Wildermuth_TimeCrs2_171231_QE119_683775-924_USHXG01081_NEG_MSMS-v2_Medicago-1d-1_IR002__071.h5</t>
  </si>
  <si>
    <t>20180711_JJ_JS_Wildermuth_TimeCrs2_171231_QE119_683775-924_USHXG01081_NEG_MSMS-v2_Medicago-1d-2_IR002__370.h5</t>
  </si>
  <si>
    <t>20180711_JJ_JS_Wildermuth_TimeCrs2_171231_QE119_683775-924_USHXG01081_NEG_MSMS-v2_Medicago-1d-3_IR002__053.h5</t>
  </si>
  <si>
    <t>20180711_JJ_JS_Wildermuth_TimeCrs2_171231_QE119_683775-924_USHXG01081_NEG_MSMS-v2_Medicago-1d-4_IR002__201.h5</t>
  </si>
  <si>
    <t>20180711_JJ_JS_Wildermuth_TimeCrs2_171231_QE119_683775-924_USHXG01081_NEG_MSMS-v2_Medicago-4d-1_IR002__017.h5</t>
  </si>
  <si>
    <t>20180711_JJ_JS_Wildermuth_TimeCrs2_171231_QE119_683775-924_USHXG01081_NEG_MSMS-v2_Medicago-4d-2_IR002__047.h5</t>
  </si>
  <si>
    <t>20180711_JJ_JS_Wildermuth_TimeCrs2_171231_QE119_683775-924_USHXG01081_NEG_MSMS-v2_Medicago-4d-3_IR002__174.h5</t>
  </si>
  <si>
    <t>20180711_JJ_JS_Wildermuth_TimeCrs2_171231_QE119_683775-924_USHXG01081_NEG_MSMS-v2_Medicago-4d-4_IR002__089.h5</t>
  </si>
  <si>
    <t>20180711_JJ_JS_Wildermuth_TimeCrs2_171231_QE119_683775-924_USHXG01081_NEG_MSMS-v2_Medicago-p5h-1_IR002__050.h5</t>
  </si>
  <si>
    <t>20180711_JJ_JS_Wildermuth_TimeCrs2_171231_QE119_683775-924_USHXG01081_NEG_MSMS-v2_Medicago-p5h-2_IR002__168.h5</t>
  </si>
  <si>
    <t>20180711_JJ_JS_Wildermuth_TimeCrs2_171231_QE119_683775-924_USHXG01081_NEG_MSMS-v2_Medicago-p5h-3_IR002_rerun_358.h5</t>
  </si>
  <si>
    <t>20180711_JJ_JS_Wildermuth_TimeCrs2_171231_QE119_683775-924_USHXG01081_NEG_MSMS-v2_Medicago-p5h-4_IR002__026.h5</t>
  </si>
  <si>
    <t>20180711_JJ_JS_Wildermuth_TimeCrs2_171231_QE119_683775-924_USHXG01081_NEG_MSMS-v2_TxCtrl-00h-1_IR002__216.h5</t>
  </si>
  <si>
    <t>20180711_JJ_JS_Wildermuth_TimeCrs2_171231_QE119_683775-924_USHXG01081_NEG_MSMS-v2_TxCtrl-00h-2_IR002__180.h5</t>
  </si>
  <si>
    <t>20180711_JJ_JS_Wildermuth_TimeCrs2_171231_QE119_683775-924_USHXG01081_NEG_MSMS-v2_TxCtrl-00h-3_IR002__228.h5</t>
  </si>
  <si>
    <t>20180711_JJ_JS_Wildermuth_TimeCrs2_171231_QE119_683775-924_USHXG01081_NEG_MSMS-v2_TxCtrl-02h-1_IR002__153.h5</t>
  </si>
  <si>
    <t>20180711_JJ_JS_Wildermuth_TimeCrs2_171231_QE119_683775-924_USHXG01081_NEG_MSMS-v2_TxCtrl-02h-2_IR002_rerun_325.h5</t>
  </si>
  <si>
    <t>20180711_JJ_JS_Wildermuth_TimeCrs2_171231_QE119_683775-924_USHXG01081_NEG_MSMS-v2_TxCtrl-02h-3_IR002_rerun_319.h5</t>
  </si>
  <si>
    <t>20180711_JJ_JS_Wildermuth_TimeCrs2_171231_QE119_683775-924_USHXG01081_NEG_MSMS-v2_TxCtrl-04h-1_IR002__122.h5</t>
  </si>
  <si>
    <t>20180711_JJ_JS_Wildermuth_TimeCrs2_171231_QE119_683775-924_USHXG01081_NEG_MSMS-v2_TxCtrl-04h-2_IR002__086.h5</t>
  </si>
  <si>
    <t>20180711_JJ_JS_Wildermuth_TimeCrs2_171231_QE119_683775-924_USHXG01081_NEG_MSMS-v2_TxCtrl-04h-3_IR002__385.h5</t>
  </si>
  <si>
    <t>20180711_JJ_JS_Wildermuth_TimeCrs2_171231_QE119_683775-924_USHXG01081_NEG_MSMS-v2_TxCtrl-1d-1_IR002__147.h5</t>
  </si>
  <si>
    <t>20180711_JJ_JS_Wildermuth_TimeCrs2_171231_QE119_683775-924_USHXG01081_NEG_MSMS-v2_TxCtrl-1d-2_IR002__077.h5</t>
  </si>
  <si>
    <t>20180711_JJ_JS_Wildermuth_TimeCrs2_171231_QE119_683775-924_USHXG01081_NEG_MSMS-v2_TxCtrl-1d-3_IR002__379.h5</t>
  </si>
  <si>
    <t>20180711_JJ_JS_Wildermuth_TimeCrs2_171231_QE119_683775-924_USHXG01081_NEG_MSMS-v2_TxCtrl-4d-1_IR002__189.h5</t>
  </si>
  <si>
    <t>20180711_JJ_JS_Wildermuth_TimeCrs2_171231_QE119_683775-924_USHXG01081_NEG_MSMS-v2_TxCtrl-4d-2_IR002__159.h5</t>
  </si>
  <si>
    <t>20180711_JJ_JS_Wildermuth_TimeCrs2_171231_QE119_683775-924_USHXG01081_NEG_MSMS-v2_TxCtrl-4d-3_IR002__237.h5</t>
  </si>
  <si>
    <t>20180711_JJ_JS_Wildermuth_TimeCrs2_171231_QE119_683775-924_USHXG01081_NEG_MSMS-v2_TxCtrl-4d-4_IR002__382.h5</t>
  </si>
  <si>
    <t>20180711_JJ_JS_Wildermuth_TimeCrs2_171231_QE119_683775-924_USHXG01081_NEG_MSMS-v2_TxCtrl-4d-5_IR002__056.h5</t>
  </si>
  <si>
    <t>20180711_JJ_JS_Wildermuth_TimeCrs2_171231_QE119_683775-924_USHXG01081_NEG_MSMS-v2_TxCtrl-4d-6_IR002_rerun_316.h5</t>
  </si>
  <si>
    <t>20180711_JJ_JS_Wildermuth_TimeCrs2_171231_QE119_683775-924_USHXG01081_NEG_MSMS-v2_TxCtrl-4d-7_IR002__113.h5</t>
  </si>
  <si>
    <t>20180711_JJ_JS_Wildermuth_TimeCrs2_171231_QE119_683775-924_USHXG01081_NEG_MSMS-v2_TxCtrl-4d-8_IR002__213.h5</t>
  </si>
  <si>
    <t>20180711_JJ_JS_Wildermuth_TimeCrs2_171231_QE119_683775-924_USHXG01081_NEG_MSMS-v2_TxCtrl-4d-9_IR002__171.h5</t>
  </si>
  <si>
    <t>20180711_JJ_JS_Wildermuth_TimeCrs2_171231_QE119_683775-924_USHXG01081_NEG_MSMS-v2_TxCtrl-p5h-1_IR002__023.h5</t>
  </si>
  <si>
    <t>20180711_JJ_JS_Wildermuth_TimeCrs2_171231_QE119_683775-924_USHXG01081_NEG_MSMS-v2_TxCtrl-p5h-2_IR002_rerun_313.h5</t>
  </si>
  <si>
    <t>20180711_JJ_JS_Wildermuth_TimeCrs2_171231_QE119_683775-924_USHXG01081_NEG_MSMS-v2_TxCtrl-p5h-3_IR002__198.h5</t>
  </si>
  <si>
    <t>index</t>
  </si>
  <si>
    <t>identified_metabolite</t>
  </si>
  <si>
    <t>label</t>
  </si>
  <si>
    <t>overlapping_compound</t>
  </si>
  <si>
    <t>overlapping_inchi_keys</t>
  </si>
  <si>
    <t>formula</t>
  </si>
  <si>
    <t>polarity</t>
  </si>
  <si>
    <t>exact_mass</t>
  </si>
  <si>
    <t>inchi_key</t>
  </si>
  <si>
    <t>msms_quality</t>
  </si>
  <si>
    <t>mz_quality</t>
  </si>
  <si>
    <t>rt_quality</t>
  </si>
  <si>
    <t>total_score</t>
  </si>
  <si>
    <t>msi_level</t>
  </si>
  <si>
    <t>isomer_details</t>
  </si>
  <si>
    <t>identification_notes</t>
  </si>
  <si>
    <t>ms1_notes</t>
  </si>
  <si>
    <t>ms2_notes</t>
  </si>
  <si>
    <t>max_intensity</t>
  </si>
  <si>
    <t>max_intensity_file</t>
  </si>
  <si>
    <t>ms1_rt_peak</t>
  </si>
  <si>
    <t>msms_file</t>
  </si>
  <si>
    <t>msms_rt</t>
  </si>
  <si>
    <t>msms_numberofions</t>
  </si>
  <si>
    <t>msms_matchingions</t>
  </si>
  <si>
    <t>msms_score</t>
  </si>
  <si>
    <t>mz_adduct</t>
  </si>
  <si>
    <t>mz_theoretical</t>
  </si>
  <si>
    <t>mz_measured</t>
  </si>
  <si>
    <t>mz_error</t>
  </si>
  <si>
    <t>mz_ppmerror</t>
  </si>
  <si>
    <t>rt_min</t>
  </si>
  <si>
    <t>rt_max</t>
  </si>
  <si>
    <t>rt_theoretical</t>
  </si>
  <si>
    <t>rt_measured</t>
  </si>
  <si>
    <t>rt_error</t>
  </si>
  <si>
    <t>pos file</t>
  </si>
  <si>
    <t>20180711_JJ_JS_Wildermuth_TimeCrs2_171231_QE119_683775-924_USHXG01081_POS_MSMS-v2_Arabidopsis-00h-1_IR001__103.h5</t>
  </si>
  <si>
    <t>20180711_JJ_JS_Wildermuth_TimeCrs2_171231_QE119_683775-924_USHXG01081_POS_MSMS-v2_Arabidopsis-00h-2_IR001__134.h5</t>
  </si>
  <si>
    <t>20180711_JJ_JS_Wildermuth_TimeCrs2_171231_QE119_683775-924_USHXG01081_POS_MSMS-v2_Arabidopsis-00h-3_IR001_rerun_360.h5</t>
  </si>
  <si>
    <t>20180711_JJ_JS_Wildermuth_TimeCrs2_171231_QE119_683775-924_USHXG01081_POS_MSMS-v2_Arabidopsis-00h-4_IR001__094.h5</t>
  </si>
  <si>
    <t>20180711_JJ_JS_Wildermuth_TimeCrs2_171231_QE119_683775-924_USHXG01081_POS_MSMS-v2_Arabidopsis-02h-1_IR001__031.h5</t>
  </si>
  <si>
    <t>20180711_JJ_JS_Wildermuth_TimeCrs2_171231_QE119_683775-924_USHXG01081_POS_MSMS-v2_Arabidopsis-02h-2_IR001__131.h5</t>
  </si>
  <si>
    <t>20180711_JJ_JS_Wildermuth_TimeCrs2_171231_QE119_683775-924_USHXG01081_POS_MSMS-v2_Arabidopsis-02h-3_IR001__149.h5</t>
  </si>
  <si>
    <t>20180711_JJ_JS_Wildermuth_TimeCrs2_171231_QE119_683775-924_USHXG01081_POS_MSMS-v2_Arabidopsis-02h-4_IR001_rerun_330.h5</t>
  </si>
  <si>
    <t>20180711_JJ_JS_Wildermuth_TimeCrs2_171231_QE119_683775-924_USHXG01081_POS_MSMS-v2_Arabidopsis-04h-1_IR001__037.h5</t>
  </si>
  <si>
    <t>20180711_JJ_JS_Wildermuth_TimeCrs2_171231_QE119_683775-924_USHXG01081_POS_MSMS-v2_Arabidopsis-04h-2_IR001_rerun_345.h5</t>
  </si>
  <si>
    <t>20180711_JJ_JS_Wildermuth_TimeCrs2_171231_QE119_683775-924_USHXG01081_POS_MSMS-v2_Arabidopsis-04h-3_IR001__155.h5</t>
  </si>
  <si>
    <t>20180711_JJ_JS_Wildermuth_TimeCrs2_171231_QE119_683775-924_USHXG01081_POS_MSMS-v2_Arabidopsis-04h-4_IR001__091.h5</t>
  </si>
  <si>
    <t>20180711_JJ_JS_Wildermuth_TimeCrs2_171231_QE119_683775-924_USHXG01081_POS_MSMS-v2_Arabidopsis-1d-1_IR001__221.h5</t>
  </si>
  <si>
    <t>20180711_JJ_JS_Wildermuth_TimeCrs2_171231_QE119_683775-924_USHXG01081_POS_MSMS-v2_Arabidopsis-1d-2_IR001_rerun_336.h5</t>
  </si>
  <si>
    <t>20180711_JJ_JS_Wildermuth_TimeCrs2_171231_QE119_683775-924_USHXG01081_POS_MSMS-v2_Arabidopsis-1d-3_IR001__224.h5</t>
  </si>
  <si>
    <t>20180711_JJ_JS_Wildermuth_TimeCrs2_171231_QE119_683775-924_USHXG01081_POS_MSMS-v2_Arabidopsis-1d-4_IR001__218.h5</t>
  </si>
  <si>
    <t>20180711_JJ_JS_Wildermuth_TimeCrs2_171231_QE119_683775-924_USHXG01081_POS_MSMS-v2_Arabidopsis-4d-1_IR001__191.h5</t>
  </si>
  <si>
    <t>20180711_JJ_JS_Wildermuth_TimeCrs2_171231_QE119_683775-924_USHXG01081_POS_MSMS-v2_Arabidopsis-4d-2_IR001__097.h5</t>
  </si>
  <si>
    <t>20180711_JJ_JS_Wildermuth_TimeCrs2_171231_QE119_683775-924_USHXG01081_POS_MSMS-v2_Arabidopsis-4d-3_IR001__140.h5</t>
  </si>
  <si>
    <t>20180711_JJ_JS_Wildermuth_TimeCrs2_171231_QE119_683775-924_USHXG01081_POS_MSMS-v2_Arabidopsis-4d-4_IR001__390.h5</t>
  </si>
  <si>
    <t>20180711_JJ_JS_Wildermuth_TimeCrs2_171231_QE119_683775-924_USHXG01081_POS_MSMS-v2_Arabidopsis-p5h-1_IR001_rerun_363.h5</t>
  </si>
  <si>
    <t>20180711_JJ_JS_Wildermuth_TimeCrs2_171231_QE119_683775-924_USHXG01081_POS_MSMS-v2_Arabidopsis-p5h-2_IR001__064.h5</t>
  </si>
  <si>
    <t>20180711_JJ_JS_Wildermuth_TimeCrs2_171231_QE119_683775-924_USHXG01081_POS_MSMS-v2_Arabidopsis-p5h-3_IR001__239.h5</t>
  </si>
  <si>
    <t>20180711_JJ_JS_Wildermuth_TimeCrs2_171231_QE119_683775-924_USHXG01081_POS_MSMS-v2_Arabidopsis-p5h-4_IR001__067.h5</t>
  </si>
  <si>
    <t>20180711_JJ_JS_Wildermuth_TimeCrs2_171231_QE119_683775-924_USHXG01081_POS_MSMS-v2_Brachy-00h-1_IR001__109.h5</t>
  </si>
  <si>
    <t>20180711_JJ_JS_Wildermuth_TimeCrs2_171231_QE119_683775-924_USHXG01081_POS_MSMS-v2_Brachy-00h-2_IR001__118.h5</t>
  </si>
  <si>
    <t>20180711_JJ_JS_Wildermuth_TimeCrs2_171231_QE119_683775-924_USHXG01081_POS_MSMS-v2_Brachy-00h-3_IR001__194.h5</t>
  </si>
  <si>
    <t>20180711_JJ_JS_Wildermuth_TimeCrs2_171231_QE119_683775-924_USHXG01081_POS_MSMS-v2_Brachy-00h-4_IR001__233.h5</t>
  </si>
  <si>
    <t>20180711_JJ_JS_Wildermuth_TimeCrs2_171231_QE119_683775-924_USHXG01081_POS_MSMS-v2_Brachy-02h-1_IR001__230.h5</t>
  </si>
  <si>
    <t>20180711_JJ_JS_Wildermuth_TimeCrs2_171231_QE119_683775-924_USHXG01081_POS_MSMS-v2_Brachy-02h-2_IR001__203.h5</t>
  </si>
  <si>
    <t>20180711_JJ_JS_Wildermuth_TimeCrs2_171231_QE119_683775-924_USHXG01081_POS_MSMS-v2_Brachy-02h-3_IR001__161.h5</t>
  </si>
  <si>
    <t>20180711_JJ_JS_Wildermuth_TimeCrs2_171231_QE119_683775-924_USHXG01081_POS_MSMS-v2_Brachy-02h-4_IR001_rerun_333.h5</t>
  </si>
  <si>
    <t>20180711_JJ_JS_Wildermuth_TimeCrs2_171231_QE119_683775-924_USHXG01081_POS_MSMS-v2_Brachy-04h-1_IR001__393.h5</t>
  </si>
  <si>
    <t>20180711_JJ_JS_Wildermuth_TimeCrs2_171231_QE119_683775-924_USHXG01081_POS_MSMS-v2_Brachy-04h-2_IR001__182.h5</t>
  </si>
  <si>
    <t>20180711_JJ_JS_Wildermuth_TimeCrs2_171231_QE119_683775-924_USHXG01081_POS_MSMS-v2_Brachy-04h-3_IR001__010.h5</t>
  </si>
  <si>
    <t>20180711_JJ_JS_Wildermuth_TimeCrs2_171231_QE119_683775-924_USHXG01081_POS_MSMS-v2_Brachy-04h-4_IR001__034.h5</t>
  </si>
  <si>
    <t>20180711_JJ_JS_Wildermuth_TimeCrs2_171231_QE119_683775-924_USHXG01081_POS_MSMS-v2_Brachy-1d-1_IR001__115.h5</t>
  </si>
  <si>
    <t>20180711_JJ_JS_Wildermuth_TimeCrs2_171231_QE119_683775-924_USHXG01081_POS_MSMS-v2_Brachy-1d-2_IR001__058.h5</t>
  </si>
  <si>
    <t>20180711_JJ_JS_Wildermuth_TimeCrs2_171231_QE119_683775-924_USHXG01081_POS_MSMS-v2_Brachy-1d-3_IR001_rerun_327.h5</t>
  </si>
  <si>
    <t>20180711_JJ_JS_Wildermuth_TimeCrs2_171231_QE119_683775-924_USHXG01081_POS_MSMS-v2_Brachy-1d-4_IR001__043.h5</t>
  </si>
  <si>
    <t>20180711_JJ_JS_Wildermuth_TimeCrs2_171231_QE119_683775-924_USHXG01081_POS_MSMS-v2_Brachy-4d-1_IR001__137.h5</t>
  </si>
  <si>
    <t>20180711_JJ_JS_Wildermuth_TimeCrs2_171231_QE119_683775-924_USHXG01081_POS_MSMS-v2_Brachy-4d-2_IR001__164.h5</t>
  </si>
  <si>
    <t>20180711_JJ_JS_Wildermuth_TimeCrs2_171231_QE119_683775-924_USHXG01081_POS_MSMS-v2_Brachy-4d-3_IR001_rerun_321.h5</t>
  </si>
  <si>
    <t>20180711_JJ_JS_Wildermuth_TimeCrs2_171231_QE119_683775-924_USHXG01081_POS_MSMS-v2_Brachy-4d-4_IR001__079.h5</t>
  </si>
  <si>
    <t>20180711_JJ_JS_Wildermuth_TimeCrs2_171231_QE119_683775-924_USHXG01081_POS_MSMS-v2_Brachy-p5h-1_IR001_rerun_351.h5</t>
  </si>
  <si>
    <t>20180711_JJ_JS_Wildermuth_TimeCrs2_171231_QE119_683775-924_USHXG01081_POS_MSMS-v2_Brachy-p5h-2_IR001__028.h5</t>
  </si>
  <si>
    <t>20180711_JJ_JS_Wildermuth_TimeCrs2_171231_QE119_683775-924_USHXG01081_POS_MSMS-v2_Brachy-p5h-3_IR001__061.h5</t>
  </si>
  <si>
    <t>20180711_JJ_JS_Wildermuth_TimeCrs2_171231_QE119_683775-924_USHXG01081_POS_MSMS-v2_Brachy-p5h-4_IR001__206.h5</t>
  </si>
  <si>
    <t>20180711_JJ_JS_Wildermuth_TimeCrs2_171231_QE119_683775-924_USHXG01081_POS_MSMS-v2_Medicago-00h-1_IR001__082.h5</t>
  </si>
  <si>
    <t>20180711_JJ_JS_Wildermuth_TimeCrs2_171231_QE119_683775-924_USHXG01081_POS_MSMS-v2_Medicago-00h-2_IR001__100.h5</t>
  </si>
  <si>
    <t>20180711_JJ_JS_Wildermuth_TimeCrs2_171231_QE119_683775-924_USHXG01081_POS_MSMS-v2_Medicago-00h-3_IR001__185.h5</t>
  </si>
  <si>
    <t>20180711_JJ_JS_Wildermuth_TimeCrs2_171231_QE119_683775-924_USHXG01081_POS_MSMS-v2_Medicago-00h-4_IR001_rerun_348.h5</t>
  </si>
  <si>
    <t>20180711_JJ_JS_Wildermuth_TimeCrs2_171231_QE119_683775-924_USHXG01081_POS_MSMS-v2_Medicago-02h-1_IR001__387.h5</t>
  </si>
  <si>
    <t>20180711_JJ_JS_Wildermuth_TimeCrs2_171231_QE119_683775-924_USHXG01081_POS_MSMS-v2_Medicago-02h-2_IR001_rerun_366.h5</t>
  </si>
  <si>
    <t>20180711_JJ_JS_Wildermuth_TimeCrs2_171231_QE119_683775-924_USHXG01081_POS_MSMS-v2_Medicago-02h-3_IR001__124.h5</t>
  </si>
  <si>
    <t>20180711_JJ_JS_Wildermuth_TimeCrs2_171231_QE119_683775-924_USHXG01081_POS_MSMS-v2_Medicago-02h-4_IR001__019.h5</t>
  </si>
  <si>
    <t>20180711_JJ_JS_Wildermuth_TimeCrs2_171231_QE119_683775-924_USHXG01081_POS_MSMS-v2_Medicago-04h-1_IR001_rerun_339.h5</t>
  </si>
  <si>
    <t>20180711_JJ_JS_Wildermuth_TimeCrs2_171231_QE119_683775-924_USHXG01081_POS_MSMS-v2_Medicago-04h-2_IR001__372.h5</t>
  </si>
  <si>
    <t>20180711_JJ_JS_Wildermuth_TimeCrs2_171231_QE119_683775-924_USHXG01081_POS_MSMS-v2_Medicago-04h-3_IR001_rerun_354.h5</t>
  </si>
  <si>
    <t>20180711_JJ_JS_Wildermuth_TimeCrs2_171231_QE119_683775-924_USHXG01081_POS_MSMS-v2_Medicago-04h-4_IR001__013.h5</t>
  </si>
  <si>
    <t>20180711_JJ_JS_Wildermuth_TimeCrs2_171231_QE119_683775-924_USHXG01081_POS_MSMS-v2_Medicago-1d-1_IR001__070.h5</t>
  </si>
  <si>
    <t>20180711_JJ_JS_Wildermuth_TimeCrs2_171231_QE119_683775-924_USHXG01081_POS_MSMS-v2_Medicago-1d-2_IR001__369.h5</t>
  </si>
  <si>
    <t>20180711_JJ_JS_Wildermuth_TimeCrs2_171231_QE119_683775-924_USHXG01081_POS_MSMS-v2_Medicago-1d-3_IR001__052.h5</t>
  </si>
  <si>
    <t>20180711_JJ_JS_Wildermuth_TimeCrs2_171231_QE119_683775-924_USHXG01081_POS_MSMS-v2_Medicago-1d-4_IR001__200.h5</t>
  </si>
  <si>
    <t>20180711_JJ_JS_Wildermuth_TimeCrs2_171231_QE119_683775-924_USHXG01081_POS_MSMS-v2_Medicago-4d-1_IR001__016.h5</t>
  </si>
  <si>
    <t>20180711_JJ_JS_Wildermuth_TimeCrs2_171231_QE119_683775-924_USHXG01081_POS_MSMS-v2_Medicago-4d-2_IR001__046.h5</t>
  </si>
  <si>
    <t>20180711_JJ_JS_Wildermuth_TimeCrs2_171231_QE119_683775-924_USHXG01081_POS_MSMS-v2_Medicago-4d-3_IR001__173.h5</t>
  </si>
  <si>
    <t>20180711_JJ_JS_Wildermuth_TimeCrs2_171231_QE119_683775-924_USHXG01081_POS_MSMS-v2_Medicago-4d-4_IR001__088.h5</t>
  </si>
  <si>
    <t>20180711_JJ_JS_Wildermuth_TimeCrs2_171231_QE119_683775-924_USHXG01081_POS_MSMS-v2_Medicago-p5h-1_IR001__049.h5</t>
  </si>
  <si>
    <t>20180711_JJ_JS_Wildermuth_TimeCrs2_171231_QE119_683775-924_USHXG01081_POS_MSMS-v2_Medicago-p5h-2_IR001__167.h5</t>
  </si>
  <si>
    <t>20180711_JJ_JS_Wildermuth_TimeCrs2_171231_QE119_683775-924_USHXG01081_POS_MSMS-v2_Medicago-p5h-3_IR001_rerun_357.h5</t>
  </si>
  <si>
    <t>20180711_JJ_JS_Wildermuth_TimeCrs2_171231_QE119_683775-924_USHXG01081_POS_MSMS-v2_Medicago-p5h-4_IR001__025.h5</t>
  </si>
  <si>
    <t>20180711_JJ_JS_Wildermuth_TimeCrs2_171231_QE119_683775-924_USHXG01081_POS_MSMS-v2_TxCtrl-00h-1_IR001__215.h5</t>
  </si>
  <si>
    <t>20180711_JJ_JS_Wildermuth_TimeCrs2_171231_QE119_683775-924_USHXG01081_POS_MSMS-v2_TxCtrl-00h-2_IR001__179.h5</t>
  </si>
  <si>
    <t>20180711_JJ_JS_Wildermuth_TimeCrs2_171231_QE119_683775-924_USHXG01081_POS_MSMS-v2_TxCtrl-00h-3_IR001__227.h5</t>
  </si>
  <si>
    <t>20180711_JJ_JS_Wildermuth_TimeCrs2_171231_QE119_683775-924_USHXG01081_POS_MSMS-v2_TxCtrl-02h-1_IR001__152.h5</t>
  </si>
  <si>
    <t>20180711_JJ_JS_Wildermuth_TimeCrs2_171231_QE119_683775-924_USHXG01081_POS_MSMS-v2_TxCtrl-02h-2_IR001_rerun_324.h5</t>
  </si>
  <si>
    <t>20180711_JJ_JS_Wildermuth_TimeCrs2_171231_QE119_683775-924_USHXG01081_POS_MSMS-v2_TxCtrl-02h-3_IR001_rerun_318.h5</t>
  </si>
  <si>
    <t>20180711_JJ_JS_Wildermuth_TimeCrs2_171231_QE119_683775-924_USHXG01081_POS_MSMS-v2_TxCtrl-04h-1_IR001__121.h5</t>
  </si>
  <si>
    <t>20180711_JJ_JS_Wildermuth_TimeCrs2_171231_QE119_683775-924_USHXG01081_POS_MSMS-v2_TxCtrl-04h-2_IR001__085.h5</t>
  </si>
  <si>
    <t>20180711_JJ_JS_Wildermuth_TimeCrs2_171231_QE119_683775-924_USHXG01081_POS_MSMS-v2_TxCtrl-04h-3_IR001__384.h5</t>
  </si>
  <si>
    <t>20180711_JJ_JS_Wildermuth_TimeCrs2_171231_QE119_683775-924_USHXG01081_POS_MSMS-v2_TxCtrl-1d-1_IR001__146.h5</t>
  </si>
  <si>
    <t>20180711_JJ_JS_Wildermuth_TimeCrs2_171231_QE119_683775-924_USHXG01081_POS_MSMS-v2_TxCtrl-1d-2_IR001__076.h5</t>
  </si>
  <si>
    <t>20180711_JJ_JS_Wildermuth_TimeCrs2_171231_QE119_683775-924_USHXG01081_POS_MSMS-v2_TxCtrl-1d-3_IR001__378.h5</t>
  </si>
  <si>
    <t>20180711_JJ_JS_Wildermuth_TimeCrs2_171231_QE119_683775-924_USHXG01081_POS_MSMS-v2_TxCtrl-4d-1_IR001__188.h5</t>
  </si>
  <si>
    <t>20180711_JJ_JS_Wildermuth_TimeCrs2_171231_QE119_683775-924_USHXG01081_POS_MSMS-v2_TxCtrl-4d-2_IR001__158.h5</t>
  </si>
  <si>
    <t>20180711_JJ_JS_Wildermuth_TimeCrs2_171231_QE119_683775-924_USHXG01081_POS_MSMS-v2_TxCtrl-4d-3_IR001__236.h5</t>
  </si>
  <si>
    <t>20180711_JJ_JS_Wildermuth_TimeCrs2_171231_QE119_683775-924_USHXG01081_POS_MSMS-v2_TxCtrl-4d-4_IR001__381.h5</t>
  </si>
  <si>
    <t>20180711_JJ_JS_Wildermuth_TimeCrs2_171231_QE119_683775-924_USHXG01081_POS_MSMS-v2_TxCtrl-4d-5_IR001__055.h5</t>
  </si>
  <si>
    <t>20180711_JJ_JS_Wildermuth_TimeCrs2_171231_QE119_683775-924_USHXG01081_POS_MSMS-v2_TxCtrl-4d-6_IR001_rerun_315.h5</t>
  </si>
  <si>
    <t>20180711_JJ_JS_Wildermuth_TimeCrs2_171231_QE119_683775-924_USHXG01081_POS_MSMS-v2_TxCtrl-4d-7_IR001__112.h5</t>
  </si>
  <si>
    <t>20180711_JJ_JS_Wildermuth_TimeCrs2_171231_QE119_683775-924_USHXG01081_POS_MSMS-v2_TxCtrl-4d-8_IR001__212.h5</t>
  </si>
  <si>
    <t>20180711_JJ_JS_Wildermuth_TimeCrs2_171231_QE119_683775-924_USHXG01081_POS_MSMS-v2_TxCtrl-4d-9_IR001__170.h5</t>
  </si>
  <si>
    <t>20180711_JJ_JS_Wildermuth_TimeCrs2_171231_QE119_683775-924_USHXG01081_POS_MSMS-v2_TxCtrl-p5h-1_IR001__022.h5</t>
  </si>
  <si>
    <t>20180711_JJ_JS_Wildermuth_TimeCrs2_171231_QE119_683775-924_USHXG01081_POS_MSMS-v2_TxCtrl-p5h-2_IR001_rerun_312.h5</t>
  </si>
  <si>
    <t>20180711_JJ_JS_Wildermuth_TimeCrs2_171231_QE119_683775-924_USHXG01081_POS_MSMS-v2_TxCtrl-p5h-3_IR001__197.h5</t>
  </si>
  <si>
    <t>2-hydroxypyridine</t>
  </si>
  <si>
    <t>Yes</t>
  </si>
  <si>
    <t>C5H5NO</t>
  </si>
  <si>
    <t>positive</t>
  </si>
  <si>
    <t>UBQKCCHYAOITMY-UHFFFAOYSA-N</t>
  </si>
  <si>
    <t>78.035,96.045</t>
  </si>
  <si>
    <t>[M+H]+</t>
  </si>
  <si>
    <t>0001_2-HYDROXYPYRIDINE_positive_M+H96p0444_1p20</t>
  </si>
  <si>
    <t>2'-deoxyadenosine</t>
  </si>
  <si>
    <t>C10H13N5O3</t>
  </si>
  <si>
    <t>OLXZPDWKRNYJJZ-RRKCRQDMSA-N</t>
  </si>
  <si>
    <t>69.034,71.050,73.029,81.035,99.045,117.055,136.062,252.109</t>
  </si>
  <si>
    <t>0011_2deoxyadenosine_positive_M+H252p1091_2p07</t>
  </si>
  <si>
    <t>2'-deoxyguanosine</t>
  </si>
  <si>
    <t>C10H13N5O4</t>
  </si>
  <si>
    <t>YKBGVTZYEHREMT-KVQBGUIXSA-N</t>
  </si>
  <si>
    <t>117.055,152.057</t>
  </si>
  <si>
    <t>0029_2deoxyguanosine_positive_M+H268p1041_6p64</t>
  </si>
  <si>
    <t>3-methoxytyramine</t>
  </si>
  <si>
    <t>C9H13NO2</t>
  </si>
  <si>
    <t>DIVQKHQLANKJQO-UHFFFAOYSA-N</t>
  </si>
  <si>
    <t>not collected</t>
  </si>
  <si>
    <t>0028_42-Aminoethyl2-methoxyphenol_positive_M+H168p1019_6p06</t>
  </si>
  <si>
    <t>3-methyladenine</t>
  </si>
  <si>
    <t>C6H7N5</t>
  </si>
  <si>
    <t>FSASIHFSFGAIJM-UHFFFAOYSA-N</t>
  </si>
  <si>
    <t>133.051,150.077</t>
  </si>
  <si>
    <t>0018_3-methyladenine_positive_M+H150p0774_3p44</t>
  </si>
  <si>
    <t>4-aminobutanoic acid</t>
  </si>
  <si>
    <t>C4H9NO2</t>
  </si>
  <si>
    <t>BTCSSZJGUNDROE-UHFFFAOYSA-N</t>
  </si>
  <si>
    <t>68.051,69.035,86.061,87.045,104.071,104.108</t>
  </si>
  <si>
    <t>0054_4-aminobutyric_acid_positive_M+H104p0706_13p98</t>
  </si>
  <si>
    <t>4-guanidinobutanoic acid</t>
  </si>
  <si>
    <t>C5H11N3O2</t>
  </si>
  <si>
    <t>TUHVEAJXIMEOSA-UHFFFAOYSA-N</t>
  </si>
  <si>
    <t>60.057,69.034,86.061,87.045,104.071,111.056,128.082,129.066,146.092</t>
  </si>
  <si>
    <t>0052_4-Guanidinobutyric_acid_positive_M+H146p0924_13p49</t>
  </si>
  <si>
    <t>4-hydroxybenzoic acid</t>
  </si>
  <si>
    <t>C7H6O3</t>
  </si>
  <si>
    <t>negative</t>
  </si>
  <si>
    <t>FJKROLUGYXJWQN-UHFFFAOYSA-N</t>
  </si>
  <si>
    <t>93.033,137.023</t>
  </si>
  <si>
    <t>[M-H]-</t>
  </si>
  <si>
    <t>0005_4-HYDROXYBENZOIC_ACID_negative_M-H137p0244_1p59</t>
  </si>
  <si>
    <t>4-imidazoleacetic acid</t>
  </si>
  <si>
    <t>C5H6N2O2</t>
  </si>
  <si>
    <t>PRJKNHOMHKJCEJ-UHFFFAOYSA-N</t>
  </si>
  <si>
    <t>81.046,127.051</t>
  </si>
  <si>
    <t>0051_Imidazole-4-acetic_acid_positive_M+H127p0502_13p24</t>
  </si>
  <si>
    <t>4-pyridoxic acid</t>
  </si>
  <si>
    <t>C8H9NO4</t>
  </si>
  <si>
    <t>HXACOUQIXZGNBF-UHFFFAOYSA-N</t>
  </si>
  <si>
    <t>138.055,148.039,166.050,184.060</t>
  </si>
  <si>
    <t>0014_4-Pyridoxic_acid_positive_M+H184p0605_2p71</t>
  </si>
  <si>
    <t>4-quinolinecarboxylic acid</t>
  </si>
  <si>
    <t>C10H7NO2</t>
  </si>
  <si>
    <t>VQMSRUREDGBWKT-UHFFFAOYSA-N</t>
  </si>
  <si>
    <t>146.060,174.055</t>
  </si>
  <si>
    <t>0023_Quinoline-4-carboxylic_acid_positive_M+H174p0550_5p21</t>
  </si>
  <si>
    <t>5-methylcytosine</t>
  </si>
  <si>
    <t>C5H7N3O</t>
  </si>
  <si>
    <t>LRSASMSXMSNRBT-UHFFFAOYSA-N</t>
  </si>
  <si>
    <t>20180711_JJ_JS_Wildermuth_TimeCrs2_171231_QE119_683775-924_USHXG01081_POS_MSMS-v2_Brachy-4d-3_IR001__254.h5</t>
  </si>
  <si>
    <t>54.035,56.050,81.045,83.061,108.056,109.040,126.067</t>
  </si>
  <si>
    <t>0021_5-Methylcytosine_positive_M+H126p0662_4p20</t>
  </si>
  <si>
    <t>5'-deoxyadenosine</t>
  </si>
  <si>
    <t>XGYIMTFOTBMPFP-KQYNXXCUSA-N</t>
  </si>
  <si>
    <t>73.029,136.062,252.108</t>
  </si>
  <si>
    <t>0005_5deoxyadenosine_positive_M+H252p1091_1p65</t>
  </si>
  <si>
    <t>5'-methylthioadenosine</t>
  </si>
  <si>
    <t>C11H15N5O3S</t>
  </si>
  <si>
    <t>WUUGFSXJNOTRMR-IOSLPCCCSA-N</t>
  </si>
  <si>
    <t>61.011,69.034,75.027,97.029,103.021,136.062,145.032,163.042,298.097</t>
  </si>
  <si>
    <t>0004_Methylthioadenosine_positive_M+H298p0969_1p49</t>
  </si>
  <si>
    <t>acetylcholine</t>
  </si>
  <si>
    <t>C7H16NO2+</t>
  </si>
  <si>
    <t>OIPILFWXSMYKGL-UHFFFAOYSA-N</t>
  </si>
  <si>
    <t>co-isolated precursor, but all ref ions in sample</t>
  </si>
  <si>
    <t>60.082,87.045,88.040,146.117</t>
  </si>
  <si>
    <t>[M]+</t>
  </si>
  <si>
    <t>0006_acetylcholine_positive_M146p1176_1p80</t>
  </si>
  <si>
    <t>adenine</t>
  </si>
  <si>
    <t>C5H5N5</t>
  </si>
  <si>
    <t>GFFGJBXGBJISGV-UHFFFAOYSA-N</t>
  </si>
  <si>
    <t>split peak, external standard is right between the two, there are known insource fragments from other compounds (ex. deoxyadenosine, methyladenosine, adenosine), however those are at RT outside the min / max bounds.</t>
  </si>
  <si>
    <t>20180711_JJ_JS_Wildermuth_TimeCrs2_171231_QE119_683775-924_USHXG01081_POS_MSMS-v2_Medicago-00h-4_IR001__281.h5</t>
  </si>
  <si>
    <t>119.036,136.062</t>
  </si>
  <si>
    <t>0012_adenine_positive_M+H136p0618_2p39</t>
  </si>
  <si>
    <t>adenosine</t>
  </si>
  <si>
    <t>OIRDTQYFTABQOQ-KQYNXXCUSA-N</t>
  </si>
  <si>
    <t>57.034,85.029,136.062,268.104</t>
  </si>
  <si>
    <t>0015_adenosine_positive_M+H268p1041_2p89</t>
  </si>
  <si>
    <t>alpha-hydroxyisobutyric acid</t>
  </si>
  <si>
    <t>C4H8O3</t>
  </si>
  <si>
    <t>BWLBGMIXKSTLSX-UHFFFAOYSA-N</t>
  </si>
  <si>
    <t>57.033,59.012,85.028,103.038</t>
  </si>
  <si>
    <t>0011_2-HYDROXYISOBUTYRIC_ACID_negative_M-H103p0400_2p53</t>
  </si>
  <si>
    <t>an hydroxycinnamic acid</t>
  </si>
  <si>
    <t>2-hydroxycinnamic acid</t>
  </si>
  <si>
    <t>2-hydroxycinnamic acid//4-coumaric acid</t>
  </si>
  <si>
    <t>PMOWTIHVNWZYFI-AATRIKPKSA-N//NGSWKAQJJWESNS-ZZXKWVIFSA-N</t>
  </si>
  <si>
    <t>C9H8O3</t>
  </si>
  <si>
    <t>PMOWTIHVNWZYFI-AATRIKPKSA-N</t>
  </si>
  <si>
    <t>20180711_JJ_JS_Wildermuth_TimeCrs2_171231_QE119_683775-924_USHXG01081_NEG_MSMS-v2_Arabidopsis-02h-4_IR002__264.h5</t>
  </si>
  <si>
    <t>119.048,163.039</t>
  </si>
  <si>
    <t>0004_2-Hydroxycinnamic_acid_negative_M-H163p0400_1p49</t>
  </si>
  <si>
    <t>azelaic acid and unresolvable, unidentified isomers</t>
  </si>
  <si>
    <t>azelaic acid</t>
  </si>
  <si>
    <t>C9H16O4</t>
  </si>
  <si>
    <t>BDJRBEYXGGNYIS-UHFFFAOYSA-N</t>
  </si>
  <si>
    <t>multiple unresolvable peaks</t>
  </si>
  <si>
    <t>57.033,97.064,123.080,125.096,187.096</t>
  </si>
  <si>
    <t>0008_azelaic_acid_negative_M-H187p0976_1p98</t>
  </si>
  <si>
    <t>betaine</t>
  </si>
  <si>
    <t>C5H12NO2+</t>
  </si>
  <si>
    <t>KWIUHFFTVRNATP-UHFFFAOYSA-O</t>
  </si>
  <si>
    <t>58.066,59.074,118.087</t>
  </si>
  <si>
    <t>0034_TRIMETHYL_GLYCINE_positive_M118p0863_7p65</t>
  </si>
  <si>
    <t>bis(3-aminopropyl)amine</t>
  </si>
  <si>
    <t>C6H17N3</t>
  </si>
  <si>
    <t>OTBHHUPVCYLGQO-UHFFFAOYSA-N</t>
  </si>
  <si>
    <t>111.081,129.105</t>
  </si>
  <si>
    <t>[M-H+2Na]+</t>
  </si>
  <si>
    <t>0037_Norspermidine_positive_M-H+2Na176p1133_8p70</t>
  </si>
  <si>
    <t>caffeic acid</t>
  </si>
  <si>
    <t>C9H8O4</t>
  </si>
  <si>
    <t>QAIPRVGONGVQAS-RQOWECAXSA-N</t>
  </si>
  <si>
    <t>135.044,179.034</t>
  </si>
  <si>
    <t>0013_Caffeicacid_negative_M-H179p0350_3p13</t>
  </si>
  <si>
    <t>carnitine</t>
  </si>
  <si>
    <t>C7H16NO3+</t>
  </si>
  <si>
    <t>PHIQHXFUZVPYII-ZCFIWIBFSA-O</t>
  </si>
  <si>
    <t>60.082,85.029,102.092,103.039,162.112</t>
  </si>
  <si>
    <t>0047_CHEBI_39547_positive_M162p1125_12p91</t>
  </si>
  <si>
    <t>choline o-sulfuric acid</t>
  </si>
  <si>
    <t>C5H14NO4S+</t>
  </si>
  <si>
    <t>WXCQAWGXWVRCGP-UHFFFAOYSA-O</t>
  </si>
  <si>
    <t>104.107,184.064</t>
  </si>
  <si>
    <t>0020_Untitled_positive_M184p0638_4p07</t>
  </si>
  <si>
    <t>cytosine</t>
  </si>
  <si>
    <t>C4H5N3O</t>
  </si>
  <si>
    <t>OPTASPLRGRRNAP-UHFFFAOYSA-N</t>
  </si>
  <si>
    <t>RT shift but confirmed by external standard</t>
  </si>
  <si>
    <t>69.046,94.040,95.025,112.051</t>
  </si>
  <si>
    <t>0022_cytosine_positive_M+H112p0506_4p62</t>
  </si>
  <si>
    <t>deoxycarnitine</t>
  </si>
  <si>
    <t>JHPNVNIEXXLNTR-UHFFFAOYSA-O</t>
  </si>
  <si>
    <t>60.082,87.045,146.118</t>
  </si>
  <si>
    <t>0048_gamma-butyrobetaine_positive_M146p1176_13p07</t>
  </si>
  <si>
    <t>deoxycytidine</t>
  </si>
  <si>
    <t>C9H13N3O4</t>
  </si>
  <si>
    <t>CKTSBUTUHBMZGZ-SHYZEUOFSA-N</t>
  </si>
  <si>
    <t>112.051,117.055</t>
  </si>
  <si>
    <t>0025_2deoxycytidine_positive_M+H228p0979_5p39</t>
  </si>
  <si>
    <t>dethiobiotin</t>
  </si>
  <si>
    <t>C10H18N2O3</t>
  </si>
  <si>
    <t>AUTOLBMXDDTRRT-JGVFFNPUSA-N</t>
  </si>
  <si>
    <t>67.055,69.071,81.071,93.071,95.086,99.056,109.102,111.056,136.112,137.096,153.102,154.122,179.118,197.128,215.139</t>
  </si>
  <si>
    <t>0007_d-Dethiobiotin_positive_M+H215p1390_1p83</t>
  </si>
  <si>
    <t>dihexose(s)</t>
  </si>
  <si>
    <t>sucrose</t>
  </si>
  <si>
    <t>C12H22O11</t>
  </si>
  <si>
    <t>CZMRCDWAGMRECN-UGDNZRGBSA-N</t>
  </si>
  <si>
    <t>RT shifted from predicted, but known to co-elute with other dihexoses</t>
  </si>
  <si>
    <t>185.042,203.053,365.105</t>
  </si>
  <si>
    <t>[M+Na]+</t>
  </si>
  <si>
    <t>0049_sucrose_positive_M+Na365p1054_13p08</t>
  </si>
  <si>
    <t>ectoine</t>
  </si>
  <si>
    <t>C6H10N2O2</t>
  </si>
  <si>
    <t>WQXNXVUDBPYKBA-YFKPBYRVSA-N</t>
  </si>
  <si>
    <t>ferulic acid</t>
  </si>
  <si>
    <t>C10H10O4</t>
  </si>
  <si>
    <t>KSEBMYQBYZTDHS-HWKANZROSA-N</t>
  </si>
  <si>
    <t>121.028,134.036,137.023,139.039,149.060,178.026,193.050</t>
  </si>
  <si>
    <t>0000_ferulic_acid_negative_M-H193p0506_1p17</t>
  </si>
  <si>
    <t>glucuronolactone</t>
  </si>
  <si>
    <t>C6H8O6</t>
  </si>
  <si>
    <t>UYUXSRADSPPKRZ-SKNVOMKLSA-N</t>
  </si>
  <si>
    <t>[M+NH4]+</t>
  </si>
  <si>
    <t>0008_D-Glucurono-3_6-lactone_positive_M+NH4194p0659_1p91</t>
  </si>
  <si>
    <t>glutamine</t>
  </si>
  <si>
    <t>C5H10N2O3</t>
  </si>
  <si>
    <t>ZDXPYRJPNDTMRX-VKHMYHEASA-N</t>
  </si>
  <si>
    <t>56.050,84.045,85.029,101.072,102.056,130.050,147.077</t>
  </si>
  <si>
    <t>0053_L-glutamine_positive_M+H147p0764_13p92</t>
  </si>
  <si>
    <t>glyceraldehyde or lactic acid</t>
  </si>
  <si>
    <t>glyceraldehyde</t>
  </si>
  <si>
    <t>glyceraldehyde//lactic acid</t>
  </si>
  <si>
    <t>MNQZXJOMYWMBOU-UHFFFAOYSA-N//JVTAAEKCZFNVCJ-REOHCLBHSA-N</t>
  </si>
  <si>
    <t>C3H6O3</t>
  </si>
  <si>
    <t>MNQZXJOMYWMBOU-UHFFFAOYSA-N</t>
  </si>
  <si>
    <t>glyceraldehyde and lactic acid isomers unresolvable: coelute; both have good ref matches</t>
  </si>
  <si>
    <t>20180711_JJ_JS_Wildermuth_TimeCrs2_171231_QE119_683775-924_USHXG01081_NEG_MSMS-v2_Arabidopsis-1d-2_IR002__270.h5</t>
  </si>
  <si>
    <t>71.012,87.007,89.023</t>
  </si>
  <si>
    <t>0015_glyceraldehyde_negative_M-H89p0244_4p83</t>
  </si>
  <si>
    <t>guanine</t>
  </si>
  <si>
    <t>C5H5N5O</t>
  </si>
  <si>
    <t>UYTPUPDQBNUYGX-UHFFFAOYSA-N</t>
  </si>
  <si>
    <t>20180711_JJ_JS_Wildermuth_TimeCrs2_171231_QE119_683775-924_USHXG01081_POS_MSMS-v2_TxCtrl-4d-6_IR001__248.h5</t>
  </si>
  <si>
    <t>109.051,110.036,128.046,134.047,135.030,136.015,152.057,153.041,154.025</t>
  </si>
  <si>
    <t>0027_guanine_positive_M+H152p0567_6p02</t>
  </si>
  <si>
    <t>histamine and unresolvable, unidentified isomers</t>
  </si>
  <si>
    <t>histamine</t>
  </si>
  <si>
    <t>C5H9N3</t>
  </si>
  <si>
    <t>NTYJJOPFIAHURM-UHFFFAOYSA-N</t>
  </si>
  <si>
    <t>multiple unresolvable isomers</t>
  </si>
  <si>
    <t>20180711_JJ_JS_Wildermuth_TimeCrs2_171231_QE119_683775-924_USHXG01081_POS_MSMS-v2_Brachy-p5h-1_IR001__284.h5</t>
  </si>
  <si>
    <t>68.051,83.061,95.061,112.088</t>
  </si>
  <si>
    <t>0044_histamine_positive_M+H112p0869_11p83</t>
  </si>
  <si>
    <t>histidinol and unresolvable, unidentified isomers</t>
  </si>
  <si>
    <t>histidinol</t>
  </si>
  <si>
    <t>C6H11N3O</t>
  </si>
  <si>
    <t>ZQISRDCJNBUVMM-YFKPBYRVSA-N</t>
  </si>
  <si>
    <t>81.045,83.061,95.061,107.061,124.087,125.071,142.098</t>
  </si>
  <si>
    <t>0046_L-histidinol_positive_M+H142p0975_12p59</t>
  </si>
  <si>
    <t>homovanillic acid</t>
  </si>
  <si>
    <t>C9H10O4</t>
  </si>
  <si>
    <t>QRMZSPFSDQBLIX-UHFFFAOYSA-N</t>
  </si>
  <si>
    <t>Partial match, some lower intensity fragments not matched</t>
  </si>
  <si>
    <t>122.036,137.023,137.059</t>
  </si>
  <si>
    <t>0006_Homovanillic_acid_negative_M-H181p0506_1p65</t>
  </si>
  <si>
    <t>hypoxanthine</t>
  </si>
  <si>
    <t>C5H4N4O</t>
  </si>
  <si>
    <t>FDGQSTZJBFJUBT-UHFFFAOYSA-N</t>
  </si>
  <si>
    <t>94.041,137.046</t>
  </si>
  <si>
    <t>0016_hypoxanthine_positive_M+H137p0458_2p91</t>
  </si>
  <si>
    <t>inosine</t>
  </si>
  <si>
    <t>C10H12N4O5</t>
  </si>
  <si>
    <t>UGQMRVRMYYASKQ-KQYNXXCUSA-N</t>
  </si>
  <si>
    <t>57.034,137.046</t>
  </si>
  <si>
    <t>0024_inosine_positive_M+H269p0881_5p21</t>
  </si>
  <si>
    <t>isoleucine</t>
  </si>
  <si>
    <t>C6H13NO2</t>
  </si>
  <si>
    <t>AGPKZVBTJJNPAG-WHFBIAKZSA-N</t>
  </si>
  <si>
    <t>69.071,86.097</t>
  </si>
  <si>
    <t>0039_l-isoleucine_positive_M+H132p1019_9p42</t>
  </si>
  <si>
    <t>leucine/norleucine</t>
  </si>
  <si>
    <t>leucine</t>
  </si>
  <si>
    <t>ROHFNLRQFUQHCH-UHFFFAOYSA-N</t>
  </si>
  <si>
    <t>86.097,132.102</t>
  </si>
  <si>
    <t>0038_DL-Leucine_positive_M+H132p1019_9p03</t>
  </si>
  <si>
    <t>malonic acid</t>
  </si>
  <si>
    <t>C3H4O4</t>
  </si>
  <si>
    <t>OFOBLEOULBTSOW-UHFFFAOYSA-N</t>
  </si>
  <si>
    <t>59.012,103.002</t>
  </si>
  <si>
    <t>0014_malonic_acid_negative_M-H103p0037_4p69</t>
  </si>
  <si>
    <t>N-acetyl-hexosamine</t>
  </si>
  <si>
    <t>N-acetyl-glucosamine</t>
  </si>
  <si>
    <t>N-acetyl-glucosamine//N-acetyl-mannosamine</t>
  </si>
  <si>
    <t>OVRNDRQMDRJTHS-RTRLPJTCSA-N//OVRNDRQMDRJTHS-ZTVVOAFPSA-N</t>
  </si>
  <si>
    <t>C8H15NO6</t>
  </si>
  <si>
    <t>OVRNDRQMDRJTHS-RTRLPJTCSA-N</t>
  </si>
  <si>
    <t>60.045,61.029,69.035,70.066,71.050,80.050,81.034,84.045,96.045,97.029,98.061,99.045,108.045,109.029,114.055,116.071,124.040,126.055,127.039,138.055,144.066,168.065,186.076,204.087</t>
  </si>
  <si>
    <t>[M+H-H2O]+</t>
  </si>
  <si>
    <t>0031_N-Acetyl-D-Glucosamine_positive_M+H-H2O204p0866_6p75</t>
  </si>
  <si>
    <t>N-acetyl-phenylalanine</t>
  </si>
  <si>
    <t>C11H13NO3</t>
  </si>
  <si>
    <t>CBQJSKKFNMDLON-JTQLQIEISA-N</t>
  </si>
  <si>
    <t>120.081,162.091,166.086</t>
  </si>
  <si>
    <t>0019_N-Acetyl-L-phenylalanine_positive_M+H208p0968_3p69</t>
  </si>
  <si>
    <t>nicotinamide</t>
  </si>
  <si>
    <t>C6H6N2O</t>
  </si>
  <si>
    <t>DFPAKSUCGFBDDF-UHFFFAOYSA-N</t>
  </si>
  <si>
    <t>0000_nicotinamide_positive_M+H123p0553_1p09</t>
  </si>
  <si>
    <t>pantothenic acid</t>
  </si>
  <si>
    <t>C9H17NO5</t>
  </si>
  <si>
    <t>GHOKWGTUZJEAQD-ZETCQYMHSA-N</t>
  </si>
  <si>
    <t>57.071,59.050,67.055,69.071,70.030,72.045,73.029,85.066,86.097,90.056,95.050,98.024,100.040,103.076,113.060,116.035,124.076,142.087,156.102,160.097,166.087,174.113,184.097,202.108,220.118</t>
  </si>
  <si>
    <t>0030_pantothenic_acid_positive_M+H220p1180_6p68</t>
  </si>
  <si>
    <t>phenylalanine</t>
  </si>
  <si>
    <t>C9H11NO2</t>
  </si>
  <si>
    <t>COLNVLDHVKWLRT-QMMMGPOBSA-N</t>
  </si>
  <si>
    <t>20180711_JJ_JS_Wildermuth_TimeCrs2_171231_QE119_683775-924_USHXG01081_POS_MSMS-v2_Medicago-04h-1_IR001__272.h5</t>
  </si>
  <si>
    <t>79.055,93.071,103.055,107.050,120.081,131.049,148.079,149.060,166.087</t>
  </si>
  <si>
    <t>0036_L-phenylalanine_positive_M+H166p0863_8p67</t>
  </si>
  <si>
    <t>pipecolic acid</t>
  </si>
  <si>
    <t>C6H11NO2</t>
  </si>
  <si>
    <t>HXEACLLIILLPRG-YFKPBYRVSA-N</t>
  </si>
  <si>
    <t>56.050,84.082,130.087</t>
  </si>
  <si>
    <t>0041_l-Pipecolic_acid_positive_M+H130p0863_10p64</t>
  </si>
  <si>
    <t>proline and unresolvable, unidentified isomers</t>
  </si>
  <si>
    <t>proline</t>
  </si>
  <si>
    <t>C5H9NO2</t>
  </si>
  <si>
    <t>ONIBWKKTOPOVIA-BYPYZUCNSA-N</t>
  </si>
  <si>
    <t>70.066,116.071</t>
  </si>
  <si>
    <t>0040_L-proline_positive_M+H116p0706_10p60</t>
  </si>
  <si>
    <t>pyridoxine</t>
  </si>
  <si>
    <t>3-hydroxyphenylacetic acid//pyridoxine</t>
  </si>
  <si>
    <t>FVMDYYGIDFPZAX-UHFFFAOYSA-N//LXNHXLLTXMVWPM-UHFFFAOYSA-N</t>
  </si>
  <si>
    <t>C8H11NO3</t>
  </si>
  <si>
    <t>LXNHXLLTXMVWPM-UHFFFAOYSA-N</t>
  </si>
  <si>
    <t>124.076,134.060,152.071,170.081</t>
  </si>
  <si>
    <t>0009_pyridoxine_positive_M+H170p0812_2p00</t>
  </si>
  <si>
    <t>sarcosine</t>
  </si>
  <si>
    <t>C3H7NO2</t>
  </si>
  <si>
    <t>FSYKKLYZXJSNPZ-UHFFFAOYSA-N</t>
  </si>
  <si>
    <t>88.039</t>
  </si>
  <si>
    <t>0021_sarcosine_negative_M-H88p0404_12p45</t>
  </si>
  <si>
    <t>threonine</t>
  </si>
  <si>
    <t>C4H9NO3</t>
  </si>
  <si>
    <t>AYFVYJQAPQTCCC-GBXIJSLDSA-N</t>
  </si>
  <si>
    <t>56.050,57.034,74.061,84.045,102.055,120.066</t>
  </si>
  <si>
    <t>0050_L-threonine_positive_M+H120p0655_13p12</t>
  </si>
  <si>
    <t>thymidine</t>
  </si>
  <si>
    <t>C10H14N2O5</t>
  </si>
  <si>
    <t>IQFYYKKMVGJFEH-XLPZGREQSA-N</t>
  </si>
  <si>
    <t>69.034,71.050,73.029,81.034,99.044,110.024,117.055,127.050</t>
  </si>
  <si>
    <t>0003_thymidine_positive_M+H243p0976_1p43</t>
  </si>
  <si>
    <t>trigonelline and unresolvable, unidentified isomers</t>
  </si>
  <si>
    <t>trigonelline</t>
  </si>
  <si>
    <t>C7H8NO2+</t>
  </si>
  <si>
    <t>WWNNZCOKKKDOPX-UHFFFAOYSA-O</t>
  </si>
  <si>
    <t>94.066,138.055</t>
  </si>
  <si>
    <t>0035_3-carboxy-1-methylpyridinium_positive_M138p0550_8p49</t>
  </si>
  <si>
    <t>tyrosine</t>
  </si>
  <si>
    <t>C9H11NO3</t>
  </si>
  <si>
    <t>OUYCCCASQSFEME-QMMMGPOBSA-N</t>
  </si>
  <si>
    <t>91.055,95.050,119.049,123.044,136.076,147.044,165.055,182.081</t>
  </si>
  <si>
    <t>0043_L-tyrosine_positive_M+H182p0812_11p49</t>
  </si>
  <si>
    <t>unidentified isomer of 3-hydroxyanthranilic acid</t>
  </si>
  <si>
    <t>3-hydroxyanthranilic acid</t>
  </si>
  <si>
    <t>C7H7NO3</t>
  </si>
  <si>
    <t>WJXSWCUQABXPFS-UHFFFAOYSA-N</t>
  </si>
  <si>
    <t>RT shifted from predicted, either isomer or in source fragment of larger molecule with different RT</t>
  </si>
  <si>
    <t>20180711_JJ_JS_Wildermuth_TimeCrs2_171231_QE119_683775-924_USHXG01081_NEG_MSMS-v2_Brachy-02h-4_IR002__267.h5</t>
  </si>
  <si>
    <t>108.044,152.034</t>
  </si>
  <si>
    <t>0007_2-Amino-3-hydroxybenzoic_acid_negative_M-H152p0353_1p72</t>
  </si>
  <si>
    <t>unidentified isomer of cytidine</t>
  </si>
  <si>
    <t>cytidine</t>
  </si>
  <si>
    <t>C9H13N3O5</t>
  </si>
  <si>
    <t>UHDGCWIWMRVCDJ-XVFCMESISA-N</t>
  </si>
  <si>
    <t>RT shifted and different from external standard, either isomer or in source fragment of larger molecule</t>
  </si>
  <si>
    <t>95.025,112.051</t>
  </si>
  <si>
    <t>0032_cytidine_positive_M+H244p0928_6p70</t>
  </si>
  <si>
    <t>unidentified isomer of nicotine</t>
  </si>
  <si>
    <t>nicotine</t>
  </si>
  <si>
    <t>C10H14N2</t>
  </si>
  <si>
    <t>SNICXCGAKADSCV-JTQLQIEISA-N</t>
  </si>
  <si>
    <t>RT is shifted, either isomer or either produced as in source fragment of larger molecule</t>
  </si>
  <si>
    <t>80.050,84.082,94.066,106.066,117.058,120.081,130.055,130.065,132.081,163.123</t>
  </si>
  <si>
    <t>0017_nicotine_positive_M+H163p1230_3p19</t>
  </si>
  <si>
    <t>unidentified isomer of nicotinic acid</t>
  </si>
  <si>
    <t>nicotinic acid</t>
  </si>
  <si>
    <t>C6H5NO2</t>
  </si>
  <si>
    <t>PVNIIMVLHYAWGP-UHFFFAOYSA-N</t>
  </si>
  <si>
    <t>80.050,96.045,124.039</t>
  </si>
  <si>
    <t>0026_nicotinic_acid_positive_M+H124p0393_5p47</t>
  </si>
  <si>
    <t>unidentified isomer of valine</t>
  </si>
  <si>
    <t>valine</t>
  </si>
  <si>
    <t>C5H11NO2</t>
  </si>
  <si>
    <t>KZSNJWFQEVHDMF-BYPYZUCNSA-N</t>
  </si>
  <si>
    <t>RT shifted from predicted but matches RT of labeled internal standard</t>
  </si>
  <si>
    <t>55.055,57.058,59.050,72.082,118.087</t>
  </si>
  <si>
    <t>0042_L-valine_positive_M+H118p0863_10p74</t>
  </si>
  <si>
    <t>uracil</t>
  </si>
  <si>
    <t>C4H4N2O2</t>
  </si>
  <si>
    <t>ISAKRJDGNUQOIC-UHFFFAOYSA-N</t>
  </si>
  <si>
    <t>20180711_JJ_JS_Wildermuth_TimeCrs2_171231_QE119_683775-924_USHXG01081_NEG_MSMS-v2_Arabidopsis-04h-2_IR002__279.h5</t>
  </si>
  <si>
    <t>110.974,111.018</t>
  </si>
  <si>
    <t>0001_uracil_negative_M-H111p0200_1p25</t>
  </si>
  <si>
    <t>vanillic acid</t>
  </si>
  <si>
    <t>C8H8O4</t>
  </si>
  <si>
    <t>WKOLLVMJNQIZCI-UHFFFAOYSA-N</t>
  </si>
  <si>
    <t>108.020,109.028,123.044,152.010,167.034</t>
  </si>
  <si>
    <t>0003_Vanillic_acid_negative_M-H167p0350_1p41</t>
  </si>
  <si>
    <t>xanthine</t>
  </si>
  <si>
    <t>C5H4N4O2</t>
  </si>
  <si>
    <t>LRFVTYWOQMYALW-UHFFFAOYSA-N</t>
  </si>
  <si>
    <t>108.019,151.025</t>
  </si>
  <si>
    <t>0012_xanthine_negative_M-H151p0261_2p56</t>
  </si>
  <si>
    <t>leucine//norleucine</t>
  </si>
  <si>
    <t>ROHFNLRQFUQHCH-UHFFFAOYSA-N//LRQKBLKVPFOOQJ-YFKPBYRVSA-N</t>
  </si>
  <si>
    <t>C8H8O3</t>
  </si>
  <si>
    <t>mono-methyl glutaric acid</t>
  </si>
  <si>
    <t>C6H10O4</t>
  </si>
  <si>
    <t>IBMRTYCHDPMBFN-UHFFFAOYSA-N</t>
  </si>
  <si>
    <t>lactic acid</t>
  </si>
  <si>
    <t>JVTAAEKCZFNVCJ-REOHCLBHSA-N</t>
  </si>
  <si>
    <t>71.012,89.023</t>
  </si>
  <si>
    <t>4-coumaric acid</t>
  </si>
  <si>
    <t>NGSWKAQJJWESNS-ZZXKWVIFSA-N</t>
  </si>
  <si>
    <t>119.049,163.039</t>
  </si>
  <si>
    <t>isoleucine//leucine//norleucine</t>
  </si>
  <si>
    <t>AGPKZVBTJJNPAG-WHFBIAKZSA-N//ROHFNLRQFUQHCH-UHFFFAOYSA-N//LRQKBLKVPFOOQJ-YFKPBYRVSA-N</t>
  </si>
  <si>
    <t>Group</t>
  </si>
  <si>
    <t>ExCtrl</t>
  </si>
  <si>
    <t>root-EOD-Arabidopsis</t>
  </si>
  <si>
    <t>root-EOD-Brachy</t>
  </si>
  <si>
    <t>root-EOD-Medicago</t>
  </si>
  <si>
    <t>root-EON-Arabidopsis</t>
  </si>
  <si>
    <t>root-EON-Brachy</t>
  </si>
  <si>
    <t>root-EON-Medicago</t>
  </si>
  <si>
    <t>shoot-EOD-Arabidopsis</t>
  </si>
  <si>
    <t>shoot-EOD-Brachy</t>
  </si>
  <si>
    <t>shoot-EOD-Medicago</t>
  </si>
  <si>
    <t>shoot-EON-Arabidopsis</t>
  </si>
  <si>
    <t>shoot-EON-Brachy</t>
  </si>
  <si>
    <t>shoot-EON-Medicago</t>
  </si>
  <si>
    <t>Sample</t>
  </si>
  <si>
    <t>NA-NA-ExCtrl-1-459-3-R</t>
  </si>
  <si>
    <t>NA-NA-ExCtrl-1-459-3-S</t>
  </si>
  <si>
    <t>NA-NA-ExCtrl-2-459-4-R</t>
  </si>
  <si>
    <t>NA-NA-ExCtrl-2-459-4-S</t>
  </si>
  <si>
    <t>NA-NA-ExCtrl-3-460-3-R</t>
  </si>
  <si>
    <t>NA-NA-ExCtrl-3-460-3-S</t>
  </si>
  <si>
    <t>NA-NA-ExCtrl-4-460-4-R</t>
  </si>
  <si>
    <t>NA-NA-ExCtrl-4-460-4-S</t>
  </si>
  <si>
    <t>root-EOD-Arabidopsis-1-451-3-R</t>
  </si>
  <si>
    <t>root-EOD-Arabidopsis-2-452-3-R</t>
  </si>
  <si>
    <t>root-EOD-Arabidopsis-3-453-3-R</t>
  </si>
  <si>
    <t>root-EOD-Arabidopsis-4-454-3-R</t>
  </si>
  <si>
    <t>root-EOD-Arabidopsis-5-455-3-R</t>
  </si>
  <si>
    <t>root-EOD-Arabidopsis-6-456-3-R</t>
  </si>
  <si>
    <t>root-EOD-Brachy-1-433-3-R</t>
  </si>
  <si>
    <t>root-EOD-Brachy-2-434-3-R</t>
  </si>
  <si>
    <t>root-EOD-Brachy-3-436-3-R</t>
  </si>
  <si>
    <t>root-EOD-Brachy-4-437-3-R</t>
  </si>
  <si>
    <t>root-EOD-Brachy-5-438-3-R</t>
  </si>
  <si>
    <t>root-EOD-Brachy-6-439-3-R</t>
  </si>
  <si>
    <t>root-EOD-Medicago-1-442-3a-R</t>
  </si>
  <si>
    <t>root-EOD-Medicago-2-442-3b-R</t>
  </si>
  <si>
    <t>root-EOD-Medicago-3-444-3a-R</t>
  </si>
  <si>
    <t>root-EOD-Medicago-4-449-3a-R</t>
  </si>
  <si>
    <t>root-EOD-Medicago-5-449-3b-R</t>
  </si>
  <si>
    <t>root-EON-Arabidopsis-1-451-4-R</t>
  </si>
  <si>
    <t>root-EON-Arabidopsis-2-452-4-R</t>
  </si>
  <si>
    <t>root-EON-Arabidopsis-3-453-4-R</t>
  </si>
  <si>
    <t>root-EON-Arabidopsis-4-454-4-R</t>
  </si>
  <si>
    <t>root-EON-Arabidopsis-5-455-4-R</t>
  </si>
  <si>
    <t>root-EON-Arabidopsis-6-456-4-R</t>
  </si>
  <si>
    <t>root-EON-Brachy-1-433-4-R</t>
  </si>
  <si>
    <t>root-EON-Brachy-2-434-4-R</t>
  </si>
  <si>
    <t>root-EON-Brachy-3-436-4-R</t>
  </si>
  <si>
    <t>root-EON-Brachy-4-437-4-R</t>
  </si>
  <si>
    <t>root-EON-Brachy-5-438-4-R</t>
  </si>
  <si>
    <t>root-EON-Brachy-6-439-4-R</t>
  </si>
  <si>
    <t>root-EON-Medicago-1-442-4c-R</t>
  </si>
  <si>
    <t>root-EON-Medicago-2-444-4b-R</t>
  </si>
  <si>
    <t>root-EON-Medicago-3-444-4c-R</t>
  </si>
  <si>
    <t>root-EON-Medicago-4-449-4c-R</t>
  </si>
  <si>
    <t>shoot-EOD-Arabidopsis-1-451-3-S</t>
  </si>
  <si>
    <t>shoot-EOD-Arabidopsis-2-452-3-S</t>
  </si>
  <si>
    <t>shoot-EOD-Arabidopsis-3-453-3-S</t>
  </si>
  <si>
    <t>shoot-EOD-Arabidopsis-4-454-3-S</t>
  </si>
  <si>
    <t>shoot-EOD-Arabidopsis-5-455-3-S</t>
  </si>
  <si>
    <t>shoot-EOD-Arabidopsis-6-456-3-S</t>
  </si>
  <si>
    <t>shoot-EOD-Brachy-1-433-3-S</t>
  </si>
  <si>
    <t>shoot-EOD-Brachy-2-434-3-S</t>
  </si>
  <si>
    <t>shoot-EOD-Brachy-3-436-3-S</t>
  </si>
  <si>
    <t>shoot-EOD-Brachy-4-437-3-S</t>
  </si>
  <si>
    <t>shoot-EOD-Brachy-5-438-3-S</t>
  </si>
  <si>
    <t>shoot-EOD-Brachy-6-439-3-S</t>
  </si>
  <si>
    <t>shoot-EOD-Medicago-1-442-3a-S</t>
  </si>
  <si>
    <t>shoot-EOD-Medicago-2-442-3b-S</t>
  </si>
  <si>
    <t>shoot-EOD-Medicago-3-444-3a-S</t>
  </si>
  <si>
    <t>shoot-EOD-Medicago-4-449-3a-S</t>
  </si>
  <si>
    <t>shoot-EOD-Medicago-5-449-3b-S</t>
  </si>
  <si>
    <t>shoot-EON-Arabidopsis-1-451-4-S</t>
  </si>
  <si>
    <t>shoot-EON-Arabidopsis-2-452-4-S</t>
  </si>
  <si>
    <t>shoot-EON-Arabidopsis-3-453-4-S</t>
  </si>
  <si>
    <t>shoot-EON-Arabidopsis-4-454-4-S</t>
  </si>
  <si>
    <t>shoot-EON-Arabidopsis-5-455-4-S</t>
  </si>
  <si>
    <t>shoot-EON-Arabidopsis-6-456-4-S</t>
  </si>
  <si>
    <t>shoot-EON-Brachy-1-433-4-S</t>
  </si>
  <si>
    <t>shoot-EON-Brachy-2-434-4-S</t>
  </si>
  <si>
    <t>shoot-EON-Brachy-3-436-4-S</t>
  </si>
  <si>
    <t>shoot-EON-Brachy-5-438-4-S</t>
  </si>
  <si>
    <t>shoot-EON-Brachy-6-439-4-S</t>
  </si>
  <si>
    <t>shoot-EON-Medicago-1-442-4c-S</t>
  </si>
  <si>
    <t>shoot-EON-Medicago-2-444-4b-S</t>
  </si>
  <si>
    <t>shoot-EON-Medicago-3-444-4c-S</t>
  </si>
  <si>
    <t>shoot-EON-Medicago-4-449-4c-S</t>
  </si>
  <si>
    <t>Level 1 = Two independent and orthogonal properties match authentic standard; else = putative [Metabolomics. 2007 Sep; 3(3): 211-221. doi: 10.1007/s11306-007-0082-2]</t>
  </si>
  <si>
    <t>20180730_MV_JS_Wildermuth_Diurnal3_20180627ts_QE144_Ag683775-924_USHXG01062_NEG_MSMS-v2_NA-NA-ExCtrl-1-459-3-R_IR02__288.h5</t>
  </si>
  <si>
    <t>20180730_MV_JS_Wildermuth_Diurnal3_20180627ts_QE144_Ag683775-924_USHXG01062_NEG_MSMS-v2_NA-NA-ExCtrl-1-459-3-S_IR02__032.h5</t>
  </si>
  <si>
    <t>20180730_MV_JS_Wildermuth_Diurnal3_20180627ts_QE144_Ag683775-924_USHXG01062_NEG_MSMS-v2_NA-NA-ExCtrl-2-459-4-R_IR02_rerun_352.h5</t>
  </si>
  <si>
    <t>20180730_MV_JS_Wildermuth_Diurnal3_20180627ts_QE144_Ag683775-924_USHXG01062_NEG_MSMS-v2_NA-NA-ExCtrl-2-459-4-S_IR02_rerun_243.h5</t>
  </si>
  <si>
    <t>20180730_MV_JS_Wildermuth_Diurnal3_20180627ts_QE144_Ag683775-924_USHXG01062_NEG_MSMS-v2_NA-NA-ExCtrl-3-460-3-R_IR02__050.h5</t>
  </si>
  <si>
    <t>20180730_MV_JS_Wildermuth_Diurnal3_20180627ts_QE144_Ag683775-924_USHXG01062_NEG_MSMS-v2_NA-NA-ExCtrl-3-460-3-S_IR02__267.h5</t>
  </si>
  <si>
    <t>20180730_MV_JS_Wildermuth_Diurnal3_20180627ts_QE144_Ag683775-924_USHXG01062_NEG_MSMS-v2_NA-NA-ExCtrl-4-460-4-R_IR02__110.h5</t>
  </si>
  <si>
    <t>20180730_MV_JS_Wildermuth_Diurnal3_20180627ts_QE144_Ag683775-924_USHXG01062_NEG_MSMS-v2_NA-NA-ExCtrl-4-460-4-S_IR02_rerun_340.h5</t>
  </si>
  <si>
    <t>20180730_MV_JS_Wildermuth_Diurnal3_20180627ts_QE144_Ag683775-924_USHXG01062_NEG_MSMS-v2_root-EOD-Arabidopsis-1-451-3-R_IR02__092.h5</t>
  </si>
  <si>
    <t>20180730_MV_JS_Wildermuth_Diurnal3_20180627ts_QE144_Ag683775-924_USHXG01062_NEG_MSMS-v2_root-EOD-Arabidopsis-2-452-3-R_IR02_rerun_246.h5</t>
  </si>
  <si>
    <t>20180730_MV_JS_Wildermuth_Diurnal3_20180627ts_QE144_Ag683775-924_USHXG01062_NEG_MSMS-v2_root-EOD-Arabidopsis-3-453-3-R_IR02_rerun_355.h5</t>
  </si>
  <si>
    <t>20180730_MV_JS_Wildermuth_Diurnal3_20180627ts_QE144_Ag683775-924_USHXG01062_NEG_MSMS-v2_root-EOD-Arabidopsis-4-454-3-R_IR02__011.h5</t>
  </si>
  <si>
    <t>20180730_MV_JS_Wildermuth_Diurnal3_20180627ts_QE144_Ag683775-924_USHXG01062_NEG_MSMS-v2_root-EOD-Arabidopsis-5-455-3-R_IR02_rerun_210.h5</t>
  </si>
  <si>
    <t>20180730_MV_JS_Wildermuth_Diurnal3_20180627ts_QE144_Ag683775-924_USHXG01062_NEG_MSMS-v2_root-EOD-Arabidopsis-6-456-3-R_IR02_rerun_258.h5</t>
  </si>
  <si>
    <t>20180730_MV_JS_Wildermuth_Diurnal3_20180627ts_QE144_Ag683775-924_USHXG01062_NEG_MSMS-v2_root-EOD-Brachy-1-433-3-R_IR02__062.h5</t>
  </si>
  <si>
    <t>20180730_MV_JS_Wildermuth_Diurnal3_20180627ts_QE144_Ag683775-924_USHXG01062_NEG_MSMS-v2_root-EOD-Brachy-2-434-3-R_IR02__282.h5</t>
  </si>
  <si>
    <t>20180730_MV_JS_Wildermuth_Diurnal3_20180627ts_QE144_Ag683775-924_USHXG01062_NEG_MSMS-v2_root-EOD-Brachy-3-436-3-R_IR02_rerun_332.h5</t>
  </si>
  <si>
    <t>20180730_MV_JS_Wildermuth_Diurnal3_20180627ts_QE144_Ag683775-924_USHXG01062_NEG_MSMS-v2_root-EOD-Brachy-4-437-3-R_IR02__053.h5</t>
  </si>
  <si>
    <t>20180730_MV_JS_Wildermuth_Diurnal3_20180627ts_QE144_Ag683775-924_USHXG01062_NEG_MSMS-v2_root-EOD-Brachy-5-438-3-R_IR02__047.h5</t>
  </si>
  <si>
    <t>20180730_MV_JS_Wildermuth_Diurnal3_20180627ts_QE144_Ag683775-924_USHXG01062_NEG_MSMS-v2_root-EOD-Brachy-6-439-3-R_IR02_rerun_198.h5</t>
  </si>
  <si>
    <t>20180730_MV_JS_Wildermuth_Diurnal3_20180627ts_QE144_Ag683775-924_USHXG01062_NEG_MSMS-v2_root-EOD-Medicago-1-442-3a-R_IR02_rerun_237.h5</t>
  </si>
  <si>
    <t>20180730_MV_JS_Wildermuth_Diurnal3_20180627ts_QE144_Ag683775-924_USHXG01062_NEG_MSMS-v2_root-EOD-Medicago-2-442-3b-R_IR02__291.h5</t>
  </si>
  <si>
    <t>20180730_MV_JS_Wildermuth_Diurnal3_20180627ts_QE144_Ag683775-924_USHXG01062_NEG_MSMS-v2_root-EOD-Medicago-3-444-3a-R_IR02_rerun_201.h5</t>
  </si>
  <si>
    <t>20180730_MV_JS_Wildermuth_Diurnal3_20180627ts_QE144_Ag683775-924_USHXG01062_NEG_MSMS-v2_root-EOD-Medicago-4-449-3a-R_IR02_rerun_231.h5</t>
  </si>
  <si>
    <t>20180730_MV_JS_Wildermuth_Diurnal3_20180627ts_QE144_Ag683775-924_USHXG01062_NEG_MSMS-v2_root-EOD-Medicago-5-449-3b-R_IR02_rerun_219.h5</t>
  </si>
  <si>
    <t>20180730_MV_JS_Wildermuth_Diurnal3_20180627ts_QE144_Ag683775-924_USHXG01062_NEG_MSMS-v2_root-EON-Arabidopsis-1-451-4-R_IR02__077.h5</t>
  </si>
  <si>
    <t>20180730_MV_JS_Wildermuth_Diurnal3_20180627ts_QE144_Ag683775-924_USHXG01062_NEG_MSMS-v2_root-EON-Arabidopsis-2-452-4-R_IR02__098.h5</t>
  </si>
  <si>
    <t>20180730_MV_JS_Wildermuth_Diurnal3_20180627ts_QE144_Ag683775-924_USHXG01062_NEG_MSMS-v2_root-EON-Arabidopsis-3-453-4-R_IR02_rerun_228.h5</t>
  </si>
  <si>
    <t>20180730_MV_JS_Wildermuth_Diurnal3_20180627ts_QE144_Ag683775-924_USHXG01062_NEG_MSMS-v2_root-EON-Arabidopsis-4-454-4-R_IR02__086.h5</t>
  </si>
  <si>
    <t>20180730_MV_JS_Wildermuth_Diurnal3_20180627ts_QE144_Ag683775-924_USHXG01062_NEG_MSMS-v2_root-EON-Arabidopsis-5-455-4-R_IR02__023.h5</t>
  </si>
  <si>
    <t>20180730_MV_JS_Wildermuth_Diurnal3_20180627ts_QE144_Ag683775-924_USHXG01062_NEG_MSMS-v2_root-EON-Arabidopsis-6-456-4-R_IR02_rerun_192.h5</t>
  </si>
  <si>
    <t>20180730_MV_JS_Wildermuth_Diurnal3_20180627ts_QE144_Ag683775-924_USHXG01062_NEG_MSMS-v2_root-EON-Brachy-1-433-4-R_IR02__014.h5</t>
  </si>
  <si>
    <t>20180730_MV_JS_Wildermuth_Diurnal3_20180627ts_QE144_Ag683775-924_USHXG01062_NEG_MSMS-v2_root-EON-Brachy-2-434-4-R_IR02__279.h5</t>
  </si>
  <si>
    <t>20180730_MV_JS_Wildermuth_Diurnal3_20180627ts_QE144_Ag683775-924_USHXG01062_NEG_MSMS-v2_root-EON-Brachy-3-436-4-R_IR02__017.h5</t>
  </si>
  <si>
    <t>20180730_MV_JS_Wildermuth_Diurnal3_20180627ts_QE144_Ag683775-924_USHXG01062_NEG_MSMS-v2_root-EON-Brachy-4-437-4-R_IR02__276.h5</t>
  </si>
  <si>
    <t>20180730_MV_JS_Wildermuth_Diurnal3_20180627ts_QE144_Ag683775-924_USHXG01062_NEG_MSMS-v2_root-EON-Brachy-5-438-4-R_IR02_rerun_346.h5</t>
  </si>
  <si>
    <t>20180730_MV_JS_Wildermuth_Diurnal3_20180627ts_QE144_Ag683775-924_USHXG01062_NEG_MSMS-v2_root-EON-Brachy-6-439-4-R_IR02__026.h5</t>
  </si>
  <si>
    <t>20180730_MV_JS_Wildermuth_Diurnal3_20180627ts_QE144_Ag683775-924_USHXG01062_NEG_MSMS-v2_root-EON-Medicago-1-442-4c-R_IR02_rerun_255.h5</t>
  </si>
  <si>
    <t>20180730_MV_JS_Wildermuth_Diurnal3_20180627ts_QE144_Ag683775-924_USHXG01062_NEG_MSMS-v2_root-EON-Medicago-2-444-4b-R_IR02__083.h5</t>
  </si>
  <si>
    <t>20180730_MV_JS_Wildermuth_Diurnal3_20180627ts_QE144_Ag683775-924_USHXG01062_NEG_MSMS-v2_root-EON-Medicago-3-444-4c-R_IR02_rerun_216.h5</t>
  </si>
  <si>
    <t>20180730_MV_JS_Wildermuth_Diurnal3_20180627ts_QE144_Ag683775-924_USHXG01062_NEG_MSMS-v2_root-EON-Medicago-4-449-4c-R_IR02__089.h5</t>
  </si>
  <si>
    <t>20180730_MV_JS_Wildermuth_Diurnal3_20180627ts_QE144_Ag683775-924_USHXG01062_NEG_MSMS-v2_shoot-EOD-Arabidopsis-1-451-3-S_IR02_rerun_343.h5</t>
  </si>
  <si>
    <t>20180730_MV_JS_Wildermuth_Diurnal3_20180627ts_QE144_Ag683775-924_USHXG01062_NEG_MSMS-v2_shoot-EOD-Arabidopsis-2-452-3-S_IR02__095.h5</t>
  </si>
  <si>
    <t>20180730_MV_JS_Wildermuth_Diurnal3_20180627ts_QE144_Ag683775-924_USHXG01062_NEG_MSMS-v2_shoot-EOD-Arabidopsis-3-453-3-S_IR02__270.h5</t>
  </si>
  <si>
    <t>20180730_MV_JS_Wildermuth_Diurnal3_20180627ts_QE144_Ag683775-924_USHXG01062_NEG_MSMS-v2_shoot-EOD-Arabidopsis-4-454-3-S_IR02__074.h5</t>
  </si>
  <si>
    <t>20180730_MV_JS_Wildermuth_Diurnal3_20180627ts_QE144_Ag683775-924_USHXG01062_NEG_MSMS-v2_shoot-EOD-Arabidopsis-5-455-3-S_IR02_rerun_252.h5</t>
  </si>
  <si>
    <t>20180730_MV_JS_Wildermuth_Diurnal3_20180627ts_QE144_Ag683775-924_USHXG01062_NEG_MSMS-v2_shoot-EOD-Arabidopsis-6-456-3-S_IR02__035.h5</t>
  </si>
  <si>
    <t>20180730_MV_JS_Wildermuth_Diurnal3_20180627ts_QE144_Ag683775-924_USHXG01062_NEG_MSMS-v2_shoot-EOD-Brachy-1-433-3-S_IR02__056.h5</t>
  </si>
  <si>
    <t>20180730_MV_JS_Wildermuth_Diurnal3_20180627ts_QE144_Ag683775-924_USHXG01062_NEG_MSMS-v2_shoot-EOD-Brachy-2-434-3-S_IR02__041.h5</t>
  </si>
  <si>
    <t>20180730_MV_JS_Wildermuth_Diurnal3_20180627ts_QE144_Ag683775-924_USHXG01062_NEG_MSMS-v2_shoot-EOD-Brachy-3-436-3-S_IR02__285.h5</t>
  </si>
  <si>
    <t>20180730_MV_JS_Wildermuth_Diurnal3_20180627ts_QE144_Ag683775-924_USHXG01062_NEG_MSMS-v2_shoot-EOD-Brachy-4-437-3-S_IR02__029.h5</t>
  </si>
  <si>
    <t>20180730_MV_JS_Wildermuth_Diurnal3_20180627ts_QE144_Ag683775-924_USHXG01062_NEG_MSMS-v2_shoot-EOD-Brachy-5-438-3-S_IR02_rerun_349.h5</t>
  </si>
  <si>
    <t>20180730_MV_JS_Wildermuth_Diurnal3_20180627ts_QE144_Ag683775-924_USHXG01062_NEG_MSMS-v2_shoot-EOD-Brachy-6-439-3-S_IR02__107.h5</t>
  </si>
  <si>
    <t>20180730_MV_JS_Wildermuth_Diurnal3_20180627ts_QE144_Ag683775-924_USHXG01062_NEG_MSMS-v2_shoot-EOD-Medicago-1-442-3a-S_IR02__104.h5</t>
  </si>
  <si>
    <t>20180730_MV_JS_Wildermuth_Diurnal3_20180627ts_QE144_Ag683775-924_USHXG01062_NEG_MSMS-v2_shoot-EOD-Medicago-2-442-3b-S_IR02_rerun_207.h5</t>
  </si>
  <si>
    <t>20180730_MV_JS_Wildermuth_Diurnal3_20180627ts_QE144_Ag683775-924_USHXG01062_NEG_MSMS-v2_shoot-EOD-Medicago-3-444-3a-S_IR02_rerun_335.h5</t>
  </si>
  <si>
    <t>20180730_MV_JS_Wildermuth_Diurnal3_20180627ts_QE144_Ag683775-924_USHXG01062_NEG_MSMS-v2_shoot-EOD-Medicago-4-449-3a-S_IR02__101.h5</t>
  </si>
  <si>
    <t>20180730_MV_JS_Wildermuth_Diurnal3_20180627ts_QE144_Ag683775-924_USHXG01062_NEG_MSMS-v2_shoot-EOD-Medicago-5-449-3b-S_IR02_rerun_222.h5</t>
  </si>
  <si>
    <t>20180730_MV_JS_Wildermuth_Diurnal3_20180627ts_QE144_Ag683775-924_USHXG01062_NEG_MSMS-v2_shoot-EON-Arabidopsis-1-451-4-S_IR02__038.h5</t>
  </si>
  <si>
    <t>20180730_MV_JS_Wildermuth_Diurnal3_20180627ts_QE144_Ag683775-924_USHXG01062_NEG_MSMS-v2_shoot-EON-Arabidopsis-2-452-4-S_IR02__059.h5</t>
  </si>
  <si>
    <t>20180730_MV_JS_Wildermuth_Diurnal3_20180627ts_QE144_Ag683775-924_USHXG01062_NEG_MSMS-v2_shoot-EON-Arabidopsis-3-453-4-S_IR02__273.h5</t>
  </si>
  <si>
    <t>20180730_MV_JS_Wildermuth_Diurnal3_20180627ts_QE144_Ag683775-924_USHXG01062_NEG_MSMS-v2_shoot-EON-Arabidopsis-4-454-4-S_IR02_rerun_195.h5</t>
  </si>
  <si>
    <t>20180730_MV_JS_Wildermuth_Diurnal3_20180627ts_QE144_Ag683775-924_USHXG01062_NEG_MSMS-v2_shoot-EON-Arabidopsis-5-455-4-S_IR02__264.h5</t>
  </si>
  <si>
    <t>20180730_MV_JS_Wildermuth_Diurnal3_20180627ts_QE144_Ag683775-924_USHXG01062_NEG_MSMS-v2_shoot-EON-Arabidopsis-6-456-4-S_IR02__071.h5</t>
  </si>
  <si>
    <t>20180730_MV_JS_Wildermuth_Diurnal3_20180627ts_QE144_Ag683775-924_USHXG01062_NEG_MSMS-v2_shoot-EON-Brachy-1-433-4-S_IR02__065.h5</t>
  </si>
  <si>
    <t>20180730_MV_JS_Wildermuth_Diurnal3_20180627ts_QE144_Ag683775-924_USHXG01062_NEG_MSMS-v2_shoot-EON-Brachy-2-434-4-S_IR02__068.h5</t>
  </si>
  <si>
    <t>20180730_MV_JS_Wildermuth_Diurnal3_20180627ts_QE144_Ag683775-924_USHXG01062_NEG_MSMS-v2_shoot-EON-Brachy-3-436-4-S_IR02_rerun_240.h5</t>
  </si>
  <si>
    <t>20180730_MV_JS_Wildermuth_Diurnal3_20180627ts_QE144_Ag683775-924_USHXG01062_NEG_MSMS-v2_shoot-EON-Brachy-5-438-4-S_IR02_rerun_234.h5</t>
  </si>
  <si>
    <t>20180730_MV_JS_Wildermuth_Diurnal3_20180627ts_QE144_Ag683775-924_USHXG01062_NEG_MSMS-v2_shoot-EON-Brachy-6-439-4-S_IR02__294.h5</t>
  </si>
  <si>
    <t>20180730_MV_JS_Wildermuth_Diurnal3_20180627ts_QE144_Ag683775-924_USHXG01062_NEG_MSMS-v2_shoot-EON-Medicago-1-442-4c-S_IR02_rerun_249.h5</t>
  </si>
  <si>
    <t>20180730_MV_JS_Wildermuth_Diurnal3_20180627ts_QE144_Ag683775-924_USHXG01062_NEG_MSMS-v2_shoot-EON-Medicago-2-444-4b-S_IR02_rerun_213.h5</t>
  </si>
  <si>
    <t>20180730_MV_JS_Wildermuth_Diurnal3_20180627ts_QE144_Ag683775-924_USHXG01062_NEG_MSMS-v2_shoot-EON-Medicago-3-444-4c-S_IR02_rerun_204.h5</t>
  </si>
  <si>
    <t>20180730_MV_JS_Wildermuth_Diurnal3_20180627ts_QE144_Ag683775-924_USHXG01062_NEG_MSMS-v2_shoot-EON-Medicago-4-449-4c-S_IR02__020.h5</t>
  </si>
  <si>
    <t>Pos file</t>
  </si>
  <si>
    <t>20180730_MV_JS_Wildermuth_Diurnal3_20180627ts_QE144_Ag683775-924_USHXG01062_POS_MSMS-v2_NA-NA-ExCtrl-1-459-3-R_IR01__287.h5</t>
  </si>
  <si>
    <t>20180730_MV_JS_Wildermuth_Diurnal3_20180627ts_QE144_Ag683775-924_USHXG01062_POS_MSMS-v2_NA-NA-ExCtrl-1-459-3-S_IR01__031.h5</t>
  </si>
  <si>
    <t>20180730_MV_JS_Wildermuth_Diurnal3_20180627ts_QE144_Ag683775-924_USHXG01062_POS_MSMS-v2_NA-NA-ExCtrl-2-459-4-R_IR01_rerun_351.h5</t>
  </si>
  <si>
    <t>20180730_MV_JS_Wildermuth_Diurnal3_20180627ts_QE144_Ag683775-924_USHXG01062_POS_MSMS-v2_NA-NA-ExCtrl-2-459-4-S_IR01_rerun_242.h5</t>
  </si>
  <si>
    <t>20180730_MV_JS_Wildermuth_Diurnal3_20180627ts_QE144_Ag683775-924_USHXG01062_POS_MSMS-v2_NA-NA-ExCtrl-3-460-3-R_IR01__049.h5</t>
  </si>
  <si>
    <t>20180730_MV_JS_Wildermuth_Diurnal3_20180627ts_QE144_Ag683775-924_USHXG01062_POS_MSMS-v2_NA-NA-ExCtrl-3-460-3-S_IR01__266.h5</t>
  </si>
  <si>
    <t>20180730_MV_JS_Wildermuth_Diurnal3_20180627ts_QE144_Ag683775-924_USHXG01062_POS_MSMS-v2_NA-NA-ExCtrl-4-460-4-R_IR01__109.h5</t>
  </si>
  <si>
    <t>20180730_MV_JS_Wildermuth_Diurnal3_20180627ts_QE144_Ag683775-924_USHXG01062_POS_MSMS-v2_NA-NA-ExCtrl-4-460-4-S_IR01_rerun_339.h5</t>
  </si>
  <si>
    <t>20180730_MV_JS_Wildermuth_Diurnal3_20180627ts_QE144_Ag683775-924_USHXG01062_POS_MSMS-v2_root-EOD-Arabidopsis-1-451-3-R_IR01__091.h5</t>
  </si>
  <si>
    <t>20180730_MV_JS_Wildermuth_Diurnal3_20180627ts_QE144_Ag683775-924_USHXG01062_POS_MSMS-v2_root-EOD-Arabidopsis-2-452-3-R_IR01_rerun_245.h5</t>
  </si>
  <si>
    <t>20180730_MV_JS_Wildermuth_Diurnal3_20180627ts_QE144_Ag683775-924_USHXG01062_POS_MSMS-v2_root-EOD-Arabidopsis-3-453-3-R_IR01_rerun_354.h5</t>
  </si>
  <si>
    <t>20180730_MV_JS_Wildermuth_Diurnal3_20180627ts_QE144_Ag683775-924_USHXG01062_POS_MSMS-v2_root-EOD-Arabidopsis-4-454-3-R_IR01__010.h5</t>
  </si>
  <si>
    <t>20180730_MV_JS_Wildermuth_Diurnal3_20180627ts_QE144_Ag683775-924_USHXG01062_POS_MSMS-v2_root-EOD-Arabidopsis-5-455-3-R_IR01_rerun_209.h5</t>
  </si>
  <si>
    <t>20180730_MV_JS_Wildermuth_Diurnal3_20180627ts_QE144_Ag683775-924_USHXG01062_POS_MSMS-v2_root-EOD-Arabidopsis-6-456-3-R_IR01_rerun_257.h5</t>
  </si>
  <si>
    <t>20180730_MV_JS_Wildermuth_Diurnal3_20180627ts_QE144_Ag683775-924_USHXG01062_POS_MSMS-v2_root-EOD-Brachy-1-433-3-R_IR01__061.h5</t>
  </si>
  <si>
    <t>20180730_MV_JS_Wildermuth_Diurnal3_20180627ts_QE144_Ag683775-924_USHXG01062_POS_MSMS-v2_root-EOD-Brachy-2-434-3-R_IR01__281.h5</t>
  </si>
  <si>
    <t>20180730_MV_JS_Wildermuth_Diurnal3_20180627ts_QE144_Ag683775-924_USHXG01062_POS_MSMS-v2_root-EOD-Brachy-3-436-3-R_IR01_rerun_331.h5</t>
  </si>
  <si>
    <t>20180730_MV_JS_Wildermuth_Diurnal3_20180627ts_QE144_Ag683775-924_USHXG01062_POS_MSMS-v2_root-EOD-Brachy-4-437-3-R_IR01__052.h5</t>
  </si>
  <si>
    <t>20180730_MV_JS_Wildermuth_Diurnal3_20180627ts_QE144_Ag683775-924_USHXG01062_POS_MSMS-v2_root-EOD-Brachy-5-438-3-R_IR01__046.h5</t>
  </si>
  <si>
    <t>20180730_MV_JS_Wildermuth_Diurnal3_20180627ts_QE144_Ag683775-924_USHXG01062_POS_MSMS-v2_root-EOD-Brachy-6-439-3-R_IR01_rerun_197.h5</t>
  </si>
  <si>
    <t>20180730_MV_JS_Wildermuth_Diurnal3_20180627ts_QE144_Ag683775-924_USHXG01062_POS_MSMS-v2_root-EOD-Medicago-1-442-3a-R_IR01_rerun_236.h5</t>
  </si>
  <si>
    <t>20180730_MV_JS_Wildermuth_Diurnal3_20180627ts_QE144_Ag683775-924_USHXG01062_POS_MSMS-v2_root-EOD-Medicago-2-442-3b-R_IR01__290.h5</t>
  </si>
  <si>
    <t>20180730_MV_JS_Wildermuth_Diurnal3_20180627ts_QE144_Ag683775-924_USHXG01062_POS_MSMS-v2_root-EOD-Medicago-3-444-3a-R_IR01_rerun_200.h5</t>
  </si>
  <si>
    <t>20180730_MV_JS_Wildermuth_Diurnal3_20180627ts_QE144_Ag683775-924_USHXG01062_POS_MSMS-v2_root-EOD-Medicago-4-449-3a-R_IR01_rerun_230.h5</t>
  </si>
  <si>
    <t>20180730_MV_JS_Wildermuth_Diurnal3_20180627ts_QE144_Ag683775-924_USHXG01062_POS_MSMS-v2_root-EOD-Medicago-5-449-3b-R_IR01_rerun_218.h5</t>
  </si>
  <si>
    <t>20180730_MV_JS_Wildermuth_Diurnal3_20180627ts_QE144_Ag683775-924_USHXG01062_POS_MSMS-v2_root-EON-Arabidopsis-1-451-4-R_IR01__076.h5</t>
  </si>
  <si>
    <t>20180730_MV_JS_Wildermuth_Diurnal3_20180627ts_QE144_Ag683775-924_USHXG01062_POS_MSMS-v2_root-EON-Arabidopsis-2-452-4-R_IR01__097.h5</t>
  </si>
  <si>
    <t>20180730_MV_JS_Wildermuth_Diurnal3_20180627ts_QE144_Ag683775-924_USHXG01062_POS_MSMS-v2_root-EON-Arabidopsis-3-453-4-R_IR01_rerun_227.h5</t>
  </si>
  <si>
    <t>20180730_MV_JS_Wildermuth_Diurnal3_20180627ts_QE144_Ag683775-924_USHXG01062_POS_MSMS-v2_root-EON-Arabidopsis-4-454-4-R_IR01__085.h5</t>
  </si>
  <si>
    <t>20180730_MV_JS_Wildermuth_Diurnal3_20180627ts_QE144_Ag683775-924_USHXG01062_POS_MSMS-v2_root-EON-Arabidopsis-5-455-4-R_IR01__022.h5</t>
  </si>
  <si>
    <t>20180730_MV_JS_Wildermuth_Diurnal3_20180627ts_QE144_Ag683775-924_USHXG01062_POS_MSMS-v2_root-EON-Arabidopsis-6-456-4-R_IR01_rerun_191.h5</t>
  </si>
  <si>
    <t>20180730_MV_JS_Wildermuth_Diurnal3_20180627ts_QE144_Ag683775-924_USHXG01062_POS_MSMS-v2_root-EON-Brachy-1-433-4-R_IR01__013.h5</t>
  </si>
  <si>
    <t>20180730_MV_JS_Wildermuth_Diurnal3_20180627ts_QE144_Ag683775-924_USHXG01062_POS_MSMS-v2_root-EON-Brachy-2-434-4-R_IR01__278.h5</t>
  </si>
  <si>
    <t>20180730_MV_JS_Wildermuth_Diurnal3_20180627ts_QE144_Ag683775-924_USHXG01062_POS_MSMS-v2_root-EON-Brachy-3-436-4-R_IR01__016.h5</t>
  </si>
  <si>
    <t>20180730_MV_JS_Wildermuth_Diurnal3_20180627ts_QE144_Ag683775-924_USHXG01062_POS_MSMS-v2_root-EON-Brachy-4-437-4-R_IR01__275.h5</t>
  </si>
  <si>
    <t>20180730_MV_JS_Wildermuth_Diurnal3_20180627ts_QE144_Ag683775-924_USHXG01062_POS_MSMS-v2_root-EON-Brachy-5-438-4-R_IR01_rerun_345.h5</t>
  </si>
  <si>
    <t>20180730_MV_JS_Wildermuth_Diurnal3_20180627ts_QE144_Ag683775-924_USHXG01062_POS_MSMS-v2_root-EON-Brachy-6-439-4-R_IR01__025.h5</t>
  </si>
  <si>
    <t>20180730_MV_JS_Wildermuth_Diurnal3_20180627ts_QE144_Ag683775-924_USHXG01062_POS_MSMS-v2_root-EON-Medicago-1-442-4c-R_IR01_rerun_254.h5</t>
  </si>
  <si>
    <t>20180730_MV_JS_Wildermuth_Diurnal3_20180627ts_QE144_Ag683775-924_USHXG01062_POS_MSMS-v2_root-EON-Medicago-2-444-4b-R_IR01__082.h5</t>
  </si>
  <si>
    <t>20180730_MV_JS_Wildermuth_Diurnal3_20180627ts_QE144_Ag683775-924_USHXG01062_POS_MSMS-v2_root-EON-Medicago-3-444-4c-R_IR01_rerun_215.h5</t>
  </si>
  <si>
    <t>20180730_MV_JS_Wildermuth_Diurnal3_20180627ts_QE144_Ag683775-924_USHXG01062_POS_MSMS-v2_root-EON-Medicago-4-449-4c-R_IR01__088.h5</t>
  </si>
  <si>
    <t>20180730_MV_JS_Wildermuth_Diurnal3_20180627ts_QE144_Ag683775-924_USHXG01062_POS_MSMS-v2_shoot-EOD-Arabidopsis-1-451-3-S_IR01_rerun_342.h5</t>
  </si>
  <si>
    <t>20180730_MV_JS_Wildermuth_Diurnal3_20180627ts_QE144_Ag683775-924_USHXG01062_POS_MSMS-v2_shoot-EOD-Arabidopsis-2-452-3-S_IR01__094.h5</t>
  </si>
  <si>
    <t>20180730_MV_JS_Wildermuth_Diurnal3_20180627ts_QE144_Ag683775-924_USHXG01062_POS_MSMS-v2_shoot-EOD-Arabidopsis-3-453-3-S_IR01__269.h5</t>
  </si>
  <si>
    <t>20180730_MV_JS_Wildermuth_Diurnal3_20180627ts_QE144_Ag683775-924_USHXG01062_POS_MSMS-v2_shoot-EOD-Arabidopsis-4-454-3-S_IR01__073.h5</t>
  </si>
  <si>
    <t>20180730_MV_JS_Wildermuth_Diurnal3_20180627ts_QE144_Ag683775-924_USHXG01062_POS_MSMS-v2_shoot-EOD-Arabidopsis-5-455-3-S_IR01_rerun_251.h5</t>
  </si>
  <si>
    <t>20180730_MV_JS_Wildermuth_Diurnal3_20180627ts_QE144_Ag683775-924_USHXG01062_POS_MSMS-v2_shoot-EOD-Arabidopsis-6-456-3-S_IR01__034.h5</t>
  </si>
  <si>
    <t>20180730_MV_JS_Wildermuth_Diurnal3_20180627ts_QE144_Ag683775-924_USHXG01062_POS_MSMS-v2_shoot-EOD-Brachy-1-433-3-S_IR01__055.h5</t>
  </si>
  <si>
    <t>20180730_MV_JS_Wildermuth_Diurnal3_20180627ts_QE144_Ag683775-924_USHXG01062_POS_MSMS-v2_shoot-EOD-Brachy-2-434-3-S_IR01__040.h5</t>
  </si>
  <si>
    <t>20180730_MV_JS_Wildermuth_Diurnal3_20180627ts_QE144_Ag683775-924_USHXG01062_POS_MSMS-v2_shoot-EOD-Brachy-3-436-3-S_IR01__284.h5</t>
  </si>
  <si>
    <t>20180730_MV_JS_Wildermuth_Diurnal3_20180627ts_QE144_Ag683775-924_USHXG01062_POS_MSMS-v2_shoot-EOD-Brachy-4-437-3-S_IR01__028.h5</t>
  </si>
  <si>
    <t>20180730_MV_JS_Wildermuth_Diurnal3_20180627ts_QE144_Ag683775-924_USHXG01062_POS_MSMS-v2_shoot-EOD-Brachy-5-438-3-S_IR01_rerun_348.h5</t>
  </si>
  <si>
    <t>20180730_MV_JS_Wildermuth_Diurnal3_20180627ts_QE144_Ag683775-924_USHXG01062_POS_MSMS-v2_shoot-EOD-Brachy-6-439-3-S_IR01__106.h5</t>
  </si>
  <si>
    <t>20180730_MV_JS_Wildermuth_Diurnal3_20180627ts_QE144_Ag683775-924_USHXG01062_POS_MSMS-v2_shoot-EOD-Medicago-1-442-3a-S_IR01__103.h5</t>
  </si>
  <si>
    <t>20180730_MV_JS_Wildermuth_Diurnal3_20180627ts_QE144_Ag683775-924_USHXG01062_POS_MSMS-v2_shoot-EOD-Medicago-2-442-3b-S_IR01_rerun_206.h5</t>
  </si>
  <si>
    <t>20180730_MV_JS_Wildermuth_Diurnal3_20180627ts_QE144_Ag683775-924_USHXG01062_POS_MSMS-v2_shoot-EOD-Medicago-3-444-3a-S_IR01_rerun_334.h5</t>
  </si>
  <si>
    <t>20180730_MV_JS_Wildermuth_Diurnal3_20180627ts_QE144_Ag683775-924_USHXG01062_POS_MSMS-v2_shoot-EOD-Medicago-4-449-3a-S_IR01__100.h5</t>
  </si>
  <si>
    <t>20180730_MV_JS_Wildermuth_Diurnal3_20180627ts_QE144_Ag683775-924_USHXG01062_POS_MSMS-v2_shoot-EOD-Medicago-5-449-3b-S_IR01_rerun_221.h5</t>
  </si>
  <si>
    <t>20180730_MV_JS_Wildermuth_Diurnal3_20180627ts_QE144_Ag683775-924_USHXG01062_POS_MSMS-v2_shoot-EON-Arabidopsis-1-451-4-S_IR01__037.h5</t>
  </si>
  <si>
    <t>20180730_MV_JS_Wildermuth_Diurnal3_20180627ts_QE144_Ag683775-924_USHXG01062_POS_MSMS-v2_shoot-EON-Arabidopsis-2-452-4-S_IR01__058.h5</t>
  </si>
  <si>
    <t>20180730_MV_JS_Wildermuth_Diurnal3_20180627ts_QE144_Ag683775-924_USHXG01062_POS_MSMS-v2_shoot-EON-Arabidopsis-3-453-4-S_IR01__272.h5</t>
  </si>
  <si>
    <t>20180730_MV_JS_Wildermuth_Diurnal3_20180627ts_QE144_Ag683775-924_USHXG01062_POS_MSMS-v2_shoot-EON-Arabidopsis-4-454-4-S_IR01_rerun_194.h5</t>
  </si>
  <si>
    <t>20180730_MV_JS_Wildermuth_Diurnal3_20180627ts_QE144_Ag683775-924_USHXG01062_POS_MSMS-v2_shoot-EON-Arabidopsis-5-455-4-S_IR01__263.h5</t>
  </si>
  <si>
    <t>20180730_MV_JS_Wildermuth_Diurnal3_20180627ts_QE144_Ag683775-924_USHXG01062_POS_MSMS-v2_shoot-EON-Arabidopsis-6-456-4-S_IR01__070.h5</t>
  </si>
  <si>
    <t>20180730_MV_JS_Wildermuth_Diurnal3_20180627ts_QE144_Ag683775-924_USHXG01062_POS_MSMS-v2_shoot-EON-Brachy-1-433-4-S_IR01__064.h5</t>
  </si>
  <si>
    <t>20180730_MV_JS_Wildermuth_Diurnal3_20180627ts_QE144_Ag683775-924_USHXG01062_POS_MSMS-v2_shoot-EON-Brachy-2-434-4-S_IR01__067.h5</t>
  </si>
  <si>
    <t>20180730_MV_JS_Wildermuth_Diurnal3_20180627ts_QE144_Ag683775-924_USHXG01062_POS_MSMS-v2_shoot-EON-Brachy-3-436-4-S_IR01_rerun_239.h5</t>
  </si>
  <si>
    <t>20180730_MV_JS_Wildermuth_Diurnal3_20180627ts_QE144_Ag683775-924_USHXG01062_POS_MSMS-v2_shoot-EON-Brachy-5-438-4-S_IR01_rerun_233.h5</t>
  </si>
  <si>
    <t>20180730_MV_JS_Wildermuth_Diurnal3_20180627ts_QE144_Ag683775-924_USHXG01062_POS_MSMS-v2_shoot-EON-Brachy-6-439-4-S_IR01__293.h5</t>
  </si>
  <si>
    <t>20180730_MV_JS_Wildermuth_Diurnal3_20180627ts_QE144_Ag683775-924_USHXG01062_POS_MSMS-v2_shoot-EON-Medicago-1-442-4c-S_IR01_rerun_248.h5</t>
  </si>
  <si>
    <t>20180730_MV_JS_Wildermuth_Diurnal3_20180627ts_QE144_Ag683775-924_USHXG01062_POS_MSMS-v2_shoot-EON-Medicago-2-444-4b-S_IR01_rerun_212.h5</t>
  </si>
  <si>
    <t>20180730_MV_JS_Wildermuth_Diurnal3_20180627ts_QE144_Ag683775-924_USHXG01062_POS_MSMS-v2_shoot-EON-Medicago-3-444-4c-S_IR01_rerun_203.h5</t>
  </si>
  <si>
    <t>20180730_MV_JS_Wildermuth_Diurnal3_20180627ts_QE144_Ag683775-924_USHXG01062_POS_MSMS-v2_shoot-EON-Medicago-4-449-4c-S_IR01__019.h5</t>
  </si>
  <si>
    <t>1-methyl-6,7-dihydroxy-1,2,3,4-tetrahydroisoquinoline</t>
  </si>
  <si>
    <t>yes</t>
  </si>
  <si>
    <t>C10H13NO2</t>
  </si>
  <si>
    <t>IBRKLUSXDYATLG-LURJTMIESA-N</t>
  </si>
  <si>
    <t>perfect match to internal reference library</t>
  </si>
  <si>
    <t>117.070,137.060,145.065,151.075,163.075,180.102</t>
  </si>
  <si>
    <t>0000_lumichrome_negative_M-H241p0731_1p16</t>
  </si>
  <si>
    <t>2-amino-2-methylpropanoic acid</t>
  </si>
  <si>
    <t>FUOOLUPWFVMBKG-UHFFFAOYSA-N</t>
  </si>
  <si>
    <t>co-isolated precursor but all reference ions are in sample spectrum</t>
  </si>
  <si>
    <t>102.055</t>
  </si>
  <si>
    <t>0001_5-Hydroxyindole-3-acetic_acid_negative_M-H190p0509_1p21</t>
  </si>
  <si>
    <t>2-phosphoglyceric acid</t>
  </si>
  <si>
    <t>C3H7O7P</t>
  </si>
  <si>
    <t>GXIURPTVHJPJLF-UWTATZPHSA-N</t>
  </si>
  <si>
    <t>78.958,96.968,184.985</t>
  </si>
  <si>
    <t>0002_thymine_negative_M-H125p0356_1p24</t>
  </si>
  <si>
    <t>2'-deoxyadenosine//5'-deoxyadenosine</t>
  </si>
  <si>
    <t>OLXZPDWKRNYJJZ-RRKCRQDMSA-N//XGYIMTFOTBMPFP-KQYNXXCUSA-N</t>
  </si>
  <si>
    <t>117.055,136.062,252.109</t>
  </si>
  <si>
    <t>0003_ferulic_acid_negative_M-H193p0506_1p29</t>
  </si>
  <si>
    <t>0004_uracil_negative_M-H111p0200_1p37</t>
  </si>
  <si>
    <t>2',3'-cyclic AMP</t>
  </si>
  <si>
    <t>C10H12N5O6P</t>
  </si>
  <si>
    <t>KMYWVDDIPVNLME-KQYNXXCUSA-N</t>
  </si>
  <si>
    <t>136.062,330.060</t>
  </si>
  <si>
    <t>0005_indole-3-acetic_acid_negative_M-H174p0560_1p45</t>
  </si>
  <si>
    <t>3-dehydroshikimic acid and or isomers</t>
  </si>
  <si>
    <t>3-dehydroshikimic acid</t>
  </si>
  <si>
    <t>C7H8O5</t>
  </si>
  <si>
    <t>SLWWJZMPHJJOPH-PHDIDXHHSA-N</t>
  </si>
  <si>
    <t>multiple, unresolvable peaks</t>
  </si>
  <si>
    <t>65.038,67.017,69.033,71.012,81.033,99.044,108.020,109.028,111.008,127.039,143.034,171.029</t>
  </si>
  <si>
    <t>0006_p-coumaric_acid_negative_M-H163p0400_1p50</t>
  </si>
  <si>
    <t>partial match of fragments</t>
  </si>
  <si>
    <t>0007_Vanillic_acid_negative_M-H167p0350_1p53</t>
  </si>
  <si>
    <t>isomer of 3-methoxy-4-hydroxymandelic acid</t>
  </si>
  <si>
    <t>3-methoxy-4-hydroxymandelic acid</t>
  </si>
  <si>
    <t>C9H10O5</t>
  </si>
  <si>
    <t>CGQCWMIAEPEHNQ-QMMMGPOBSA-N</t>
  </si>
  <si>
    <t>poor match, possible isomer</t>
  </si>
  <si>
    <t>no ref match available or no MSMS collected</t>
  </si>
  <si>
    <t>0008_SYRINGIC_ACID_negative_M-H197p0455_1p59</t>
  </si>
  <si>
    <t>3-methoxytyramine and or isomers</t>
  </si>
  <si>
    <t>91.055,95.049,119.049,123.080,136.052,137.060,151.075,168.069</t>
  </si>
  <si>
    <t>0009_2-Hydroxycinnamic_acid_negative_M-H163p0400_1p61</t>
  </si>
  <si>
    <t>3-methyglutaric acid</t>
  </si>
  <si>
    <t>XJMMNTGIMDZPMU-UHFFFAOYSA-N</t>
  </si>
  <si>
    <t>83.049,101.059,145.049</t>
  </si>
  <si>
    <t>0010_2-Amino-3-hydroxybenzoic_acid_negative_M-H152p0353_1p84</t>
  </si>
  <si>
    <t>3-methyl-histidine</t>
  </si>
  <si>
    <t>C7H11N3O2</t>
  </si>
  <si>
    <t>JDHILDINMRGULE-LURJTMIESA-N</t>
  </si>
  <si>
    <t>0011_azelaic_acid_negative_M-H187p0976_2p11</t>
  </si>
  <si>
    <t>4-acetamidobutanoic acid</t>
  </si>
  <si>
    <t>C6H11NO3</t>
  </si>
  <si>
    <t>UZTFMUBKZQVKLK-UHFFFAOYSA-N</t>
  </si>
  <si>
    <t>0012_Salicylate_negative_M-H137p0244_2p17</t>
  </si>
  <si>
    <t>84.044,102.055</t>
  </si>
  <si>
    <t>0013_adenine_negative_M-H134p0472_2p48</t>
  </si>
  <si>
    <t>60.056,69.034,86.061,87.045,104.071,111.055,128.082,129.066,146.093</t>
  </si>
  <si>
    <t>0014_xanthine_negative_M-H151p0261_2p69</t>
  </si>
  <si>
    <t>4-hydroxy-2-quinolinecarboxylic acid</t>
  </si>
  <si>
    <t>C10H7NO3</t>
  </si>
  <si>
    <t>HCZHHEIFKROPDY-UHFFFAOYSA-N</t>
  </si>
  <si>
    <t>144.044,188.033</t>
  </si>
  <si>
    <t>0015_4-Pyridoxic_acid_negative_M-H182p0459_2p83</t>
  </si>
  <si>
    <t>4-hydroxyproline</t>
  </si>
  <si>
    <t>trans-4-hydroxyproline</t>
  </si>
  <si>
    <t>cis-4-hydroxy-proline//trans-4-hydroxyproline</t>
  </si>
  <si>
    <t>PMMYEEVYMWASQN-QWWZWVQMSA-N//PMMYEEVYMWASQN-DMTCNVIQSA-N</t>
  </si>
  <si>
    <t>C5H9NO3</t>
  </si>
  <si>
    <t>PMMYEEVYMWASQN-DMTCNVIQSA-N</t>
  </si>
  <si>
    <t>cis and trans isomers unresolvable</t>
  </si>
  <si>
    <t>68.050,86.061,132.066</t>
  </si>
  <si>
    <t>0016_uridine_negative_M-H243p0622_2p85</t>
  </si>
  <si>
    <t>81.045,127.050</t>
  </si>
  <si>
    <t>0017_adenosine_negative_M-H266p0895_3p04</t>
  </si>
  <si>
    <t>108.044,138.055,182.045</t>
  </si>
  <si>
    <t>0018_adenosine_negative_M+acetate326p1107_3p05</t>
  </si>
  <si>
    <t>5-hydroxyindoleacetic acid</t>
  </si>
  <si>
    <t>C10H9NO3</t>
  </si>
  <si>
    <t>DUUGKQCEGZLZNO-UHFFFAOYSA-N</t>
  </si>
  <si>
    <t>0019_Caffeicacid_negative_M-H179p0350_3p26</t>
  </si>
  <si>
    <t>81.045,83.061,108.056,109.040,126.066</t>
  </si>
  <si>
    <t>0020_DL-Mevalonate_negative_M-H147p0663_4p82</t>
  </si>
  <si>
    <t>5-oxo-proline and/or isomers</t>
  </si>
  <si>
    <t>5-oxo-proline</t>
  </si>
  <si>
    <t>C5H7NO3</t>
  </si>
  <si>
    <t>ODHCTXKNWHHXJC-VKHMYHEASA-N</t>
  </si>
  <si>
    <t>82.029,128.034</t>
  </si>
  <si>
    <t>0021_malonic_acid_negative_M-H103p0037_4p84</t>
  </si>
  <si>
    <t>61.011,75.027,136.062,145.032,163.042,298.096</t>
  </si>
  <si>
    <t>0022_allantoin_negative_M-H157p0367_4p89</t>
  </si>
  <si>
    <t>94.040,119.035,136.062,137.046</t>
  </si>
  <si>
    <t>0023_glyceraldehyde_negative_M-H89p0244_4p98</t>
  </si>
  <si>
    <t>136.062,268.104</t>
  </si>
  <si>
    <t>0024_L-Lactic_acid_negative_M-H89p0244_5p01</t>
  </si>
  <si>
    <t>adenosine 5'-monophosphoric acid</t>
  </si>
  <si>
    <t>C10H14N5O7P</t>
  </si>
  <si>
    <t>UDMBCSSLTHHNCD-KQYNXXCUSA-N</t>
  </si>
  <si>
    <t>136.062,348.070</t>
  </si>
  <si>
    <t>0025_inosine_negative_M-H267p0735_5p37</t>
  </si>
  <si>
    <t>agmatine sulfuric acid</t>
  </si>
  <si>
    <t>C5H14N4</t>
  </si>
  <si>
    <t>QYPPJABKJHAVHS-UHFFFAOYSA-N</t>
  </si>
  <si>
    <t>60.056,72.081,114.103,131.129</t>
  </si>
  <si>
    <t>0026_nicotinic_acid_negative_M-H122p0247_5p57</t>
  </si>
  <si>
    <t>alanine</t>
  </si>
  <si>
    <t>QNAYBMKLOCPYGJ-REOHCLBHSA-N</t>
  </si>
  <si>
    <t>0027_ISONICOTINIC_ACID_negative_M-H122p0247_5p91</t>
  </si>
  <si>
    <t>allantoin</t>
  </si>
  <si>
    <t>C4H6N4O3</t>
  </si>
  <si>
    <t>POJWUDADGALRAB-UHFFFAOYSA-N</t>
  </si>
  <si>
    <t>71.024,97.003,114.029,140.009,157.034</t>
  </si>
  <si>
    <t>0028_T9EAH8NHTC_negative_M-H197p0455_6p09</t>
  </si>
  <si>
    <t>alpha-aminoadipic acid</t>
  </si>
  <si>
    <t>C6H11NO4</t>
  </si>
  <si>
    <t>OYIFNHCXNCRBQI-BYPYZUCNSA-N</t>
  </si>
  <si>
    <t>98.060,116.071,144.066</t>
  </si>
  <si>
    <t>0029_Pyruvic_acid_negative_M-H87p0087_6p14</t>
  </si>
  <si>
    <t>arginine</t>
  </si>
  <si>
    <t>C6H14N4O2</t>
  </si>
  <si>
    <t>ODKSFYDXXFIFQN-BYPYZUCNSA-N</t>
  </si>
  <si>
    <t>60.057,70.066,72.082,112.087,114.103,115.087,116.071,130.098,157.109,158.093,175.119</t>
  </si>
  <si>
    <t>0030_guanine_negative_M-H150p0421_6p20</t>
  </si>
  <si>
    <t>asparagine</t>
  </si>
  <si>
    <t>C4H8N2O3</t>
  </si>
  <si>
    <t>DCXYFEDJOCDNAF-REOHCLBHSA-N</t>
  </si>
  <si>
    <t>70.028,71.024,72.008,86.023,95.024,111.019,113.034,114.018,131.045</t>
  </si>
  <si>
    <t>0031_alpha-GalNAc_negative_M-H220p0826_6p30</t>
  </si>
  <si>
    <t>aspartic acid</t>
  </si>
  <si>
    <t>C4H7NO4</t>
  </si>
  <si>
    <t>CKLJMWTZIZZHCS-REOHCLBHSA-N</t>
  </si>
  <si>
    <t>71.012,72.008,88.039,114.018,115.002,132.029</t>
  </si>
  <si>
    <t>0032_MALEAMIC_ACID_negative_M-H114p0196_6p35</t>
  </si>
  <si>
    <t>97.065,123.081,125.096,169.086,187.097</t>
  </si>
  <si>
    <t>0033_2deoxyguanosine_negative_M-H266p0895_6p80</t>
  </si>
  <si>
    <t>58.066,59.074,118.086</t>
  </si>
  <si>
    <t>0034_cytidine_negative_M-H242p0782_6p86</t>
  </si>
  <si>
    <t>biliverdin</t>
  </si>
  <si>
    <t>C33H34N4O6</t>
  </si>
  <si>
    <t>RCNSAJSGRJSBKK-YKSNQIBWSA-N</t>
  </si>
  <si>
    <t>209.109,225.102,227.118,237.102,238.111,251.118,269.129,271.108,279.111,283.108,284.116,297.123,299.139,402.182,451.211,465.228,495.202,523.235,565.245,566.229,568.231,583.255</t>
  </si>
  <si>
    <t>0035_N-Acetyl-D-Glucosamine_negative_M-H220p0826_6p87</t>
  </si>
  <si>
    <t>135.044,179.033</t>
  </si>
  <si>
    <t>0036_pantothenic_acid_negative_M-H218p1034_6p88</t>
  </si>
  <si>
    <t>carnosine</t>
  </si>
  <si>
    <t>C9H14N4O3</t>
  </si>
  <si>
    <t>CQOVPNPJLQNMDC-ZETCQYMHSA-N</t>
  </si>
  <si>
    <t>0037_N-Acetyl-D-Mannosamine_negative_M-H220p0826_6p99</t>
  </si>
  <si>
    <t>choline and or isomers</t>
  </si>
  <si>
    <t>choline</t>
  </si>
  <si>
    <t>C5H14NO+</t>
  </si>
  <si>
    <t>OEYIOHPDSNJKLS-UHFFFAOYSA-N</t>
  </si>
  <si>
    <t>58.066,60.082,104.107</t>
  </si>
  <si>
    <t>0038_Orotic_acid_negative_M-H155p0098_7p76</t>
  </si>
  <si>
    <t>citrulline</t>
  </si>
  <si>
    <t>C6H13N3O3</t>
  </si>
  <si>
    <t>RHGKLRLOHDJJDR-BYPYZUCNSA-N</t>
  </si>
  <si>
    <t>70.066,113.071,114.055,115.087,116.071,141.066,159.076,176.104</t>
  </si>
  <si>
    <t>0039_TRIMETHYL_GLYCINE_negative_M-2H116p0717_7p82</t>
  </si>
  <si>
    <t>cysteic acid</t>
  </si>
  <si>
    <t>C3H7NO5S</t>
  </si>
  <si>
    <t>XVOYSCVBGLVSOL-REOHCLBHSA-N</t>
  </si>
  <si>
    <t>0040_kynurenic_acid_negative_M-H188p0353_8p02</t>
  </si>
  <si>
    <t>cytidine//cytidine</t>
  </si>
  <si>
    <t>UHDGCWIWMRVCDJ-XVFCMESISA-N//UHDGCWIWMRVCDJ-XVFCMESISA-N</t>
  </si>
  <si>
    <t>112.051,244.093</t>
  </si>
  <si>
    <t>[2M+H]+</t>
  </si>
  <si>
    <t>0041_Salsolinol_negative_M-H178p0873_8p09</t>
  </si>
  <si>
    <t>cytidine 2',3'-cyclic mono-phosphoric acid</t>
  </si>
  <si>
    <t>C9H12N3O7P</t>
  </si>
  <si>
    <t>NMPZCCZXCOMSDQ-ZRTZXPPTSA-N</t>
  </si>
  <si>
    <t>69.034,98.985,112.051,135.055,162.066,178.061,306.048</t>
  </si>
  <si>
    <t>0042_N-Acetyl-L-alanine_negative_M-H130p0509_8p27</t>
  </si>
  <si>
    <t>69.046,94.041,95.024,112.051</t>
  </si>
  <si>
    <t>0043_guanosine_negative_M-H282p0844_8p48</t>
  </si>
  <si>
    <t>dAMP</t>
  </si>
  <si>
    <t>C10H14N5O6P</t>
  </si>
  <si>
    <t>KHWCHTKSEGGWEX-RRKCRQDMSA-N</t>
  </si>
  <si>
    <t>0044_L-phenylalanine_negative_M-H164p0717_8p88</t>
  </si>
  <si>
    <t>deoxycytidine//deoxycytidine</t>
  </si>
  <si>
    <t>CKTSBUTUHBMZGZ-SHYZEUOFSA-N//CKTSBUTUHBMZGZ-SHYZEUOFSA-N</t>
  </si>
  <si>
    <t>112.051,117.055,228.233</t>
  </si>
  <si>
    <t>0045_xanthurenic_acid_negative_M-H204p0302_8p94</t>
  </si>
  <si>
    <t>0046_dopamine_negative_M-H152p0717_9p14</t>
  </si>
  <si>
    <t>dihexose pk 1 (ex. sucrose, palatinose)</t>
  </si>
  <si>
    <t>palatinose//sucrose</t>
  </si>
  <si>
    <t>PVXPPJIGRGXGCY-TZLCEDOOSA-N//CZMRCDWAGMRECN-UGDNZRGBSA-N</t>
  </si>
  <si>
    <t>unresolvable isomers</t>
  </si>
  <si>
    <t>59.012,71.012,87.008,89.023,101.023,113.023,119.034,131.034,143.034,161.045,179.055,341.109</t>
  </si>
  <si>
    <t>0047_DL-Leucine_negative_M-H130p0873_9p22</t>
  </si>
  <si>
    <t>dihexose pk 2 (ex. maltose, cellobiose)</t>
  </si>
  <si>
    <t>maltose</t>
  </si>
  <si>
    <t>cellobiose//maltose</t>
  </si>
  <si>
    <t>GUBGYTABKSRVRQ-CUHNMECISA-N//GUBGYTABKSRVRQ-PICCSMPSSA-N</t>
  </si>
  <si>
    <t>GUBGYTABKSRVRQ-PICCSMPSSA-N</t>
  </si>
  <si>
    <t>perfect match to external reference library</t>
  </si>
  <si>
    <t>0048_L-Norleucine_negative_M-H130p0873_9p24</t>
  </si>
  <si>
    <t>dihexose pk 3 (ex. trehalose)</t>
  </si>
  <si>
    <t>trehalose</t>
  </si>
  <si>
    <t>HDTRYLNUVZCQOY-LIZSDCNHSA-N</t>
  </si>
  <si>
    <t>0049_l-isoleucine_negative_M-H130p0873_9p60</t>
  </si>
  <si>
    <t>dopamine</t>
  </si>
  <si>
    <t>C8H11NO2</t>
  </si>
  <si>
    <t>VYFYYTLLBUKUHU-UHFFFAOYSA-N</t>
  </si>
  <si>
    <t>122.036,123.044,124.015,136.015,137.023,152.071,153.018,154.026</t>
  </si>
  <si>
    <t>0050_xanthosine_negative_M-H283p0684_9p68</t>
  </si>
  <si>
    <t>56.050,68.050,73.077,97.076,101.071,143.082</t>
  </si>
  <si>
    <t>0051_3-METHYLGLUTARIC_ACID_negative_M-H145p0506_9p80</t>
  </si>
  <si>
    <t>134.036,137.024,149.060,178.026,193.049</t>
  </si>
  <si>
    <t>0052_D-Tryptophan_negative_M-H203p0826_10p05</t>
  </si>
  <si>
    <t>fumaric acid</t>
  </si>
  <si>
    <t>C4H4O4</t>
  </si>
  <si>
    <t>VZCYOOQTPOCHFL-OWOJBTEDSA-N</t>
  </si>
  <si>
    <t>71.012,97.930,114.933,115.002</t>
  </si>
  <si>
    <t>0053_2_3Cyclic_AMP_negative_M-H328p0452_10p55</t>
  </si>
  <si>
    <t>gluconic acid</t>
  </si>
  <si>
    <t>C6H12O7</t>
  </si>
  <si>
    <t>RGHNJXZEOKUKBD-SQOUGZDYSA-N</t>
  </si>
  <si>
    <t>75.007,129.018,195.050</t>
  </si>
  <si>
    <t>0054_L-norvaline_negative_M-H116p0717_10p65</t>
  </si>
  <si>
    <t>glucosaminic acid</t>
  </si>
  <si>
    <t>C6H13NO6</t>
  </si>
  <si>
    <t>UFYKDFXCZBTLOO-TXICZTDVSA-N</t>
  </si>
  <si>
    <t>74.023,86.023,89.023,128.034,158.044,194.067</t>
  </si>
  <si>
    <t>0055_L-proline_negative_M-H114p0560_10p80</t>
  </si>
  <si>
    <t>glucuronic acid</t>
  </si>
  <si>
    <t>C6H10O7</t>
  </si>
  <si>
    <t>AEMOLEFTQBMNLQ-AQKNRBDQSA-N</t>
  </si>
  <si>
    <t>59.012,71.012,72.992,85.028,89.023,95.012,101.023,103.002,113.023,193.034</t>
  </si>
  <si>
    <t>0056_l-Pipecolic_acid_negative_M-H128p0717_10p86</t>
  </si>
  <si>
    <t>0057_L-valine_negative_M-H116p0717_11p00</t>
  </si>
  <si>
    <t>glutamic acid</t>
  </si>
  <si>
    <t>C5H9NO4</t>
  </si>
  <si>
    <t>WHUUTDBJXJRKMK-VKHMYHEASA-N</t>
  </si>
  <si>
    <t>102.055,128.034,146.045</t>
  </si>
  <si>
    <t>0058_uric_acid_negative_M-H167p0210_11p03</t>
  </si>
  <si>
    <t>72.008,74.023,82.029,84.044,86.023,98.023,99.055,101.071,107.024,109.039,125.035,127.050,128.034,145.061</t>
  </si>
  <si>
    <t>0059_O-acetyl-L-serine_negative_M-H146p0459_11p15</t>
  </si>
  <si>
    <t>glutathione</t>
  </si>
  <si>
    <t>C10H17N3O6S</t>
  </si>
  <si>
    <t>RWSXRVCMGQZWBV-WDSKDSINSA-N</t>
  </si>
  <si>
    <t>128.033,143.045,160.007,179.045,254.077,272.088,306.077</t>
  </si>
  <si>
    <t>0060_3-dehydroshikimate_negative_M-H171p0299_11p31</t>
  </si>
  <si>
    <t>glyceraldehyde and/or lactic acid</t>
  </si>
  <si>
    <t>glyceraldehyde and lactic acid standards have overlap of mz, rt, msms</t>
  </si>
  <si>
    <t>0061_D-Glyceric_acid_negative_M-H105p0193_11p42</t>
  </si>
  <si>
    <t>glyceric acid and or isomers</t>
  </si>
  <si>
    <t>glyceric acid</t>
  </si>
  <si>
    <t>C3H6O4</t>
  </si>
  <si>
    <t>RBNPOMFGQQGHHO-UWTATZPHSA-N</t>
  </si>
  <si>
    <t>72.992,75.007,105.018</t>
  </si>
  <si>
    <t>0062_L-Pyroglutamic_acid_negative_M-H128p0353_11p53</t>
  </si>
  <si>
    <t>glycerol phosphoric acid</t>
  </si>
  <si>
    <t>glycerol 2-phosphoric acid</t>
  </si>
  <si>
    <t>glycerol 2-phosphoric acid//sn-glycerol 3-phosphoric acid</t>
  </si>
  <si>
    <t>DHCLVCXQIBBOPH-UHFFFAOYSA-N//AWUCVROLDVIAJX-GSVOUGTGSA-N</t>
  </si>
  <si>
    <t>C3H9O6P</t>
  </si>
  <si>
    <t>DHCLVCXQIBBOPH-UHFFFAOYSA-N</t>
  </si>
  <si>
    <t>78.958,96.968,171.005</t>
  </si>
  <si>
    <t>0063_L-tyrosine_negative_M-H180p0666_11p73</t>
  </si>
  <si>
    <t>glycine</t>
  </si>
  <si>
    <t>C2H5NO2</t>
  </si>
  <si>
    <t>DHMQDGOQFOQNFH-UHFFFAOYSA-N</t>
  </si>
  <si>
    <t>74.023</t>
  </si>
  <si>
    <t>0064_2-acetamido-3-hydroxypropanoic_acid_negative_M-H146p0459_11p75</t>
  </si>
  <si>
    <t>109.051,110.035,128.046,134.046,135.030,152.057,153.041</t>
  </si>
  <si>
    <t>0065_histamine_negative_M-H110p0723_12p06</t>
  </si>
  <si>
    <t>guanosine</t>
  </si>
  <si>
    <t>C10H13N5O5</t>
  </si>
  <si>
    <t>NYHBQMYGNKIUIF-UUOKFMHZSA-N</t>
  </si>
  <si>
    <t>150.041,282.085</t>
  </si>
  <si>
    <t>0066_2-Aminoisobutyric_acid_negative_M-H102p0560_12p27</t>
  </si>
  <si>
    <t>guanosine 3',5'-cyclic monophosphoric acid</t>
  </si>
  <si>
    <t>C10H12N5O7P</t>
  </si>
  <si>
    <t>ZOOGRGPOEVQQDX-UUOKFMHZSA-N</t>
  </si>
  <si>
    <t>152.057,346.055</t>
  </si>
  <si>
    <t>0067_L-histidinol_negative_M-H140p0829_12p82</t>
  </si>
  <si>
    <t>hexosamine</t>
  </si>
  <si>
    <t>mannosamine</t>
  </si>
  <si>
    <t>C6H13NO5</t>
  </si>
  <si>
    <t>MSWZFWKMSRAUBD-CBPJZXOFSA-N</t>
  </si>
  <si>
    <t>0068_quinic_acid_negative_M-H191p0561_13p02</t>
  </si>
  <si>
    <t>hexose phosphate</t>
  </si>
  <si>
    <t>alpha-galactose 1-phosphoric acid</t>
  </si>
  <si>
    <t>alpha-galactose 1-phosphoric acid//glucose 6-phosphoric acid</t>
  </si>
  <si>
    <t>HXXFSFRBOHSIMQ-FPRJBGLDSA-N//NBSCHQHZLSJFNQ-GASJEMHNSA-N</t>
  </si>
  <si>
    <t>C6H13O9P</t>
  </si>
  <si>
    <t>HXXFSFRBOHSIMQ-FPRJBGLDSA-N</t>
  </si>
  <si>
    <t>78.958,96.968,138.979,168.990,199.001,259.022</t>
  </si>
  <si>
    <t>0069_4033-40-3_negative_M-H173p0568_13p09</t>
  </si>
  <si>
    <t>68.050,83.061,95.061,112.087</t>
  </si>
  <si>
    <t>0070_L-Hydroxyproline_negative_M-H130p0509_13p11</t>
  </si>
  <si>
    <t>histidine</t>
  </si>
  <si>
    <t>C6H9N3O2</t>
  </si>
  <si>
    <t>HNDVDQJCIGZPNO-YFKPBYRVSA-N</t>
  </si>
  <si>
    <t>83.061,95.061,110.072,156.077</t>
  </si>
  <si>
    <t>0071_L-alanine_negative_M-H88p0404_13p26</t>
  </si>
  <si>
    <t>81.045,95.061,124.087,142.098</t>
  </si>
  <si>
    <t>0072_sucrose_negative_M-H341p1089_13p30</t>
  </si>
  <si>
    <t>homoserine</t>
  </si>
  <si>
    <t>UKAUYVFTDYCKQA-VKHMYHEASA-N</t>
  </si>
  <si>
    <t>96.996,120.067</t>
  </si>
  <si>
    <t>0073_L-threonine_negative_M-H118p0509_13p35</t>
  </si>
  <si>
    <t>hydroxycinnamic acid</t>
  </si>
  <si>
    <t>0074_L-Allothreonine_negative_M-H118p0509_13p45</t>
  </si>
  <si>
    <t>94.041,110.035,119.035,137.046,138.050</t>
  </si>
  <si>
    <t>0075_cis-4-Hydroxy-D-proline_negative_M-H130p0509_13p53</t>
  </si>
  <si>
    <t>indole-3-acetic acid</t>
  </si>
  <si>
    <t>C10H9NO2</t>
  </si>
  <si>
    <t>SEOVTRFCIGRIMH-UHFFFAOYSA-N</t>
  </si>
  <si>
    <t>130.065,176.071</t>
  </si>
  <si>
    <t>0076_Palatinose_negative_M-H341p1089_13p56</t>
  </si>
  <si>
    <t>0077_shikimic_acid_negative_M-H173p0455_13p60</t>
  </si>
  <si>
    <t>60.557,130.086</t>
  </si>
  <si>
    <t>0078_4-Guanidinobutyric_acid_negative_M-H144p0778_13p71</t>
  </si>
  <si>
    <t>isomer of deoxycarnitine</t>
  </si>
  <si>
    <t>rt shifted, isomer of library ref</t>
  </si>
  <si>
    <t>0079_cyclic_gmp_negative_M-H344p0401_13p85</t>
  </si>
  <si>
    <t>kynurenine</t>
  </si>
  <si>
    <t>C10H12N2O3</t>
  </si>
  <si>
    <t>YGPSJZOEDVAXAB-QMMMGPOBSA-N</t>
  </si>
  <si>
    <t>0080_maltose_negative_M-H341p1089_13p91</t>
  </si>
  <si>
    <t>leucine and/or norleucine</t>
  </si>
  <si>
    <t>leu/nle unresolvable</t>
  </si>
  <si>
    <t>52.549,130.086</t>
  </si>
  <si>
    <t>0081_cellobiose_negative_M-H341p1089_13p92</t>
  </si>
  <si>
    <t>lumichrome</t>
  </si>
  <si>
    <t>C12H10N4O2</t>
  </si>
  <si>
    <t>ZJTJUVIJVLLGSP-UHFFFAOYSA-N</t>
  </si>
  <si>
    <t>0082_2_3_cyclic_CMP_negative_M-H304p0340_13p92</t>
  </si>
  <si>
    <t>lysine</t>
  </si>
  <si>
    <t>C6H14N2O2</t>
  </si>
  <si>
    <t>KDXKERNSBIXSRK-YFKPBYRVSA-N</t>
  </si>
  <si>
    <t>84.081,130.086,147.113</t>
  </si>
  <si>
    <t>0083_glycine_negative_M-H74p0247_13p97</t>
  </si>
  <si>
    <t>maleamic acid</t>
  </si>
  <si>
    <t>C4H5NO3</t>
  </si>
  <si>
    <t>FSQQTNAZHBEJLS-UPHRSURJSA-N</t>
  </si>
  <si>
    <t>0084_L-glutamine_negative_M-H145p0618_14p16</t>
  </si>
  <si>
    <t>0085_L-serine_negative_M-H104p0353_14p17</t>
  </si>
  <si>
    <t>methyl indole-3-acetic acid</t>
  </si>
  <si>
    <t>C11H11NO2</t>
  </si>
  <si>
    <t>KTHADMDGDNYQRX-UHFFFAOYSA-N</t>
  </si>
  <si>
    <t>0086_4-aminobutyric_acid_negative_M-H102p0560_14p21</t>
  </si>
  <si>
    <t>mevalonic acid</t>
  </si>
  <si>
    <t>C6H12O4</t>
  </si>
  <si>
    <t>KJTLQQUUPVSXIM-UHFFFAOYSA-N</t>
  </si>
  <si>
    <t>co-isolated precursor partial match</t>
  </si>
  <si>
    <t>59.012,147.066</t>
  </si>
  <si>
    <t>0087_L-asparagine_negative_M-H131p0462_14p22</t>
  </si>
  <si>
    <t>N-acetyl-alanine</t>
  </si>
  <si>
    <t>KTHDTJVBEPMMGL-VKHMYHEASA-N</t>
  </si>
  <si>
    <t>0088_gluconic_acid_negative_M-H195p0510_14p24</t>
  </si>
  <si>
    <t>N-acetyl-glutamic acid</t>
  </si>
  <si>
    <t>C7H11NO5</t>
  </si>
  <si>
    <t>RFMMMVDNIPUKGG-YFKPBYRVSA-N</t>
  </si>
  <si>
    <t>59.012,100.075,102.055,128.034,144.066,170.045,188.056</t>
  </si>
  <si>
    <t>0089_trehalose_negative_M-H341p1089_14p29</t>
  </si>
  <si>
    <t>N-acetyl-galactosamine</t>
  </si>
  <si>
    <t>N-acetyl-galactosamine//N-acetyl-glucosamine//N-acetyl-mannosamine</t>
  </si>
  <si>
    <t>OVRNDRQMDRJTHS-CBQIKETKSA-N//OVRNDRQMDRJTHS-RTRLPJTCSA-N//OVRNDRQMDRJTHS-ZTVVOAFPSA-N</t>
  </si>
  <si>
    <t>OVRNDRQMDRJTHS-CBQIKETKSA-N</t>
  </si>
  <si>
    <t>84.045,98.061,126.055,138.055,144.066,168.066,186.077,204.087</t>
  </si>
  <si>
    <t>0090_S-adenosyl-L-homocysteine_negative_M-H383p1143_14p30</t>
  </si>
  <si>
    <t>N-acetyl-serine and/or isomers</t>
  </si>
  <si>
    <t>N-acetyl-serine</t>
  </si>
  <si>
    <t>JJIHLJJYMXLCOY-UHFFFAOYSA-N</t>
  </si>
  <si>
    <t>70.028,74.023,84.044,98.023,104.034,116.034,146.045</t>
  </si>
  <si>
    <t>0091_L-Cysteic_acid_negative_M-H167p9972_14p38</t>
  </si>
  <si>
    <t>N-acetylneuraminic acid</t>
  </si>
  <si>
    <t>C11H19NO9</t>
  </si>
  <si>
    <t>SQVRNKJHWKZAKO-LUWBGTNYSA-N</t>
  </si>
  <si>
    <t>144.993,170.061,188.072,310.075</t>
  </si>
  <si>
    <t>0092_melibiose_negative_M-H341p1089_14p61</t>
  </si>
  <si>
    <t>N-acetylputrescine</t>
  </si>
  <si>
    <t>C6H14N2O</t>
  </si>
  <si>
    <t>KLZGKIDSEJWEDW-UHFFFAOYSA-N</t>
  </si>
  <si>
    <t>72.081,114.092</t>
  </si>
  <si>
    <t>0093_dAMP_negative_M-H330p0609_14p61</t>
  </si>
  <si>
    <t>N-acetylserotonin</t>
  </si>
  <si>
    <t>C12H14N2O2</t>
  </si>
  <si>
    <t>MVAWJSIDNICKHF-UHFFFAOYSA-N</t>
  </si>
  <si>
    <t>190.086,201.102,202.087,219.113,219.172</t>
  </si>
  <si>
    <t>0094_L-histidine_negative_M-H154p0622_14p72</t>
  </si>
  <si>
    <t>n-alpha-acetyl-asparagine</t>
  </si>
  <si>
    <t>C6H10N2O4</t>
  </si>
  <si>
    <t>HXFOXFJUNFFYMO-BYPYZUCNSA-N</t>
  </si>
  <si>
    <t>58.028,70.028,96.007,111.055,113.034,114.018,131.045,155.045,173.056</t>
  </si>
  <si>
    <t>0095_Uridine_5monophosphate_negative_M-H323p0286_14p80</t>
  </si>
  <si>
    <t>N-trimethyllysine</t>
  </si>
  <si>
    <t>C9H21N2O2+</t>
  </si>
  <si>
    <t>MXNRLFUSFKVQSK-QMMMGPOBSA-O</t>
  </si>
  <si>
    <t>60.082,84.082,130.087,144.138,189.160</t>
  </si>
  <si>
    <t>0096_L-citrulline_negative_M-H174p0884_14p93</t>
  </si>
  <si>
    <t>NAD+</t>
  </si>
  <si>
    <t>C21H28N7O14P2+</t>
  </si>
  <si>
    <t>BAWFJGJZGIEFAR-NNYOXOHSSA-O</t>
  </si>
  <si>
    <t>97.029,136.062,232.083,348.072,428.036,524.059,542.068,664.116</t>
  </si>
  <si>
    <t>0097_beta-Glycerophosphoric_acid_negative_M-H171p0064_15p00</t>
  </si>
  <si>
    <t>78.034,80.050,96.045,106.029,123.055,124.039</t>
  </si>
  <si>
    <t>0098_N-Acetyl-L-glutamic_acid_negative_M-H188p0564_15p00</t>
  </si>
  <si>
    <t>nicotinamide mononucleotide</t>
  </si>
  <si>
    <t>C11H16N2O8P+</t>
  </si>
  <si>
    <t>DAYLJWODMCOQEW-TURQNECASA-O</t>
  </si>
  <si>
    <t>97.029,123.056</t>
  </si>
  <si>
    <t>0099_Glucuronic_Acid_negative_M-H193p0354_15p00</t>
  </si>
  <si>
    <t>nicotinic acid and/or isonicotinic acid</t>
  </si>
  <si>
    <t>isonicotinic acid//nicotinic acid</t>
  </si>
  <si>
    <t>TWBYWOBDOCUKOW-UHFFFAOYSA-N//PVNIIMVLHYAWGP-UHFFFAOYSA-N</t>
  </si>
  <si>
    <t>nicotinic acid/isonicotinic acid unresolvable</t>
  </si>
  <si>
    <t>0100_adenosine_5monophosphate_negative_M-H346p0558_15p19</t>
  </si>
  <si>
    <t>o-acetyl-serine</t>
  </si>
  <si>
    <t>VZXPDPZARILFQX-BYPYZUCNSA-N</t>
  </si>
  <si>
    <t>0101_D-Glucosaminic_acid_negative_M-H194p0670_15p32</t>
  </si>
  <si>
    <t>ophthalmic acid</t>
  </si>
  <si>
    <t>C11H19N3O6</t>
  </si>
  <si>
    <t>JCMUOFQHZLPHQP-BQBZGAKWSA-N</t>
  </si>
  <si>
    <t>58.066,86.097,96.996,98.993,161.092,170.064,202.984,215.102,272.079,290.090</t>
  </si>
  <si>
    <t>0102_RAFFINOSE_negative_M-H503p1617_15p37</t>
  </si>
  <si>
    <t>ornithine</t>
  </si>
  <si>
    <t>C5H12N2O2</t>
  </si>
  <si>
    <t>AHLPHDHHMVZTML-BYPYZUCNSA-N</t>
  </si>
  <si>
    <t>113.071,131.081</t>
  </si>
  <si>
    <t>0103_D-Glycerol_1-phosphate_negative_M-H171p0064_15p42</t>
  </si>
  <si>
    <t>orotic acid</t>
  </si>
  <si>
    <t>C5H4N2O4</t>
  </si>
  <si>
    <t>PXQPEWDEAKTCGB-UHFFFAOYSA-N</t>
  </si>
  <si>
    <t>111.019,155.009</t>
  </si>
  <si>
    <t>0104_L-2-Aminoadipic_acid_negative_M-H160p0615_15p70</t>
  </si>
  <si>
    <t>71.012,88.039,146.081,218.103</t>
  </si>
  <si>
    <t>0105_L-glutamic_acid_negative_M-H146p0459_15p77</t>
  </si>
  <si>
    <t>72.008,147.044,164.071</t>
  </si>
  <si>
    <t>0106_glutathione_negative_M-H306p0765_15p86</t>
  </si>
  <si>
    <t>84.081,130.086</t>
  </si>
  <si>
    <t>0107_Neuberg_ester_negative_M-H259p0224_15p95</t>
  </si>
  <si>
    <t>0108_56-84-8_negative_M-H132p0302_15p96</t>
  </si>
  <si>
    <t>putrescine</t>
  </si>
  <si>
    <t>C4H12N2</t>
  </si>
  <si>
    <t>KIDHWZJUCRJVML-UHFFFAOYSA-N</t>
  </si>
  <si>
    <t>72.082</t>
  </si>
  <si>
    <t>0109_UDP-GlcNAc_negative_M-H606p0743_16p17</t>
  </si>
  <si>
    <t>pyridoxamine</t>
  </si>
  <si>
    <t>C8H12N2O2</t>
  </si>
  <si>
    <t>NHZMQXZHNVQTQA-UHFFFAOYSA-N</t>
  </si>
  <si>
    <t>134.061,152.070</t>
  </si>
  <si>
    <t>0110_UDP-N-acetyl-D-galactosamine_negative_M-H606p0743_16p20</t>
  </si>
  <si>
    <t>0111_fumaric_acid_negative_M-H115p0037_16p33</t>
  </si>
  <si>
    <t>pyruvic acid</t>
  </si>
  <si>
    <t>C3H4O3</t>
  </si>
  <si>
    <t>LCTONWCANYUPML-UHFFFAOYSA-N</t>
  </si>
  <si>
    <t>87.007</t>
  </si>
  <si>
    <t>0112_galactose-1-phosphate_negative_M-H259p0224_16p37</t>
  </si>
  <si>
    <t>quinic acid</t>
  </si>
  <si>
    <t>C7H12O6</t>
  </si>
  <si>
    <t>AAWZDTNXLSGCEK-LNVDRNJUSA-N</t>
  </si>
  <si>
    <t>85.028,191.055</t>
  </si>
  <si>
    <t>0113_UDP-D-glucose_negative_M-H565p0477_16p43</t>
  </si>
  <si>
    <t>riboflavin</t>
  </si>
  <si>
    <t>C17H20N4O6</t>
  </si>
  <si>
    <t>AUNGANRZJHBGPY-SCRDCRAPSA-N</t>
  </si>
  <si>
    <t>57.034,61.029,69.034,71.013,71.050,75.044,81.034,99.044,117.055,172.087,200.082,216.077,243.088,359.136,377.146</t>
  </si>
  <si>
    <t>0114_Robison_ester_negative_M-H259p0224_16p57</t>
  </si>
  <si>
    <t>S-(5'-adenosyl)-homocysteine</t>
  </si>
  <si>
    <t>C14H20N6O5S</t>
  </si>
  <si>
    <t>ZJUKTBDSGOFHSH-WFMPWKQPSA-N</t>
  </si>
  <si>
    <t>88.022,134.027,136.062,250.073,385.130</t>
  </si>
  <si>
    <t>0115_L-Carnosine_negative_M-H225p0993_16p76</t>
  </si>
  <si>
    <t>S-(5'-adenosyl)-methionine</t>
  </si>
  <si>
    <t>C15H23N6O5S+</t>
  </si>
  <si>
    <t>MEFKEPWMEQBLKI-AIRLBKTGSA-O</t>
  </si>
  <si>
    <t>97.029,102.055,136.062,250.093,264.091,298.097,399.142</t>
  </si>
  <si>
    <t>0116_L-arginine_negative_M-H173p1044_16p76</t>
  </si>
  <si>
    <t>salicylic acid</t>
  </si>
  <si>
    <t>YGSDEFSMJLZEOE-UHFFFAOYSA-N</t>
  </si>
  <si>
    <t>0117_L-lysine_negative_M-H145p0982_16p83</t>
  </si>
  <si>
    <t>serine</t>
  </si>
  <si>
    <t>C3H7NO3</t>
  </si>
  <si>
    <t>MTCFGRXMJLQNBG-REOHCLBHSA-N</t>
  </si>
  <si>
    <t>72.008,74.023,104.034</t>
  </si>
  <si>
    <t>0118_UDP-D-glucose_negative_M-H565p0477_16p85</t>
  </si>
  <si>
    <t>shikimic acid and or isomers</t>
  </si>
  <si>
    <t>shikimic acid</t>
  </si>
  <si>
    <t>C7H10O5</t>
  </si>
  <si>
    <t>JXOHGGNKMLTUBP-HSUXUTPPSA-N</t>
  </si>
  <si>
    <t>71.012,73.028,93.033,99.007,111.044,137.023,154.946,155.034,173.045</t>
  </si>
  <si>
    <t>0119_L-ornithine_negative_M-H131p0826_16p86</t>
  </si>
  <si>
    <t>sn-glycero-3-phosphocholine</t>
  </si>
  <si>
    <t>C8H21NO6P+</t>
  </si>
  <si>
    <t>SUHOQUVVVLNYQR-MRVPVSSYSA-O</t>
  </si>
  <si>
    <t>60.082,86.097,104.108,125.000,184.074,258.110</t>
  </si>
  <si>
    <t>0120_2-Phospho-D-Glyceric_Acid_negative_M-H184p9856_16p92</t>
  </si>
  <si>
    <t>sphinganine</t>
  </si>
  <si>
    <t>C18H39NO2</t>
  </si>
  <si>
    <t>OTKJDMGTUTTYMP-ZWKOTPCHSA-N</t>
  </si>
  <si>
    <t>0000_methyl_21H-indol-3-yl_acetate_positive_M+H190p0863_1p17</t>
  </si>
  <si>
    <t>syringic acid</t>
  </si>
  <si>
    <t>JMSVCTWVEWCHDZ-UHFFFAOYSA-N</t>
  </si>
  <si>
    <t>121.028,123.007,138.031,153.055,166.997,182.021,197.044</t>
  </si>
  <si>
    <t>0001_nicotinamide_positive_M+H123p0553_1p21</t>
  </si>
  <si>
    <t>threonine/allothreonine</t>
  </si>
  <si>
    <t>allothreonine//threonine</t>
  </si>
  <si>
    <t>AYFVYJQAPQTCCC-HRFVKAFMSA-N//AYFVYJQAPQTCCC-GBXIJSLDSA-N</t>
  </si>
  <si>
    <t>threonine/allothreonine unresolvable, homoserine resolvable</t>
  </si>
  <si>
    <t>72.008,74.023,118.050</t>
  </si>
  <si>
    <t>0002_N-Acetyl-5-hydroxytryptamine_positive_M+H219p1128_1p29</t>
  </si>
  <si>
    <t>thymine</t>
  </si>
  <si>
    <t>RWQNBRDOKXIBIV-UHFFFAOYSA-N</t>
  </si>
  <si>
    <t>0003_indole-3-acetic_acid_positive_M+H176p0706_1p47</t>
  </si>
  <si>
    <t>92.050,94.066,96.045,110.060,138.055</t>
  </si>
  <si>
    <t>0004_Methylthioadenosine_positive_M+H298p0969_1p61</t>
  </si>
  <si>
    <t>trisaccharide (ex. raffinose)</t>
  </si>
  <si>
    <t>raffinose</t>
  </si>
  <si>
    <t>C18H32O16</t>
  </si>
  <si>
    <t>MUPFEKGTMRGPLJ-ZQSKZDJDSA-N</t>
  </si>
  <si>
    <t>58.004,59.012,71.012,72.992,73.028,83.012,85.028,87.007,89.023,95.012,101.023,113.023,119.033,125.023,131.034,143.034,149.045,161.044,179.055,221.066,281.086,323.099,341.110,503.162</t>
  </si>
  <si>
    <t>0005_5deoxyadenosine_positive_M+H252p1091_1p77</t>
  </si>
  <si>
    <t>tryptamine</t>
  </si>
  <si>
    <t>C10H12N2</t>
  </si>
  <si>
    <t>APJYDQYYACXCRM-UHFFFAOYSA-N</t>
  </si>
  <si>
    <t>0006_d-Dethiobiotin_positive_M+H215p1390_1p95</t>
  </si>
  <si>
    <t>tryptophan</t>
  </si>
  <si>
    <t>C11H12N2O2</t>
  </si>
  <si>
    <t>QIVBCDIJIAJPQS-SECBINFHSA-N</t>
  </si>
  <si>
    <t>146.060,188.071</t>
  </si>
  <si>
    <t>0007_D-Glucurono-3_6-lactone_positive_M+NH4194p0659_2p04</t>
  </si>
  <si>
    <t>tyramine and or isomers</t>
  </si>
  <si>
    <t>tyramine</t>
  </si>
  <si>
    <t>C8H11NO</t>
  </si>
  <si>
    <t>DZGWFCGJZKJUFP-UHFFFAOYSA-N</t>
  </si>
  <si>
    <t>93.070,103.055,121.065</t>
  </si>
  <si>
    <t>0008_pyridoxine_positive_M+H170p0812_2p12</t>
  </si>
  <si>
    <t>72.008,74.023,93.033,119.049,163.039,180.066</t>
  </si>
  <si>
    <t>0009_2deoxyadenosine_positive_M+H252p1091_2p20</t>
  </si>
  <si>
    <t>110.974,111.019</t>
  </si>
  <si>
    <t>0010_adenine_positive_M+H136p0618_2p52</t>
  </si>
  <si>
    <t>uric acid and or isomers</t>
  </si>
  <si>
    <t>uric acid</t>
  </si>
  <si>
    <t>C5H4N4O3</t>
  </si>
  <si>
    <t>LEHOTFFKMJEONL-UHFFFAOYSA-N</t>
  </si>
  <si>
    <t>69.008,79.956,96.019,97.003,124.014,142.025,148.973,166.983,167.020</t>
  </si>
  <si>
    <t>0011_biliverdin_positive_M+H583p2551_2p59</t>
  </si>
  <si>
    <t>uridine</t>
  </si>
  <si>
    <t>C9H12N2O6</t>
  </si>
  <si>
    <t>DRTQHJPVMGBUCF-XVFCMESISA-N</t>
  </si>
  <si>
    <t>110.024,200.056,243.062</t>
  </si>
  <si>
    <t>0012_uridine_positive_M+H245p0768_2p87</t>
  </si>
  <si>
    <t>uridine 5'-diphospho-N-acetylhexosamine</t>
  </si>
  <si>
    <t>uridine 5'-diphospho-N-acetylglucosamine</t>
  </si>
  <si>
    <t>uridine 5'-diphospho-N-acetylgalactosamine//uridine 5'-diphospho-N-acetylglucosamine</t>
  </si>
  <si>
    <t>LFTYTUAZOPRMMI-FTFHWYEPSA-N//LFTYTUAZOPRMMI-CFRASDGPSA-N</t>
  </si>
  <si>
    <t>C17H27N3O17P2</t>
  </si>
  <si>
    <t>LFTYTUAZOPRMMI-CFRASDGPSA-N</t>
  </si>
  <si>
    <t>78.957,96.968,111.018,158.924,174.979,176.935,260.957,272.957,282.038,300.048,305.017,323.028,362.004,384.984,402.993,606.075</t>
  </si>
  <si>
    <t>0013_4-Acetamidobutyric_acid_positive_M+H146p0812_2p97</t>
  </si>
  <si>
    <t>uridine 5'-diphosphohexose</t>
  </si>
  <si>
    <t>uridine 5'-diphosphogalactose</t>
  </si>
  <si>
    <t>uridine 5'-diphosphogalactose//uridine 5'-diphosphogalactose</t>
  </si>
  <si>
    <t>HSCJRCZFDFQWRP-WBRQRZOHSA-N//HSCJRCZFDFQWRP-WBRQRZOHSA-N</t>
  </si>
  <si>
    <t>HSCJRCZFDFQWRP-WBRQRZOHSA-N</t>
  </si>
  <si>
    <t>78.958,96.968,111.019,138.979,150.979,158.924,211.000,241.011,272.957,305.017,320.978,323.029,384.986,402.993,565.048</t>
  </si>
  <si>
    <t>0014_adenosine_positive_M+H268p1041_3p02</t>
  </si>
  <si>
    <t>uridine 5'-diphosphoric acid and or isomers</t>
  </si>
  <si>
    <t>uridine 5'-diphosphoric acid</t>
  </si>
  <si>
    <t>C9H14N2O12P2</t>
  </si>
  <si>
    <t>XCCTYIAWTASOJW-XVFCMESISA-N</t>
  </si>
  <si>
    <t>97.029</t>
  </si>
  <si>
    <t>0015_hypoxanthine_positive_M+H137p0458_3p04</t>
  </si>
  <si>
    <t>uridine-5-monophosphoric acid</t>
  </si>
  <si>
    <t>C9H13N2O9P</t>
  </si>
  <si>
    <t>DJJCXFVJDGTHFX-XVFCMESISA-N</t>
  </si>
  <si>
    <t>78.958,96.968,111.018,138.979,150.979,192.990,211.001,280.022,323.029</t>
  </si>
  <si>
    <t>0016_Sphinganine_positive_M+H302p3054_4p11</t>
  </si>
  <si>
    <t>norvaline//valine</t>
  </si>
  <si>
    <t>SNDPXSYFESPGGJ-BYPYZUCNSA-N//KZSNJWFQEVHDMF-BYPYZUCNSA-N</t>
  </si>
  <si>
    <t>116.070,116.927</t>
  </si>
  <si>
    <t>0017_choline_positive_M104p1070_4p11</t>
  </si>
  <si>
    <t>108.020,123.044,152.010,167.034</t>
  </si>
  <si>
    <t>0018_5-Methylcytosine_positive_M+H126p0662_4p35</t>
  </si>
  <si>
    <t>0019_riboflavin_positive_M+H377p1456_4p51</t>
  </si>
  <si>
    <t>xanthosine</t>
  </si>
  <si>
    <t>C10H12N4O6</t>
  </si>
  <si>
    <t>UBORTCNDUKBEOP-UUOKFMHZSA-N</t>
  </si>
  <si>
    <t>151.025,283.068</t>
  </si>
  <si>
    <t>0020_cytosine_positive_M+H112p0506_4p78</t>
  </si>
  <si>
    <t>xanthurenic acid</t>
  </si>
  <si>
    <t>C10H7NO4</t>
  </si>
  <si>
    <t>FBZONXHGGPHHIY-UHFFFAOYSA-N</t>
  </si>
  <si>
    <t>160.039,204.030</t>
  </si>
  <si>
    <t>0021_allantoin_positive_M+H159p0513_4p89</t>
  </si>
  <si>
    <t>isonicotinic acid</t>
  </si>
  <si>
    <t>TWBYWOBDOCUKOW-UHFFFAOYSA-N</t>
  </si>
  <si>
    <t>cis-4-hydroxy-proline</t>
  </si>
  <si>
    <t>PMMYEEVYMWASQN-QWWZWVQMSA-N</t>
  </si>
  <si>
    <t>sn-glycerol 3-phosphoric acid</t>
  </si>
  <si>
    <t>AWUCVROLDVIAJX-GSVOUGTGSA-N</t>
  </si>
  <si>
    <t>glucose 6-phosphoric acid</t>
  </si>
  <si>
    <t>NBSCHQHZLSJFNQ-GASJEMHNSA-N</t>
  </si>
  <si>
    <t>70.030,74.024,87.056,88.040,116.035,133.061</t>
  </si>
  <si>
    <t>sample</t>
  </si>
  <si>
    <t>InjBl-MeOH_IR05</t>
  </si>
  <si>
    <t>InjBl-MeOH_IR18</t>
  </si>
  <si>
    <t>InjBl-MeOH_IR31</t>
  </si>
  <si>
    <t>InjBl-MeOH_IR44</t>
  </si>
  <si>
    <t>InjBl-MeOH_IR57</t>
  </si>
  <si>
    <t>exudate-EOD-Arabidopsis-1-451-1</t>
  </si>
  <si>
    <t>exudate-EOD-Arabidopsis-2-452-1</t>
  </si>
  <si>
    <t>exudate-EOD-Arabidopsis-3-453-1</t>
  </si>
  <si>
    <t>exudate-EOD-Arabidopsis-4-454-1</t>
  </si>
  <si>
    <t>exudate-EOD-Arabidopsis-5-455-1</t>
  </si>
  <si>
    <t>exudate-EOD-Arabidopsis-6-456-1</t>
  </si>
  <si>
    <t>exudate-EOD-Arabidopsis-7-457-1</t>
  </si>
  <si>
    <t>exudate-EOD-Arabidopsis-8-458-1</t>
  </si>
  <si>
    <t>exudate-EOD-Brachy-1-433-1</t>
  </si>
  <si>
    <t>exudate-EOD-Brachy-2-434-1</t>
  </si>
  <si>
    <t>exudate-EOD-Brachy-3-436-1</t>
  </si>
  <si>
    <t>exudate-EOD-Brachy-4-437-1</t>
  </si>
  <si>
    <t>exudate-EOD-Brachy-5-438-1</t>
  </si>
  <si>
    <t>exudate-EOD-Brachy-6-439-1</t>
  </si>
  <si>
    <t>exudate-EOD-Brachy-7-440-1</t>
  </si>
  <si>
    <t>exudate-EOD-Medicago-1-442-1</t>
  </si>
  <si>
    <t>exudate-EOD-Medicago-2-444-1</t>
  </si>
  <si>
    <t>exudate-EOD-Medicago-3-449-1</t>
  </si>
  <si>
    <t>exudate-EOD-TxCtrl-1-441-1</t>
  </si>
  <si>
    <t>exudate-EOD-TxCtrl-2-450-1</t>
  </si>
  <si>
    <t>exudate-EOD-TxCtrl-3-459-1</t>
  </si>
  <si>
    <t>exudate-EOD-TxCtrl-4-460-1</t>
  </si>
  <si>
    <t>exudate-EON-Arabidopsis-1-451-2</t>
  </si>
  <si>
    <t>exudate-EON-Arabidopsis-2-452-2</t>
  </si>
  <si>
    <t>exudate-EON-Arabidopsis-3-453-2</t>
  </si>
  <si>
    <t>exudate-EON-Arabidopsis-4-454-2</t>
  </si>
  <si>
    <t>exudate-EON-Arabidopsis-5-455-2</t>
  </si>
  <si>
    <t>exudate-EON-Arabidopsis-6-456-2</t>
  </si>
  <si>
    <t>exudate-EON-Arabidopsis-7-457-2</t>
  </si>
  <si>
    <t>exudate-EON-Arabidopsis-8-458-2</t>
  </si>
  <si>
    <t>exudate-EON-Brachy-1-433-2</t>
  </si>
  <si>
    <t>exudate-EON-Brachy-2-434-2</t>
  </si>
  <si>
    <t>exudate-EON-Brachy-3-436-2</t>
  </si>
  <si>
    <t>exudate-EON-Brachy-4-437-2</t>
  </si>
  <si>
    <t>exudate-EON-Brachy-5-438-2</t>
  </si>
  <si>
    <t>exudate-EON-Brachy-6-439-2</t>
  </si>
  <si>
    <t>exudate-EON-Brachy-7-440-2</t>
  </si>
  <si>
    <t>exudate-EON-Medicago-1-442-2</t>
  </si>
  <si>
    <t>exudate-EON-Medicago-2-444-2</t>
  </si>
  <si>
    <t>exudate-EON-Medicago-3-449-2</t>
  </si>
  <si>
    <t>exudate-EON-TxCtrl-1-441-2</t>
  </si>
  <si>
    <t>exudate-EON-TxCtrl-2-450-2</t>
  </si>
  <si>
    <t>exudate-EON-TxCtrl-3-459-2</t>
  </si>
  <si>
    <t>exudate-EON-TxCtrl-4-460-2</t>
  </si>
  <si>
    <t>Use for peak heights comparison?</t>
  </si>
  <si>
    <t>InjBl-MeOH</t>
  </si>
  <si>
    <t>exudate-EOD-Arabidopsis</t>
  </si>
  <si>
    <t>exudate-EOD-Brachy</t>
  </si>
  <si>
    <t>exudate-EOD-Medicago</t>
  </si>
  <si>
    <t>exudate-EOD-TxCtrl</t>
  </si>
  <si>
    <t>exudate-EON-Arabidopsis</t>
  </si>
  <si>
    <t>exudate-EON-Brachy</t>
  </si>
  <si>
    <t>exudate-EON-Medicago</t>
  </si>
  <si>
    <t>exudate-EON-TxCtrl</t>
  </si>
  <si>
    <t>POS MODE: 1 (delta ppm &lt;/= 5 or delta Da &lt;/= 0.001), 0.5 (delta ppm 5-10 and delta Da &gt; 0.001), 0 (delta ppm &gt; 10) NEG MODE: 1 (delta ppm &lt;/= 15 or delta Da &lt;/= 0.005), 0.5 (delta ppm 15-20 and delta Da &gt; 0.001), 0 (delta ppm &gt; 20) (NOTE: neg mass accuracy is not as good as pos) mz_quality</t>
  </si>
  <si>
    <t>file</t>
  </si>
  <si>
    <t>20180727_MV_JS_Wildermuth_Diurnal3_20180627re_QE144_Ag683775-924_USHXG01062_FPS_MS1_InjBl-MeOH_IR05__009.h5</t>
  </si>
  <si>
    <t>20180727_MV_JS_Wildermuth_Diurnal3_20180627re_QE144_Ag683775-924_USHXG01062_FPS_MS1_InjBl-MeOH_IR18__045.h5</t>
  </si>
  <si>
    <t>20180727_MV_JS_Wildermuth_Diurnal3_20180627re_QE144_Ag683775-924_USHXG01062_FPS_MS1_InjBl-MeOH_IR31__081.h5</t>
  </si>
  <si>
    <t>20180727_MV_JS_Wildermuth_Diurnal3_20180627re_QE144_Ag683775-924_USHXG01062_FPS_MS1_InjBl-MeOH_IR44_rerun_159.h5</t>
  </si>
  <si>
    <t>20180727_MV_JS_Wildermuth_Diurnal3_20180627re_QE144_Ag683775-924_USHXG01062_FPS_MS1_InjBl-MeOH_IR57_rerun_196.h5</t>
  </si>
  <si>
    <t>20180727_MV_JS_Wildermuth_Diurnal3_20180627re_QE144_Ag683775-924_USHXG01062_POS_MSMS-v2_exudate-EOD-Arabidopsis-1-451-1_IR01_rerun_181.h5</t>
  </si>
  <si>
    <t>20180727_MV_JS_Wildermuth_Diurnal3_20180627re_QE144_Ag683775-924_USHXG01062_POS_MSMS-v2_exudate-EOD-Arabidopsis-2-452-1_IR01__022.h5</t>
  </si>
  <si>
    <t>20180727_MV_JS_Wildermuth_Diurnal3_20180627re_QE144_Ag683775-924_USHXG01062_POS_MSMS-v2_exudate-EOD-Arabidopsis-3-453-1_IR01__085.h5</t>
  </si>
  <si>
    <t>20180727_MV_JS_Wildermuth_Diurnal3_20180627re_QE144_Ag683775-924_USHXG01062_POS_MSMS-v2_exudate-EOD-Arabidopsis-4-454-1_IR01__097.h5</t>
  </si>
  <si>
    <t>20180727_MV_JS_Wildermuth_Diurnal3_20180627re_QE144_Ag683775-924_USHXG01062_POS_MSMS-v2_exudate-EOD-Arabidopsis-5-455-1_IR01__055.h5</t>
  </si>
  <si>
    <t>20180727_MV_JS_Wildermuth_Diurnal3_20180627re_QE144_Ag683775-924_USHXG01062_POS_MSMS-v2_exudate-EOD-Arabidopsis-6-456-1_IR01__046.h5</t>
  </si>
  <si>
    <t>20180727_MV_JS_Wildermuth_Diurnal3_20180627re_QE144_Ag683775-924_USHXG01062_POS_MSMS-v2_exudate-EOD-Arabidopsis-7-457-1_IR01__073.h5</t>
  </si>
  <si>
    <t>20180727_MV_JS_Wildermuth_Diurnal3_20180627re_QE144_Ag683775-924_USHXG01062_POS_MSMS-v2_exudate-EOD-Arabidopsis-8-458-1_IR01__010.h5</t>
  </si>
  <si>
    <t>20180727_MV_JS_Wildermuth_Diurnal3_20180627re_QE144_Ag683775-924_USHXG01062_POS_MSMS-v2_exudate-EOD-Brachy-1-433-1_IR01__052.h5</t>
  </si>
  <si>
    <t>20180727_MV_JS_Wildermuth_Diurnal3_20180627re_QE144_Ag683775-924_USHXG01062_POS_MSMS-v2_exudate-EOD-Brachy-2-434-1_IR01__106.h5</t>
  </si>
  <si>
    <t>20180727_MV_JS_Wildermuth_Diurnal3_20180627re_QE144_Ag683775-924_USHXG01062_POS_MSMS-v2_exudate-EOD-Brachy-3-436-1_IR01__088.h5</t>
  </si>
  <si>
    <t>20180727_MV_JS_Wildermuth_Diurnal3_20180627re_QE144_Ag683775-924_USHXG01062_POS_MSMS-v2_exudate-EOD-Brachy-4-437-1_IR01__034.h5</t>
  </si>
  <si>
    <t>20180727_MV_JS_Wildermuth_Diurnal3_20180627re_QE144_Ag683775-924_USHXG01062_POS_MSMS-v2_exudate-EOD-Brachy-5-438-1_IR01_rerun_190.h5</t>
  </si>
  <si>
    <t>20180727_MV_JS_Wildermuth_Diurnal3_20180627re_QE144_Ag683775-924_USHXG01062_POS_MSMS-v2_exudate-EOD-Brachy-6-439-1_IR01__064.h5</t>
  </si>
  <si>
    <t>20180727_MV_JS_Wildermuth_Diurnal3_20180627re_QE144_Ag683775-924_USHXG01062_POS_MSMS-v2_exudate-EOD-Brachy-7-440-1_IR01__076.h5</t>
  </si>
  <si>
    <t>20180727_MV_JS_Wildermuth_Diurnal3_20180627re_QE144_Ag683775-924_USHXG01062_POS_MSMS-v2_exudate-EOD-Medicago-1-442-1_IR01__019.h5</t>
  </si>
  <si>
    <t>20180727_MV_JS_Wildermuth_Diurnal3_20180627re_QE144_Ag683775-924_USHXG01062_POS_MSMS-v2_exudate-EOD-Medicago-2-444-1_IR01__013.h5</t>
  </si>
  <si>
    <t>20180727_MV_JS_Wildermuth_Diurnal3_20180627re_QE144_Ag683775-924_USHXG01062_POS_MSMS-v2_exudate-EOD-Medicago-3-449-1_IR01_rerun_184.h5</t>
  </si>
  <si>
    <t>20180727_MV_JS_Wildermuth_Diurnal3_20180627re_QE144_Ag683775-924_USHXG01062_POS_MSMS-v2_exudate-EOD-TxCtrl-1-441-1_IR01__112.h5</t>
  </si>
  <si>
    <t>20180727_MV_JS_Wildermuth_Diurnal3_20180627re_QE144_Ag683775-924_USHXG01062_POS_MSMS-v2_exudate-EOD-TxCtrl-2-450-1_IR01__031.h5</t>
  </si>
  <si>
    <t>20180727_MV_JS_Wildermuth_Diurnal3_20180627re_QE144_Ag683775-924_USHXG01062_POS_MSMS-v2_exudate-EOD-TxCtrl-3-459-1_IR01__016.h5</t>
  </si>
  <si>
    <t>20180727_MV_JS_Wildermuth_Diurnal3_20180627re_QE144_Ag683775-924_USHXG01062_POS_MSMS-v2_exudate-EOD-TxCtrl-4-460-1_IR01__025.h5</t>
  </si>
  <si>
    <t>20180727_MV_JS_Wildermuth_Diurnal3_20180627re_QE144_Ag683775-924_USHXG01062_POS_MSMS-v2_exudate-EON-Arabidopsis-1-451-2_IR01__061.h5</t>
  </si>
  <si>
    <t>20180727_MV_JS_Wildermuth_Diurnal3_20180627re_QE144_Ag683775-924_USHXG01062_POS_MSMS-v2_exudate-EON-Arabidopsis-2-452-2_IR01_rerun_163.h5</t>
  </si>
  <si>
    <t>20180727_MV_JS_Wildermuth_Diurnal3_20180627re_QE144_Ag683775-924_USHXG01062_POS_MSMS-v2_exudate-EON-Arabidopsis-3-453-2_IR01_rerun_160.h5</t>
  </si>
  <si>
    <t>20180727_MV_JS_Wildermuth_Diurnal3_20180627re_QE144_Ag683775-924_USHXG01062_POS_MSMS-v2_exudate-EON-Arabidopsis-4-454-2_IR01__049.h5</t>
  </si>
  <si>
    <t>20180727_MV_JS_Wildermuth_Diurnal3_20180627re_QE144_Ag683775-924_USHXG01062_POS_MSMS-v2_exudate-EON-Arabidopsis-5-455-2_IR01_rerun_187.h5</t>
  </si>
  <si>
    <t>20180727_MV_JS_Wildermuth_Diurnal3_20180627re_QE144_Ag683775-924_USHXG01062_POS_MSMS-v2_exudate-EON-Arabidopsis-6-456-2_IR01_rerun_166.h5</t>
  </si>
  <si>
    <t>20180727_MV_JS_Wildermuth_Diurnal3_20180627re_QE144_Ag683775-924_USHXG01062_POS_MSMS-v2_exudate-EON-Arabidopsis-7-457-2_IR01__037.h5</t>
  </si>
  <si>
    <t>20180727_MV_JS_Wildermuth_Diurnal3_20180627re_QE144_Ag683775-924_USHXG01062_POS_MSMS-v2_exudate-EON-Arabidopsis-8-458-2_IR01__067.h5</t>
  </si>
  <si>
    <t>20180727_MV_JS_Wildermuth_Diurnal3_20180627re_QE144_Ag683775-924_USHXG01062_POS_MSMS-v2_exudate-EON-Brachy-1-433-2_IR01__082.h5</t>
  </si>
  <si>
    <t>20180727_MV_JS_Wildermuth_Diurnal3_20180627re_QE144_Ag683775-924_USHXG01062_POS_MSMS-v2_exudate-EON-Brachy-2-434-2_IR01_rerun_175.h5</t>
  </si>
  <si>
    <t>20180727_MV_JS_Wildermuth_Diurnal3_20180627re_QE144_Ag683775-924_USHXG01062_POS_MSMS-v2_exudate-EON-Brachy-3-436-2_IR01_rerun_172.h5</t>
  </si>
  <si>
    <t>20180727_MV_JS_Wildermuth_Diurnal3_20180627re_QE144_Ag683775-924_USHXG01062_POS_MSMS-v2_exudate-EON-Brachy-4-437-2_IR01__070.h5</t>
  </si>
  <si>
    <t>20180727_MV_JS_Wildermuth_Diurnal3_20180627re_QE144_Ag683775-924_USHXG01062_POS_MSMS-v2_exudate-EON-Brachy-5-438-2_IR01__100.h5</t>
  </si>
  <si>
    <t>20180727_MV_JS_Wildermuth_Diurnal3_20180627re_QE144_Ag683775-924_USHXG01062_POS_MSMS-v2_exudate-EON-Brachy-6-439-2_IR01__040.h5</t>
  </si>
  <si>
    <t>20180727_MV_JS_Wildermuth_Diurnal3_20180627re_QE144_Ag683775-924_USHXG01062_POS_MSMS-v2_exudate-EON-Brachy-7-440-2_IR01__028.h5</t>
  </si>
  <si>
    <t>20180727_MV_JS_Wildermuth_Diurnal3_20180627re_QE144_Ag683775-924_USHXG01062_POS_MSMS-v2_exudate-EON-Medicago-1-442-2_IR01__058.h5</t>
  </si>
  <si>
    <t>20180727_MV_JS_Wildermuth_Diurnal3_20180627re_QE144_Ag683775-924_USHXG01062_POS_MSMS-v2_exudate-EON-Medicago-2-444-2_IR01_rerun_169.h5</t>
  </si>
  <si>
    <t>20180727_MV_JS_Wildermuth_Diurnal3_20180627re_QE144_Ag683775-924_USHXG01062_POS_MSMS-v2_exudate-EON-Medicago-3-449-2_IR01_rerun_178.h5</t>
  </si>
  <si>
    <t>20180727_MV_JS_Wildermuth_Diurnal3_20180627re_QE144_Ag683775-924_USHXG01062_POS_MSMS-v2_exudate-EON-TxCtrl-1-441-2_IR01__109.h5</t>
  </si>
  <si>
    <t>20180727_MV_JS_Wildermuth_Diurnal3_20180627re_QE144_Ag683775-924_USHXG01062_POS_MSMS-v2_exudate-EON-TxCtrl-2-450-2_IR01__103.h5</t>
  </si>
  <si>
    <t>20180727_MV_JS_Wildermuth_Diurnal3_20180627re_QE144_Ag683775-924_USHXG01062_POS_MSMS-v2_exudate-EON-TxCtrl-3-459-2_IR01__094.h5</t>
  </si>
  <si>
    <t>20180727_MV_JS_Wildermuth_Diurnal3_20180627re_QE144_Ag683775-924_USHXG01062_POS_MSMS-v2_exudate-EON-TxCtrl-4-460-2_IR01__091.h5</t>
  </si>
  <si>
    <t>20180727_MV_JS_Wildermuth_Diurnal3_20180627re_QE144_Ag683775-924_USHXG01062_NEG_MSMS-v2_exudate-EOD-Arabidopsis-1-451-1_IR02_rerun_182.h5</t>
  </si>
  <si>
    <t>20180727_MV_JS_Wildermuth_Diurnal3_20180627re_QE144_Ag683775-924_USHXG01062_NEG_MSMS-v2_exudate-EOD-Arabidopsis-2-452-1_IR02__023.h5</t>
  </si>
  <si>
    <t>20180727_MV_JS_Wildermuth_Diurnal3_20180627re_QE144_Ag683775-924_USHXG01062_NEG_MSMS-v2_exudate-EOD-Arabidopsis-3-453-1_IR02__086.h5</t>
  </si>
  <si>
    <t>20180727_MV_JS_Wildermuth_Diurnal3_20180627re_QE144_Ag683775-924_USHXG01062_NEG_MSMS-v2_exudate-EOD-Arabidopsis-4-454-1_IR02__098.h5</t>
  </si>
  <si>
    <t>20180727_MV_JS_Wildermuth_Diurnal3_20180627re_QE144_Ag683775-924_USHXG01062_NEG_MSMS-v2_exudate-EOD-Arabidopsis-5-455-1_IR02__056.h5</t>
  </si>
  <si>
    <t>20180727_MV_JS_Wildermuth_Diurnal3_20180627re_QE144_Ag683775-924_USHXG01062_NEG_MSMS-v2_exudate-EOD-Arabidopsis-6-456-1_IR02__047.h5</t>
  </si>
  <si>
    <t>20180727_MV_JS_Wildermuth_Diurnal3_20180627re_QE144_Ag683775-924_USHXG01062_NEG_MSMS-v2_exudate-EOD-Arabidopsis-7-457-1_IR02__074.h5</t>
  </si>
  <si>
    <t>20180727_MV_JS_Wildermuth_Diurnal3_20180627re_QE144_Ag683775-924_USHXG01062_NEG_MSMS-v2_exudate-EOD-Arabidopsis-8-458-1_IR02__011.h5</t>
  </si>
  <si>
    <t>20180727_MV_JS_Wildermuth_Diurnal3_20180627re_QE144_Ag683775-924_USHXG01062_NEG_MSMS-v2_exudate-EOD-Brachy-1-433-1_IR02__053.h5</t>
  </si>
  <si>
    <t>20180727_MV_JS_Wildermuth_Diurnal3_20180627re_QE144_Ag683775-924_USHXG01062_NEG_MSMS-v2_exudate-EOD-Brachy-2-434-1_IR02__107.h5</t>
  </si>
  <si>
    <t>20180727_MV_JS_Wildermuth_Diurnal3_20180627re_QE144_Ag683775-924_USHXG01062_NEG_MSMS-v2_exudate-EOD-Brachy-3-436-1_IR02__089.h5</t>
  </si>
  <si>
    <t>20180727_MV_JS_Wildermuth_Diurnal3_20180627re_QE144_Ag683775-924_USHXG01062_NEG_MSMS-v2_exudate-EOD-Brachy-4-437-1_IR02__035.h5</t>
  </si>
  <si>
    <t>20180727_MV_JS_Wildermuth_Diurnal3_20180627re_QE144_Ag683775-924_USHXG01062_NEG_MSMS-v2_exudate-EOD-Brachy-5-438-1_IR02_rerun_191.h5</t>
  </si>
  <si>
    <t>20180727_MV_JS_Wildermuth_Diurnal3_20180627re_QE144_Ag683775-924_USHXG01062_NEG_MSMS-v2_exudate-EOD-Brachy-6-439-1_IR02__065.h5</t>
  </si>
  <si>
    <t>20180727_MV_JS_Wildermuth_Diurnal3_20180627re_QE144_Ag683775-924_USHXG01062_NEG_MSMS-v2_exudate-EOD-Brachy-7-440-1_IR02__077.h5</t>
  </si>
  <si>
    <t>20180727_MV_JS_Wildermuth_Diurnal3_20180627re_QE144_Ag683775-924_USHXG01062_NEG_MSMS-v2_exudate-EOD-Medicago-1-442-1_IR02__020.h5</t>
  </si>
  <si>
    <t>20180727_MV_JS_Wildermuth_Diurnal3_20180627re_QE144_Ag683775-924_USHXG01062_NEG_MSMS-v2_exudate-EOD-Medicago-2-444-1_IR02__014.h5</t>
  </si>
  <si>
    <t>20180727_MV_JS_Wildermuth_Diurnal3_20180627re_QE144_Ag683775-924_USHXG01062_NEG_MSMS-v2_exudate-EOD-Medicago-3-449-1_IR02_rerun_185.h5</t>
  </si>
  <si>
    <t>20180727_MV_JS_Wildermuth_Diurnal3_20180627re_QE144_Ag683775-924_USHXG01062_NEG_MSMS-v2_exudate-EOD-TxCtrl-1-441-1_IR02__113.h5</t>
  </si>
  <si>
    <t>20180727_MV_JS_Wildermuth_Diurnal3_20180627re_QE144_Ag683775-924_USHXG01062_NEG_MSMS-v2_exudate-EOD-TxCtrl-2-450-1_IR02__032.h5</t>
  </si>
  <si>
    <t>20180727_MV_JS_Wildermuth_Diurnal3_20180627re_QE144_Ag683775-924_USHXG01062_NEG_MSMS-v2_exudate-EOD-TxCtrl-3-459-1_IR02__017.h5</t>
  </si>
  <si>
    <t>20180727_MV_JS_Wildermuth_Diurnal3_20180627re_QE144_Ag683775-924_USHXG01062_NEG_MSMS-v2_exudate-EOD-TxCtrl-4-460-1_IR02__026.h5</t>
  </si>
  <si>
    <t>20180727_MV_JS_Wildermuth_Diurnal3_20180627re_QE144_Ag683775-924_USHXG01062_NEG_MSMS-v2_exudate-EON-Arabidopsis-1-451-2_IR02__062.h5</t>
  </si>
  <si>
    <t>20180727_MV_JS_Wildermuth_Diurnal3_20180627re_QE144_Ag683775-924_USHXG01062_NEG_MSMS-v2_exudate-EON-Arabidopsis-2-452-2_IR02_rerun_164.h5</t>
  </si>
  <si>
    <t>20180727_MV_JS_Wildermuth_Diurnal3_20180627re_QE144_Ag683775-924_USHXG01062_NEG_MSMS-v2_exudate-EON-Arabidopsis-3-453-2_IR02_rerun_161.h5</t>
  </si>
  <si>
    <t>20180727_MV_JS_Wildermuth_Diurnal3_20180627re_QE144_Ag683775-924_USHXG01062_NEG_MSMS-v2_exudate-EON-Arabidopsis-4-454-2_IR02__050.h5</t>
  </si>
  <si>
    <t>20180727_MV_JS_Wildermuth_Diurnal3_20180627re_QE144_Ag683775-924_USHXG01062_NEG_MSMS-v2_exudate-EON-Arabidopsis-5-455-2_IR02_rerun_188.h5</t>
  </si>
  <si>
    <t>20180727_MV_JS_Wildermuth_Diurnal3_20180627re_QE144_Ag683775-924_USHXG01062_NEG_MSMS-v2_exudate-EON-Arabidopsis-6-456-2_IR02_rerun_167.h5</t>
  </si>
  <si>
    <t>20180727_MV_JS_Wildermuth_Diurnal3_20180627re_QE144_Ag683775-924_USHXG01062_NEG_MSMS-v2_exudate-EON-Arabidopsis-7-457-2_IR02__038.h5</t>
  </si>
  <si>
    <t>20180727_MV_JS_Wildermuth_Diurnal3_20180627re_QE144_Ag683775-924_USHXG01062_NEG_MSMS-v2_exudate-EON-Arabidopsis-8-458-2_IR02__068.h5</t>
  </si>
  <si>
    <t>20180727_MV_JS_Wildermuth_Diurnal3_20180627re_QE144_Ag683775-924_USHXG01062_NEG_MSMS-v2_exudate-EON-Brachy-1-433-2_IR02__083.h5</t>
  </si>
  <si>
    <t>20180727_MV_JS_Wildermuth_Diurnal3_20180627re_QE144_Ag683775-924_USHXG01062_NEG_MSMS-v2_exudate-EON-Brachy-2-434-2_IR02_rerun_176.h5</t>
  </si>
  <si>
    <t>20180727_MV_JS_Wildermuth_Diurnal3_20180627re_QE144_Ag683775-924_USHXG01062_NEG_MSMS-v2_exudate-EON-Brachy-3-436-2_IR02_rerun_173.h5</t>
  </si>
  <si>
    <t>20180727_MV_JS_Wildermuth_Diurnal3_20180627re_QE144_Ag683775-924_USHXG01062_NEG_MSMS-v2_exudate-EON-Brachy-4-437-2_IR02__071.h5</t>
  </si>
  <si>
    <t>20180727_MV_JS_Wildermuth_Diurnal3_20180627re_QE144_Ag683775-924_USHXG01062_NEG_MSMS-v2_exudate-EON-Brachy-5-438-2_IR02__101.h5</t>
  </si>
  <si>
    <t>20180727_MV_JS_Wildermuth_Diurnal3_20180627re_QE144_Ag683775-924_USHXG01062_NEG_MSMS-v2_exudate-EON-Brachy-6-439-2_IR02__041.h5</t>
  </si>
  <si>
    <t>20180727_MV_JS_Wildermuth_Diurnal3_20180627re_QE144_Ag683775-924_USHXG01062_NEG_MSMS-v2_exudate-EON-Brachy-7-440-2_IR02__029.h5</t>
  </si>
  <si>
    <t>20180727_MV_JS_Wildermuth_Diurnal3_20180627re_QE144_Ag683775-924_USHXG01062_NEG_MSMS-v2_exudate-EON-Medicago-1-442-2_IR02__059.h5</t>
  </si>
  <si>
    <t>20180727_MV_JS_Wildermuth_Diurnal3_20180627re_QE144_Ag683775-924_USHXG01062_NEG_MSMS-v2_exudate-EON-Medicago-2-444-2_IR02_rerun_170.h5</t>
  </si>
  <si>
    <t>20180727_MV_JS_Wildermuth_Diurnal3_20180627re_QE144_Ag683775-924_USHXG01062_NEG_MSMS-v2_exudate-EON-Medicago-3-449-2_IR02_rerun_179.h5</t>
  </si>
  <si>
    <t>20180727_MV_JS_Wildermuth_Diurnal3_20180627re_QE144_Ag683775-924_USHXG01062_NEG_MSMS-v2_exudate-EON-TxCtrl-1-441-2_IR02__110.h5</t>
  </si>
  <si>
    <t>20180727_MV_JS_Wildermuth_Diurnal3_20180627re_QE144_Ag683775-924_USHXG01062_NEG_MSMS-v2_exudate-EON-TxCtrl-2-450-2_IR02__104.h5</t>
  </si>
  <si>
    <t>20180727_MV_JS_Wildermuth_Diurnal3_20180627re_QE144_Ag683775-924_USHXG01062_NEG_MSMS-v2_exudate-EON-TxCtrl-3-459-2_IR02__095.h5</t>
  </si>
  <si>
    <t>20180727_MV_JS_Wildermuth_Diurnal3_20180627re_QE144_Ag683775-924_USHXG01062_NEG_MSMS-v2_exudate-EON-TxCtrl-4-460-2_IR02__092.h5</t>
  </si>
  <si>
    <t>51.024,78.035,96.045</t>
  </si>
  <si>
    <t>0002_2-HYDROXYPYRIDINE_positive_M+H96p0444_1p32</t>
  </si>
  <si>
    <t>69.034,136.062,330.060</t>
  </si>
  <si>
    <t>0037_2_3Cyclic_AMP_positive_M+H330p0598_10p55</t>
  </si>
  <si>
    <t>133.051,150.078</t>
  </si>
  <si>
    <t>0012_3-methyladenine_positive_M+H150p0774_3p58</t>
  </si>
  <si>
    <t>3,5-diiodo-tyrosine</t>
  </si>
  <si>
    <t>C9H9I2NO3</t>
  </si>
  <si>
    <t>NYPYHUZRZVSYKL-ZETCQYMHSA-N</t>
  </si>
  <si>
    <t>260.966,289.944,387.869,416.847,433.875</t>
  </si>
  <si>
    <t>0032_3_5-Diiodo-L-tyrosine_positive_M+H433p8745_8p88</t>
  </si>
  <si>
    <t>0052_4-aminobutyric_acid_positive_M+H104p0706_14p21</t>
  </si>
  <si>
    <t>60.056,86.061,87.045,104.071,128.083,129.067,146.093</t>
  </si>
  <si>
    <t>0050_4-Guanidinobutyric_acid_positive_M+H146p0924_13p72</t>
  </si>
  <si>
    <t>0028_kynurenic_acid_positive_M+H190p0499_8p04</t>
  </si>
  <si>
    <t>0048_cis-4-Hydroxy-D-proline_positive_M+H132p0655_13p52</t>
  </si>
  <si>
    <t>4-quinolinecarboxylic acid and isomers</t>
  </si>
  <si>
    <t>128.049,130.065,146.060,174.055</t>
  </si>
  <si>
    <t>0016_Quinoline-4-carboxylic_acid_positive_M+H174p0550_5p37</t>
  </si>
  <si>
    <t>82.028,128.034</t>
  </si>
  <si>
    <t>0024_L-Pyroglutamic_acid_negative_M-H128p0353_11p53</t>
  </si>
  <si>
    <t>0005_Methylthioadenosine_positive_M+H298p0969_1p61</t>
  </si>
  <si>
    <t>0008_adenine_positive_M+H136p0618_2p52</t>
  </si>
  <si>
    <t>adenosine and isomers</t>
  </si>
  <si>
    <t>0010_adenosine_positive_M+H268p1041_3p02</t>
  </si>
  <si>
    <t>60.057,72.082,97.077,114.103,131.129</t>
  </si>
  <si>
    <t>0061_agmatine_positive_M+H131p1291_16p96</t>
  </si>
  <si>
    <t>0028_L-alanine_negative_M-H88p0404_13p26</t>
  </si>
  <si>
    <t>0015_allantoin_positive_M+H159p0513_4p89</t>
  </si>
  <si>
    <t>0044_L-2-Aminoadipic_acid_negative_M-H160p0615_15p70</t>
  </si>
  <si>
    <t>60.056,70.066,72.081,116.071,130.098,158.093,175.119</t>
  </si>
  <si>
    <t>0059_L-arginine_positive_M+H175p1190_16p76</t>
  </si>
  <si>
    <t>70.028,71.024,72.008,95.024,111.018,113.034,114.018,131.045</t>
  </si>
  <si>
    <t>0036_L-asparagine_negative_M-H131p0462_14p22</t>
  </si>
  <si>
    <t>88.039,132.029</t>
  </si>
  <si>
    <t>0046_56-84-8_negative_M-H132p0302_15p96</t>
  </si>
  <si>
    <t>0027_TRIMETHYL_GLYCINE_positive_M118p0863_7p83</t>
  </si>
  <si>
    <t>0010_Caffeicacid_negative_M-H179p0350_3p26</t>
  </si>
  <si>
    <t>0056_L-citrulline_positive_M+H176p1030_14p93</t>
  </si>
  <si>
    <t>0024_cytidine_positive_M+H244p0928_6p87</t>
  </si>
  <si>
    <t>67.030,69.046,94.040,95.025,112.051</t>
  </si>
  <si>
    <t>0014_cytosine_positive_M+H112p0506_4p78</t>
  </si>
  <si>
    <t>0045_gamma-butyrobetaine_positive_M146p1176_13p30</t>
  </si>
  <si>
    <t>0017_2deoxycytidine_positive_M+H228p0979_5p55</t>
  </si>
  <si>
    <t>dihexose (ex. sucrose, palatinose)</t>
  </si>
  <si>
    <t>185.042,203.053,365.106</t>
  </si>
  <si>
    <t>0046_sucrose_positive_M+Na365p1054_13p31</t>
  </si>
  <si>
    <t>dihexose (ex. trehalose, melibiose)</t>
  </si>
  <si>
    <t>melibiose//trehalose</t>
  </si>
  <si>
    <t>DLRVVLDZNNYCBX-ABXHMFFYSA-N//HDTRYLNUVZCQOY-LIZSDCNHSA-N</t>
  </si>
  <si>
    <t>0038_trehalose_negative_M-H341p1089_14p29</t>
  </si>
  <si>
    <t>0002_ferulic_acid_negative_M-H193p0506_1p29</t>
  </si>
  <si>
    <t>71.012,114.933</t>
  </si>
  <si>
    <t>0047_fumaric_acid_negative_M-H115p0037_16p33</t>
  </si>
  <si>
    <t>75.007,176.895,194.905,195.050</t>
  </si>
  <si>
    <t>0037_gluconic_acid_negative_M-H195p0510_14p24</t>
  </si>
  <si>
    <t>0006_D-Glucurono-3_6-lactone_positive_M+NH4194p0659_2p04</t>
  </si>
  <si>
    <t>0045_L-glutamic_acid_negative_M-H146p0459_15p77</t>
  </si>
  <si>
    <t>72.007,74.023,82.029,84.044,86.023,97.039,98.023,101.071,107.024,109.039,125.034,127.050,128.034,145.061</t>
  </si>
  <si>
    <t>0033_L-glutamine_negative_M-H145p0618_14p16</t>
  </si>
  <si>
    <t>0011_glyceraldehyde_negative_M-H89p0244_4p98</t>
  </si>
  <si>
    <t>0043_D-Glycerol_1-phosphate_negative_M-H171p0064_15p42</t>
  </si>
  <si>
    <t>0020_guanine_positive_M+H152p0567_6p19</t>
  </si>
  <si>
    <t>133.015,150.041,282.085</t>
  </si>
  <si>
    <t>0015_guanosine_negative_M-H282p0844_8p48</t>
  </si>
  <si>
    <t>95.061,112.087</t>
  </si>
  <si>
    <t>0042_histamine_positive_M+H112p0869_12p05</t>
  </si>
  <si>
    <t>110.072,156.077</t>
  </si>
  <si>
    <t>0054_L-histidine_positive_M+H156p0768_14p70</t>
  </si>
  <si>
    <t>124.087</t>
  </si>
  <si>
    <t>0043_L-histidinol_positive_M+H142p0975_12p81</t>
  </si>
  <si>
    <t>0004_p-coumaric_acid_negative_M-H163p0400_1p50</t>
  </si>
  <si>
    <t>0011_hypoxanthine_positive_M+H137p0458_3p04</t>
  </si>
  <si>
    <t>130.087</t>
  </si>
  <si>
    <t>0019_l-isoleucine_negative_M-H130p0873_9p60</t>
  </si>
  <si>
    <t>isomer of 5-methylcytosine</t>
  </si>
  <si>
    <t>83.061,108.056,109.040,126.066</t>
  </si>
  <si>
    <t>0013_5-Methylcytosine_positive_M+H126p0662_4p35</t>
  </si>
  <si>
    <t>isomer of kynurenine</t>
  </si>
  <si>
    <t>0035_L-kynurenine_positive_M+H209p0921_9p34</t>
  </si>
  <si>
    <t>130.086</t>
  </si>
  <si>
    <t>0017_DL-Leucine_negative_M-H130p0873_9p22</t>
  </si>
  <si>
    <t>0060_L-lysine_positive_M+H147p1128_16p83</t>
  </si>
  <si>
    <t>insufficient signal for matching</t>
  </si>
  <si>
    <t>0042_N-Acetyl-L-glutamic_acid_negative_M-H188p0564_15p00</t>
  </si>
  <si>
    <t>0021_alpha-GalNAc_positive_M+H222p0972_6p31</t>
  </si>
  <si>
    <t>0027_4033-40-3_negative_M-H173p0568_13p09</t>
  </si>
  <si>
    <t>60.082,84.081,130.086,189.160</t>
  </si>
  <si>
    <t>0058_Trimethyllysine_positive_M189p1598_16p64</t>
  </si>
  <si>
    <t>80.050,96.045,106.029,123.056</t>
  </si>
  <si>
    <t>80.050,96.045,124.040</t>
  </si>
  <si>
    <t>0019_ISONICOTINIC_ACID_positive_M+H124p0393_5p92</t>
  </si>
  <si>
    <t>90.056,202.107,220.118</t>
  </si>
  <si>
    <t>0022_pantothenic_acid_positive_M+H220p1180_6p85</t>
  </si>
  <si>
    <t>78.985,96.996,120.012,120.081,148.079,166.090</t>
  </si>
  <si>
    <t>0031_L-phenylalanine_positive_M+H166p0863_8p86</t>
  </si>
  <si>
    <t>84.081</t>
  </si>
  <si>
    <t>0039_l-Pipecolic_acid_positive_M+H130p0863_10p85</t>
  </si>
  <si>
    <t>0038_L-proline_positive_M+H116p0706_10p80</t>
  </si>
  <si>
    <t>134.060,152.071,170.084</t>
  </si>
  <si>
    <t>0007_pyridoxine_positive_M+H170p0812_2p12</t>
  </si>
  <si>
    <t>85.028,93.033,173.045,191.055</t>
  </si>
  <si>
    <t>0026_quinic_acid_negative_M-H191p0561_13p02</t>
  </si>
  <si>
    <t>0006_Salicylate_negative_M-H137p0244_2p17</t>
  </si>
  <si>
    <t>0034_L-serine_negative_M-H104p0353_14p17</t>
  </si>
  <si>
    <t>60.082,86.097,104.107,125.000,184.074,258.110</t>
  </si>
  <si>
    <t>0055_Glycerophosphocholine_positive_M258p1101_14p76</t>
  </si>
  <si>
    <t>0030_L-threonine_negative_M-H118p0509_13p35</t>
  </si>
  <si>
    <t>0001_thymine_negative_M-H125p0356_1p24</t>
  </si>
  <si>
    <t>trans-cinnamic acid</t>
  </si>
  <si>
    <t>C9H8O2</t>
  </si>
  <si>
    <t>WBYWAXJHAXSJNI-VOTSOKGWSA-N</t>
  </si>
  <si>
    <t>61.987,93.033,119.049,147.044</t>
  </si>
  <si>
    <t>0000_CINNAMIC_ACID_negative_M-H147p0451_1p13</t>
  </si>
  <si>
    <t>0030_3-carboxy-1-methylpyridinium_positive_M138p0550_8p68</t>
  </si>
  <si>
    <t>0041_L-tyrosine_positive_M+H182p0812_11p71</t>
  </si>
  <si>
    <t>0003_uracil_negative_M-H111p0200_1p37</t>
  </si>
  <si>
    <t>0009_uridine_negative_M-H243p0622_2p85</t>
  </si>
  <si>
    <t>valine and/or norvaline</t>
  </si>
  <si>
    <t>99.925,115.919,116.070,116.927</t>
  </si>
  <si>
    <t>0023_L-valine_negative_M-H116p0717_11p00</t>
  </si>
  <si>
    <t>0008_xanthine_negative_M-H151p0261_2p69</t>
  </si>
  <si>
    <t>MeOH</t>
  </si>
  <si>
    <t>MS-nonster-Brachy</t>
  </si>
  <si>
    <t>MS-nonster-TxCtrl</t>
  </si>
  <si>
    <t>MS-ster-Brachy</t>
  </si>
  <si>
    <t>MS-ster-TxCtrl</t>
  </si>
  <si>
    <t>MSSuc-ster-Brachy</t>
  </si>
  <si>
    <t>MSSuc-ster-TxCtrl</t>
  </si>
  <si>
    <t>Use for peak height</t>
  </si>
  <si>
    <t>MS-nonster-Brachy-1-426</t>
  </si>
  <si>
    <t>MS-nonster-Brachy-2-427</t>
  </si>
  <si>
    <t>MS-nonster-Brachy-3-428</t>
  </si>
  <si>
    <t>MS-nonster-Brachy-4-429</t>
  </si>
  <si>
    <t>MS-nonster-Brachy-5-430</t>
  </si>
  <si>
    <t>MS-nonster-TxCtrl-1-431</t>
  </si>
  <si>
    <t>MS-nonster-TxCtrl-2-432</t>
  </si>
  <si>
    <t>MS-ster-Brachy-1-412</t>
  </si>
  <si>
    <t>MS-ster-Brachy-2-413</t>
  </si>
  <si>
    <t>MS-ster-Brachy-3-414</t>
  </si>
  <si>
    <t>MS-ster-Brachy-4-415</t>
  </si>
  <si>
    <t>MS-ster-Brachy-5-416</t>
  </si>
  <si>
    <t>MS-ster-TxCtrl-1-417</t>
  </si>
  <si>
    <t>MS-ster-TxCtrl-2-418</t>
  </si>
  <si>
    <t>MSSuc-ster-Brachy-1-419</t>
  </si>
  <si>
    <t>MSSuc-ster-Brachy-2-420</t>
  </si>
  <si>
    <t>MSSuc-ster-Brachy-3-421</t>
  </si>
  <si>
    <t>MSSuc-ster-Brachy-4-422</t>
  </si>
  <si>
    <t>MSSuc-ster-Brachy-5-423</t>
  </si>
  <si>
    <t>MSSuc-ster-TxCtrl-1-424</t>
  </si>
  <si>
    <t>MSSuc-ster-TxCtrl-2-425</t>
  </si>
  <si>
    <t>20180925_AK-JS_Wildermuth_Environments3_Brachy_QE139_Ag683775-924-USHXG01163_FPS_MS1_InjBl-MeOH_IR05_009.h5</t>
  </si>
  <si>
    <t>20180925_AK-JS_Wildermuth_Environments3_Brachy_QE139_Ag683775-924-USHXG01163_FPS_MS1_InjBl-MeOH_IR17_042.h5</t>
  </si>
  <si>
    <t>20180925_AK-JS_Wildermuth_Environments3_Brachy_QE139_Ag683775-924-USHXG01163_FPS_MS1_InjBl-MeOH_IR30_079.h5</t>
  </si>
  <si>
    <t>20180925_AK-JS_Wildermuth_Environments3_Brachy_QE139_Ag683775-924-USHXG01163_POS_MSMS_MS-nonster-Brachy-1-426_IR01_028.h5</t>
  </si>
  <si>
    <t>20180925_AK-JS_Wildermuth_Environments3_Brachy_QE139_Ag683775-924-USHXG01163_POS_MSMS_MS-nonster-Brachy-2-427_IR01_010.h5</t>
  </si>
  <si>
    <t>20180925_AK-JS_Wildermuth_Environments3_Brachy_QE139_Ag683775-924-USHXG01163_POS_MSMS_MS-nonster-Brachy-3-428_IR01_025.h5</t>
  </si>
  <si>
    <t>20180925_AK-JS_Wildermuth_Environments3_Brachy_QE139_Ag683775-924-USHXG01163_POS_MSMS_MS-nonster-Brachy-4-429_IR01_037.h5</t>
  </si>
  <si>
    <t>20180925_AK-JS_Wildermuth_Environments3_Brachy_QE139_Ag683775-924-USHXG01163_POS_MSMS_MS-nonster-Brachy-5-430_IR01_019.h5</t>
  </si>
  <si>
    <t>20180925_AK-JS_Wildermuth_Environments3_Brachy_QE139_Ag683775-924-USHXG01163_POS_MSMS_MS-nonster-TxCtrl-1-431_IR01_034.h5</t>
  </si>
  <si>
    <t>20180925_AK-JS_Wildermuth_Environments3_Brachy_QE139_Ag683775-924-USHXG01163_POS_MSMS_MS-nonster-TxCtrl-2-432_IR01_055.h5</t>
  </si>
  <si>
    <t>20180925_AK-JS_Wildermuth_Environments3_Brachy_QE139_Ag683775-924-USHXG01163_POS_MSMS_MS-ster-Brachy-1-412_IR01_022.h5</t>
  </si>
  <si>
    <t>20180925_AK-JS_Wildermuth_Environments3_Brachy_QE139_Ag683775-924-USHXG01163_POS_MSMS_MS-ster-Brachy-2-413_IR01_052.h5</t>
  </si>
  <si>
    <t>20180925_AK-JS_Wildermuth_Environments3_Brachy_QE139_Ag683775-924-USHXG01163_POS_MSMS_MS-ster-Brachy-3-414_IR01_067.h5</t>
  </si>
  <si>
    <t>20180925_AK-JS_Wildermuth_Environments3_Brachy_QE139_Ag683775-924-USHXG01163_POS_MSMS_MS-ster-Brachy-4-415_IR01_016.h5</t>
  </si>
  <si>
    <t>20180925_AK-JS_Wildermuth_Environments3_Brachy_QE139_Ag683775-924-USHXG01163_POS_MSMS_MS-ster-Brachy-5-416_IR01_013.h5</t>
  </si>
  <si>
    <t>20180925_AK-JS_Wildermuth_Environments3_Brachy_QE139_Ag683775-924-USHXG01163_POS_MSMS_MS-ster-TxCtrl-1-417_IR01_070.h5</t>
  </si>
  <si>
    <t>20180925_AK-JS_Wildermuth_Environments3_Brachy_QE139_Ag683775-924-USHXG01163_POS_MSMS_MS-ster-TxCtrl-2-418_IR01_049.h5</t>
  </si>
  <si>
    <t>20180925_AK-JS_Wildermuth_Environments3_Brachy_QE139_Ag683775-924-USHXG01163_POS_MSMS_MSSuc-ster-Brachy-1-419_IR01_061.h5</t>
  </si>
  <si>
    <t>20180925_AK-JS_Wildermuth_Environments3_Brachy_QE139_Ag683775-924-USHXG01163_POS_MSMS_MSSuc-ster-Brachy-2-420_IR01_031.h5</t>
  </si>
  <si>
    <t>20180925_AK-JS_Wildermuth_Environments3_Brachy_QE139_Ag683775-924-USHXG01163_POS_MSMS_MSSuc-ster-Brachy-3-421_IR01_064.h5</t>
  </si>
  <si>
    <t>20180925_AK-JS_Wildermuth_Environments3_Brachy_QE139_Ag683775-924-USHXG01163_POS_MSMS_MSSuc-ster-Brachy-4-422_IR01_046.h5</t>
  </si>
  <si>
    <t>20180925_AK-JS_Wildermuth_Environments3_Brachy_QE139_Ag683775-924-USHXG01163_POS_MSMS_MSSuc-ster-Brachy-5-423_IR01_058.h5</t>
  </si>
  <si>
    <t>20180925_AK-JS_Wildermuth_Environments3_Brachy_QE139_Ag683775-924-USHXG01163_POS_MSMS_MSSuc-ster-TxCtrl-1-424_IR01_043.h5</t>
  </si>
  <si>
    <t>20180925_AK-JS_Wildermuth_Environments3_Brachy_QE139_Ag683775-924-USHXG01163_POS_MSMS_MSSuc-ster-TxCtrl-2-425_IR01_073.h5</t>
  </si>
  <si>
    <t>20180925_AK-JS_Wildermuth_Environments3_Brachy_QE139_Ag683775-924-USHXG01163_NEG_MSMS_MS-nonster-Brachy-1-426_IR02_029.h5</t>
  </si>
  <si>
    <t>20180925_AK-JS_Wildermuth_Environments3_Brachy_QE139_Ag683775-924-USHXG01163_NEG_MSMS_MS-nonster-Brachy-2-427_IR02_011.h5</t>
  </si>
  <si>
    <t>20180925_AK-JS_Wildermuth_Environments3_Brachy_QE139_Ag683775-924-USHXG01163_NEG_MSMS_MS-nonster-Brachy-3-428_IR02_026.h5</t>
  </si>
  <si>
    <t>20180925_AK-JS_Wildermuth_Environments3_Brachy_QE139_Ag683775-924-USHXG01163_NEG_MSMS_MS-nonster-Brachy-4-429_IR02_038.h5</t>
  </si>
  <si>
    <t>20180925_AK-JS_Wildermuth_Environments3_Brachy_QE139_Ag683775-924-USHXG01163_NEG_MSMS_MS-nonster-Brachy-5-430_IR02_020.h5</t>
  </si>
  <si>
    <t>20180925_AK-JS_Wildermuth_Environments3_Brachy_QE139_Ag683775-924-USHXG01163_NEG_MSMS_MS-nonster-TxCtrl-1-431_IR02_035.h5</t>
  </si>
  <si>
    <t>20180925_AK-JS_Wildermuth_Environments3_Brachy_QE139_Ag683775-924-USHXG01163_NEG_MSMS_MS-nonster-TxCtrl-2-432_IR02_056.h5</t>
  </si>
  <si>
    <t>20180925_AK-JS_Wildermuth_Environments3_Brachy_QE139_Ag683775-924-USHXG01163_NEG_MSMS_MS-ster-Brachy-1-412_IR02_023.h5</t>
  </si>
  <si>
    <t>20180925_AK-JS_Wildermuth_Environments3_Brachy_QE139_Ag683775-924-USHXG01163_NEG_MSMS_MS-ster-Brachy-2-413_IR02_053.h5</t>
  </si>
  <si>
    <t>20180925_AK-JS_Wildermuth_Environments3_Brachy_QE139_Ag683775-924-USHXG01163_NEG_MSMS_MS-ster-Brachy-3-414_IR02_068.h5</t>
  </si>
  <si>
    <t>20180925_AK-JS_Wildermuth_Environments3_Brachy_QE139_Ag683775-924-USHXG01163_NEG_MSMS_MS-ster-Brachy-4-415_IR02_017.h5</t>
  </si>
  <si>
    <t>20180925_AK-JS_Wildermuth_Environments3_Brachy_QE139_Ag683775-924-USHXG01163_NEG_MSMS_MS-ster-Brachy-5-416_IR02_014.h5</t>
  </si>
  <si>
    <t>20180925_AK-JS_Wildermuth_Environments3_Brachy_QE139_Ag683775-924-USHXG01163_NEG_MSMS_MS-ster-TxCtrl-1-417_IR02_071.h5</t>
  </si>
  <si>
    <t>20180925_AK-JS_Wildermuth_Environments3_Brachy_QE139_Ag683775-924-USHXG01163_NEG_MSMS_MS-ster-TxCtrl-2-418_IR02_050.h5</t>
  </si>
  <si>
    <t>20180925_AK-JS_Wildermuth_Environments3_Brachy_QE139_Ag683775-924-USHXG01163_NEG_MSMS_MSSuc-ster-Brachy-1-419_IR02_062.h5</t>
  </si>
  <si>
    <t>20180925_AK-JS_Wildermuth_Environments3_Brachy_QE139_Ag683775-924-USHXG01163_NEG_MSMS_MSSuc-ster-Brachy-2-420_IR02_032.h5</t>
  </si>
  <si>
    <t>20180925_AK-JS_Wildermuth_Environments3_Brachy_QE139_Ag683775-924-USHXG01163_NEG_MSMS_MSSuc-ster-Brachy-3-421_IR02_065.h5</t>
  </si>
  <si>
    <t>20180925_AK-JS_Wildermuth_Environments3_Brachy_QE139_Ag683775-924-USHXG01163_NEG_MSMS_MSSuc-ster-Brachy-4-422_IR02_047.h5</t>
  </si>
  <si>
    <t>20180925_AK-JS_Wildermuth_Environments3_Brachy_QE139_Ag683775-924-USHXG01163_NEG_MSMS_MSSuc-ster-Brachy-5-423_IR02_059.h5</t>
  </si>
  <si>
    <t>20180925_AK-JS_Wildermuth_Environments3_Brachy_QE139_Ag683775-924-USHXG01163_NEG_MSMS_MSSuc-ster-TxCtrl-1-424_IR02_044.h5</t>
  </si>
  <si>
    <t>20180925_AK-JS_Wildermuth_Environments3_Brachy_QE139_Ag683775-924-USHXG01163_NEG_MSMS_MSSuc-ster-TxCtrl-2-425_IR02_074.h5</t>
  </si>
  <si>
    <t>117.070,137.060,145.065,163.075,180.103</t>
  </si>
  <si>
    <t>0049_Salsolinol_positive_M+H180p1019_7p55</t>
  </si>
  <si>
    <t>2- or 4-hydroxybenzoic acid</t>
  </si>
  <si>
    <t>4-hydroxybenzoic acid//salicylic acid</t>
  </si>
  <si>
    <t>FJKROLUGYXJWQN-UHFFFAOYSA-N//YGSDEFSMJLZEOE-UHFFFAOYSA-N</t>
  </si>
  <si>
    <t>65.039,93.035,137.025</t>
  </si>
  <si>
    <t>0073_L-Allothreonine_negative_M-H118p0509_13p15</t>
  </si>
  <si>
    <t>0071_2-Aminoisobutyric_acid_positive_M+H104p0706_11p86</t>
  </si>
  <si>
    <t>2-deoxy-glucose</t>
  </si>
  <si>
    <t>C6H12O5</t>
  </si>
  <si>
    <t>PMMURAAUARKVCB-CERMHHMHSA-N</t>
  </si>
  <si>
    <t>0024_3-Hydroxybenzoic_acid_negative_M-H137p0244_2p68</t>
  </si>
  <si>
    <t>61.166,78.034,96.045</t>
  </si>
  <si>
    <t>0006_2-HYDROXYPYRIDINE_positive_M+H96p0444_1p28</t>
  </si>
  <si>
    <t>2-methylmaleic acid</t>
  </si>
  <si>
    <t>C5H6O4</t>
  </si>
  <si>
    <t>HNEGQIOMVPPMNR-IHWYPQMZSA-N</t>
  </si>
  <si>
    <t>85.029,129.019</t>
  </si>
  <si>
    <t>0014_azelaic_acid_negative_M-H187p0976_1p96</t>
  </si>
  <si>
    <t>0012_2deoxyadenosine_positive_M+H252p1091_2p04</t>
  </si>
  <si>
    <t>99.045,117.055,152.057</t>
  </si>
  <si>
    <t>0037_2deoxyguanosine_positive_M+H268p1041_6p28</t>
  </si>
  <si>
    <t>0037_cytidine_negative_M-H242p0782_6p32</t>
  </si>
  <si>
    <t>3-amino-4-hydroxybenzoic acid</t>
  </si>
  <si>
    <t>MRBKRZAPGUCWOS-UHFFFAOYSA-N</t>
  </si>
  <si>
    <t>0019_adenine_negative_M-H134p0472_2p29</t>
  </si>
  <si>
    <t>3-hydroxybenzoic acid</t>
  </si>
  <si>
    <t>IJFXRHURBJZNAO-UHFFFAOYSA-N</t>
  </si>
  <si>
    <t>93.035,136.892,137.025</t>
  </si>
  <si>
    <t>0075_L-homoserine_negative_M-H118p0509_13p48</t>
  </si>
  <si>
    <t>109.052,133.051,150.077</t>
  </si>
  <si>
    <t>0020_3-methyladenine_positive_M+H150p0774_3p26</t>
  </si>
  <si>
    <t>68.050,69.034,86.061,87.045,104.071</t>
  </si>
  <si>
    <t>0089_4-aminobutyric_acid_positive_M+H104p0706_14p01</t>
  </si>
  <si>
    <t>60.056,69.034,86.061,87.045,104.071,111.055,128.082,129.066,146.092</t>
  </si>
  <si>
    <t>0084_4-Guanidinobutyric_acid_positive_M+H146p0924_13p46</t>
  </si>
  <si>
    <t>89.039,162.055,190.050</t>
  </si>
  <si>
    <t>0048_kynurenic_acid_positive_M+H190p0499_7p47</t>
  </si>
  <si>
    <t>4-hydroxyphenylacetic acid</t>
  </si>
  <si>
    <t>XQXPVVBIMDBYFF-UHFFFAOYSA-N</t>
  </si>
  <si>
    <t>0013_2DEOXYURIDINE_negative_M-H227p0673_1p74</t>
  </si>
  <si>
    <t>81.045,99.055,127.050</t>
  </si>
  <si>
    <t>0080_Imidazole-4-acetic_acid_positive_M+H127p0502_13p18</t>
  </si>
  <si>
    <t>0015_4-Pyridoxic_acid_positive_M+H184p0605_2p61</t>
  </si>
  <si>
    <t>130.065,146.060,174.055</t>
  </si>
  <si>
    <t>0028_Quinoline-4-carboxylic_acid_positive_M+H174p0550_4p90</t>
  </si>
  <si>
    <t>83.061,109.040,126.066</t>
  </si>
  <si>
    <t>0024_5-Methylcytosine_positive_M+H126p0662_3p96</t>
  </si>
  <si>
    <t>82.030,128.036</t>
  </si>
  <si>
    <t>0041_Orotic_acid_negative_M-H155p0098_7p20</t>
  </si>
  <si>
    <t>5-valerolactone</t>
  </si>
  <si>
    <t>C5H8O2</t>
  </si>
  <si>
    <t>OZJPLYNZGCXSJM-UHFFFAOYSA-N</t>
  </si>
  <si>
    <t>0000_delta-Valerolactone_positive_M+H101p0597_1p11</t>
  </si>
  <si>
    <t>61.011,69.034,75.027,97.029,103.021,136.062,145.032,163.042,298.096</t>
  </si>
  <si>
    <t>0009_Methylthioadenosine_positive_M+H298p0969_1p54</t>
  </si>
  <si>
    <t>abscisic acid</t>
  </si>
  <si>
    <t>C15H20O4</t>
  </si>
  <si>
    <t>JLIDBLDQVAYHNE-YKALOCIXSA-N</t>
  </si>
  <si>
    <t>0001_ABSCISIC_ACID_positive_M+H265p1435_1p14</t>
  </si>
  <si>
    <t>0013_adenine_positive_M+H136p0618_2p32</t>
  </si>
  <si>
    <t>0017_adenosine_positive_M+H268p1041_2p76</t>
  </si>
  <si>
    <t>72.081,90.055</t>
  </si>
  <si>
    <t>0075_L-alanine_positive_M+H90p0550_12p95</t>
  </si>
  <si>
    <t>61.040,73.040,88.051,99.019,116.046,148.977</t>
  </si>
  <si>
    <t>0027_allantoin_positive_M+H159p0513_4p46</t>
  </si>
  <si>
    <t>60.056,70.066,72.081,112.087,113.071,114.103,115.087,116.071,130.098,157.108,158.092,175.119</t>
  </si>
  <si>
    <t>0106_L-arginine_positive_M+H175p1190_16p92</t>
  </si>
  <si>
    <t>0090_L-asparagine_positive_M+H133p0608_14p01</t>
  </si>
  <si>
    <t>70.029,72.082,74.024,88.040,116.034,134.045,134.063</t>
  </si>
  <si>
    <t>0103_56-84-8_positive_M+H134p0448_16p00</t>
  </si>
  <si>
    <t>57.034,97.066,123.082,125.097,143.108,169.087,187.098</t>
  </si>
  <si>
    <t>0011_2-Hydroxycinnamic_acid_negative_M-H163p0400_1p53</t>
  </si>
  <si>
    <t>0047_TRIMETHYL_GLYCINE_positive_M118p0863_7p27</t>
  </si>
  <si>
    <t>biotin</t>
  </si>
  <si>
    <t>C10H16N2O3S</t>
  </si>
  <si>
    <t>YBJHBAHKTGYVGT-ZKWXMUAHSA-N</t>
  </si>
  <si>
    <t>97.040,123.026,139.057,166.068,167.052,184.079,199.090,209.074,227.085,245.095</t>
  </si>
  <si>
    <t>0019_biotin_positive_M+H245p0955_3p10</t>
  </si>
  <si>
    <t>100.094,111.081,114.073,129.105,140.079,158.089,176.113</t>
  </si>
  <si>
    <t>0055_Norspermidine_positive_M-H+2Na176p1133_8p33</t>
  </si>
  <si>
    <t>C6 sugar alcohol peak 1 (ex. sorbitol)</t>
  </si>
  <si>
    <t>sorbitol</t>
  </si>
  <si>
    <t>sorbitol//sorbitol</t>
  </si>
  <si>
    <t>FBPFZTCFMRRESA-JGWLITMVSA-N//FBPFZTCFMRRESA-JGWLITMVSA-N</t>
  </si>
  <si>
    <t>C6H14O6</t>
  </si>
  <si>
    <t>FBPFZTCFMRRESA-JGWLITMVSA-N</t>
  </si>
  <si>
    <t>181.072</t>
  </si>
  <si>
    <t>[M+Cl]-</t>
  </si>
  <si>
    <t>0089_Glucuronic_Acid_negative_M-H193p0354_14p90</t>
  </si>
  <si>
    <t>C6 sugar alcohol peak 2 (ex. mannitol, galactitol)</t>
  </si>
  <si>
    <t>galactitol</t>
  </si>
  <si>
    <t>galactitol//mannitol</t>
  </si>
  <si>
    <t>FBPFZTCFMRRESA-GUCUJZIJSA-N//FBPFZTCFMRRESA-KVTDHHQDSA-N</t>
  </si>
  <si>
    <t>FBPFZTCFMRRESA-GUCUJZIJSA-N</t>
  </si>
  <si>
    <t>59.013,71.013,73.029,89.024,101.025,113.024,163.061,181.073</t>
  </si>
  <si>
    <t>0091_RAFFINOSE_negative_M-H503p1617_15p31</t>
  </si>
  <si>
    <t>135.046,179.035</t>
  </si>
  <si>
    <t>0021_xanthine_negative_M-H151p0261_2p47</t>
  </si>
  <si>
    <t>0074_CHEBI_39547_positive_M162p1125_12p81</t>
  </si>
  <si>
    <t>60.081,86.097,104.107,184.063</t>
  </si>
  <si>
    <t>0023_Untitled_positive_M184p0638_3p84</t>
  </si>
  <si>
    <t>70.066,113.071,114.055,115.087,116.070,116.972,159.076,176.103</t>
  </si>
  <si>
    <t>0097_L-citrulline_positive_M+H176p1030_14p81</t>
  </si>
  <si>
    <t>creatine</t>
  </si>
  <si>
    <t>C4H9N3O2</t>
  </si>
  <si>
    <t>CVSVTCORWBXHQV-UHFFFAOYSA-N</t>
  </si>
  <si>
    <t>0081_creatine_positive_M+H132p0768_13p20</t>
  </si>
  <si>
    <t>creatinine</t>
  </si>
  <si>
    <t>C4H7N3O</t>
  </si>
  <si>
    <t>DDRJAANPRJIHGJ-UHFFFAOYSA-N</t>
  </si>
  <si>
    <t>72.045,86.072,104.082,114.066</t>
  </si>
  <si>
    <t>0022_creatinine_positive_M+H114p0662_3p62</t>
  </si>
  <si>
    <t>112.051,244.092,487.178</t>
  </si>
  <si>
    <t>0040_cytidine_positive_2M+H487p1783_6p33</t>
  </si>
  <si>
    <t>69.046,95.024,112.051</t>
  </si>
  <si>
    <t>0026_cytosine_positive_M+H112p0506_4p35</t>
  </si>
  <si>
    <t>60.082,87.045,146.117</t>
  </si>
  <si>
    <t>0076_gamma-butyrobetaine_positive_M146p1176_12p98</t>
  </si>
  <si>
    <t>112.051,228.097,455.186</t>
  </si>
  <si>
    <t>0030_2deoxycytidine_positive_2M+H455p1885_5p07</t>
  </si>
  <si>
    <t>deoxyuridine</t>
  </si>
  <si>
    <t>C9H12N2O5</t>
  </si>
  <si>
    <t>MXHRCPNRJAMMIM-SHYZEUOFSA-N</t>
  </si>
  <si>
    <t>0010_SYRINGIC_ACID_negative_M-H197p0455_1p51</t>
  </si>
  <si>
    <t>67.055,69.070,81.070,93.070,95.086,99.056,109.101,111.055,126.128,136.113,137.096,154.123,179.118,197.128,215.139</t>
  </si>
  <si>
    <t>0010_d-Dethiobiotin_positive_M+H215p1390_1p83</t>
  </si>
  <si>
    <t>dihexose (ex. sucrose, palatinose, maltose, cellobiose, trehalose, melibiose)</t>
  </si>
  <si>
    <t>cellobiose//maltose//melibiose//palatinose//sucrose//trehalose</t>
  </si>
  <si>
    <t>GUBGYTABKSRVRQ-CUHNMECISA-N//GUBGYTABKSRVRQ-PICCSMPSSA-N//DLRVVLDZNNYCBX-ABXHMFFYSA-N//PVXPPJIGRGXGCY-TZLCEDOOSA-N//CZMRCDWAGMRECN-UGDNZRGBSA-N//HDTRYLNUVZCQOY-LIZSDCNHSA-N</t>
  </si>
  <si>
    <t>59.013,71.014,72.993,85.029,87.009,89.024,101.025,113.025,119.035,131.035,143.035,149.046,161.046,179.056,341.109</t>
  </si>
  <si>
    <t>0097_Stachyose_negative_M-H665p2146_16p65</t>
  </si>
  <si>
    <t>0005_ferulic_acid_negative_M-H193p0506_1p26</t>
  </si>
  <si>
    <t>71.013,114.934,115.004</t>
  </si>
  <si>
    <t>0058_L-valine_negative_M-H116p0717_10p50</t>
  </si>
  <si>
    <t>No, for ID only</t>
  </si>
  <si>
    <t>82.030,85.029,102.056,128.036,146.046</t>
  </si>
  <si>
    <t>0087_N-Methyl-L-glutamic_acid_negative_M-H160p0615_14p87</t>
  </si>
  <si>
    <t>56.050,84.045,85.029,102.055,124.042,130.050,148.061,148.079</t>
  </si>
  <si>
    <t>0102_L-glutamic_acid_positive_M+H148p0605_15p77</t>
  </si>
  <si>
    <t>56.050,84.045,85.029,101.071,102.055,123.964,130.050,147.076</t>
  </si>
  <si>
    <t>0087_L-glutamine_positive_M+H147p0764_13p94</t>
  </si>
  <si>
    <t>71.014,89.024</t>
  </si>
  <si>
    <t>0068_4033-40-3_negative_M-H173p0568_12p75</t>
  </si>
  <si>
    <t>58.005,59.013,72.993,75.008,105.019</t>
  </si>
  <si>
    <t>0040_N-Acetyl-D-Mannosamine_negative_M+Cl256p0593_6p46</t>
  </si>
  <si>
    <t>109.051,110.035,128.045,134.046,135.030,152.057,153.040</t>
  </si>
  <si>
    <t>0034_guanine_positive_M+H152p0567_5p67</t>
  </si>
  <si>
    <t>133.016,150.042,282.085</t>
  </si>
  <si>
    <t>0031_2-deoxyglucose_negative_M-H163p0612_3p37</t>
  </si>
  <si>
    <t>galactosamine//glucosamine//mannosamine</t>
  </si>
  <si>
    <t>MSWZFWKMSRAUBD-GASJEMHNSA-N//MSWZFWKMSRAUBD-IVMDWMLBSA-N//MSWZFWKMSRAUBD-CBPJZXOFSA-N</t>
  </si>
  <si>
    <t>60.045,60.082,61.029,68.050,69.034,70.066,72.045,73.029,80.050,81.034,84.045,85.029,96.045,96.996,97.029,98.060,99.044,102.055,108.044,114.055,115.039,116.071,126.055,127.039,144.065,145.049,162.076,180.088,180.105</t>
  </si>
  <si>
    <t>0092_D-Mannosamine_positive_M+H180p0867_14p15</t>
  </si>
  <si>
    <t>alpha-galactose 1-phosphoric acid//alpha-glucose 1-phosphoric acid//fructose 6-phosphoric acid//glucose 6-phosphoric acid//mannose 6-phosphoric acid</t>
  </si>
  <si>
    <t>HXXFSFRBOHSIMQ-FPRJBGLDSA-N//HXXFSFRBOHSIMQ-VFUOTHLCSA-N//BGWGXPAPYGQALX-VRPWFDPXSA-N//NBSCHQHZLSJFNQ-GASJEMHNSA-N//NBSCHQHZLSJFNQ-QTVWNMPRSA-N</t>
  </si>
  <si>
    <t>78.959,96.970,138.980,168.991,259.022</t>
  </si>
  <si>
    <t>0095_fumaric_acid_negative_M-H115p0037_16p43</t>
  </si>
  <si>
    <t>0070_histamine_positive_M+H112p0869_11p62</t>
  </si>
  <si>
    <t>0094_L-histidine_positive_M+H156p0768_14p55</t>
  </si>
  <si>
    <t>56.050,60.045,69.045,80.050,81.045,83.061,95.061,97.076,99.056,107.061,124.087,125.071,142.097</t>
  </si>
  <si>
    <t>0072_L-histidinol_positive_M+H142p0975_12p45</t>
  </si>
  <si>
    <t>hydroxybutyric acid</t>
  </si>
  <si>
    <t>59.013,103.040</t>
  </si>
  <si>
    <t>0065_histamine_negative_M-H110p0723_11p63</t>
  </si>
  <si>
    <t>93.035,119.050,163.040</t>
  </si>
  <si>
    <t>0064_taurine_negative_M-H124p0074_11p60</t>
  </si>
  <si>
    <t>94.040,137.046</t>
  </si>
  <si>
    <t>0018_hypoxanthine_positive_M+H137p0458_2p78</t>
  </si>
  <si>
    <t>indole-3-pyruvic acid</t>
  </si>
  <si>
    <t>C11H9NO3</t>
  </si>
  <si>
    <t>RSTKLPZEZYGQPY-UHFFFAOYSA-N</t>
  </si>
  <si>
    <t>0002_Indole-3-pyruvic_acid_negative_M-H202p0509_1p12</t>
  </si>
  <si>
    <t>137.046</t>
  </si>
  <si>
    <t>0029_inosine_positive_M+H269p0881_4p90</t>
  </si>
  <si>
    <t>Isomer of dopamine</t>
  </si>
  <si>
    <t>122.038,123.045,124.017,136.017,137.025,152.072,153.019,154.027</t>
  </si>
  <si>
    <t>0033_glyceraldehyde_negative_M-H89p0244_4p54</t>
  </si>
  <si>
    <t>isonicotinic acid or isomer</t>
  </si>
  <si>
    <t>0033_ISONICOTINIC_ACID_positive_M+H124p0393_5p42</t>
  </si>
  <si>
    <t>0059_L-kynurenine_positive_M+H209p0921_8p79</t>
  </si>
  <si>
    <t>leucine/norleucine/isoleucine</t>
  </si>
  <si>
    <t>0079_4-aminobutyric_acid_negative_M-H102p0560_14p00</t>
  </si>
  <si>
    <t>0002_lumichrome_positive_M+H243p0877_1p15</t>
  </si>
  <si>
    <t>0107_L-lysine_positive_M+H147p1128_17p01</t>
  </si>
  <si>
    <t>malic acid</t>
  </si>
  <si>
    <t>C4H6O5</t>
  </si>
  <si>
    <t>BJEPYKJPYRNKOW-UWTATZPHSA-N</t>
  </si>
  <si>
    <t>59.013,71.013,72.993,87.009,89.024,115.004,132.868,133.014,133.029</t>
  </si>
  <si>
    <t>0062_L-tyrosine_negative_M-H180p0666_11p28</t>
  </si>
  <si>
    <t>methionine</t>
  </si>
  <si>
    <t>C5H11NO2S</t>
  </si>
  <si>
    <t>FFEARJCKVFRZRR-BYPYZUCNSA-N</t>
  </si>
  <si>
    <t>56.050,61.011,74.024,74.061,85.029,87.027,102.055,104.053,133.032,150.026,150.060,150.077,150.111</t>
  </si>
  <si>
    <t>0063_L-methionine_positive_M+H150p0583_9p80</t>
  </si>
  <si>
    <t>methyl beta-galactoside</t>
  </si>
  <si>
    <t>C7H14O6</t>
  </si>
  <si>
    <t>HOVAGTYPODGVJG-VOQCIKJUSA-N</t>
  </si>
  <si>
    <t>55.018,57.034,58.005,59.013,71.014,72.993,73.029,83.014,85.029,87.009,89.024,95.014,97.030,99.009,101.025,112.017,113.025,131.036,161.045,193.072</t>
  </si>
  <si>
    <t>0023_uridine_negative_M-H243p0622_2p61</t>
  </si>
  <si>
    <t>0003_methyl_21H-indol-3-yl_acetate_positive_M+H190p0863_1p16</t>
  </si>
  <si>
    <t>methylglutaric acid</t>
  </si>
  <si>
    <t>0008_5-Methoxy-5-oxopentanoic_acid_positive_M+H147p0652_1p41</t>
  </si>
  <si>
    <t>72.081,86.061,90.904,108.914,131.930</t>
  </si>
  <si>
    <t>0050_N-Acetyl-L-alanine_positive_M+H132p0655_7p70</t>
  </si>
  <si>
    <t>N-acetyl-aspartic acid</t>
  </si>
  <si>
    <t>C6H9NO5</t>
  </si>
  <si>
    <t>OTCCIMWXFLJLIA-BYPYZUCNSA-N</t>
  </si>
  <si>
    <t>58.029,59.013,71.014,88.040,112.041,114.020,115.004,130.051,156.031,174.041</t>
  </si>
  <si>
    <t>0052_galactitol_negative_M-H181p0717_9p06</t>
  </si>
  <si>
    <t>58.029,59.013,100.041,100.077,102.056,126.056,128.035,144.067,146.046,170.046,188.057</t>
  </si>
  <si>
    <t>0056_2_3Cyclic_AMP_negative_M-H328p0452_10p04</t>
  </si>
  <si>
    <t>N-acetyl-galactosamine//N-acetyl-galactosamine//N-acetyl-glucosamine//N-acetyl-glucosamine//N-acetyl-mannosamine//N-acetyl-mannosamine//N-acetyl-mannosamine</t>
  </si>
  <si>
    <t>OVRNDRQMDRJTHS-CBQIKETKSA-N//OVRNDRQMDRJTHS-CBQIKETKSA-N//OVRNDRQMDRJTHS-RTRLPJTCSA-N//OVRNDRQMDRJTHS-RTRLPJTCSA-N//OVRNDRQMDRJTHS-ZTVVOAFPSA-N//OVRNDRQMDRJTHS-ZTVVOAFPSA-N//OVRNDRQMDRJTHS-ZTVVOAFPSA-N</t>
  </si>
  <si>
    <t>60.045,61.029,72.045,80.050,81.034,84.045,96.045,97.029,98.060,109.028,114.055,126.055,127.039,138.055,140.070,144.065,162.075,168.065,186.076,204.086</t>
  </si>
  <si>
    <t>0039_N-Acetyl-D-Glucosamine_positive_M+H-H2O204p0866_6p33</t>
  </si>
  <si>
    <t>0021_N-Acetyl-L-phenylalanine_positive_M+H208p0968_3p49</t>
  </si>
  <si>
    <t>0083_melibiose_negative_M-H341p1089_14p44</t>
  </si>
  <si>
    <t>60.045,72.045,72.081,114.092,131.118</t>
  </si>
  <si>
    <t>0062_N4-aminobutyl_acetamide_positive_M+H131p1179_9p66</t>
  </si>
  <si>
    <t>N-alpha-acetyl-asparagine</t>
  </si>
  <si>
    <t>0047_dopamine_negative_M-H152p0717_8p58</t>
  </si>
  <si>
    <t>N-alpha-acetyl-lysine</t>
  </si>
  <si>
    <t>C8H16N2O3</t>
  </si>
  <si>
    <t>VEYYWZRYIYDQJM-ZETCQYMHSA-N</t>
  </si>
  <si>
    <t>60.045,84.081,112.076,126.091,129.102,130.086,147.113,153.102,154.086,171.113,172.097,189.123</t>
  </si>
  <si>
    <t>0098_1946-82-3_positive_M+H189p1234_14p85</t>
  </si>
  <si>
    <t>N-methyl-glutamic acid</t>
  </si>
  <si>
    <t>XLBVNMSMFQMKEY-BYPYZUCNSA-N</t>
  </si>
  <si>
    <t>70.066,85.029,98.060,116.071,144.066,162.076</t>
  </si>
  <si>
    <t>0099_N-Methyl-L-glutamic_acid_positive_M+H162p0761_14p87</t>
  </si>
  <si>
    <t>60.082,84.081,86.097,130.086,144.138,189.159</t>
  </si>
  <si>
    <t>0105_Trimethyllysine_positive_M189p1598_16p78</t>
  </si>
  <si>
    <t>0004_nicotinamide_positive_M+H123p0553_1p19</t>
  </si>
  <si>
    <t>78.035,96.045,124.039</t>
  </si>
  <si>
    <t>0032_nicotinic_acid_positive_M+H124p0393_5p14</t>
  </si>
  <si>
    <t>o-acetyl-serine and/or isomers</t>
  </si>
  <si>
    <t>60.045,70.029,88.040,102.055,148.078,148.111</t>
  </si>
  <si>
    <t>0068_O-acetyl-L-serine_positive_M+H148p0605_10p67</t>
  </si>
  <si>
    <t>omega-hydroxydodecanoic acid</t>
  </si>
  <si>
    <t>C12H24O3</t>
  </si>
  <si>
    <t>ZDHCZVWCTKTBRY-UHFFFAOYSA-N</t>
  </si>
  <si>
    <t>0000_12-Hydroxydodecanoic_acid_negative_M-H215p1652_1p05</t>
  </si>
  <si>
    <t>0061_L-Pyroglutamic_acid_negative_M-H128p0353_11p07</t>
  </si>
  <si>
    <t>111.020,155.010</t>
  </si>
  <si>
    <t>0029_Octanedioic_acid_negative_M-H173p0819_3p04</t>
  </si>
  <si>
    <t>59.050,67.055,69.071,72.045,73.029,85.065,87.081,90.055,95.049,98.024,100.040,103.076,116.035,124.076,142.086,160.097,166.086,174.112,184.097,202.107,220.118</t>
  </si>
  <si>
    <t>0038_pantothenic_acid_positive_M+H220p1180_6p31</t>
  </si>
  <si>
    <t>72.009,103.056,119.050,147.045,164.072</t>
  </si>
  <si>
    <t>0032_allantoin_negative_M-H157p0367_4p45</t>
  </si>
  <si>
    <t>56.050,84.081,130.086</t>
  </si>
  <si>
    <t>0066_l-Pipecolic_acid_positive_M+H130p0863_10p35</t>
  </si>
  <si>
    <t>0065_L-proline_positive_M+H116p0706_10p30</t>
  </si>
  <si>
    <t>0060_pyridoxamine_positive_M+H169p0972_9p46</t>
  </si>
  <si>
    <t>0011_pyridoxine_positive_M+H170p0812_1p98</t>
  </si>
  <si>
    <t>85.029,93.034,127.041,191.056</t>
  </si>
  <si>
    <t>0046_D-Sorbitol_negative_M+Cl217p0484_8p51</t>
  </si>
  <si>
    <t>0025_riboflavin_positive_M+H377p1456_4p10</t>
  </si>
  <si>
    <t>60.045,70.029,88.040,106.050</t>
  </si>
  <si>
    <t>0088_L-serine_positive_M+H106p0499_13p94</t>
  </si>
  <si>
    <t>60.082,86.097,104.107,125.000,184.073,258.110</t>
  </si>
  <si>
    <t>0095_Glycerophosphocholine_positive_M258p1101_14p62</t>
  </si>
  <si>
    <t>sorbic acid</t>
  </si>
  <si>
    <t>C6H8O2</t>
  </si>
  <si>
    <t>WSWCOQWTEOXDQX-MQQKCMAXSA-N</t>
  </si>
  <si>
    <t>0001_sorbic_acid_negative_M-H111p0451_1p07</t>
  </si>
  <si>
    <t>suberic acid</t>
  </si>
  <si>
    <t>C8H14O4</t>
  </si>
  <si>
    <t>TYFQFVWCELRYAO-UHFFFAOYSA-N</t>
  </si>
  <si>
    <t>83.050,111.082,129.092,173.082</t>
  </si>
  <si>
    <t>0022_4-Pyridoxic_acid_negative_M-H182p0459_2p60</t>
  </si>
  <si>
    <t>0009_thymidine_negative_M-H241p0830_1p51</t>
  </si>
  <si>
    <t>taurine</t>
  </si>
  <si>
    <t>C2H7NO3S</t>
  </si>
  <si>
    <t>XOAAWQZATWQOTB-UHFFFAOYSA-N</t>
  </si>
  <si>
    <t>0043_guanosine_negative_M-H282p0844_7p91</t>
  </si>
  <si>
    <t>tetrasaccharide (ex. stachyose)</t>
  </si>
  <si>
    <t>stachyose</t>
  </si>
  <si>
    <t>C24H42O21</t>
  </si>
  <si>
    <t>UQZIYBXSHAGNOE-XNSRJBNMSA-N</t>
  </si>
  <si>
    <t>multiple nearby peaks</t>
  </si>
  <si>
    <t>185.042,203.052,347.094,365.105,509.147,527.157,689.209</t>
  </si>
  <si>
    <t>0104_Stachyose_positive_M+Na689p2111_16p64</t>
  </si>
  <si>
    <t>threonine/allothreonine/homoserine</t>
  </si>
  <si>
    <t>allothreonine//homoserine//threonine</t>
  </si>
  <si>
    <t>AYFVYJQAPQTCCC-HRFVKAFMSA-N//UKAUYVFTDYCKQA-VKHMYHEASA-N//AYFVYJQAPQTCCC-GBXIJSLDSA-N</t>
  </si>
  <si>
    <t>56.050,57.034,58.066,74.061,84.045,96.995,102.055,120.011,120.065</t>
  </si>
  <si>
    <t>0078_L-threonine_positive_M+H120p0655_13p03</t>
  </si>
  <si>
    <t>151.051,241.083</t>
  </si>
  <si>
    <t>0008_Vanillic_acid_negative_M-H167p0350_1p47</t>
  </si>
  <si>
    <t>54.035,56.050,81.045,82.029,84.045,109.040,127.050</t>
  </si>
  <si>
    <t>0005_thymine_positive_M+H127p0502_1p22</t>
  </si>
  <si>
    <t>61.988,119.050,147.045</t>
  </si>
  <si>
    <t>0003_CINNAMIC_ACID_negative_M-H147p0451_1p12</t>
  </si>
  <si>
    <t>94.065,110.060,138.055</t>
  </si>
  <si>
    <t>0052_3-carboxy-1-methylpyridinium_positive_M138p0550_8p11</t>
  </si>
  <si>
    <t>58.005,59.013,71.013,72.993,73.029,83.014,85.029,87.009,89.024,101.025,113.025,119.035,125.024,131.036,143.035,149.046,161.046,179.056,221.067,281.088,323.098,341.109,503.162</t>
  </si>
  <si>
    <t>0057_L-proline_negative_M-H114p0560_10p30</t>
  </si>
  <si>
    <t>118.065,132.081,142.065,144.081,146.060,159.091,170.060,188.071,205.096</t>
  </si>
  <si>
    <t>0061_D-Tryptophan_positive_M+H205p0972_9p51</t>
  </si>
  <si>
    <t>0043_tyramine_positive_M+H138p0914_6p38</t>
  </si>
  <si>
    <t>91.055,95.050,98.975,116.986,119.049,121.065,123.044,136.076,147.044,165.054,182.082</t>
  </si>
  <si>
    <t>0069_L-tyrosine_positive_M+H182p0812_11p26</t>
  </si>
  <si>
    <t>110.976,111.020</t>
  </si>
  <si>
    <t>0006_uracil_negative_M-H111p0200_1p33</t>
  </si>
  <si>
    <t>66.034,82.030,96.045,110.025,111.020,122.025,124.040,140.036,152.036,153.031,200.057,243.062</t>
  </si>
  <si>
    <t>0018_Citraconic_acid_negative_M-H129p0193_2p04</t>
  </si>
  <si>
    <t>uronic acid</t>
  </si>
  <si>
    <t>galacturonic acid</t>
  </si>
  <si>
    <t>galacturonic acid//glucuronic acid</t>
  </si>
  <si>
    <t>AEMOLEFTQBMNLQ-DTEWXJGMSA-N//AEMOLEFTQBMNLQ-AQKNRBDQSA-N</t>
  </si>
  <si>
    <t>AEMOLEFTQBMNLQ-DTEWXJGMSA-N</t>
  </si>
  <si>
    <t>57.034,58.005,59.013,71.014,72.993,73.029,75.009,83.014,85.029,87.009,89.024,95.014,99.009,101.025,103.004,113.025,129.019,131.035,133.014,157.014,175.025,193.035</t>
  </si>
  <si>
    <t>0072_L-threonine_negative_M-H118p0509_13p04</t>
  </si>
  <si>
    <t>55.055,57.058,58.066,59.074,72.082,118.086</t>
  </si>
  <si>
    <t>0067_L-valine_positive_M+H118p0863_10p45</t>
  </si>
  <si>
    <t>0007_p-coumaric_acid_negative_M-H163p0400_1p44</t>
  </si>
  <si>
    <t>108.021,126.032,151.026</t>
  </si>
  <si>
    <t>0016_4-hydroxyphenylacetic_acid_negative_M-H151p0400_1p98</t>
  </si>
  <si>
    <t>0034_L-Lactic_acid_negative_M-H89p0244_4p56</t>
  </si>
  <si>
    <t>red: excluded due to low signal in samples compared to blanks</t>
  </si>
  <si>
    <t>Timecourse</t>
  </si>
  <si>
    <t>Brachy-0</t>
  </si>
  <si>
    <t>Brachy-2</t>
  </si>
  <si>
    <t>Brachy-4</t>
  </si>
  <si>
    <t>Brachy-8</t>
  </si>
  <si>
    <t>Brachy-9</t>
  </si>
  <si>
    <t>Brachy-1</t>
  </si>
  <si>
    <t>0 h</t>
  </si>
  <si>
    <t>0.5 h</t>
  </si>
  <si>
    <t>2 h</t>
  </si>
  <si>
    <t>4 h</t>
  </si>
  <si>
    <t>1 d</t>
  </si>
  <si>
    <t>4 d</t>
  </si>
  <si>
    <t>sample name</t>
  </si>
  <si>
    <t>timing</t>
  </si>
  <si>
    <t>pairwise comparisons</t>
  </si>
  <si>
    <t>Environments</t>
  </si>
  <si>
    <t>2-hydroxypyridine and/or isomers</t>
  </si>
  <si>
    <t>3-methyladenine and/or isomers</t>
  </si>
  <si>
    <t>aspartic acid and/or isomers</t>
  </si>
  <si>
    <t>4-quinolinecarboxylic acid and/or isomers</t>
  </si>
  <si>
    <t>glyceric acid and/or isomers</t>
  </si>
  <si>
    <t>betaine and/or isomers</t>
  </si>
  <si>
    <t>fumaric acid and/or isomers</t>
  </si>
  <si>
    <t>N-acetyl-alanine and/or isomers</t>
  </si>
  <si>
    <t>N-acetyl-glutamic acid and/or isomers</t>
  </si>
  <si>
    <t>malic acid and/or isomers</t>
  </si>
  <si>
    <t>syringic acid and/or isomers</t>
  </si>
  <si>
    <t>nonsterile</t>
  </si>
  <si>
    <t>sterile</t>
  </si>
  <si>
    <t>Diurnal tissues</t>
  </si>
  <si>
    <t>root-Arabidopsis</t>
  </si>
  <si>
    <t>root-Brachy</t>
  </si>
  <si>
    <t>root-Medicago</t>
  </si>
  <si>
    <t>shoot-Arabidopsis</t>
  </si>
  <si>
    <t>shoot-Brachy</t>
  </si>
  <si>
    <t>shoot-Medicago</t>
  </si>
  <si>
    <t>Diurnal exudates</t>
  </si>
  <si>
    <t>EOD-Arabidopsis</t>
  </si>
  <si>
    <t>EOD-Brachy</t>
  </si>
  <si>
    <t>EOD-Medicago</t>
  </si>
  <si>
    <t>EON-Arabidopsis</t>
  </si>
  <si>
    <t>EON-Brachy</t>
  </si>
  <si>
    <t>EON-Medicago</t>
  </si>
  <si>
    <t>Anova/Tukey tests for different datasets, lists of significantly different metabolites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</si>
</sst>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b/>
      <sz val="9"/>
      <color theme="1"/>
      <name val="Calibri"/>
    </font>
    <font>
      <sz val="10"/>
      <name val="Arial"/>
    </font>
    <font>
      <sz val="10"/>
      <color theme="1"/>
      <name val="Calibri"/>
    </font>
    <font>
      <sz val="9"/>
      <color theme="1"/>
      <name val="Calibri"/>
    </font>
    <font>
      <sz val="9"/>
      <color rgb="FFFF0000"/>
      <name val="Calibri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FFFF"/>
        <bgColor rgb="FFDCFFFF"/>
      </patternFill>
    </fill>
    <fill>
      <patternFill patternType="solid">
        <fgColor rgb="FFFFFFDC"/>
        <bgColor rgb="FFFFFFDC"/>
      </patternFill>
    </fill>
    <fill>
      <patternFill patternType="solid">
        <fgColor rgb="FFFFDCFF"/>
        <bgColor rgb="FFFFDCF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4" xfId="0" applyFont="1" applyBorder="1" applyAlignment="1">
      <alignment horizontal="center" wrapText="1"/>
    </xf>
    <xf numFmtId="0" fontId="3" fillId="0" borderId="0" xfId="0" applyFont="1" applyAlignme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3" fillId="0" borderId="0" xfId="0" applyFont="1" applyAlignment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11" fontId="4" fillId="0" borderId="0" xfId="0" applyNumberFormat="1" applyFont="1"/>
    <xf numFmtId="0" fontId="1" fillId="4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/>
    <xf numFmtId="0" fontId="4" fillId="2" borderId="0" xfId="0" applyFont="1" applyFill="1" applyAlignment="1"/>
    <xf numFmtId="11" fontId="4" fillId="3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4" fillId="3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4" fillId="0" borderId="0" xfId="0" applyFont="1" applyAlignment="1"/>
    <xf numFmtId="0" fontId="4" fillId="2" borderId="0" xfId="0" applyFont="1" applyFill="1"/>
    <xf numFmtId="11" fontId="4" fillId="3" borderId="0" xfId="0" applyNumberFormat="1" applyFont="1" applyFill="1"/>
    <xf numFmtId="0" fontId="4" fillId="3" borderId="0" xfId="0" applyFont="1" applyFill="1"/>
    <xf numFmtId="0" fontId="4" fillId="4" borderId="0" xfId="0" applyFont="1" applyFill="1"/>
    <xf numFmtId="0" fontId="4" fillId="4" borderId="0" xfId="0" applyFont="1" applyFill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/>
    <xf numFmtId="11" fontId="5" fillId="0" borderId="0" xfId="0" applyNumberFormat="1" applyFont="1"/>
    <xf numFmtId="0" fontId="6" fillId="0" borderId="0" xfId="0" applyFont="1" applyAlignment="1"/>
    <xf numFmtId="0" fontId="5" fillId="2" borderId="0" xfId="0" applyFont="1" applyFill="1"/>
    <xf numFmtId="0" fontId="5" fillId="2" borderId="0" xfId="0" applyFont="1" applyFill="1" applyAlignment="1"/>
    <xf numFmtId="11" fontId="5" fillId="3" borderId="0" xfId="0" applyNumberFormat="1" applyFont="1" applyFill="1"/>
    <xf numFmtId="0" fontId="5" fillId="3" borderId="0" xfId="0" applyFont="1" applyFill="1"/>
    <xf numFmtId="0" fontId="5" fillId="4" borderId="0" xfId="0" applyFont="1" applyFill="1"/>
    <xf numFmtId="0" fontId="7" fillId="0" borderId="0" xfId="0" applyFont="1" applyAlignment="1"/>
    <xf numFmtId="0" fontId="8" fillId="0" borderId="0" xfId="0" applyFont="1" applyAlignment="1"/>
    <xf numFmtId="0" fontId="0" fillId="0" borderId="0" xfId="0"/>
    <xf numFmtId="0" fontId="7" fillId="0" borderId="0" xfId="0" applyFont="1"/>
    <xf numFmtId="0" fontId="8" fillId="0" borderId="0" xfId="0" applyFont="1"/>
    <xf numFmtId="0" fontId="8" fillId="5" borderId="0" xfId="0" applyFont="1" applyFill="1" applyAlignment="1"/>
    <xf numFmtId="0" fontId="0" fillId="5" borderId="0" xfId="0" applyFont="1" applyFill="1" applyAlignment="1"/>
    <xf numFmtId="0" fontId="0" fillId="0" borderId="0" xfId="0" applyFill="1"/>
    <xf numFmtId="0" fontId="9" fillId="0" borderId="0" xfId="0" applyFont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3">
    <dxf>
      <fill>
        <patternFill patternType="solid">
          <fgColor rgb="FFDCFFFF"/>
          <bgColor rgb="FFDCFFFF"/>
        </patternFill>
      </fill>
    </dxf>
    <dxf>
      <fill>
        <patternFill patternType="solid">
          <fgColor rgb="FFFFDCFF"/>
          <bgColor rgb="FFFFDCFF"/>
        </patternFill>
      </fill>
    </dxf>
    <dxf>
      <fill>
        <patternFill patternType="solid">
          <fgColor rgb="FFFFFFDC"/>
          <bgColor rgb="FFFFFFD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984"/>
  <sheetViews>
    <sheetView topLeftCell="A16" workbookViewId="0">
      <selection activeCell="B70" sqref="B70"/>
    </sheetView>
  </sheetViews>
  <sheetFormatPr baseColWidth="10" defaultColWidth="14.5" defaultRowHeight="15.75" customHeight="1" x14ac:dyDescent="0.15"/>
  <cols>
    <col min="1" max="1" width="8.6640625" customWidth="1"/>
    <col min="2" max="2" width="38.6640625" customWidth="1"/>
    <col min="3" max="19" width="8.6640625" customWidth="1"/>
    <col min="20" max="20" width="9.1640625" customWidth="1"/>
    <col min="21" max="138" width="8.6640625" customWidth="1"/>
  </cols>
  <sheetData>
    <row r="1" spans="1:138" ht="40" x14ac:dyDescent="0.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49" t="s">
        <v>1</v>
      </c>
      <c r="L1" s="50"/>
      <c r="M1" s="50"/>
      <c r="N1" s="50"/>
      <c r="O1" s="50"/>
      <c r="P1" s="50"/>
      <c r="Q1" s="50"/>
      <c r="R1" s="50"/>
      <c r="S1" s="51"/>
      <c r="T1" s="49" t="s">
        <v>2</v>
      </c>
      <c r="U1" s="50"/>
      <c r="V1" s="51"/>
      <c r="W1" s="49" t="s">
        <v>3</v>
      </c>
      <c r="X1" s="50"/>
      <c r="Y1" s="50"/>
      <c r="Z1" s="51"/>
      <c r="AA1" s="1" t="s">
        <v>4</v>
      </c>
      <c r="AB1" s="49" t="s">
        <v>5</v>
      </c>
      <c r="AC1" s="50"/>
      <c r="AD1" s="51"/>
      <c r="AE1" s="49" t="s">
        <v>6</v>
      </c>
      <c r="AF1" s="51"/>
      <c r="AG1" s="49" t="s">
        <v>7</v>
      </c>
      <c r="AH1" s="50"/>
      <c r="AI1" s="50"/>
      <c r="AJ1" s="51"/>
      <c r="AK1" s="1" t="s">
        <v>8</v>
      </c>
      <c r="AL1" s="2" t="s">
        <v>9</v>
      </c>
      <c r="AM1" s="2" t="s">
        <v>10</v>
      </c>
      <c r="AN1" s="2" t="s">
        <v>10</v>
      </c>
      <c r="AO1" s="2" t="s">
        <v>10</v>
      </c>
      <c r="AP1" s="2" t="s">
        <v>10</v>
      </c>
      <c r="AQ1" s="2" t="s">
        <v>11</v>
      </c>
      <c r="AR1" s="2" t="s">
        <v>11</v>
      </c>
      <c r="AS1" s="2" t="s">
        <v>11</v>
      </c>
      <c r="AT1" s="2" t="s">
        <v>11</v>
      </c>
      <c r="AU1" s="2" t="s">
        <v>12</v>
      </c>
      <c r="AV1" s="2" t="s">
        <v>12</v>
      </c>
      <c r="AW1" s="2" t="s">
        <v>12</v>
      </c>
      <c r="AX1" s="2" t="s">
        <v>12</v>
      </c>
      <c r="AY1" s="2" t="s">
        <v>13</v>
      </c>
      <c r="AZ1" s="2" t="s">
        <v>13</v>
      </c>
      <c r="BA1" s="2" t="s">
        <v>13</v>
      </c>
      <c r="BB1" s="2" t="s">
        <v>13</v>
      </c>
      <c r="BC1" s="2" t="s">
        <v>14</v>
      </c>
      <c r="BD1" s="2" t="s">
        <v>14</v>
      </c>
      <c r="BE1" s="2" t="s">
        <v>14</v>
      </c>
      <c r="BF1" s="2" t="s">
        <v>14</v>
      </c>
      <c r="BG1" s="2" t="s">
        <v>15</v>
      </c>
      <c r="BH1" s="2" t="s">
        <v>15</v>
      </c>
      <c r="BI1" s="2" t="s">
        <v>15</v>
      </c>
      <c r="BJ1" s="2" t="s">
        <v>15</v>
      </c>
      <c r="BK1" s="2" t="s">
        <v>16</v>
      </c>
      <c r="BL1" s="2" t="s">
        <v>16</v>
      </c>
      <c r="BM1" s="2" t="s">
        <v>16</v>
      </c>
      <c r="BN1" s="2" t="s">
        <v>16</v>
      </c>
      <c r="BO1" s="2" t="s">
        <v>17</v>
      </c>
      <c r="BP1" s="2" t="s">
        <v>17</v>
      </c>
      <c r="BQ1" s="2" t="s">
        <v>17</v>
      </c>
      <c r="BR1" s="2" t="s">
        <v>17</v>
      </c>
      <c r="BS1" s="2" t="s">
        <v>18</v>
      </c>
      <c r="BT1" s="2" t="s">
        <v>18</v>
      </c>
      <c r="BU1" s="2" t="s">
        <v>18</v>
      </c>
      <c r="BV1" s="2" t="s">
        <v>18</v>
      </c>
      <c r="BW1" s="2" t="s">
        <v>19</v>
      </c>
      <c r="BX1" s="2" t="s">
        <v>19</v>
      </c>
      <c r="BY1" s="2" t="s">
        <v>19</v>
      </c>
      <c r="BZ1" s="2" t="s">
        <v>19</v>
      </c>
      <c r="CA1" s="2" t="s">
        <v>20</v>
      </c>
      <c r="CB1" s="2" t="s">
        <v>20</v>
      </c>
      <c r="CC1" s="2" t="s">
        <v>20</v>
      </c>
      <c r="CD1" s="2" t="s">
        <v>20</v>
      </c>
      <c r="CE1" s="2" t="s">
        <v>21</v>
      </c>
      <c r="CF1" s="2" t="s">
        <v>21</v>
      </c>
      <c r="CG1" s="2" t="s">
        <v>21</v>
      </c>
      <c r="CH1" s="2" t="s">
        <v>21</v>
      </c>
      <c r="CI1" s="2" t="s">
        <v>22</v>
      </c>
      <c r="CJ1" s="2" t="s">
        <v>22</v>
      </c>
      <c r="CK1" s="2" t="s">
        <v>22</v>
      </c>
      <c r="CL1" s="2" t="s">
        <v>22</v>
      </c>
      <c r="CM1" s="2" t="s">
        <v>23</v>
      </c>
      <c r="CN1" s="2" t="s">
        <v>23</v>
      </c>
      <c r="CO1" s="2" t="s">
        <v>23</v>
      </c>
      <c r="CP1" s="2" t="s">
        <v>23</v>
      </c>
      <c r="CQ1" s="2" t="s">
        <v>24</v>
      </c>
      <c r="CR1" s="2" t="s">
        <v>24</v>
      </c>
      <c r="CS1" s="2" t="s">
        <v>24</v>
      </c>
      <c r="CT1" s="2" t="s">
        <v>24</v>
      </c>
      <c r="CU1" s="2" t="s">
        <v>25</v>
      </c>
      <c r="CV1" s="2" t="s">
        <v>25</v>
      </c>
      <c r="CW1" s="2" t="s">
        <v>25</v>
      </c>
      <c r="CX1" s="2" t="s">
        <v>25</v>
      </c>
      <c r="CY1" s="2" t="s">
        <v>26</v>
      </c>
      <c r="CZ1" s="2" t="s">
        <v>26</v>
      </c>
      <c r="DA1" s="2" t="s">
        <v>26</v>
      </c>
      <c r="DB1" s="2" t="s">
        <v>26</v>
      </c>
      <c r="DC1" s="2" t="s">
        <v>27</v>
      </c>
      <c r="DD1" s="2" t="s">
        <v>27</v>
      </c>
      <c r="DE1" s="2" t="s">
        <v>27</v>
      </c>
      <c r="DF1" s="2" t="s">
        <v>27</v>
      </c>
      <c r="DG1" s="2" t="s">
        <v>28</v>
      </c>
      <c r="DH1" s="2" t="s">
        <v>28</v>
      </c>
      <c r="DI1" s="2" t="s">
        <v>28</v>
      </c>
      <c r="DJ1" s="2" t="s">
        <v>28</v>
      </c>
      <c r="DK1" s="2" t="s">
        <v>29</v>
      </c>
      <c r="DL1" s="2" t="s">
        <v>29</v>
      </c>
      <c r="DM1" s="2" t="s">
        <v>29</v>
      </c>
      <c r="DN1" s="2" t="s">
        <v>30</v>
      </c>
      <c r="DO1" s="2" t="s">
        <v>30</v>
      </c>
      <c r="DP1" s="2" t="s">
        <v>30</v>
      </c>
      <c r="DQ1" s="2" t="s">
        <v>31</v>
      </c>
      <c r="DR1" s="2" t="s">
        <v>31</v>
      </c>
      <c r="DS1" s="2" t="s">
        <v>31</v>
      </c>
      <c r="DT1" s="2" t="s">
        <v>32</v>
      </c>
      <c r="DU1" s="2" t="s">
        <v>32</v>
      </c>
      <c r="DV1" s="2" t="s">
        <v>32</v>
      </c>
      <c r="DW1" s="2" t="s">
        <v>33</v>
      </c>
      <c r="DX1" s="2" t="s">
        <v>33</v>
      </c>
      <c r="DY1" s="2" t="s">
        <v>33</v>
      </c>
      <c r="DZ1" s="2" t="s">
        <v>33</v>
      </c>
      <c r="EA1" s="2" t="s">
        <v>33</v>
      </c>
      <c r="EB1" s="2" t="s">
        <v>33</v>
      </c>
      <c r="EC1" s="2" t="s">
        <v>33</v>
      </c>
      <c r="ED1" s="2" t="s">
        <v>33</v>
      </c>
      <c r="EE1" s="2" t="s">
        <v>33</v>
      </c>
      <c r="EF1" s="2" t="s">
        <v>34</v>
      </c>
      <c r="EG1" s="2" t="s">
        <v>34</v>
      </c>
      <c r="EH1" s="2" t="s">
        <v>34</v>
      </c>
    </row>
    <row r="2" spans="1:138" ht="60" customHeight="1" x14ac:dyDescent="0.2">
      <c r="A2" s="1" t="s">
        <v>35</v>
      </c>
      <c r="B2" s="1" t="s">
        <v>36</v>
      </c>
      <c r="C2" s="3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4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 t="s">
        <v>50</v>
      </c>
      <c r="Q2" s="1" t="s">
        <v>51</v>
      </c>
      <c r="R2" s="1" t="s">
        <v>52</v>
      </c>
      <c r="S2" s="1" t="s">
        <v>53</v>
      </c>
      <c r="T2" s="1" t="s">
        <v>54</v>
      </c>
      <c r="U2" s="1" t="s">
        <v>55</v>
      </c>
      <c r="V2" s="1" t="s">
        <v>56</v>
      </c>
      <c r="W2" s="1" t="s">
        <v>57</v>
      </c>
      <c r="X2" s="1" t="s">
        <v>58</v>
      </c>
      <c r="Y2" s="1" t="s">
        <v>59</v>
      </c>
      <c r="Z2" s="1" t="s">
        <v>60</v>
      </c>
      <c r="AA2" s="1"/>
      <c r="AB2" s="1" t="s">
        <v>61</v>
      </c>
      <c r="AC2" s="1" t="s">
        <v>62</v>
      </c>
      <c r="AD2" s="1" t="s">
        <v>63</v>
      </c>
      <c r="AE2" s="1" t="s">
        <v>64</v>
      </c>
      <c r="AF2" s="1" t="s">
        <v>65</v>
      </c>
      <c r="AG2" s="1" t="s">
        <v>66</v>
      </c>
      <c r="AH2" s="1" t="s">
        <v>67</v>
      </c>
      <c r="AI2" s="1" t="s">
        <v>68</v>
      </c>
      <c r="AJ2" s="1" t="s">
        <v>69</v>
      </c>
      <c r="AK2" s="1" t="s">
        <v>70</v>
      </c>
      <c r="AL2" s="2" t="s">
        <v>71</v>
      </c>
      <c r="AM2" s="2" t="s">
        <v>72</v>
      </c>
      <c r="AN2" s="2" t="s">
        <v>73</v>
      </c>
      <c r="AO2" s="2" t="s">
        <v>74</v>
      </c>
      <c r="AP2" s="2" t="s">
        <v>75</v>
      </c>
      <c r="AQ2" s="2" t="s">
        <v>72</v>
      </c>
      <c r="AR2" s="2" t="s">
        <v>73</v>
      </c>
      <c r="AS2" s="2" t="s">
        <v>74</v>
      </c>
      <c r="AT2" s="2" t="s">
        <v>75</v>
      </c>
      <c r="AU2" s="2" t="s">
        <v>72</v>
      </c>
      <c r="AV2" s="2" t="s">
        <v>73</v>
      </c>
      <c r="AW2" s="2" t="s">
        <v>74</v>
      </c>
      <c r="AX2" s="2" t="s">
        <v>75</v>
      </c>
      <c r="AY2" s="2" t="s">
        <v>72</v>
      </c>
      <c r="AZ2" s="2" t="s">
        <v>73</v>
      </c>
      <c r="BA2" s="2" t="s">
        <v>74</v>
      </c>
      <c r="BB2" s="2" t="s">
        <v>75</v>
      </c>
      <c r="BC2" s="2" t="s">
        <v>72</v>
      </c>
      <c r="BD2" s="2" t="s">
        <v>73</v>
      </c>
      <c r="BE2" s="2" t="s">
        <v>74</v>
      </c>
      <c r="BF2" s="2" t="s">
        <v>75</v>
      </c>
      <c r="BG2" s="2" t="s">
        <v>72</v>
      </c>
      <c r="BH2" s="2" t="s">
        <v>73</v>
      </c>
      <c r="BI2" s="2" t="s">
        <v>74</v>
      </c>
      <c r="BJ2" s="2" t="s">
        <v>75</v>
      </c>
      <c r="BK2" s="2" t="s">
        <v>72</v>
      </c>
      <c r="BL2" s="2" t="s">
        <v>73</v>
      </c>
      <c r="BM2" s="2" t="s">
        <v>74</v>
      </c>
      <c r="BN2" s="2" t="s">
        <v>75</v>
      </c>
      <c r="BO2" s="2" t="s">
        <v>72</v>
      </c>
      <c r="BP2" s="2" t="s">
        <v>73</v>
      </c>
      <c r="BQ2" s="2" t="s">
        <v>74</v>
      </c>
      <c r="BR2" s="2" t="s">
        <v>75</v>
      </c>
      <c r="BS2" s="2" t="s">
        <v>72</v>
      </c>
      <c r="BT2" s="2" t="s">
        <v>73</v>
      </c>
      <c r="BU2" s="2" t="s">
        <v>74</v>
      </c>
      <c r="BV2" s="2" t="s">
        <v>75</v>
      </c>
      <c r="BW2" s="2" t="s">
        <v>72</v>
      </c>
      <c r="BX2" s="2" t="s">
        <v>73</v>
      </c>
      <c r="BY2" s="2" t="s">
        <v>74</v>
      </c>
      <c r="BZ2" s="2" t="s">
        <v>75</v>
      </c>
      <c r="CA2" s="2" t="s">
        <v>72</v>
      </c>
      <c r="CB2" s="2" t="s">
        <v>73</v>
      </c>
      <c r="CC2" s="2" t="s">
        <v>74</v>
      </c>
      <c r="CD2" s="2" t="s">
        <v>75</v>
      </c>
      <c r="CE2" s="2" t="s">
        <v>72</v>
      </c>
      <c r="CF2" s="2" t="s">
        <v>73</v>
      </c>
      <c r="CG2" s="2" t="s">
        <v>74</v>
      </c>
      <c r="CH2" s="2" t="s">
        <v>75</v>
      </c>
      <c r="CI2" s="2">
        <v>1</v>
      </c>
      <c r="CJ2" s="2">
        <v>2</v>
      </c>
      <c r="CK2" s="2">
        <v>3</v>
      </c>
      <c r="CL2" s="2">
        <v>4</v>
      </c>
      <c r="CM2" s="2" t="s">
        <v>72</v>
      </c>
      <c r="CN2" s="2" t="s">
        <v>73</v>
      </c>
      <c r="CO2" s="2" t="s">
        <v>74</v>
      </c>
      <c r="CP2" s="2" t="s">
        <v>75</v>
      </c>
      <c r="CQ2" s="2" t="s">
        <v>72</v>
      </c>
      <c r="CR2" s="2" t="s">
        <v>73</v>
      </c>
      <c r="CS2" s="2" t="s">
        <v>74</v>
      </c>
      <c r="CT2" s="2" t="s">
        <v>75</v>
      </c>
      <c r="CU2" s="2" t="s">
        <v>72</v>
      </c>
      <c r="CV2" s="2" t="s">
        <v>73</v>
      </c>
      <c r="CW2" s="2" t="s">
        <v>74</v>
      </c>
      <c r="CX2" s="2" t="s">
        <v>75</v>
      </c>
      <c r="CY2" s="2" t="s">
        <v>72</v>
      </c>
      <c r="CZ2" s="2" t="s">
        <v>73</v>
      </c>
      <c r="DA2" s="2" t="s">
        <v>74</v>
      </c>
      <c r="DB2" s="2" t="s">
        <v>75</v>
      </c>
      <c r="DC2" s="2" t="s">
        <v>72</v>
      </c>
      <c r="DD2" s="2" t="s">
        <v>73</v>
      </c>
      <c r="DE2" s="2" t="s">
        <v>74</v>
      </c>
      <c r="DF2" s="2" t="s">
        <v>75</v>
      </c>
      <c r="DG2" s="2" t="s">
        <v>72</v>
      </c>
      <c r="DH2" s="2" t="s">
        <v>73</v>
      </c>
      <c r="DI2" s="2" t="s">
        <v>74</v>
      </c>
      <c r="DJ2" s="2" t="s">
        <v>75</v>
      </c>
      <c r="DK2" s="2" t="s">
        <v>72</v>
      </c>
      <c r="DL2" s="2" t="s">
        <v>73</v>
      </c>
      <c r="DM2" s="2" t="s">
        <v>74</v>
      </c>
      <c r="DN2" s="2" t="s">
        <v>72</v>
      </c>
      <c r="DO2" s="2" t="s">
        <v>73</v>
      </c>
      <c r="DP2" s="2" t="s">
        <v>74</v>
      </c>
      <c r="DQ2" s="2" t="s">
        <v>72</v>
      </c>
      <c r="DR2" s="2" t="s">
        <v>73</v>
      </c>
      <c r="DS2" s="2" t="s">
        <v>74</v>
      </c>
      <c r="DT2" s="2" t="s">
        <v>72</v>
      </c>
      <c r="DU2" s="2" t="s">
        <v>73</v>
      </c>
      <c r="DV2" s="2" t="s">
        <v>74</v>
      </c>
      <c r="DW2" s="2" t="s">
        <v>72</v>
      </c>
      <c r="DX2" s="2" t="s">
        <v>73</v>
      </c>
      <c r="DY2" s="2" t="s">
        <v>74</v>
      </c>
      <c r="DZ2" s="2" t="s">
        <v>75</v>
      </c>
      <c r="EA2" s="2" t="s">
        <v>76</v>
      </c>
      <c r="EB2" s="2" t="s">
        <v>77</v>
      </c>
      <c r="EC2" s="2" t="s">
        <v>78</v>
      </c>
      <c r="ED2" s="2" t="s">
        <v>79</v>
      </c>
      <c r="EE2" s="2" t="s">
        <v>80</v>
      </c>
      <c r="EF2" s="2" t="s">
        <v>72</v>
      </c>
      <c r="EG2" s="2" t="s">
        <v>73</v>
      </c>
      <c r="EH2" s="2" t="s">
        <v>74</v>
      </c>
    </row>
    <row r="3" spans="1:138" ht="60" customHeight="1" x14ac:dyDescent="0.2">
      <c r="A3" s="1" t="s">
        <v>81</v>
      </c>
      <c r="B3" s="1" t="s">
        <v>82</v>
      </c>
      <c r="C3" s="1"/>
      <c r="D3" s="1" t="s">
        <v>83</v>
      </c>
      <c r="E3" s="1" t="s">
        <v>84</v>
      </c>
      <c r="F3" s="1" t="s">
        <v>85</v>
      </c>
      <c r="G3" s="1"/>
      <c r="H3" s="1"/>
      <c r="I3" s="1" t="s">
        <v>86</v>
      </c>
      <c r="J3" s="4" t="s">
        <v>87</v>
      </c>
      <c r="K3" s="1" t="s">
        <v>88</v>
      </c>
      <c r="L3" s="5" t="s">
        <v>89</v>
      </c>
      <c r="M3" s="1" t="s">
        <v>90</v>
      </c>
      <c r="N3" s="1" t="s">
        <v>91</v>
      </c>
      <c r="O3" s="3" t="s">
        <v>92</v>
      </c>
      <c r="P3" s="1" t="s">
        <v>93</v>
      </c>
      <c r="Q3" s="1"/>
      <c r="R3" s="1"/>
      <c r="S3" s="1"/>
      <c r="T3" s="1"/>
      <c r="U3" s="1"/>
      <c r="V3" s="1"/>
      <c r="W3" s="1"/>
      <c r="X3" s="1"/>
      <c r="Y3" s="1" t="s">
        <v>94</v>
      </c>
      <c r="Z3" s="1"/>
      <c r="AA3" s="1" t="s">
        <v>95</v>
      </c>
      <c r="AB3" s="1" t="s">
        <v>96</v>
      </c>
      <c r="AC3" s="1" t="s">
        <v>97</v>
      </c>
      <c r="AD3" s="1" t="s">
        <v>98</v>
      </c>
      <c r="AE3" s="1" t="s">
        <v>99</v>
      </c>
      <c r="AF3" s="1" t="s">
        <v>100</v>
      </c>
      <c r="AG3" s="49" t="s">
        <v>101</v>
      </c>
      <c r="AH3" s="51"/>
      <c r="AI3" s="1" t="s">
        <v>102</v>
      </c>
      <c r="AJ3" s="1" t="s">
        <v>103</v>
      </c>
      <c r="AK3" s="1" t="s">
        <v>104</v>
      </c>
      <c r="AL3" s="6" t="s">
        <v>105</v>
      </c>
      <c r="AM3" s="2" t="s">
        <v>106</v>
      </c>
      <c r="AN3" s="2" t="s">
        <v>107</v>
      </c>
      <c r="AO3" s="2" t="s">
        <v>108</v>
      </c>
      <c r="AP3" s="2" t="s">
        <v>109</v>
      </c>
      <c r="AQ3" s="2" t="s">
        <v>110</v>
      </c>
      <c r="AR3" s="2" t="s">
        <v>111</v>
      </c>
      <c r="AS3" s="2" t="s">
        <v>112</v>
      </c>
      <c r="AT3" s="2" t="s">
        <v>113</v>
      </c>
      <c r="AU3" s="2" t="s">
        <v>114</v>
      </c>
      <c r="AV3" s="2" t="s">
        <v>115</v>
      </c>
      <c r="AW3" s="2" t="s">
        <v>116</v>
      </c>
      <c r="AX3" s="2" t="s">
        <v>117</v>
      </c>
      <c r="AY3" s="2" t="s">
        <v>118</v>
      </c>
      <c r="AZ3" s="2" t="s">
        <v>119</v>
      </c>
      <c r="BA3" s="2" t="s">
        <v>120</v>
      </c>
      <c r="BB3" s="2" t="s">
        <v>121</v>
      </c>
      <c r="BC3" s="2" t="s">
        <v>122</v>
      </c>
      <c r="BD3" s="2" t="s">
        <v>123</v>
      </c>
      <c r="BE3" s="2" t="s">
        <v>124</v>
      </c>
      <c r="BF3" s="2" t="s">
        <v>125</v>
      </c>
      <c r="BG3" s="2" t="s">
        <v>126</v>
      </c>
      <c r="BH3" s="2" t="s">
        <v>127</v>
      </c>
      <c r="BI3" s="2" t="s">
        <v>128</v>
      </c>
      <c r="BJ3" s="2" t="s">
        <v>129</v>
      </c>
      <c r="BK3" s="2" t="s">
        <v>130</v>
      </c>
      <c r="BL3" s="2" t="s">
        <v>131</v>
      </c>
      <c r="BM3" s="2" t="s">
        <v>132</v>
      </c>
      <c r="BN3" s="2" t="s">
        <v>133</v>
      </c>
      <c r="BO3" s="2" t="s">
        <v>134</v>
      </c>
      <c r="BP3" s="2" t="s">
        <v>135</v>
      </c>
      <c r="BQ3" s="2" t="s">
        <v>136</v>
      </c>
      <c r="BR3" s="2" t="s">
        <v>137</v>
      </c>
      <c r="BS3" s="2" t="s">
        <v>138</v>
      </c>
      <c r="BT3" s="2" t="s">
        <v>139</v>
      </c>
      <c r="BU3" s="2" t="s">
        <v>140</v>
      </c>
      <c r="BV3" s="2" t="s">
        <v>141</v>
      </c>
      <c r="BW3" s="2" t="s">
        <v>142</v>
      </c>
      <c r="BX3" s="2" t="s">
        <v>143</v>
      </c>
      <c r="BY3" s="2" t="s">
        <v>144</v>
      </c>
      <c r="BZ3" s="2" t="s">
        <v>145</v>
      </c>
      <c r="CA3" s="2" t="s">
        <v>146</v>
      </c>
      <c r="CB3" s="2" t="s">
        <v>147</v>
      </c>
      <c r="CC3" s="2" t="s">
        <v>148</v>
      </c>
      <c r="CD3" s="2" t="s">
        <v>149</v>
      </c>
      <c r="CE3" s="2" t="s">
        <v>150</v>
      </c>
      <c r="CF3" s="2" t="s">
        <v>151</v>
      </c>
      <c r="CG3" s="2" t="s">
        <v>152</v>
      </c>
      <c r="CH3" s="2" t="s">
        <v>153</v>
      </c>
      <c r="CI3" s="2" t="s">
        <v>154</v>
      </c>
      <c r="CJ3" s="2" t="s">
        <v>155</v>
      </c>
      <c r="CK3" s="2" t="s">
        <v>156</v>
      </c>
      <c r="CL3" s="2" t="s">
        <v>157</v>
      </c>
      <c r="CM3" s="2" t="s">
        <v>158</v>
      </c>
      <c r="CN3" s="2" t="s">
        <v>159</v>
      </c>
      <c r="CO3" s="2" t="s">
        <v>160</v>
      </c>
      <c r="CP3" s="2" t="s">
        <v>161</v>
      </c>
      <c r="CQ3" s="2" t="s">
        <v>162</v>
      </c>
      <c r="CR3" s="2" t="s">
        <v>163</v>
      </c>
      <c r="CS3" s="2" t="s">
        <v>164</v>
      </c>
      <c r="CT3" s="2" t="s">
        <v>165</v>
      </c>
      <c r="CU3" s="2" t="s">
        <v>166</v>
      </c>
      <c r="CV3" s="2" t="s">
        <v>167</v>
      </c>
      <c r="CW3" s="2" t="s">
        <v>168</v>
      </c>
      <c r="CX3" s="2" t="s">
        <v>169</v>
      </c>
      <c r="CY3" s="2" t="s">
        <v>170</v>
      </c>
      <c r="CZ3" s="2" t="s">
        <v>171</v>
      </c>
      <c r="DA3" s="2" t="s">
        <v>172</v>
      </c>
      <c r="DB3" s="2" t="s">
        <v>173</v>
      </c>
      <c r="DC3" s="2" t="s">
        <v>174</v>
      </c>
      <c r="DD3" s="2" t="s">
        <v>175</v>
      </c>
      <c r="DE3" s="2" t="s">
        <v>176</v>
      </c>
      <c r="DF3" s="2" t="s">
        <v>177</v>
      </c>
      <c r="DG3" s="2" t="s">
        <v>178</v>
      </c>
      <c r="DH3" s="2" t="s">
        <v>179</v>
      </c>
      <c r="DI3" s="2" t="s">
        <v>180</v>
      </c>
      <c r="DJ3" s="2" t="s">
        <v>181</v>
      </c>
      <c r="DK3" s="2" t="s">
        <v>182</v>
      </c>
      <c r="DL3" s="2" t="s">
        <v>183</v>
      </c>
      <c r="DM3" s="2" t="s">
        <v>184</v>
      </c>
      <c r="DN3" s="2" t="s">
        <v>185</v>
      </c>
      <c r="DO3" s="2" t="s">
        <v>186</v>
      </c>
      <c r="DP3" s="2" t="s">
        <v>187</v>
      </c>
      <c r="DQ3" s="2" t="s">
        <v>188</v>
      </c>
      <c r="DR3" s="2" t="s">
        <v>189</v>
      </c>
      <c r="DS3" s="2" t="s">
        <v>190</v>
      </c>
      <c r="DT3" s="2" t="s">
        <v>191</v>
      </c>
      <c r="DU3" s="2" t="s">
        <v>192</v>
      </c>
      <c r="DV3" s="2" t="s">
        <v>193</v>
      </c>
      <c r="DW3" s="2" t="s">
        <v>194</v>
      </c>
      <c r="DX3" s="2" t="s">
        <v>195</v>
      </c>
      <c r="DY3" s="2" t="s">
        <v>196</v>
      </c>
      <c r="DZ3" s="2" t="s">
        <v>197</v>
      </c>
      <c r="EA3" s="2" t="s">
        <v>198</v>
      </c>
      <c r="EB3" s="2" t="s">
        <v>199</v>
      </c>
      <c r="EC3" s="2" t="s">
        <v>200</v>
      </c>
      <c r="ED3" s="2" t="s">
        <v>201</v>
      </c>
      <c r="EE3" s="2" t="s">
        <v>202</v>
      </c>
      <c r="EF3" s="2" t="s">
        <v>203</v>
      </c>
      <c r="EG3" s="2" t="s">
        <v>204</v>
      </c>
      <c r="EH3" s="2" t="s">
        <v>205</v>
      </c>
    </row>
    <row r="4" spans="1:138" ht="12.75" customHeight="1" x14ac:dyDescent="0.2">
      <c r="A4" s="7" t="s">
        <v>206</v>
      </c>
      <c r="B4" s="7" t="s">
        <v>207</v>
      </c>
      <c r="C4" s="7"/>
      <c r="D4" s="7" t="s">
        <v>208</v>
      </c>
      <c r="E4" s="7" t="s">
        <v>209</v>
      </c>
      <c r="F4" s="7" t="s">
        <v>210</v>
      </c>
      <c r="G4" s="7" t="s">
        <v>211</v>
      </c>
      <c r="H4" s="7" t="s">
        <v>212</v>
      </c>
      <c r="I4" s="7" t="s">
        <v>213</v>
      </c>
      <c r="J4" s="8" t="s">
        <v>214</v>
      </c>
      <c r="K4" s="7" t="s">
        <v>215</v>
      </c>
      <c r="L4" s="7" t="s">
        <v>216</v>
      </c>
      <c r="M4" s="7" t="s">
        <v>217</v>
      </c>
      <c r="N4" s="7" t="s">
        <v>218</v>
      </c>
      <c r="O4" s="7" t="s">
        <v>219</v>
      </c>
      <c r="P4" s="7" t="s">
        <v>220</v>
      </c>
      <c r="Q4" s="7" t="s">
        <v>221</v>
      </c>
      <c r="R4" s="7" t="s">
        <v>222</v>
      </c>
      <c r="S4" s="7" t="s">
        <v>223</v>
      </c>
      <c r="T4" s="7" t="s">
        <v>224</v>
      </c>
      <c r="U4" s="7" t="s">
        <v>225</v>
      </c>
      <c r="V4" s="7" t="s">
        <v>226</v>
      </c>
      <c r="W4" s="7" t="s">
        <v>227</v>
      </c>
      <c r="X4" s="7" t="s">
        <v>228</v>
      </c>
      <c r="Y4" s="7" t="s">
        <v>229</v>
      </c>
      <c r="Z4" s="7" t="s">
        <v>230</v>
      </c>
      <c r="AA4" s="7" t="s">
        <v>231</v>
      </c>
      <c r="AB4" s="7" t="s">
        <v>232</v>
      </c>
      <c r="AC4" s="7" t="s">
        <v>233</v>
      </c>
      <c r="AD4" s="7" t="s">
        <v>234</v>
      </c>
      <c r="AE4" s="7" t="s">
        <v>235</v>
      </c>
      <c r="AF4" s="7" t="s">
        <v>236</v>
      </c>
      <c r="AG4" s="7" t="s">
        <v>237</v>
      </c>
      <c r="AH4" s="7" t="s">
        <v>238</v>
      </c>
      <c r="AI4" s="7" t="s">
        <v>239</v>
      </c>
      <c r="AJ4" s="7" t="s">
        <v>240</v>
      </c>
      <c r="AK4" s="7" t="s">
        <v>241</v>
      </c>
      <c r="AL4" s="9" t="s">
        <v>242</v>
      </c>
      <c r="AM4" s="2" t="s">
        <v>243</v>
      </c>
      <c r="AN4" s="2" t="s">
        <v>244</v>
      </c>
      <c r="AO4" s="2" t="s">
        <v>245</v>
      </c>
      <c r="AP4" s="2" t="s">
        <v>246</v>
      </c>
      <c r="AQ4" s="2" t="s">
        <v>247</v>
      </c>
      <c r="AR4" s="2" t="s">
        <v>248</v>
      </c>
      <c r="AS4" s="2" t="s">
        <v>249</v>
      </c>
      <c r="AT4" s="2" t="s">
        <v>250</v>
      </c>
      <c r="AU4" s="2" t="s">
        <v>251</v>
      </c>
      <c r="AV4" s="2" t="s">
        <v>252</v>
      </c>
      <c r="AW4" s="2" t="s">
        <v>253</v>
      </c>
      <c r="AX4" s="2" t="s">
        <v>254</v>
      </c>
      <c r="AY4" s="2" t="s">
        <v>255</v>
      </c>
      <c r="AZ4" s="2" t="s">
        <v>256</v>
      </c>
      <c r="BA4" s="2" t="s">
        <v>257</v>
      </c>
      <c r="BB4" s="2" t="s">
        <v>258</v>
      </c>
      <c r="BC4" s="2" t="s">
        <v>259</v>
      </c>
      <c r="BD4" s="2" t="s">
        <v>260</v>
      </c>
      <c r="BE4" s="2" t="s">
        <v>261</v>
      </c>
      <c r="BF4" s="2" t="s">
        <v>262</v>
      </c>
      <c r="BG4" s="2" t="s">
        <v>263</v>
      </c>
      <c r="BH4" s="2" t="s">
        <v>264</v>
      </c>
      <c r="BI4" s="2" t="s">
        <v>265</v>
      </c>
      <c r="BJ4" s="2" t="s">
        <v>266</v>
      </c>
      <c r="BK4" s="2" t="s">
        <v>267</v>
      </c>
      <c r="BL4" s="2" t="s">
        <v>268</v>
      </c>
      <c r="BM4" s="2" t="s">
        <v>269</v>
      </c>
      <c r="BN4" s="2" t="s">
        <v>270</v>
      </c>
      <c r="BO4" s="2" t="s">
        <v>271</v>
      </c>
      <c r="BP4" s="2" t="s">
        <v>272</v>
      </c>
      <c r="BQ4" s="2" t="s">
        <v>273</v>
      </c>
      <c r="BR4" s="2" t="s">
        <v>274</v>
      </c>
      <c r="BS4" s="2" t="s">
        <v>275</v>
      </c>
      <c r="BT4" s="2" t="s">
        <v>276</v>
      </c>
      <c r="BU4" s="2" t="s">
        <v>277</v>
      </c>
      <c r="BV4" s="2" t="s">
        <v>278</v>
      </c>
      <c r="BW4" s="2" t="s">
        <v>279</v>
      </c>
      <c r="BX4" s="2" t="s">
        <v>280</v>
      </c>
      <c r="BY4" s="2" t="s">
        <v>281</v>
      </c>
      <c r="BZ4" s="2" t="s">
        <v>282</v>
      </c>
      <c r="CA4" s="2" t="s">
        <v>283</v>
      </c>
      <c r="CB4" s="2" t="s">
        <v>284</v>
      </c>
      <c r="CC4" s="2" t="s">
        <v>285</v>
      </c>
      <c r="CD4" s="2" t="s">
        <v>286</v>
      </c>
      <c r="CE4" s="2" t="s">
        <v>287</v>
      </c>
      <c r="CF4" s="2" t="s">
        <v>288</v>
      </c>
      <c r="CG4" s="2" t="s">
        <v>289</v>
      </c>
      <c r="CH4" s="2" t="s">
        <v>290</v>
      </c>
      <c r="CI4" s="2" t="s">
        <v>154</v>
      </c>
      <c r="CJ4" s="2" t="s">
        <v>155</v>
      </c>
      <c r="CK4" s="2" t="s">
        <v>156</v>
      </c>
      <c r="CL4" s="2" t="s">
        <v>157</v>
      </c>
      <c r="CM4" s="2" t="s">
        <v>291</v>
      </c>
      <c r="CN4" s="2" t="s">
        <v>292</v>
      </c>
      <c r="CO4" s="2" t="s">
        <v>293</v>
      </c>
      <c r="CP4" s="2" t="s">
        <v>294</v>
      </c>
      <c r="CQ4" s="2" t="s">
        <v>295</v>
      </c>
      <c r="CR4" s="2" t="s">
        <v>296</v>
      </c>
      <c r="CS4" s="2" t="s">
        <v>297</v>
      </c>
      <c r="CT4" s="2" t="s">
        <v>298</v>
      </c>
      <c r="CU4" s="2" t="s">
        <v>299</v>
      </c>
      <c r="CV4" s="2" t="s">
        <v>300</v>
      </c>
      <c r="CW4" s="2" t="s">
        <v>301</v>
      </c>
      <c r="CX4" s="2" t="s">
        <v>302</v>
      </c>
      <c r="CY4" s="2" t="s">
        <v>303</v>
      </c>
      <c r="CZ4" s="2" t="s">
        <v>304</v>
      </c>
      <c r="DA4" s="2" t="s">
        <v>305</v>
      </c>
      <c r="DB4" s="2" t="s">
        <v>306</v>
      </c>
      <c r="DC4" s="2" t="s">
        <v>307</v>
      </c>
      <c r="DD4" s="2" t="s">
        <v>308</v>
      </c>
      <c r="DE4" s="2" t="s">
        <v>309</v>
      </c>
      <c r="DF4" s="2" t="s">
        <v>310</v>
      </c>
      <c r="DG4" s="2" t="s">
        <v>311</v>
      </c>
      <c r="DH4" s="2" t="s">
        <v>312</v>
      </c>
      <c r="DI4" s="2" t="s">
        <v>313</v>
      </c>
      <c r="DJ4" s="2" t="s">
        <v>314</v>
      </c>
      <c r="DK4" s="2" t="s">
        <v>315</v>
      </c>
      <c r="DL4" s="2" t="s">
        <v>316</v>
      </c>
      <c r="DM4" s="2" t="s">
        <v>317</v>
      </c>
      <c r="DN4" s="2" t="s">
        <v>318</v>
      </c>
      <c r="DO4" s="2" t="s">
        <v>319</v>
      </c>
      <c r="DP4" s="2" t="s">
        <v>320</v>
      </c>
      <c r="DQ4" s="2" t="s">
        <v>321</v>
      </c>
      <c r="DR4" s="2" t="s">
        <v>322</v>
      </c>
      <c r="DS4" s="2" t="s">
        <v>323</v>
      </c>
      <c r="DT4" s="2" t="s">
        <v>324</v>
      </c>
      <c r="DU4" s="2" t="s">
        <v>325</v>
      </c>
      <c r="DV4" s="2" t="s">
        <v>326</v>
      </c>
      <c r="DW4" s="2" t="s">
        <v>327</v>
      </c>
      <c r="DX4" s="2" t="s">
        <v>328</v>
      </c>
      <c r="DY4" s="2" t="s">
        <v>329</v>
      </c>
      <c r="DZ4" s="2" t="s">
        <v>330</v>
      </c>
      <c r="EA4" s="2" t="s">
        <v>331</v>
      </c>
      <c r="EB4" s="2" t="s">
        <v>332</v>
      </c>
      <c r="EC4" s="2" t="s">
        <v>333</v>
      </c>
      <c r="ED4" s="2" t="s">
        <v>334</v>
      </c>
      <c r="EE4" s="2" t="s">
        <v>335</v>
      </c>
      <c r="EF4" s="2" t="s">
        <v>336</v>
      </c>
      <c r="EG4" s="2" t="s">
        <v>337</v>
      </c>
      <c r="EH4" s="2" t="s">
        <v>338</v>
      </c>
    </row>
    <row r="5" spans="1:138" ht="12.75" customHeight="1" x14ac:dyDescent="0.15">
      <c r="A5" s="10">
        <v>1</v>
      </c>
      <c r="B5" s="11" t="s">
        <v>339</v>
      </c>
      <c r="C5" s="11" t="s">
        <v>340</v>
      </c>
      <c r="D5" s="10" t="s">
        <v>339</v>
      </c>
      <c r="E5" s="10"/>
      <c r="F5" s="10"/>
      <c r="G5" s="10" t="s">
        <v>341</v>
      </c>
      <c r="H5" s="10" t="s">
        <v>342</v>
      </c>
      <c r="I5" s="10">
        <v>95.037113779999999</v>
      </c>
      <c r="J5" s="12" t="s">
        <v>343</v>
      </c>
      <c r="K5" s="11">
        <v>1</v>
      </c>
      <c r="L5" s="10">
        <f t="shared" ref="L5:L11" si="0">IF(AF5&lt;10,1,0)</f>
        <v>1</v>
      </c>
      <c r="M5" s="10">
        <f t="shared" ref="M5:M68" si="1">IF(AK5&gt;2,0,IF(AK5&gt;0.5,0.5,1))</f>
        <v>1</v>
      </c>
      <c r="N5" s="10">
        <f t="shared" ref="N5:N68" si="2">SUM(K5:M5)</f>
        <v>3</v>
      </c>
      <c r="O5" s="10" t="str">
        <f t="shared" ref="O5:O68" si="3">IF(N5&gt;2,"Level 1+",IF(N5=2,"Level 1","NA"))</f>
        <v>Level 1+</v>
      </c>
      <c r="P5" s="10"/>
      <c r="Q5" s="10"/>
      <c r="R5" s="10"/>
      <c r="S5" s="10"/>
      <c r="T5" s="13">
        <v>16722014</v>
      </c>
      <c r="U5" s="10" t="s">
        <v>246</v>
      </c>
      <c r="V5" s="10">
        <v>1.19711930302361</v>
      </c>
      <c r="W5" s="10" t="s">
        <v>244</v>
      </c>
      <c r="X5" s="10">
        <v>1.1599999999999999</v>
      </c>
      <c r="Y5" s="10">
        <v>2</v>
      </c>
      <c r="Z5" s="10" t="s">
        <v>344</v>
      </c>
      <c r="AA5" s="10">
        <v>0.72750000000000004</v>
      </c>
      <c r="AB5" s="10" t="s">
        <v>345</v>
      </c>
      <c r="AC5" s="10">
        <v>96.044399999999996</v>
      </c>
      <c r="AD5" s="10">
        <v>96.045199999999994</v>
      </c>
      <c r="AE5" s="10">
        <v>6.9999999999999999E-4</v>
      </c>
      <c r="AF5" s="10">
        <v>7.8044000000000002</v>
      </c>
      <c r="AG5" s="10">
        <v>1.1000000000000001</v>
      </c>
      <c r="AH5" s="10">
        <v>1.19</v>
      </c>
      <c r="AI5" s="10">
        <v>1.2</v>
      </c>
      <c r="AJ5" s="10">
        <v>1.1399999999999999</v>
      </c>
      <c r="AK5" s="10">
        <v>0.06</v>
      </c>
      <c r="AL5" s="11" t="s">
        <v>346</v>
      </c>
      <c r="AM5" s="11">
        <v>78866850</v>
      </c>
      <c r="AN5" s="11">
        <v>111607680</v>
      </c>
      <c r="AO5" s="11">
        <v>6219375.5</v>
      </c>
      <c r="AP5" s="11">
        <v>167220140</v>
      </c>
      <c r="AQ5" s="11">
        <v>1614025.625</v>
      </c>
      <c r="AR5" s="11">
        <v>1742484.875</v>
      </c>
      <c r="AS5" s="11">
        <v>2645268.25</v>
      </c>
      <c r="AT5" s="11">
        <v>40676770</v>
      </c>
      <c r="AU5" s="11">
        <v>20955040</v>
      </c>
      <c r="AV5" s="11">
        <v>4482908.5</v>
      </c>
      <c r="AW5" s="11">
        <v>2154300.5</v>
      </c>
      <c r="AX5" s="11">
        <v>2361153.5</v>
      </c>
      <c r="AY5" s="11">
        <v>1785197.875</v>
      </c>
      <c r="AZ5" s="11">
        <v>6167589.5</v>
      </c>
      <c r="BA5" s="11">
        <v>1192264.375</v>
      </c>
      <c r="BB5" s="11">
        <v>2380045.75</v>
      </c>
      <c r="BC5" s="11">
        <v>4101625.75</v>
      </c>
      <c r="BD5" s="11">
        <v>5367249.5</v>
      </c>
      <c r="BE5" s="11">
        <v>2932695.5</v>
      </c>
      <c r="BF5" s="11">
        <v>72074420</v>
      </c>
      <c r="BG5" s="11">
        <v>77244280</v>
      </c>
      <c r="BH5" s="11">
        <v>64552420</v>
      </c>
      <c r="BI5" s="11">
        <v>1595727.875</v>
      </c>
      <c r="BJ5" s="11">
        <v>7088177.5</v>
      </c>
      <c r="BK5" s="11">
        <v>2331345.75</v>
      </c>
      <c r="BL5" s="11">
        <v>1808956.5</v>
      </c>
      <c r="BM5" s="11">
        <v>1991799.625</v>
      </c>
      <c r="BN5" s="11">
        <v>1734228.75</v>
      </c>
      <c r="BO5" s="11">
        <v>1093075.25</v>
      </c>
      <c r="BP5" s="11">
        <v>1278684.75</v>
      </c>
      <c r="BQ5" s="11">
        <v>1570257.5</v>
      </c>
      <c r="BR5" s="11">
        <v>3530440.75</v>
      </c>
      <c r="BS5" s="11">
        <v>3724339.5</v>
      </c>
      <c r="BT5" s="11">
        <v>1167465.125</v>
      </c>
      <c r="BU5" s="11">
        <v>1465757.25</v>
      </c>
      <c r="BV5" s="11">
        <v>1525221.875</v>
      </c>
      <c r="BW5" s="11">
        <v>15018340</v>
      </c>
      <c r="BX5" s="11">
        <v>1700160.5</v>
      </c>
      <c r="BY5" s="11">
        <v>3134766.5</v>
      </c>
      <c r="BZ5" s="11">
        <v>1536436.375</v>
      </c>
      <c r="CA5" s="11">
        <v>1377081.5</v>
      </c>
      <c r="CB5" s="11">
        <v>1269509.125</v>
      </c>
      <c r="CC5" s="11">
        <v>3630065.75</v>
      </c>
      <c r="CD5" s="11">
        <v>18403480</v>
      </c>
      <c r="CE5" s="11">
        <v>3742844.75</v>
      </c>
      <c r="CF5" s="11">
        <v>1756867.625</v>
      </c>
      <c r="CG5" s="11">
        <v>1769676.75</v>
      </c>
      <c r="CH5" s="11">
        <v>1390154.5</v>
      </c>
      <c r="CI5" s="11">
        <v>41776.464840000001</v>
      </c>
      <c r="CJ5" s="11">
        <v>2492.482422</v>
      </c>
      <c r="CK5" s="11">
        <v>1601.383057</v>
      </c>
      <c r="CL5" s="11">
        <v>10763.712890000001</v>
      </c>
      <c r="CM5" s="11">
        <v>1118591.75</v>
      </c>
      <c r="CN5" s="11">
        <v>1309063.125</v>
      </c>
      <c r="CO5" s="11">
        <v>1366116.375</v>
      </c>
      <c r="CP5" s="11">
        <v>3499290.25</v>
      </c>
      <c r="CQ5" s="11">
        <v>1510847.75</v>
      </c>
      <c r="CR5" s="11">
        <v>2400024.5</v>
      </c>
      <c r="CS5" s="11">
        <v>1499464.25</v>
      </c>
      <c r="CT5" s="11">
        <v>1433543.125</v>
      </c>
      <c r="CU5" s="11">
        <v>25632300</v>
      </c>
      <c r="CV5" s="11">
        <v>2655902.75</v>
      </c>
      <c r="CW5" s="11">
        <v>3009505.5</v>
      </c>
      <c r="CX5" s="11">
        <v>13608190</v>
      </c>
      <c r="CY5" s="11">
        <v>1239464.625</v>
      </c>
      <c r="CZ5" s="11">
        <v>29011720</v>
      </c>
      <c r="DA5" s="11">
        <v>2506098.5</v>
      </c>
      <c r="DB5" s="11">
        <v>1508542.25</v>
      </c>
      <c r="DC5" s="11">
        <v>1520419.125</v>
      </c>
      <c r="DD5" s="11">
        <v>2930869.75</v>
      </c>
      <c r="DE5" s="11">
        <v>1738640.875</v>
      </c>
      <c r="DF5" s="11">
        <v>2303351.75</v>
      </c>
      <c r="DG5" s="11">
        <v>1866653.125</v>
      </c>
      <c r="DH5" s="11">
        <v>872909.5</v>
      </c>
      <c r="DI5" s="11">
        <v>3414859.75</v>
      </c>
      <c r="DJ5" s="11">
        <v>1810041.625</v>
      </c>
      <c r="DK5" s="11">
        <v>1799899.5</v>
      </c>
      <c r="DL5" s="11">
        <v>1421913.5</v>
      </c>
      <c r="DM5" s="11">
        <v>1997641.375</v>
      </c>
      <c r="DN5" s="11">
        <v>20163460</v>
      </c>
      <c r="DO5" s="11">
        <v>39321490</v>
      </c>
      <c r="DP5" s="11">
        <v>7199311.5</v>
      </c>
      <c r="DQ5" s="11">
        <v>1819269.25</v>
      </c>
      <c r="DR5" s="11">
        <v>1839404.375</v>
      </c>
      <c r="DS5" s="11">
        <v>4924221.5</v>
      </c>
      <c r="DT5" s="11">
        <v>1046777.875</v>
      </c>
      <c r="DU5" s="11">
        <v>2111410.25</v>
      </c>
      <c r="DV5" s="11">
        <v>6422027.5</v>
      </c>
      <c r="DW5" s="11">
        <v>19213320</v>
      </c>
      <c r="DX5" s="11">
        <v>1729190.125</v>
      </c>
      <c r="DY5" s="11">
        <v>32239900</v>
      </c>
      <c r="DZ5" s="11">
        <v>5858664.5</v>
      </c>
      <c r="EA5" s="11">
        <v>2902117.75</v>
      </c>
      <c r="EB5" s="11">
        <v>60681060</v>
      </c>
      <c r="EC5" s="11">
        <v>2566153.75</v>
      </c>
      <c r="ED5" s="11">
        <v>1427084.625</v>
      </c>
      <c r="EE5" s="11">
        <v>2441388.75</v>
      </c>
      <c r="EF5" s="11">
        <v>1860746.5</v>
      </c>
      <c r="EG5" s="11">
        <v>3516225.25</v>
      </c>
      <c r="EH5" s="11">
        <v>1917918.75</v>
      </c>
    </row>
    <row r="6" spans="1:138" ht="12.75" customHeight="1" x14ac:dyDescent="0.15">
      <c r="A6" s="10">
        <v>11</v>
      </c>
      <c r="B6" s="11" t="s">
        <v>347</v>
      </c>
      <c r="C6" s="11" t="s">
        <v>340</v>
      </c>
      <c r="D6" s="10" t="s">
        <v>347</v>
      </c>
      <c r="E6" s="10"/>
      <c r="F6" s="10"/>
      <c r="G6" s="10" t="s">
        <v>348</v>
      </c>
      <c r="H6" s="10" t="s">
        <v>342</v>
      </c>
      <c r="I6" s="10">
        <v>251.10183927599999</v>
      </c>
      <c r="J6" s="12" t="s">
        <v>349</v>
      </c>
      <c r="K6" s="11">
        <v>1</v>
      </c>
      <c r="L6" s="10">
        <f t="shared" si="0"/>
        <v>1</v>
      </c>
      <c r="M6" s="10">
        <f t="shared" si="1"/>
        <v>1</v>
      </c>
      <c r="N6" s="10">
        <f t="shared" si="2"/>
        <v>3</v>
      </c>
      <c r="O6" s="10" t="str">
        <f t="shared" si="3"/>
        <v>Level 1+</v>
      </c>
      <c r="P6" s="10"/>
      <c r="Q6" s="10"/>
      <c r="R6" s="10"/>
      <c r="S6" s="10"/>
      <c r="T6" s="13">
        <v>16563884</v>
      </c>
      <c r="U6" s="10" t="s">
        <v>312</v>
      </c>
      <c r="V6" s="10">
        <v>2.07432564096879</v>
      </c>
      <c r="W6" s="10" t="s">
        <v>312</v>
      </c>
      <c r="X6" s="10">
        <v>2.06</v>
      </c>
      <c r="Y6" s="10">
        <v>8</v>
      </c>
      <c r="Z6" s="10" t="s">
        <v>350</v>
      </c>
      <c r="AA6" s="10">
        <v>0.84719999999999995</v>
      </c>
      <c r="AB6" s="10" t="s">
        <v>345</v>
      </c>
      <c r="AC6" s="10">
        <v>252.10910000000001</v>
      </c>
      <c r="AD6" s="10">
        <v>252.10910000000001</v>
      </c>
      <c r="AE6" s="10">
        <v>0</v>
      </c>
      <c r="AF6" s="10">
        <v>0.1198</v>
      </c>
      <c r="AG6" s="10">
        <v>1.85</v>
      </c>
      <c r="AH6" s="10">
        <v>2.16</v>
      </c>
      <c r="AI6" s="10">
        <v>2.0699999999999998</v>
      </c>
      <c r="AJ6" s="10">
        <v>2.0099999999999998</v>
      </c>
      <c r="AK6" s="10">
        <v>0.06</v>
      </c>
      <c r="AL6" s="11" t="s">
        <v>351</v>
      </c>
      <c r="AM6" s="11">
        <v>21120.246090000001</v>
      </c>
      <c r="AN6" s="11">
        <v>34009.785159999999</v>
      </c>
      <c r="AO6" s="11">
        <v>10889.35547</v>
      </c>
      <c r="AP6" s="11">
        <v>63519.546880000002</v>
      </c>
      <c r="AQ6" s="11">
        <v>10730.858399999999</v>
      </c>
      <c r="AR6" s="11">
        <v>7419.8569340000004</v>
      </c>
      <c r="AS6" s="11">
        <v>12517.222659999999</v>
      </c>
      <c r="AT6" s="11">
        <v>10449.53809</v>
      </c>
      <c r="AU6" s="11">
        <v>6592.720703</v>
      </c>
      <c r="AV6" s="11">
        <v>53151.550779999998</v>
      </c>
      <c r="AW6" s="11">
        <v>6793.765625</v>
      </c>
      <c r="AX6" s="11">
        <v>5948.8222660000001</v>
      </c>
      <c r="AY6" s="11">
        <v>17662.589840000001</v>
      </c>
      <c r="AZ6" s="11">
        <v>25228.953130000002</v>
      </c>
      <c r="BA6" s="11">
        <v>18065.902340000001</v>
      </c>
      <c r="BB6" s="11">
        <v>11394.849609999999</v>
      </c>
      <c r="BC6" s="11">
        <v>71137.40625</v>
      </c>
      <c r="BD6" s="11">
        <v>46116.867189999997</v>
      </c>
      <c r="BE6" s="11">
        <v>58368.414060000003</v>
      </c>
      <c r="BF6" s="11">
        <v>122694.36719999999</v>
      </c>
      <c r="BG6" s="11">
        <v>12437.266600000001</v>
      </c>
      <c r="BH6" s="11">
        <v>16505.261719999999</v>
      </c>
      <c r="BI6" s="11">
        <v>4396.2446289999998</v>
      </c>
      <c r="BJ6" s="11">
        <v>19488.244139999999</v>
      </c>
      <c r="BK6" s="11">
        <v>212776.5313</v>
      </c>
      <c r="BL6" s="11">
        <v>6859440</v>
      </c>
      <c r="BM6" s="11">
        <v>237900.67189999999</v>
      </c>
      <c r="BN6" s="11">
        <v>368044.46879999997</v>
      </c>
      <c r="BO6" s="11">
        <v>27562.972659999999</v>
      </c>
      <c r="BP6" s="11">
        <v>38805.738279999998</v>
      </c>
      <c r="BQ6" s="11">
        <v>3902.2456050000001</v>
      </c>
      <c r="BR6" s="11">
        <v>11442.80176</v>
      </c>
      <c r="BS6" s="11">
        <v>140756.98439999999</v>
      </c>
      <c r="BT6" s="11">
        <v>28133.181639999999</v>
      </c>
      <c r="BU6" s="11">
        <v>19575.814450000002</v>
      </c>
      <c r="BV6" s="11">
        <v>14542.717769999999</v>
      </c>
      <c r="BW6" s="11">
        <v>30196.595700000002</v>
      </c>
      <c r="BX6" s="11">
        <v>24274.248049999998</v>
      </c>
      <c r="BY6" s="11">
        <v>44285.308590000001</v>
      </c>
      <c r="BZ6" s="11">
        <v>20463.058590000001</v>
      </c>
      <c r="CA6" s="11">
        <v>54193.296880000002</v>
      </c>
      <c r="CB6" s="11">
        <v>29885.072270000001</v>
      </c>
      <c r="CC6" s="11">
        <v>79269.820309999996</v>
      </c>
      <c r="CD6" s="11">
        <v>42149.613279999998</v>
      </c>
      <c r="CE6" s="11">
        <v>674077.8125</v>
      </c>
      <c r="CF6" s="11">
        <v>973334.8125</v>
      </c>
      <c r="CG6" s="11">
        <v>1062872.125</v>
      </c>
      <c r="CH6" s="11">
        <v>572970.75</v>
      </c>
      <c r="CI6" s="11">
        <v>1609953.625</v>
      </c>
      <c r="CJ6" s="11">
        <v>3187.0285640000002</v>
      </c>
      <c r="CK6" s="11">
        <v>20035.927729999999</v>
      </c>
      <c r="CL6" s="11">
        <v>29116.667969999999</v>
      </c>
      <c r="CM6" s="11">
        <v>265861.90629999997</v>
      </c>
      <c r="CN6" s="11">
        <v>1242332.5</v>
      </c>
      <c r="CO6" s="11">
        <v>114262.71090000001</v>
      </c>
      <c r="CP6" s="11">
        <v>197314.8125</v>
      </c>
      <c r="CQ6" s="11">
        <v>146871.04689999999</v>
      </c>
      <c r="CR6" s="11">
        <v>813525.625</v>
      </c>
      <c r="CS6" s="11">
        <v>11347.070309999999</v>
      </c>
      <c r="CT6" s="11">
        <v>66485.984379999994</v>
      </c>
      <c r="CU6" s="11">
        <v>155452.10939999999</v>
      </c>
      <c r="CV6" s="11">
        <v>422311.90629999997</v>
      </c>
      <c r="CW6" s="11">
        <v>30577.228520000001</v>
      </c>
      <c r="CX6" s="11">
        <v>23435.121090000001</v>
      </c>
      <c r="CY6" s="11">
        <v>104081.25</v>
      </c>
      <c r="CZ6" s="11">
        <v>506567.78129999997</v>
      </c>
      <c r="DA6" s="11">
        <v>13693.87695</v>
      </c>
      <c r="DB6" s="11">
        <v>24208.136719999999</v>
      </c>
      <c r="DC6" s="11">
        <v>139710.51560000001</v>
      </c>
      <c r="DD6" s="11">
        <v>269616.71879999997</v>
      </c>
      <c r="DE6" s="11">
        <v>124088.35159999999</v>
      </c>
      <c r="DF6" s="11">
        <v>81598.867190000004</v>
      </c>
      <c r="DG6" s="11">
        <v>53612.023439999997</v>
      </c>
      <c r="DH6" s="11">
        <v>165638840</v>
      </c>
      <c r="DI6" s="11">
        <v>582657.1875</v>
      </c>
      <c r="DJ6" s="11">
        <v>221931.17189999999</v>
      </c>
      <c r="DK6" s="11">
        <v>21235.632809999999</v>
      </c>
      <c r="DL6" s="11">
        <v>20370.966799999998</v>
      </c>
      <c r="DM6" s="11">
        <v>15683.110350000001</v>
      </c>
      <c r="DN6" s="11">
        <v>3670.6533199999999</v>
      </c>
      <c r="DO6" s="11">
        <v>12117.55762</v>
      </c>
      <c r="DP6" s="11">
        <v>16014.847659999999</v>
      </c>
      <c r="DQ6" s="11">
        <v>20474.5625</v>
      </c>
      <c r="DR6" s="11">
        <v>24537.261719999999</v>
      </c>
      <c r="DS6" s="11">
        <v>365042.71879999997</v>
      </c>
      <c r="DT6" s="11">
        <v>22965.535159999999</v>
      </c>
      <c r="DU6" s="11">
        <v>33835.800779999998</v>
      </c>
      <c r="DV6" s="11">
        <v>198800.01560000001</v>
      </c>
      <c r="DW6" s="11">
        <v>22277.289059999999</v>
      </c>
      <c r="DX6" s="11">
        <v>28936.171880000002</v>
      </c>
      <c r="DY6" s="11">
        <v>469450.71879999997</v>
      </c>
      <c r="DZ6" s="11">
        <v>14711.777340000001</v>
      </c>
      <c r="EA6" s="11">
        <v>9292.5341800000006</v>
      </c>
      <c r="EB6" s="11">
        <v>51916.617189999997</v>
      </c>
      <c r="EC6" s="11">
        <v>27679.402340000001</v>
      </c>
      <c r="ED6" s="11">
        <v>154662.60939999999</v>
      </c>
      <c r="EE6" s="11">
        <v>10047.08691</v>
      </c>
      <c r="EF6" s="11">
        <v>14823.72363</v>
      </c>
      <c r="EG6" s="11">
        <v>11848.849609999999</v>
      </c>
      <c r="EH6" s="11">
        <v>19838.744139999999</v>
      </c>
    </row>
    <row r="7" spans="1:138" ht="12.75" customHeight="1" x14ac:dyDescent="0.15">
      <c r="A7" s="10">
        <v>29</v>
      </c>
      <c r="B7" s="11" t="s">
        <v>352</v>
      </c>
      <c r="C7" s="11" t="s">
        <v>340</v>
      </c>
      <c r="D7" s="10" t="s">
        <v>352</v>
      </c>
      <c r="E7" s="10"/>
      <c r="F7" s="10"/>
      <c r="G7" s="10" t="s">
        <v>353</v>
      </c>
      <c r="H7" s="10" t="s">
        <v>342</v>
      </c>
      <c r="I7" s="10">
        <v>267.096753896</v>
      </c>
      <c r="J7" s="12" t="s">
        <v>354</v>
      </c>
      <c r="K7" s="11">
        <v>1</v>
      </c>
      <c r="L7" s="10">
        <f t="shared" si="0"/>
        <v>1</v>
      </c>
      <c r="M7" s="10">
        <f t="shared" si="1"/>
        <v>1</v>
      </c>
      <c r="N7" s="10">
        <f t="shared" si="2"/>
        <v>3</v>
      </c>
      <c r="O7" s="10" t="str">
        <f t="shared" si="3"/>
        <v>Level 1+</v>
      </c>
      <c r="P7" s="10"/>
      <c r="Q7" s="10"/>
      <c r="R7" s="10"/>
      <c r="S7" s="10"/>
      <c r="T7" s="13">
        <v>1835984.125</v>
      </c>
      <c r="U7" s="10" t="s">
        <v>268</v>
      </c>
      <c r="V7" s="10">
        <v>6.6429541377263499</v>
      </c>
      <c r="W7" s="10" t="s">
        <v>289</v>
      </c>
      <c r="X7" s="10">
        <v>6.23</v>
      </c>
      <c r="Y7" s="10">
        <v>2</v>
      </c>
      <c r="Z7" s="10" t="s">
        <v>355</v>
      </c>
      <c r="AA7" s="10">
        <v>0.96489999999999998</v>
      </c>
      <c r="AB7" s="10" t="s">
        <v>345</v>
      </c>
      <c r="AC7" s="10">
        <v>268.10410000000002</v>
      </c>
      <c r="AD7" s="10">
        <v>268.10410000000002</v>
      </c>
      <c r="AE7" s="10">
        <v>1E-4</v>
      </c>
      <c r="AF7" s="10">
        <v>0.25890000000000002</v>
      </c>
      <c r="AG7" s="10">
        <v>6.04</v>
      </c>
      <c r="AH7" s="10">
        <v>6.4</v>
      </c>
      <c r="AI7" s="10">
        <v>6.64</v>
      </c>
      <c r="AJ7" s="10">
        <v>6.28</v>
      </c>
      <c r="AK7" s="10">
        <v>0.36</v>
      </c>
      <c r="AL7" s="11" t="s">
        <v>356</v>
      </c>
      <c r="AM7" s="11">
        <v>96912.8125</v>
      </c>
      <c r="AN7" s="11">
        <v>94889.3125</v>
      </c>
      <c r="AO7" s="11">
        <v>52602.332029999998</v>
      </c>
      <c r="AP7" s="11">
        <v>88745.414059999996</v>
      </c>
      <c r="AQ7" s="11">
        <v>79402.703129999994</v>
      </c>
      <c r="AR7" s="11">
        <v>111411.7813</v>
      </c>
      <c r="AS7" s="11">
        <v>86152.78125</v>
      </c>
      <c r="AT7" s="11">
        <v>36208.210939999997</v>
      </c>
      <c r="AU7" s="11">
        <v>89162.054690000004</v>
      </c>
      <c r="AV7" s="11">
        <v>58417.324220000002</v>
      </c>
      <c r="AW7" s="11">
        <v>88207.28125</v>
      </c>
      <c r="AX7" s="11">
        <v>84875.898440000004</v>
      </c>
      <c r="AY7" s="11">
        <v>97452.96875</v>
      </c>
      <c r="AZ7" s="11">
        <v>68461.140629999994</v>
      </c>
      <c r="BA7" s="11">
        <v>94692.59375</v>
      </c>
      <c r="BB7" s="11">
        <v>86156.226559999996</v>
      </c>
      <c r="BC7" s="11">
        <v>68949.8125</v>
      </c>
      <c r="BD7" s="11">
        <v>97388.351559999996</v>
      </c>
      <c r="BE7" s="11">
        <v>94196.875</v>
      </c>
      <c r="BF7" s="11">
        <v>82597.132809999996</v>
      </c>
      <c r="BG7" s="11">
        <v>60471.890630000002</v>
      </c>
      <c r="BH7" s="11">
        <v>82640.585940000004</v>
      </c>
      <c r="BI7" s="11">
        <v>79757.671879999994</v>
      </c>
      <c r="BJ7" s="11">
        <v>83183.382809999996</v>
      </c>
      <c r="BK7" s="11">
        <v>1117706.375</v>
      </c>
      <c r="BL7" s="11">
        <v>1835984.125</v>
      </c>
      <c r="BM7" s="11">
        <v>11308190</v>
      </c>
      <c r="BN7" s="11">
        <v>1276850.25</v>
      </c>
      <c r="BO7" s="11">
        <v>84232.265629999994</v>
      </c>
      <c r="BP7" s="11">
        <v>78413.273440000004</v>
      </c>
      <c r="BQ7" s="11">
        <v>83927.148440000004</v>
      </c>
      <c r="BR7" s="11">
        <v>37121.699220000002</v>
      </c>
      <c r="BS7" s="11">
        <v>60362.183590000001</v>
      </c>
      <c r="BT7" s="11">
        <v>94239.640629999994</v>
      </c>
      <c r="BU7" s="11">
        <v>96600.4375</v>
      </c>
      <c r="BV7" s="11">
        <v>91489.539059999996</v>
      </c>
      <c r="BW7" s="11">
        <v>123622.75780000001</v>
      </c>
      <c r="BX7" s="11">
        <v>108707.9688</v>
      </c>
      <c r="BY7" s="11">
        <v>51143.167970000002</v>
      </c>
      <c r="BZ7" s="11">
        <v>95568.203129999994</v>
      </c>
      <c r="CA7" s="11">
        <v>116017.25780000001</v>
      </c>
      <c r="CB7" s="11">
        <v>103072.9219</v>
      </c>
      <c r="CC7" s="11">
        <v>76024.59375</v>
      </c>
      <c r="CD7" s="11">
        <v>130740.6563</v>
      </c>
      <c r="CE7" s="11">
        <v>463607.15629999997</v>
      </c>
      <c r="CF7" s="11">
        <v>643009.3125</v>
      </c>
      <c r="CG7" s="11">
        <v>799413.9375</v>
      </c>
      <c r="CH7" s="11">
        <v>459089.65629999997</v>
      </c>
      <c r="CI7" s="11">
        <v>227874.42189999999</v>
      </c>
      <c r="CJ7" s="11">
        <v>41134.339840000001</v>
      </c>
      <c r="CK7" s="11">
        <v>32999.125</v>
      </c>
      <c r="CL7" s="11">
        <v>34013.519529999998</v>
      </c>
      <c r="CM7" s="11">
        <v>346229.71879999997</v>
      </c>
      <c r="CN7" s="11">
        <v>324806.375</v>
      </c>
      <c r="CO7" s="11">
        <v>577969.9375</v>
      </c>
      <c r="CP7" s="11">
        <v>766257.125</v>
      </c>
      <c r="CQ7" s="11">
        <v>78448.648440000004</v>
      </c>
      <c r="CR7" s="11">
        <v>172226.95310000001</v>
      </c>
      <c r="CS7" s="11">
        <v>98176.132809999996</v>
      </c>
      <c r="CT7" s="11">
        <v>104954.36719999999</v>
      </c>
      <c r="CU7" s="11">
        <v>104265.4375</v>
      </c>
      <c r="CV7" s="11">
        <v>122088.07030000001</v>
      </c>
      <c r="CW7" s="11">
        <v>49018.554689999997</v>
      </c>
      <c r="CX7" s="11">
        <v>79368.820309999996</v>
      </c>
      <c r="CY7" s="11">
        <v>100332.6875</v>
      </c>
      <c r="CZ7" s="11">
        <v>113018.88280000001</v>
      </c>
      <c r="DA7" s="11">
        <v>85875.585940000004</v>
      </c>
      <c r="DB7" s="11">
        <v>79645.914059999996</v>
      </c>
      <c r="DC7" s="11">
        <v>140790.5938</v>
      </c>
      <c r="DD7" s="11">
        <v>385149.96879999997</v>
      </c>
      <c r="DE7" s="11">
        <v>129914.4844</v>
      </c>
      <c r="DF7" s="11">
        <v>132797.4063</v>
      </c>
      <c r="DG7" s="11">
        <v>96332.765629999994</v>
      </c>
      <c r="DH7" s="11">
        <v>1366815.125</v>
      </c>
      <c r="DI7" s="11">
        <v>647965.625</v>
      </c>
      <c r="DJ7" s="11">
        <v>409108.3125</v>
      </c>
      <c r="DK7" s="11">
        <v>68109.328129999994</v>
      </c>
      <c r="DL7" s="11">
        <v>83257.953129999994</v>
      </c>
      <c r="DM7" s="11">
        <v>81690.6875</v>
      </c>
      <c r="DN7" s="11">
        <v>78560.140629999994</v>
      </c>
      <c r="DO7" s="11">
        <v>29901.824219999999</v>
      </c>
      <c r="DP7" s="11">
        <v>36439.675779999998</v>
      </c>
      <c r="DQ7" s="11">
        <v>93279.195309999996</v>
      </c>
      <c r="DR7" s="11">
        <v>76167.898440000004</v>
      </c>
      <c r="DS7" s="11">
        <v>65600.28125</v>
      </c>
      <c r="DT7" s="11">
        <v>87218.9375</v>
      </c>
      <c r="DU7" s="11">
        <v>78397.492190000004</v>
      </c>
      <c r="DV7" s="11">
        <v>59789.390630000002</v>
      </c>
      <c r="DW7" s="11">
        <v>71269.5625</v>
      </c>
      <c r="DX7" s="11">
        <v>70693.773440000004</v>
      </c>
      <c r="DY7" s="11">
        <v>133658.82810000001</v>
      </c>
      <c r="DZ7" s="11">
        <v>42616.777340000001</v>
      </c>
      <c r="EA7" s="11">
        <v>78228.703129999994</v>
      </c>
      <c r="EB7" s="11">
        <v>36519.046880000002</v>
      </c>
      <c r="EC7" s="11">
        <v>102411.75780000001</v>
      </c>
      <c r="ED7" s="11">
        <v>102302.4844</v>
      </c>
      <c r="EE7" s="11">
        <v>84441.429690000004</v>
      </c>
      <c r="EF7" s="11">
        <v>71963.640629999994</v>
      </c>
      <c r="EG7" s="11">
        <v>27034.166020000001</v>
      </c>
      <c r="EH7" s="11">
        <v>67896.476559999996</v>
      </c>
    </row>
    <row r="8" spans="1:138" ht="12.75" customHeight="1" x14ac:dyDescent="0.15">
      <c r="A8" s="10">
        <v>28</v>
      </c>
      <c r="B8" s="11" t="s">
        <v>357</v>
      </c>
      <c r="C8" s="11" t="s">
        <v>340</v>
      </c>
      <c r="D8" s="10" t="s">
        <v>357</v>
      </c>
      <c r="E8" s="10"/>
      <c r="F8" s="10"/>
      <c r="G8" s="10" t="s">
        <v>358</v>
      </c>
      <c r="H8" s="10" t="s">
        <v>342</v>
      </c>
      <c r="I8" s="10">
        <v>167.094628656</v>
      </c>
      <c r="J8" s="12" t="s">
        <v>359</v>
      </c>
      <c r="K8" s="11">
        <v>0</v>
      </c>
      <c r="L8" s="10">
        <f t="shared" si="0"/>
        <v>1</v>
      </c>
      <c r="M8" s="10">
        <f t="shared" si="1"/>
        <v>1</v>
      </c>
      <c r="N8" s="10">
        <f t="shared" si="2"/>
        <v>2</v>
      </c>
      <c r="O8" s="10" t="str">
        <f t="shared" si="3"/>
        <v>Level 1</v>
      </c>
      <c r="P8" s="10"/>
      <c r="Q8" s="10"/>
      <c r="R8" s="10"/>
      <c r="S8" s="11" t="s">
        <v>360</v>
      </c>
      <c r="T8" s="13">
        <v>1237333.875</v>
      </c>
      <c r="U8" s="10" t="s">
        <v>285</v>
      </c>
      <c r="V8" s="10">
        <v>6.0582937141438604</v>
      </c>
      <c r="W8" s="10"/>
      <c r="X8" s="10"/>
      <c r="Y8" s="10"/>
      <c r="Z8" s="10"/>
      <c r="AA8" s="10"/>
      <c r="AB8" s="10" t="s">
        <v>345</v>
      </c>
      <c r="AC8" s="10">
        <v>168.1019</v>
      </c>
      <c r="AD8" s="10">
        <v>168.10210000000001</v>
      </c>
      <c r="AE8" s="10">
        <v>1E-4</v>
      </c>
      <c r="AF8" s="10">
        <v>0.85799999999999998</v>
      </c>
      <c r="AG8" s="10">
        <v>5.47</v>
      </c>
      <c r="AH8" s="10">
        <v>5.8</v>
      </c>
      <c r="AI8" s="10">
        <v>6.06</v>
      </c>
      <c r="AJ8" s="10">
        <v>5.63</v>
      </c>
      <c r="AK8" s="10">
        <v>0.42</v>
      </c>
      <c r="AL8" s="11" t="s">
        <v>361</v>
      </c>
      <c r="AM8" s="11">
        <v>117208.80469999999</v>
      </c>
      <c r="AN8" s="11">
        <v>177263.01560000001</v>
      </c>
      <c r="AO8" s="11">
        <v>40497.453130000002</v>
      </c>
      <c r="AP8" s="11">
        <v>99196.71875</v>
      </c>
      <c r="AQ8" s="11">
        <v>739252.9375</v>
      </c>
      <c r="AR8" s="11">
        <v>39572.898439999997</v>
      </c>
      <c r="AS8" s="11">
        <v>27506.583979999999</v>
      </c>
      <c r="AT8" s="11">
        <v>28027.244139999999</v>
      </c>
      <c r="AU8" s="11">
        <v>27024.759770000001</v>
      </c>
      <c r="AV8" s="11">
        <v>29614.908200000002</v>
      </c>
      <c r="AW8" s="11">
        <v>18510.73633</v>
      </c>
      <c r="AX8" s="11">
        <v>25644.259770000001</v>
      </c>
      <c r="AY8" s="11">
        <v>15606.597659999999</v>
      </c>
      <c r="AZ8" s="11">
        <v>40108.503909999999</v>
      </c>
      <c r="BA8" s="11">
        <v>25743.242190000001</v>
      </c>
      <c r="BB8" s="11">
        <v>18824.152340000001</v>
      </c>
      <c r="BC8" s="11">
        <v>24448.390630000002</v>
      </c>
      <c r="BD8" s="11">
        <v>27588.349610000001</v>
      </c>
      <c r="BE8" s="11">
        <v>27710.54492</v>
      </c>
      <c r="BF8" s="11">
        <v>55248.507810000003</v>
      </c>
      <c r="BG8" s="11">
        <v>41779.765630000002</v>
      </c>
      <c r="BH8" s="11">
        <v>59379.671880000002</v>
      </c>
      <c r="BI8" s="11">
        <v>25056.86133</v>
      </c>
      <c r="BJ8" s="11">
        <v>35414.21875</v>
      </c>
      <c r="BK8" s="11">
        <v>332153.71879999997</v>
      </c>
      <c r="BL8" s="11">
        <v>323637.53129999997</v>
      </c>
      <c r="BM8" s="11">
        <v>114020.3281</v>
      </c>
      <c r="BN8" s="11">
        <v>131422.2813</v>
      </c>
      <c r="BO8" s="11">
        <v>66473.148440000004</v>
      </c>
      <c r="BP8" s="11">
        <v>85545.484379999994</v>
      </c>
      <c r="BQ8" s="11">
        <v>124723.6094</v>
      </c>
      <c r="BR8" s="11">
        <v>301752.59379999997</v>
      </c>
      <c r="BS8" s="11">
        <v>31371.779299999998</v>
      </c>
      <c r="BT8" s="11">
        <v>96791.242190000004</v>
      </c>
      <c r="BU8" s="11">
        <v>1068577.125</v>
      </c>
      <c r="BV8" s="11">
        <v>250693.0625</v>
      </c>
      <c r="BW8" s="11">
        <v>451412.71879999997</v>
      </c>
      <c r="BX8" s="11">
        <v>654287.8125</v>
      </c>
      <c r="BY8" s="11">
        <v>894028.375</v>
      </c>
      <c r="BZ8" s="11">
        <v>843380.8125</v>
      </c>
      <c r="CA8" s="11">
        <v>525586.3125</v>
      </c>
      <c r="CB8" s="11">
        <v>922010</v>
      </c>
      <c r="CC8" s="11">
        <v>1237333.875</v>
      </c>
      <c r="CD8" s="11">
        <v>1059869.75</v>
      </c>
      <c r="CE8" s="11">
        <v>235980.9063</v>
      </c>
      <c r="CF8" s="11">
        <v>377399.40629999997</v>
      </c>
      <c r="CG8" s="11">
        <v>427821.65629999997</v>
      </c>
      <c r="CH8" s="11">
        <v>114051.89840000001</v>
      </c>
      <c r="CI8" s="11">
        <v>3665.0129390000002</v>
      </c>
      <c r="CJ8" s="11">
        <v>2922.2670899999998</v>
      </c>
      <c r="CK8" s="11">
        <v>1321.572876</v>
      </c>
      <c r="CL8" s="11">
        <v>3997.764404</v>
      </c>
      <c r="CM8" s="11">
        <v>33133.917970000002</v>
      </c>
      <c r="CN8" s="11">
        <v>30423.140630000002</v>
      </c>
      <c r="CO8" s="11">
        <v>36086.773439999997</v>
      </c>
      <c r="CP8" s="11">
        <v>36136.273439999997</v>
      </c>
      <c r="CQ8" s="11">
        <v>54111.292970000002</v>
      </c>
      <c r="CR8" s="11">
        <v>32661.39258</v>
      </c>
      <c r="CS8" s="11">
        <v>28250.42383</v>
      </c>
      <c r="CT8" s="11">
        <v>24453.216799999998</v>
      </c>
      <c r="CU8" s="11">
        <v>36753.269529999998</v>
      </c>
      <c r="CV8" s="11">
        <v>48558.214840000001</v>
      </c>
      <c r="CW8" s="11">
        <v>30942.625</v>
      </c>
      <c r="CX8" s="11">
        <v>29855.376950000002</v>
      </c>
      <c r="CY8" s="11">
        <v>49629.832029999998</v>
      </c>
      <c r="CZ8" s="11">
        <v>72677.515629999994</v>
      </c>
      <c r="DA8" s="11">
        <v>22436.609380000002</v>
      </c>
      <c r="DB8" s="11">
        <v>24949.365229999999</v>
      </c>
      <c r="DC8" s="11">
        <v>746805.75</v>
      </c>
      <c r="DD8" s="11">
        <v>176167.2813</v>
      </c>
      <c r="DE8" s="11">
        <v>33285.734380000002</v>
      </c>
      <c r="DF8" s="11">
        <v>32453.48242</v>
      </c>
      <c r="DG8" s="11">
        <v>31454.269530000001</v>
      </c>
      <c r="DH8" s="11">
        <v>29478.92383</v>
      </c>
      <c r="DI8" s="11">
        <v>32310.599610000001</v>
      </c>
      <c r="DJ8" s="11">
        <v>29985.158200000002</v>
      </c>
      <c r="DK8" s="11">
        <v>26357.417969999999</v>
      </c>
      <c r="DL8" s="11">
        <v>35727.042970000002</v>
      </c>
      <c r="DM8" s="11">
        <v>25955.13867</v>
      </c>
      <c r="DN8" s="11">
        <v>25752.88867</v>
      </c>
      <c r="DO8" s="11">
        <v>23404.582030000001</v>
      </c>
      <c r="DP8" s="11">
        <v>23115.175780000001</v>
      </c>
      <c r="DQ8" s="11">
        <v>32689.400389999999</v>
      </c>
      <c r="DR8" s="11">
        <v>26466.933590000001</v>
      </c>
      <c r="DS8" s="11">
        <v>35152.121090000001</v>
      </c>
      <c r="DT8" s="11">
        <v>26280.04492</v>
      </c>
      <c r="DU8" s="11">
        <v>25875.46875</v>
      </c>
      <c r="DV8" s="11">
        <v>35097.21875</v>
      </c>
      <c r="DW8" s="11">
        <v>25043.136719999999</v>
      </c>
      <c r="DX8" s="11">
        <v>24828.476559999999</v>
      </c>
      <c r="DY8" s="11">
        <v>27839.5</v>
      </c>
      <c r="DZ8" s="11">
        <v>62003.03125</v>
      </c>
      <c r="EA8" s="11">
        <v>47574.148439999997</v>
      </c>
      <c r="EB8" s="11">
        <v>25507.347659999999</v>
      </c>
      <c r="EC8" s="11">
        <v>26380.79492</v>
      </c>
      <c r="ED8" s="11">
        <v>23384.425780000001</v>
      </c>
      <c r="EE8" s="11">
        <v>25751.660159999999</v>
      </c>
      <c r="EF8" s="11">
        <v>29011.058590000001</v>
      </c>
      <c r="EG8" s="11">
        <v>31873.125</v>
      </c>
      <c r="EH8" s="11">
        <v>20889.439450000002</v>
      </c>
    </row>
    <row r="9" spans="1:138" ht="12.75" customHeight="1" x14ac:dyDescent="0.15">
      <c r="A9" s="10">
        <v>18</v>
      </c>
      <c r="B9" s="11" t="s">
        <v>362</v>
      </c>
      <c r="C9" s="11" t="s">
        <v>340</v>
      </c>
      <c r="D9" s="10" t="s">
        <v>362</v>
      </c>
      <c r="E9" s="10"/>
      <c r="F9" s="10"/>
      <c r="G9" s="10" t="s">
        <v>363</v>
      </c>
      <c r="H9" s="10" t="s">
        <v>342</v>
      </c>
      <c r="I9" s="10">
        <v>149.07014522399999</v>
      </c>
      <c r="J9" s="12" t="s">
        <v>364</v>
      </c>
      <c r="K9" s="11">
        <v>1</v>
      </c>
      <c r="L9" s="10">
        <f t="shared" si="0"/>
        <v>1</v>
      </c>
      <c r="M9" s="10">
        <f t="shared" si="1"/>
        <v>1</v>
      </c>
      <c r="N9" s="10">
        <f t="shared" si="2"/>
        <v>3</v>
      </c>
      <c r="O9" s="10" t="str">
        <f t="shared" si="3"/>
        <v>Level 1+</v>
      </c>
      <c r="P9" s="10"/>
      <c r="Q9" s="10"/>
      <c r="R9" s="10"/>
      <c r="S9" s="10"/>
      <c r="T9" s="13">
        <v>43679864</v>
      </c>
      <c r="U9" s="10" t="s">
        <v>312</v>
      </c>
      <c r="V9" s="10">
        <v>3.4423402208228699</v>
      </c>
      <c r="W9" s="10" t="s">
        <v>301</v>
      </c>
      <c r="X9" s="10">
        <v>3.24</v>
      </c>
      <c r="Y9" s="10">
        <v>2</v>
      </c>
      <c r="Z9" s="10" t="s">
        <v>365</v>
      </c>
      <c r="AA9" s="10">
        <v>0.97689999999999999</v>
      </c>
      <c r="AB9" s="10" t="s">
        <v>345</v>
      </c>
      <c r="AC9" s="10">
        <v>150.07740000000001</v>
      </c>
      <c r="AD9" s="10">
        <v>150.07749999999999</v>
      </c>
      <c r="AE9" s="10">
        <v>1E-4</v>
      </c>
      <c r="AF9" s="10">
        <v>0.37090000000000001</v>
      </c>
      <c r="AG9" s="10">
        <v>3.12</v>
      </c>
      <c r="AH9" s="10">
        <v>3.35</v>
      </c>
      <c r="AI9" s="10">
        <v>3.44</v>
      </c>
      <c r="AJ9" s="10">
        <v>3.21</v>
      </c>
      <c r="AK9" s="10">
        <v>0.24</v>
      </c>
      <c r="AL9" s="11" t="s">
        <v>366</v>
      </c>
      <c r="AM9" s="11">
        <v>115262.8281</v>
      </c>
      <c r="AN9" s="11">
        <v>311925.25</v>
      </c>
      <c r="AO9" s="11">
        <v>99042.40625</v>
      </c>
      <c r="AP9" s="11">
        <v>83462.3125</v>
      </c>
      <c r="AQ9" s="11">
        <v>277227.28129999997</v>
      </c>
      <c r="AR9" s="11">
        <v>8227500</v>
      </c>
      <c r="AS9" s="11">
        <v>320484.53129999997</v>
      </c>
      <c r="AT9" s="11">
        <v>170469.3125</v>
      </c>
      <c r="AU9" s="11">
        <v>773031.375</v>
      </c>
      <c r="AV9" s="11">
        <v>485096.90629999997</v>
      </c>
      <c r="AW9" s="11">
        <v>254194.76560000001</v>
      </c>
      <c r="AX9" s="11">
        <v>401686.4375</v>
      </c>
      <c r="AY9" s="11">
        <v>6120502.5</v>
      </c>
      <c r="AZ9" s="11">
        <v>1624553.75</v>
      </c>
      <c r="BA9" s="11">
        <v>1415212.625</v>
      </c>
      <c r="BB9" s="11">
        <v>29526150</v>
      </c>
      <c r="BC9" s="11">
        <v>5803915.5</v>
      </c>
      <c r="BD9" s="11">
        <v>4057447.25</v>
      </c>
      <c r="BE9" s="11">
        <v>49920610</v>
      </c>
      <c r="BF9" s="11">
        <v>71966570</v>
      </c>
      <c r="BG9" s="11">
        <v>115711.375</v>
      </c>
      <c r="BH9" s="11">
        <v>177868.54689999999</v>
      </c>
      <c r="BI9" s="11">
        <v>162787.9688</v>
      </c>
      <c r="BJ9" s="11">
        <v>148585.57810000001</v>
      </c>
      <c r="BK9" s="11">
        <v>1111352.125</v>
      </c>
      <c r="BL9" s="11">
        <v>1763675.625</v>
      </c>
      <c r="BM9" s="11">
        <v>671743.625</v>
      </c>
      <c r="BN9" s="11">
        <v>1351480.25</v>
      </c>
      <c r="BO9" s="11">
        <v>335227.03129999997</v>
      </c>
      <c r="BP9" s="11">
        <v>259299.57810000001</v>
      </c>
      <c r="BQ9" s="11">
        <v>171710.5625</v>
      </c>
      <c r="BR9" s="11">
        <v>220730.64060000001</v>
      </c>
      <c r="BS9" s="11">
        <v>415824.5</v>
      </c>
      <c r="BT9" s="11">
        <v>500706.59379999997</v>
      </c>
      <c r="BU9" s="11">
        <v>728725.4375</v>
      </c>
      <c r="BV9" s="11">
        <v>642012.8125</v>
      </c>
      <c r="BW9" s="11">
        <v>1272937.875</v>
      </c>
      <c r="BX9" s="11">
        <v>904005.0625</v>
      </c>
      <c r="BY9" s="11">
        <v>957462.8125</v>
      </c>
      <c r="BZ9" s="11">
        <v>1522106.875</v>
      </c>
      <c r="CA9" s="11">
        <v>3695305.25</v>
      </c>
      <c r="CB9" s="11">
        <v>3988609.75</v>
      </c>
      <c r="CC9" s="11">
        <v>2864146.25</v>
      </c>
      <c r="CD9" s="11">
        <v>55650600</v>
      </c>
      <c r="CE9" s="11">
        <v>288086.9375</v>
      </c>
      <c r="CF9" s="11">
        <v>439508.8125</v>
      </c>
      <c r="CG9" s="11">
        <v>163090.9688</v>
      </c>
      <c r="CH9" s="11">
        <v>271285.84379999997</v>
      </c>
      <c r="CI9" s="11">
        <v>2984.3881839999999</v>
      </c>
      <c r="CJ9" s="11">
        <v>1404.41687</v>
      </c>
      <c r="CK9" s="11">
        <v>0</v>
      </c>
      <c r="CL9" s="11">
        <v>0</v>
      </c>
      <c r="CM9" s="11">
        <v>2648464.5</v>
      </c>
      <c r="CN9" s="11">
        <v>218481860</v>
      </c>
      <c r="CO9" s="11">
        <v>951369.6875</v>
      </c>
      <c r="CP9" s="11">
        <v>688939.8125</v>
      </c>
      <c r="CQ9" s="11">
        <v>299441960</v>
      </c>
      <c r="CR9" s="11">
        <v>198334220</v>
      </c>
      <c r="CS9" s="11">
        <v>1921046.25</v>
      </c>
      <c r="CT9" s="11">
        <v>2996301.25</v>
      </c>
      <c r="CU9" s="11">
        <v>80661350</v>
      </c>
      <c r="CV9" s="11">
        <v>95342920</v>
      </c>
      <c r="CW9" s="11">
        <v>2427762.25</v>
      </c>
      <c r="CX9" s="11">
        <v>2095325.625</v>
      </c>
      <c r="CY9" s="11">
        <v>8046311.5</v>
      </c>
      <c r="CZ9" s="11">
        <v>286722160</v>
      </c>
      <c r="DA9" s="11">
        <v>1126138.625</v>
      </c>
      <c r="DB9" s="11">
        <v>1649910.125</v>
      </c>
      <c r="DC9" s="11">
        <v>82688510</v>
      </c>
      <c r="DD9" s="11">
        <v>110042710</v>
      </c>
      <c r="DE9" s="11">
        <v>54579470</v>
      </c>
      <c r="DF9" s="11">
        <v>3159961.5</v>
      </c>
      <c r="DG9" s="11">
        <v>7479523.5</v>
      </c>
      <c r="DH9" s="11">
        <v>436798640</v>
      </c>
      <c r="DI9" s="11">
        <v>912835.25</v>
      </c>
      <c r="DJ9" s="11">
        <v>1130844.875</v>
      </c>
      <c r="DK9" s="11">
        <v>1703.9814449999999</v>
      </c>
      <c r="DL9" s="11">
        <v>15687.61133</v>
      </c>
      <c r="DM9" s="11">
        <v>16798.314450000002</v>
      </c>
      <c r="DN9" s="11">
        <v>0</v>
      </c>
      <c r="DO9" s="11">
        <v>0</v>
      </c>
      <c r="DP9" s="11">
        <v>219464.14060000001</v>
      </c>
      <c r="DQ9" s="11">
        <v>0</v>
      </c>
      <c r="DR9" s="11">
        <v>15263.24121</v>
      </c>
      <c r="DS9" s="11">
        <v>713909.6875</v>
      </c>
      <c r="DT9" s="11">
        <v>0</v>
      </c>
      <c r="DU9" s="11">
        <v>4166.8950199999999</v>
      </c>
      <c r="DV9" s="11">
        <v>196161.7188</v>
      </c>
      <c r="DW9" s="11">
        <v>45600.808590000001</v>
      </c>
      <c r="DX9" s="11">
        <v>1871.4514160000001</v>
      </c>
      <c r="DY9" s="11">
        <v>1730332.625</v>
      </c>
      <c r="DZ9" s="11">
        <v>178092.60939999999</v>
      </c>
      <c r="EA9" s="11">
        <v>140433.375</v>
      </c>
      <c r="EB9" s="11">
        <v>0</v>
      </c>
      <c r="EC9" s="11">
        <v>1970112.375</v>
      </c>
      <c r="ED9" s="11">
        <v>1507597.75</v>
      </c>
      <c r="EE9" s="11">
        <v>3109.0595699999999</v>
      </c>
      <c r="EF9" s="11">
        <v>0</v>
      </c>
      <c r="EG9" s="11">
        <v>0</v>
      </c>
      <c r="EH9" s="11">
        <v>46884.257810000003</v>
      </c>
    </row>
    <row r="10" spans="1:138" ht="12.75" customHeight="1" x14ac:dyDescent="0.15">
      <c r="A10" s="10">
        <v>54</v>
      </c>
      <c r="B10" s="11" t="s">
        <v>367</v>
      </c>
      <c r="C10" s="11" t="s">
        <v>340</v>
      </c>
      <c r="D10" s="10" t="s">
        <v>367</v>
      </c>
      <c r="E10" s="10"/>
      <c r="F10" s="10"/>
      <c r="G10" s="10" t="s">
        <v>368</v>
      </c>
      <c r="H10" s="10" t="s">
        <v>342</v>
      </c>
      <c r="I10" s="10">
        <v>103.063328528</v>
      </c>
      <c r="J10" s="12" t="s">
        <v>369</v>
      </c>
      <c r="K10" s="11">
        <v>1</v>
      </c>
      <c r="L10" s="10">
        <f t="shared" si="0"/>
        <v>1</v>
      </c>
      <c r="M10" s="10">
        <f t="shared" si="1"/>
        <v>1</v>
      </c>
      <c r="N10" s="10">
        <f t="shared" si="2"/>
        <v>3</v>
      </c>
      <c r="O10" s="10" t="str">
        <f t="shared" si="3"/>
        <v>Level 1+</v>
      </c>
      <c r="P10" s="10"/>
      <c r="Q10" s="10"/>
      <c r="R10" s="10"/>
      <c r="S10" s="10"/>
      <c r="T10" s="13">
        <v>180738848</v>
      </c>
      <c r="U10" s="10" t="s">
        <v>304</v>
      </c>
      <c r="V10" s="10">
        <v>13.9763144641297</v>
      </c>
      <c r="W10" s="10" t="s">
        <v>258</v>
      </c>
      <c r="X10" s="10">
        <v>13.7</v>
      </c>
      <c r="Y10" s="10">
        <v>6</v>
      </c>
      <c r="Z10" s="10" t="s">
        <v>370</v>
      </c>
      <c r="AA10" s="10">
        <v>0.96450000000000002</v>
      </c>
      <c r="AB10" s="10" t="s">
        <v>345</v>
      </c>
      <c r="AC10" s="10">
        <v>104.0706</v>
      </c>
      <c r="AD10" s="10">
        <v>104.07129999999999</v>
      </c>
      <c r="AE10" s="10">
        <v>5.9999999999999995E-4</v>
      </c>
      <c r="AF10" s="10">
        <v>6.0819999999999999</v>
      </c>
      <c r="AG10" s="10">
        <v>13.66</v>
      </c>
      <c r="AH10" s="10">
        <v>13.97</v>
      </c>
      <c r="AI10" s="10">
        <v>13.98</v>
      </c>
      <c r="AJ10" s="10">
        <v>13.8</v>
      </c>
      <c r="AK10" s="10">
        <v>0.18</v>
      </c>
      <c r="AL10" s="11" t="s">
        <v>371</v>
      </c>
      <c r="AM10" s="11">
        <v>80346100</v>
      </c>
      <c r="AN10" s="11">
        <v>55816830</v>
      </c>
      <c r="AO10" s="11">
        <v>68865900</v>
      </c>
      <c r="AP10" s="11">
        <v>62415990</v>
      </c>
      <c r="AQ10" s="11">
        <v>3494128.25</v>
      </c>
      <c r="AR10" s="11">
        <v>217269740</v>
      </c>
      <c r="AS10" s="11">
        <v>170988300</v>
      </c>
      <c r="AT10" s="11">
        <v>148334230</v>
      </c>
      <c r="AU10" s="11">
        <v>482639320</v>
      </c>
      <c r="AV10" s="11">
        <v>446944880</v>
      </c>
      <c r="AW10" s="11">
        <v>106582630</v>
      </c>
      <c r="AX10" s="11">
        <v>272846200</v>
      </c>
      <c r="AY10" s="11">
        <v>377975520</v>
      </c>
      <c r="AZ10" s="11">
        <v>1008293200</v>
      </c>
      <c r="BA10" s="11">
        <v>106775970</v>
      </c>
      <c r="BB10" s="11">
        <v>252180740</v>
      </c>
      <c r="BC10" s="11">
        <v>735105920</v>
      </c>
      <c r="BD10" s="11">
        <v>1040283760</v>
      </c>
      <c r="BE10" s="11">
        <v>479525600</v>
      </c>
      <c r="BF10" s="11">
        <v>912478960</v>
      </c>
      <c r="BG10" s="11">
        <v>209474920</v>
      </c>
      <c r="BH10" s="11">
        <v>95890250</v>
      </c>
      <c r="BI10" s="11">
        <v>22748280</v>
      </c>
      <c r="BJ10" s="11">
        <v>88139600</v>
      </c>
      <c r="BK10" s="11">
        <v>2348347.75</v>
      </c>
      <c r="BL10" s="11">
        <v>35828550</v>
      </c>
      <c r="BM10" s="11">
        <v>892889.4375</v>
      </c>
      <c r="BN10" s="11">
        <v>1071399.625</v>
      </c>
      <c r="BO10" s="11">
        <v>8902310</v>
      </c>
      <c r="BP10" s="11">
        <v>2646429.5</v>
      </c>
      <c r="BQ10" s="11">
        <v>20949170</v>
      </c>
      <c r="BR10" s="11">
        <v>6721658.5</v>
      </c>
      <c r="BS10" s="11">
        <v>1363847.25</v>
      </c>
      <c r="BT10" s="11">
        <v>24754550</v>
      </c>
      <c r="BU10" s="11">
        <v>5863166.5</v>
      </c>
      <c r="BV10" s="11">
        <v>89444440</v>
      </c>
      <c r="BW10" s="11">
        <v>76907170</v>
      </c>
      <c r="BX10" s="11">
        <v>113869730</v>
      </c>
      <c r="BY10" s="11">
        <v>8269780.5</v>
      </c>
      <c r="BZ10" s="11">
        <v>161978100</v>
      </c>
      <c r="CA10" s="11">
        <v>7555284.5</v>
      </c>
      <c r="CB10" s="11">
        <v>96748790</v>
      </c>
      <c r="CC10" s="11">
        <v>98897430</v>
      </c>
      <c r="CD10" s="11">
        <v>125467370</v>
      </c>
      <c r="CE10" s="11">
        <v>4665600.5</v>
      </c>
      <c r="CF10" s="11">
        <v>26556740</v>
      </c>
      <c r="CG10" s="11">
        <v>1189618.75</v>
      </c>
      <c r="CH10" s="11">
        <v>1019114.5</v>
      </c>
      <c r="CI10" s="11">
        <v>29436.033200000002</v>
      </c>
      <c r="CJ10" s="11">
        <v>26195.822270000001</v>
      </c>
      <c r="CK10" s="11">
        <v>12114.55371</v>
      </c>
      <c r="CL10" s="11">
        <v>20410.445309999999</v>
      </c>
      <c r="CM10" s="11">
        <v>43634290</v>
      </c>
      <c r="CN10" s="11">
        <v>213570580</v>
      </c>
      <c r="CO10" s="11">
        <v>304971.53129999997</v>
      </c>
      <c r="CP10" s="11">
        <v>48321980</v>
      </c>
      <c r="CQ10" s="11">
        <v>238160500</v>
      </c>
      <c r="CR10" s="11">
        <v>674959280</v>
      </c>
      <c r="CS10" s="11">
        <v>2209891.5</v>
      </c>
      <c r="CT10" s="11">
        <v>4400818.5</v>
      </c>
      <c r="CU10" s="11">
        <v>222181620</v>
      </c>
      <c r="CV10" s="11">
        <v>541051800</v>
      </c>
      <c r="CW10" s="11">
        <v>4906786.5</v>
      </c>
      <c r="CX10" s="11">
        <v>55958880</v>
      </c>
      <c r="CY10" s="11">
        <v>250549720</v>
      </c>
      <c r="CZ10" s="11">
        <v>1807388480</v>
      </c>
      <c r="DA10" s="11">
        <v>45436590</v>
      </c>
      <c r="DB10" s="11">
        <v>43769320</v>
      </c>
      <c r="DC10" s="11">
        <v>162285580</v>
      </c>
      <c r="DD10" s="11">
        <v>734690000</v>
      </c>
      <c r="DE10" s="11">
        <v>65798830</v>
      </c>
      <c r="DF10" s="11">
        <v>169261520</v>
      </c>
      <c r="DG10" s="11">
        <v>98292020</v>
      </c>
      <c r="DH10" s="11">
        <v>283290100</v>
      </c>
      <c r="DI10" s="11">
        <v>3937197.75</v>
      </c>
      <c r="DJ10" s="11">
        <v>1709357.375</v>
      </c>
      <c r="DK10" s="11">
        <v>17816.605469999999</v>
      </c>
      <c r="DL10" s="11">
        <v>145724.875</v>
      </c>
      <c r="DM10" s="11">
        <v>217181.1563</v>
      </c>
      <c r="DN10" s="11">
        <v>433080.46879999997</v>
      </c>
      <c r="DO10" s="11">
        <v>689061.1875</v>
      </c>
      <c r="DP10" s="11">
        <v>285096980</v>
      </c>
      <c r="DQ10" s="11">
        <v>331872.3125</v>
      </c>
      <c r="DR10" s="11">
        <v>438479.21879999997</v>
      </c>
      <c r="DS10" s="11">
        <v>2282708.5</v>
      </c>
      <c r="DT10" s="11">
        <v>540236.8125</v>
      </c>
      <c r="DU10" s="11">
        <v>594834.5625</v>
      </c>
      <c r="DV10" s="11">
        <v>1810782.75</v>
      </c>
      <c r="DW10" s="11">
        <v>1087773.25</v>
      </c>
      <c r="DX10" s="11">
        <v>499446.6875</v>
      </c>
      <c r="DY10" s="11">
        <v>1443092.625</v>
      </c>
      <c r="DZ10" s="11">
        <v>1583562.625</v>
      </c>
      <c r="EA10" s="11">
        <v>1212007.5</v>
      </c>
      <c r="EB10" s="11">
        <v>783215.125</v>
      </c>
      <c r="EC10" s="11">
        <v>999093.625</v>
      </c>
      <c r="ED10" s="11">
        <v>3127587.25</v>
      </c>
      <c r="EE10" s="11">
        <v>124051.8125</v>
      </c>
      <c r="EF10" s="11">
        <v>156475.92189999999</v>
      </c>
      <c r="EG10" s="11">
        <v>338543.09379999997</v>
      </c>
      <c r="EH10" s="11">
        <v>102302.00780000001</v>
      </c>
    </row>
    <row r="11" spans="1:138" ht="12.75" customHeight="1" x14ac:dyDescent="0.15">
      <c r="A11" s="10">
        <v>52</v>
      </c>
      <c r="B11" s="11" t="s">
        <v>372</v>
      </c>
      <c r="C11" s="11" t="s">
        <v>340</v>
      </c>
      <c r="D11" s="10" t="s">
        <v>372</v>
      </c>
      <c r="E11" s="10"/>
      <c r="F11" s="10"/>
      <c r="G11" s="10" t="s">
        <v>373</v>
      </c>
      <c r="H11" s="10" t="s">
        <v>342</v>
      </c>
      <c r="I11" s="10">
        <v>145.08512659199999</v>
      </c>
      <c r="J11" s="12" t="s">
        <v>374</v>
      </c>
      <c r="K11" s="11">
        <v>1</v>
      </c>
      <c r="L11" s="10">
        <f t="shared" si="0"/>
        <v>1</v>
      </c>
      <c r="M11" s="10">
        <f t="shared" si="1"/>
        <v>1</v>
      </c>
      <c r="N11" s="10">
        <f t="shared" si="2"/>
        <v>3</v>
      </c>
      <c r="O11" s="10" t="str">
        <f t="shared" si="3"/>
        <v>Level 1+</v>
      </c>
      <c r="P11" s="10"/>
      <c r="Q11" s="10"/>
      <c r="R11" s="10"/>
      <c r="S11" s="10"/>
      <c r="T11" s="13">
        <v>202529408</v>
      </c>
      <c r="U11" s="10" t="s">
        <v>307</v>
      </c>
      <c r="V11" s="10">
        <v>13.491525399323301</v>
      </c>
      <c r="W11" s="10" t="s">
        <v>295</v>
      </c>
      <c r="X11" s="10">
        <v>13.37</v>
      </c>
      <c r="Y11" s="10">
        <v>9</v>
      </c>
      <c r="Z11" s="10" t="s">
        <v>375</v>
      </c>
      <c r="AA11" s="10">
        <v>0.9345</v>
      </c>
      <c r="AB11" s="10" t="s">
        <v>345</v>
      </c>
      <c r="AC11" s="10">
        <v>146.0924</v>
      </c>
      <c r="AD11" s="10">
        <v>146.0926</v>
      </c>
      <c r="AE11" s="10">
        <v>2.0000000000000001E-4</v>
      </c>
      <c r="AF11" s="10">
        <v>1.2283999999999999</v>
      </c>
      <c r="AG11" s="10">
        <v>13.08</v>
      </c>
      <c r="AH11" s="10">
        <v>13.4</v>
      </c>
      <c r="AI11" s="10">
        <v>13.49</v>
      </c>
      <c r="AJ11" s="10">
        <v>13.31</v>
      </c>
      <c r="AK11" s="10">
        <v>0.18</v>
      </c>
      <c r="AL11" s="11" t="s">
        <v>376</v>
      </c>
      <c r="AM11" s="11">
        <v>476213.4375</v>
      </c>
      <c r="AN11" s="11">
        <v>653299.1875</v>
      </c>
      <c r="AO11" s="11">
        <v>219106.10939999999</v>
      </c>
      <c r="AP11" s="11">
        <v>763314.8125</v>
      </c>
      <c r="AQ11" s="11">
        <v>1393197.25</v>
      </c>
      <c r="AR11" s="11">
        <v>181570.35939999999</v>
      </c>
      <c r="AS11" s="11">
        <v>194146.9375</v>
      </c>
      <c r="AT11" s="11">
        <v>229301.125</v>
      </c>
      <c r="AU11" s="11">
        <v>367827.96879999997</v>
      </c>
      <c r="AV11" s="11">
        <v>635840.5625</v>
      </c>
      <c r="AW11" s="11">
        <v>197955.26560000001</v>
      </c>
      <c r="AX11" s="11">
        <v>269320.5</v>
      </c>
      <c r="AY11" s="11">
        <v>469539.15629999997</v>
      </c>
      <c r="AZ11" s="11">
        <v>1322743.5</v>
      </c>
      <c r="BA11" s="11">
        <v>2390350</v>
      </c>
      <c r="BB11" s="11">
        <v>450464.46879999997</v>
      </c>
      <c r="BC11" s="11">
        <v>2214175.5</v>
      </c>
      <c r="BD11" s="11">
        <v>2179124.25</v>
      </c>
      <c r="BE11" s="11">
        <v>1784725.5</v>
      </c>
      <c r="BF11" s="11">
        <v>3942871.5</v>
      </c>
      <c r="BG11" s="11">
        <v>545259.6875</v>
      </c>
      <c r="BH11" s="11">
        <v>279471.59379999997</v>
      </c>
      <c r="BI11" s="11">
        <v>95449.46875</v>
      </c>
      <c r="BJ11" s="11">
        <v>404010.71879999997</v>
      </c>
      <c r="BK11" s="11">
        <v>74150650</v>
      </c>
      <c r="BL11" s="11">
        <v>4478124.5</v>
      </c>
      <c r="BM11" s="11">
        <v>4129023.75</v>
      </c>
      <c r="BN11" s="11">
        <v>3061835.25</v>
      </c>
      <c r="BO11" s="11">
        <v>1953148.5</v>
      </c>
      <c r="BP11" s="11">
        <v>1428558.875</v>
      </c>
      <c r="BQ11" s="11">
        <v>10607830</v>
      </c>
      <c r="BR11" s="11">
        <v>49471670</v>
      </c>
      <c r="BS11" s="11">
        <v>510527.78129999997</v>
      </c>
      <c r="BT11" s="11">
        <v>119050740</v>
      </c>
      <c r="BU11" s="11">
        <v>6514651.5</v>
      </c>
      <c r="BV11" s="11">
        <v>46127780</v>
      </c>
      <c r="BW11" s="11">
        <v>101052700</v>
      </c>
      <c r="BX11" s="11">
        <v>63227480</v>
      </c>
      <c r="BY11" s="11">
        <v>5132373.5</v>
      </c>
      <c r="BZ11" s="11">
        <v>74450920</v>
      </c>
      <c r="CA11" s="11">
        <v>537651760</v>
      </c>
      <c r="CB11" s="11">
        <v>254603580</v>
      </c>
      <c r="CC11" s="11">
        <v>487923680</v>
      </c>
      <c r="CD11" s="11">
        <v>257772480</v>
      </c>
      <c r="CE11" s="11">
        <v>105269260</v>
      </c>
      <c r="CF11" s="11">
        <v>1384190.5</v>
      </c>
      <c r="CG11" s="11">
        <v>2291030.75</v>
      </c>
      <c r="CH11" s="11">
        <v>1892865.875</v>
      </c>
      <c r="CI11" s="11">
        <v>23650.279299999998</v>
      </c>
      <c r="CJ11" s="11">
        <v>2580.1401369999999</v>
      </c>
      <c r="CK11" s="11">
        <v>5029.3691410000001</v>
      </c>
      <c r="CL11" s="11">
        <v>8172.2109380000002</v>
      </c>
      <c r="CM11" s="11">
        <v>256413780</v>
      </c>
      <c r="CN11" s="11">
        <v>6096328.5</v>
      </c>
      <c r="CO11" s="11">
        <v>917679.3125</v>
      </c>
      <c r="CP11" s="11">
        <v>1470054.625</v>
      </c>
      <c r="CQ11" s="11">
        <v>1528293760</v>
      </c>
      <c r="CR11" s="11">
        <v>252995300</v>
      </c>
      <c r="CS11" s="11">
        <v>760827.875</v>
      </c>
      <c r="CT11" s="11">
        <v>126796390</v>
      </c>
      <c r="CU11" s="11">
        <v>1313227120</v>
      </c>
      <c r="CV11" s="11">
        <v>248923240</v>
      </c>
      <c r="CW11" s="11">
        <v>2597133.5</v>
      </c>
      <c r="CX11" s="11">
        <v>1416849.5</v>
      </c>
      <c r="CY11" s="11">
        <v>967633360</v>
      </c>
      <c r="CZ11" s="11">
        <v>693845680</v>
      </c>
      <c r="DA11" s="11">
        <v>24145670</v>
      </c>
      <c r="DB11" s="11">
        <v>1524879.625</v>
      </c>
      <c r="DC11" s="11">
        <v>2025294080</v>
      </c>
      <c r="DD11" s="11">
        <v>800377280</v>
      </c>
      <c r="DE11" s="11">
        <v>182874580</v>
      </c>
      <c r="DF11" s="11">
        <v>324994260</v>
      </c>
      <c r="DG11" s="11">
        <v>484456400</v>
      </c>
      <c r="DH11" s="11">
        <v>92572260</v>
      </c>
      <c r="DI11" s="11">
        <v>1665214.125</v>
      </c>
      <c r="DJ11" s="11">
        <v>8771910</v>
      </c>
      <c r="DK11" s="11">
        <v>43903.179689999997</v>
      </c>
      <c r="DL11" s="11">
        <v>45422.867189999997</v>
      </c>
      <c r="DM11" s="11">
        <v>53238.253909999999</v>
      </c>
      <c r="DN11" s="11">
        <v>81156.921879999994</v>
      </c>
      <c r="DO11" s="11">
        <v>286619.71879999997</v>
      </c>
      <c r="DP11" s="11">
        <v>459791.1875</v>
      </c>
      <c r="DQ11" s="11">
        <v>79463.21875</v>
      </c>
      <c r="DR11" s="11">
        <v>143115.4375</v>
      </c>
      <c r="DS11" s="11">
        <v>845766.625</v>
      </c>
      <c r="DT11" s="11">
        <v>123405.7031</v>
      </c>
      <c r="DU11" s="11">
        <v>196872.5</v>
      </c>
      <c r="DV11" s="11">
        <v>476190.90629999997</v>
      </c>
      <c r="DW11" s="11">
        <v>326288.5625</v>
      </c>
      <c r="DX11" s="11">
        <v>350966.96879999997</v>
      </c>
      <c r="DY11" s="11">
        <v>511289.0625</v>
      </c>
      <c r="DZ11" s="11">
        <v>3923286.5</v>
      </c>
      <c r="EA11" s="11">
        <v>1140514.125</v>
      </c>
      <c r="EB11" s="11">
        <v>343800.0625</v>
      </c>
      <c r="EC11" s="11">
        <v>128725690</v>
      </c>
      <c r="ED11" s="11">
        <v>2789579.75</v>
      </c>
      <c r="EE11" s="11">
        <v>153354.92189999999</v>
      </c>
      <c r="EF11" s="11">
        <v>48660.292970000002</v>
      </c>
      <c r="EG11" s="11">
        <v>298576.28129999997</v>
      </c>
      <c r="EH11" s="11">
        <v>61956.738279999998</v>
      </c>
    </row>
    <row r="12" spans="1:138" ht="12.75" customHeight="1" x14ac:dyDescent="0.15">
      <c r="A12" s="10">
        <v>5</v>
      </c>
      <c r="B12" s="11" t="s">
        <v>377</v>
      </c>
      <c r="C12" s="11" t="s">
        <v>340</v>
      </c>
      <c r="D12" s="10" t="s">
        <v>377</v>
      </c>
      <c r="E12" s="10"/>
      <c r="F12" s="10"/>
      <c r="G12" s="10" t="s">
        <v>378</v>
      </c>
      <c r="H12" s="10" t="s">
        <v>379</v>
      </c>
      <c r="I12" s="10">
        <v>138.03169405200001</v>
      </c>
      <c r="J12" s="12" t="s">
        <v>380</v>
      </c>
      <c r="K12" s="11">
        <v>1</v>
      </c>
      <c r="L12" s="10">
        <f>IF(AF12&lt;20,1,0)</f>
        <v>1</v>
      </c>
      <c r="M12" s="10">
        <f t="shared" si="1"/>
        <v>1</v>
      </c>
      <c r="N12" s="10">
        <f t="shared" si="2"/>
        <v>3</v>
      </c>
      <c r="O12" s="10" t="str">
        <f t="shared" si="3"/>
        <v>Level 1+</v>
      </c>
      <c r="P12" s="10"/>
      <c r="Q12" s="10"/>
      <c r="R12" s="10"/>
      <c r="S12" s="10"/>
      <c r="T12" s="13">
        <v>10373385</v>
      </c>
      <c r="U12" s="10" t="s">
        <v>175</v>
      </c>
      <c r="V12" s="10">
        <v>1.5941935576312301</v>
      </c>
      <c r="W12" s="10" t="s">
        <v>175</v>
      </c>
      <c r="X12" s="10">
        <v>1.47</v>
      </c>
      <c r="Y12" s="10">
        <v>2</v>
      </c>
      <c r="Z12" s="10" t="s">
        <v>381</v>
      </c>
      <c r="AA12" s="10">
        <v>0.99670000000000003</v>
      </c>
      <c r="AB12" s="10" t="s">
        <v>382</v>
      </c>
      <c r="AC12" s="10">
        <v>137.02440000000001</v>
      </c>
      <c r="AD12" s="10">
        <v>137.02289999999999</v>
      </c>
      <c r="AE12" s="10">
        <v>1.5E-3</v>
      </c>
      <c r="AF12" s="10">
        <v>10.942299999999999</v>
      </c>
      <c r="AG12" s="10">
        <v>1.4</v>
      </c>
      <c r="AH12" s="10">
        <v>1.74</v>
      </c>
      <c r="AI12" s="10">
        <v>1.59</v>
      </c>
      <c r="AJ12" s="10">
        <v>1.54</v>
      </c>
      <c r="AK12" s="10">
        <v>0.05</v>
      </c>
      <c r="AL12" s="11" t="s">
        <v>383</v>
      </c>
      <c r="AM12" s="11">
        <v>2166465.5</v>
      </c>
      <c r="AN12" s="11">
        <v>2350876.5</v>
      </c>
      <c r="AO12" s="11">
        <v>1204374.75</v>
      </c>
      <c r="AP12" s="11">
        <v>3703078.5</v>
      </c>
      <c r="AQ12" s="11">
        <v>13792850</v>
      </c>
      <c r="AR12" s="11">
        <v>2484209.25</v>
      </c>
      <c r="AS12" s="11">
        <v>3180628.5</v>
      </c>
      <c r="AT12" s="11">
        <v>2418864.5</v>
      </c>
      <c r="AU12" s="11">
        <v>5385963.5</v>
      </c>
      <c r="AV12" s="11">
        <v>3481097.5</v>
      </c>
      <c r="AW12" s="11">
        <v>2870467.75</v>
      </c>
      <c r="AX12" s="11">
        <v>4605687.5</v>
      </c>
      <c r="AY12" s="11">
        <v>46598470</v>
      </c>
      <c r="AZ12" s="11">
        <v>85595240</v>
      </c>
      <c r="BA12" s="11">
        <v>2646986.25</v>
      </c>
      <c r="BB12" s="11">
        <v>4862943.5</v>
      </c>
      <c r="BC12" s="11">
        <v>42583610</v>
      </c>
      <c r="BD12" s="11">
        <v>59315610</v>
      </c>
      <c r="BE12" s="11">
        <v>3457519.25</v>
      </c>
      <c r="BF12" s="11">
        <v>62382140</v>
      </c>
      <c r="BG12" s="11">
        <v>1625356.5</v>
      </c>
      <c r="BH12" s="11">
        <v>1931118.25</v>
      </c>
      <c r="BI12" s="11">
        <v>482501.875</v>
      </c>
      <c r="BJ12" s="11">
        <v>2063509.875</v>
      </c>
      <c r="BK12" s="11">
        <v>539841.5</v>
      </c>
      <c r="BL12" s="11">
        <v>275471.46879999997</v>
      </c>
      <c r="BM12" s="11">
        <v>201316.73439999999</v>
      </c>
      <c r="BN12" s="11">
        <v>170763.64060000001</v>
      </c>
      <c r="BO12" s="11">
        <v>745664.5625</v>
      </c>
      <c r="BP12" s="11">
        <v>786149.3125</v>
      </c>
      <c r="BQ12" s="11">
        <v>1776194.875</v>
      </c>
      <c r="BR12" s="11">
        <v>1971099.125</v>
      </c>
      <c r="BS12" s="11">
        <v>1944701.25</v>
      </c>
      <c r="BT12" s="11">
        <v>978709.3125</v>
      </c>
      <c r="BU12" s="11">
        <v>1949958.875</v>
      </c>
      <c r="BV12" s="11">
        <v>1997063.5</v>
      </c>
      <c r="BW12" s="11">
        <v>1596957.875</v>
      </c>
      <c r="BX12" s="11">
        <v>2394417.5</v>
      </c>
      <c r="BY12" s="11">
        <v>1553544.125</v>
      </c>
      <c r="BZ12" s="11">
        <v>22040830</v>
      </c>
      <c r="CA12" s="11">
        <v>22123080</v>
      </c>
      <c r="CB12" s="11">
        <v>3163196.75</v>
      </c>
      <c r="CC12" s="11">
        <v>26676100</v>
      </c>
      <c r="CD12" s="11">
        <v>4135028.25</v>
      </c>
      <c r="CE12" s="11">
        <v>977170.75</v>
      </c>
      <c r="CF12" s="11">
        <v>254415.29689999999</v>
      </c>
      <c r="CG12" s="11">
        <v>157438.625</v>
      </c>
      <c r="CH12" s="11">
        <v>135584.125</v>
      </c>
      <c r="CI12" s="11">
        <v>14132.29297</v>
      </c>
      <c r="CJ12" s="11">
        <v>7709.7470700000003</v>
      </c>
      <c r="CK12" s="11">
        <v>2610.485107</v>
      </c>
      <c r="CL12" s="11">
        <v>4025.2121579999998</v>
      </c>
      <c r="CM12" s="11">
        <v>1017521.563</v>
      </c>
      <c r="CN12" s="11">
        <v>1502146.25</v>
      </c>
      <c r="CO12" s="11">
        <v>351552.09379999997</v>
      </c>
      <c r="CP12" s="11">
        <v>710629.375</v>
      </c>
      <c r="CQ12" s="11">
        <v>1631457.625</v>
      </c>
      <c r="CR12" s="11">
        <v>1927204.875</v>
      </c>
      <c r="CS12" s="11">
        <v>1357769.125</v>
      </c>
      <c r="CT12" s="11">
        <v>2102561.5</v>
      </c>
      <c r="CU12" s="11">
        <v>38484900</v>
      </c>
      <c r="CV12" s="11">
        <v>2771915.75</v>
      </c>
      <c r="CW12" s="11">
        <v>2007060.75</v>
      </c>
      <c r="CX12" s="11">
        <v>2282808.75</v>
      </c>
      <c r="CY12" s="11">
        <v>3846408.25</v>
      </c>
      <c r="CZ12" s="11">
        <v>30629300</v>
      </c>
      <c r="DA12" s="11">
        <v>25423870</v>
      </c>
      <c r="DB12" s="11">
        <v>1172867.125</v>
      </c>
      <c r="DC12" s="11">
        <v>95735310</v>
      </c>
      <c r="DD12" s="11">
        <v>103733850</v>
      </c>
      <c r="DE12" s="11">
        <v>23034910</v>
      </c>
      <c r="DF12" s="11">
        <v>3176491.5</v>
      </c>
      <c r="DG12" s="11">
        <v>2879683.5</v>
      </c>
      <c r="DH12" s="11">
        <v>647787.8125</v>
      </c>
      <c r="DI12" s="11">
        <v>403811.875</v>
      </c>
      <c r="DJ12" s="11">
        <v>593523.0625</v>
      </c>
      <c r="DK12" s="11">
        <v>150645.2813</v>
      </c>
      <c r="DL12" s="11">
        <v>156921.4063</v>
      </c>
      <c r="DM12" s="11">
        <v>687838.6875</v>
      </c>
      <c r="DN12" s="11">
        <v>18269660</v>
      </c>
      <c r="DO12" s="11">
        <v>1883793.5</v>
      </c>
      <c r="DP12" s="11">
        <v>4747742.5</v>
      </c>
      <c r="DQ12" s="11">
        <v>1383334.25</v>
      </c>
      <c r="DR12" s="11">
        <v>3807060.5</v>
      </c>
      <c r="DS12" s="11">
        <v>1491697.375</v>
      </c>
      <c r="DT12" s="11">
        <v>1858921.25</v>
      </c>
      <c r="DU12" s="11">
        <v>3733954.25</v>
      </c>
      <c r="DV12" s="11">
        <v>3367156.25</v>
      </c>
      <c r="DW12" s="11">
        <v>1743353.625</v>
      </c>
      <c r="DX12" s="11">
        <v>11619730</v>
      </c>
      <c r="DY12" s="11">
        <v>715006.375</v>
      </c>
      <c r="DZ12" s="11">
        <v>3286702.5</v>
      </c>
      <c r="EA12" s="11">
        <v>36898140</v>
      </c>
      <c r="EB12" s="11">
        <v>71823400</v>
      </c>
      <c r="EC12" s="11">
        <v>3128697.5</v>
      </c>
      <c r="ED12" s="11">
        <v>2568476.5</v>
      </c>
      <c r="EE12" s="11">
        <v>2928339.75</v>
      </c>
      <c r="EF12" s="11">
        <v>112154.22659999999</v>
      </c>
      <c r="EG12" s="11">
        <v>221396.10939999999</v>
      </c>
      <c r="EH12" s="11">
        <v>1170297.875</v>
      </c>
    </row>
    <row r="13" spans="1:138" ht="12.75" customHeight="1" x14ac:dyDescent="0.15">
      <c r="A13" s="10">
        <v>51</v>
      </c>
      <c r="B13" s="11" t="s">
        <v>384</v>
      </c>
      <c r="C13" s="11" t="s">
        <v>340</v>
      </c>
      <c r="D13" s="10" t="s">
        <v>384</v>
      </c>
      <c r="E13" s="10"/>
      <c r="F13" s="10"/>
      <c r="G13" s="10" t="s">
        <v>385</v>
      </c>
      <c r="H13" s="10" t="s">
        <v>342</v>
      </c>
      <c r="I13" s="10">
        <v>126.042927432</v>
      </c>
      <c r="J13" s="12" t="s">
        <v>386</v>
      </c>
      <c r="K13" s="11">
        <v>1</v>
      </c>
      <c r="L13" s="10">
        <f t="shared" ref="L13:L21" si="4">IF(AF13&lt;10,1,0)</f>
        <v>1</v>
      </c>
      <c r="M13" s="10">
        <f t="shared" si="1"/>
        <v>1</v>
      </c>
      <c r="N13" s="10">
        <f t="shared" si="2"/>
        <v>3</v>
      </c>
      <c r="O13" s="10" t="str">
        <f t="shared" si="3"/>
        <v>Level 1+</v>
      </c>
      <c r="P13" s="10"/>
      <c r="Q13" s="10"/>
      <c r="R13" s="10"/>
      <c r="S13" s="10"/>
      <c r="T13" s="13">
        <v>6414790</v>
      </c>
      <c r="U13" s="10" t="s">
        <v>307</v>
      </c>
      <c r="V13" s="10">
        <v>13.244497356395801</v>
      </c>
      <c r="W13" s="10" t="s">
        <v>283</v>
      </c>
      <c r="X13" s="10">
        <v>12.7</v>
      </c>
      <c r="Y13" s="10">
        <v>2</v>
      </c>
      <c r="Z13" s="10" t="s">
        <v>387</v>
      </c>
      <c r="AA13" s="10">
        <v>0.99119999999999997</v>
      </c>
      <c r="AB13" s="10" t="s">
        <v>345</v>
      </c>
      <c r="AC13" s="10">
        <v>127.0502</v>
      </c>
      <c r="AD13" s="10">
        <v>127.0506</v>
      </c>
      <c r="AE13" s="10">
        <v>4.0000000000000002E-4</v>
      </c>
      <c r="AF13" s="10">
        <v>2.9134000000000002</v>
      </c>
      <c r="AG13" s="10">
        <v>12.64</v>
      </c>
      <c r="AH13" s="10">
        <v>12.94</v>
      </c>
      <c r="AI13" s="10">
        <v>13.24</v>
      </c>
      <c r="AJ13" s="10">
        <v>12.79</v>
      </c>
      <c r="AK13" s="10">
        <v>0.45</v>
      </c>
      <c r="AL13" s="11" t="s">
        <v>388</v>
      </c>
      <c r="AM13" s="11">
        <v>39146.003909999999</v>
      </c>
      <c r="AN13" s="11">
        <v>39206.328130000002</v>
      </c>
      <c r="AO13" s="11">
        <v>68662.171879999994</v>
      </c>
      <c r="AP13" s="11">
        <v>48670.601560000003</v>
      </c>
      <c r="AQ13" s="11">
        <v>191701.1563</v>
      </c>
      <c r="AR13" s="11">
        <v>20400.65625</v>
      </c>
      <c r="AS13" s="11">
        <v>19468.845700000002</v>
      </c>
      <c r="AT13" s="11">
        <v>100311.5781</v>
      </c>
      <c r="AU13" s="11">
        <v>27925.57617</v>
      </c>
      <c r="AV13" s="11">
        <v>63725.125</v>
      </c>
      <c r="AW13" s="11">
        <v>18530.753909999999</v>
      </c>
      <c r="AX13" s="11">
        <v>26216.929690000001</v>
      </c>
      <c r="AY13" s="11">
        <v>32626.822270000001</v>
      </c>
      <c r="AZ13" s="11">
        <v>198342.42189999999</v>
      </c>
      <c r="BA13" s="11">
        <v>28999.64258</v>
      </c>
      <c r="BB13" s="11">
        <v>29846.462889999999</v>
      </c>
      <c r="BC13" s="11">
        <v>189024.5938</v>
      </c>
      <c r="BD13" s="11">
        <v>275158.65629999997</v>
      </c>
      <c r="BE13" s="11">
        <v>156910.20310000001</v>
      </c>
      <c r="BF13" s="11">
        <v>577835.1875</v>
      </c>
      <c r="BG13" s="11">
        <v>118798.8594</v>
      </c>
      <c r="BH13" s="11">
        <v>25844.884770000001</v>
      </c>
      <c r="BI13" s="11">
        <v>15127.74316</v>
      </c>
      <c r="BJ13" s="11">
        <v>26965.927729999999</v>
      </c>
      <c r="BK13" s="11">
        <v>77879.351559999996</v>
      </c>
      <c r="BL13" s="11">
        <v>100817.96090000001</v>
      </c>
      <c r="BM13" s="11">
        <v>61605.660159999999</v>
      </c>
      <c r="BN13" s="11">
        <v>32250.525389999999</v>
      </c>
      <c r="BO13" s="11">
        <v>53040.210939999997</v>
      </c>
      <c r="BP13" s="11">
        <v>77452.9375</v>
      </c>
      <c r="BQ13" s="11">
        <v>83815.539059999996</v>
      </c>
      <c r="BR13" s="11">
        <v>715534.5</v>
      </c>
      <c r="BS13" s="11">
        <v>143442.45310000001</v>
      </c>
      <c r="BT13" s="11">
        <v>175336.45310000001</v>
      </c>
      <c r="BU13" s="11">
        <v>460860.34379999997</v>
      </c>
      <c r="BV13" s="11">
        <v>343189.0625</v>
      </c>
      <c r="BW13" s="11">
        <v>403443.09379999997</v>
      </c>
      <c r="BX13" s="11">
        <v>697658.0625</v>
      </c>
      <c r="BY13" s="11">
        <v>2095672.5</v>
      </c>
      <c r="BZ13" s="11">
        <v>804195.75</v>
      </c>
      <c r="CA13" s="11">
        <v>1037282.5</v>
      </c>
      <c r="CB13" s="11">
        <v>15162840</v>
      </c>
      <c r="CC13" s="11">
        <v>63005070</v>
      </c>
      <c r="CD13" s="11">
        <v>2191712.75</v>
      </c>
      <c r="CE13" s="11">
        <v>59138.457029999998</v>
      </c>
      <c r="CF13" s="11">
        <v>36372.652340000001</v>
      </c>
      <c r="CG13" s="11">
        <v>66112.296879999994</v>
      </c>
      <c r="CH13" s="11">
        <v>247800</v>
      </c>
      <c r="CI13" s="11">
        <v>2336.077393</v>
      </c>
      <c r="CJ13" s="11">
        <v>8334.4628909999992</v>
      </c>
      <c r="CK13" s="11">
        <v>5790.4536129999997</v>
      </c>
      <c r="CL13" s="11">
        <v>7399.1601559999999</v>
      </c>
      <c r="CM13" s="11">
        <v>76452.15625</v>
      </c>
      <c r="CN13" s="11">
        <v>35149.070310000003</v>
      </c>
      <c r="CO13" s="11">
        <v>46933.285159999999</v>
      </c>
      <c r="CP13" s="11">
        <v>83604.890629999994</v>
      </c>
      <c r="CQ13" s="11">
        <v>2452249.5</v>
      </c>
      <c r="CR13" s="11">
        <v>1004313.688</v>
      </c>
      <c r="CS13" s="11">
        <v>52453.367189999997</v>
      </c>
      <c r="CT13" s="11">
        <v>115996.0156</v>
      </c>
      <c r="CU13" s="11">
        <v>1814964.375</v>
      </c>
      <c r="CV13" s="11">
        <v>1469807.625</v>
      </c>
      <c r="CW13" s="11">
        <v>379458.5</v>
      </c>
      <c r="CX13" s="11">
        <v>95734.320309999996</v>
      </c>
      <c r="CY13" s="11">
        <v>975799.625</v>
      </c>
      <c r="CZ13" s="11">
        <v>1849654.375</v>
      </c>
      <c r="DA13" s="11">
        <v>235275.1563</v>
      </c>
      <c r="DB13" s="11">
        <v>75369.953129999994</v>
      </c>
      <c r="DC13" s="11">
        <v>64147900</v>
      </c>
      <c r="DD13" s="11">
        <v>4871655.5</v>
      </c>
      <c r="DE13" s="11">
        <v>626116.1875</v>
      </c>
      <c r="DF13" s="11">
        <v>7204870</v>
      </c>
      <c r="DG13" s="11">
        <v>302425.46879999997</v>
      </c>
      <c r="DH13" s="11">
        <v>40071.484380000002</v>
      </c>
      <c r="DI13" s="11">
        <v>1789860</v>
      </c>
      <c r="DJ13" s="11">
        <v>48517.394529999998</v>
      </c>
      <c r="DK13" s="11">
        <v>13154.308590000001</v>
      </c>
      <c r="DL13" s="11">
        <v>14335.75684</v>
      </c>
      <c r="DM13" s="11">
        <v>15679.063480000001</v>
      </c>
      <c r="DN13" s="11">
        <v>15093.049800000001</v>
      </c>
      <c r="DO13" s="11">
        <v>42706.257810000003</v>
      </c>
      <c r="DP13" s="11">
        <v>84976.882809999996</v>
      </c>
      <c r="DQ13" s="11">
        <v>17108.083979999999</v>
      </c>
      <c r="DR13" s="11">
        <v>17208.439450000002</v>
      </c>
      <c r="DS13" s="11">
        <v>54013.582029999998</v>
      </c>
      <c r="DT13" s="11">
        <v>17486.029299999998</v>
      </c>
      <c r="DU13" s="11">
        <v>16583.646479999999</v>
      </c>
      <c r="DV13" s="11">
        <v>54849.085939999997</v>
      </c>
      <c r="DW13" s="11">
        <v>17780.603520000001</v>
      </c>
      <c r="DX13" s="11">
        <v>18639.11133</v>
      </c>
      <c r="DY13" s="11">
        <v>15266.47363</v>
      </c>
      <c r="DZ13" s="11">
        <v>390736.15629999997</v>
      </c>
      <c r="EA13" s="11">
        <v>110289.88280000001</v>
      </c>
      <c r="EB13" s="11">
        <v>73581.421879999994</v>
      </c>
      <c r="EC13" s="11">
        <v>237966.7188</v>
      </c>
      <c r="ED13" s="11">
        <v>97222.875</v>
      </c>
      <c r="EE13" s="11">
        <v>14667.215819999999</v>
      </c>
      <c r="EF13" s="11">
        <v>17943.007809999999</v>
      </c>
      <c r="EG13" s="11">
        <v>16197.89258</v>
      </c>
      <c r="EH13" s="11">
        <v>11576.846680000001</v>
      </c>
    </row>
    <row r="14" spans="1:138" ht="12.75" customHeight="1" x14ac:dyDescent="0.15">
      <c r="A14" s="10">
        <v>14</v>
      </c>
      <c r="B14" s="11" t="s">
        <v>389</v>
      </c>
      <c r="C14" s="11" t="s">
        <v>340</v>
      </c>
      <c r="D14" s="10" t="s">
        <v>389</v>
      </c>
      <c r="E14" s="10"/>
      <c r="F14" s="10"/>
      <c r="G14" s="10" t="s">
        <v>390</v>
      </c>
      <c r="H14" s="10" t="s">
        <v>342</v>
      </c>
      <c r="I14" s="10">
        <v>183.05315776800001</v>
      </c>
      <c r="J14" s="12" t="s">
        <v>391</v>
      </c>
      <c r="K14" s="11">
        <v>1</v>
      </c>
      <c r="L14" s="10">
        <f t="shared" si="4"/>
        <v>1</v>
      </c>
      <c r="M14" s="10">
        <f t="shared" si="1"/>
        <v>1</v>
      </c>
      <c r="N14" s="10">
        <f t="shared" si="2"/>
        <v>3</v>
      </c>
      <c r="O14" s="10" t="str">
        <f t="shared" si="3"/>
        <v>Level 1+</v>
      </c>
      <c r="P14" s="10"/>
      <c r="Q14" s="10"/>
      <c r="R14" s="10"/>
      <c r="S14" s="10"/>
      <c r="T14" s="13">
        <v>2989495</v>
      </c>
      <c r="U14" s="10" t="s">
        <v>284</v>
      </c>
      <c r="V14" s="10">
        <v>2.7090462297959901</v>
      </c>
      <c r="W14" s="10" t="s">
        <v>283</v>
      </c>
      <c r="X14" s="10">
        <v>2.75</v>
      </c>
      <c r="Y14" s="10">
        <v>4</v>
      </c>
      <c r="Z14" s="10" t="s">
        <v>392</v>
      </c>
      <c r="AA14" s="10">
        <v>0.86709999999999998</v>
      </c>
      <c r="AB14" s="10" t="s">
        <v>345</v>
      </c>
      <c r="AC14" s="10">
        <v>184.06049999999999</v>
      </c>
      <c r="AD14" s="10">
        <v>184.0609</v>
      </c>
      <c r="AE14" s="10">
        <v>5.0000000000000001E-4</v>
      </c>
      <c r="AF14" s="10">
        <v>2.6293000000000002</v>
      </c>
      <c r="AG14" s="10">
        <v>2.36</v>
      </c>
      <c r="AH14" s="10">
        <v>2.85</v>
      </c>
      <c r="AI14" s="10">
        <v>2.71</v>
      </c>
      <c r="AJ14" s="10">
        <v>2.63</v>
      </c>
      <c r="AK14" s="10">
        <v>0.08</v>
      </c>
      <c r="AL14" s="11" t="s">
        <v>393</v>
      </c>
      <c r="AM14" s="11">
        <v>49555.613279999998</v>
      </c>
      <c r="AN14" s="11">
        <v>53555.371090000001</v>
      </c>
      <c r="AO14" s="11">
        <v>28505.240229999999</v>
      </c>
      <c r="AP14" s="11">
        <v>48059.335939999997</v>
      </c>
      <c r="AQ14" s="11">
        <v>201743.625</v>
      </c>
      <c r="AR14" s="11">
        <v>30599.716799999998</v>
      </c>
      <c r="AS14" s="11">
        <v>31999.04492</v>
      </c>
      <c r="AT14" s="11">
        <v>14655.15137</v>
      </c>
      <c r="AU14" s="11">
        <v>43041.3125</v>
      </c>
      <c r="AV14" s="11">
        <v>29725.085940000001</v>
      </c>
      <c r="AW14" s="11">
        <v>22807.359380000002</v>
      </c>
      <c r="AX14" s="11">
        <v>51477.34375</v>
      </c>
      <c r="AY14" s="11">
        <v>83572.78125</v>
      </c>
      <c r="AZ14" s="11">
        <v>118206.85159999999</v>
      </c>
      <c r="BA14" s="11">
        <v>57551.988279999998</v>
      </c>
      <c r="BB14" s="11">
        <v>88218.507809999996</v>
      </c>
      <c r="BC14" s="11">
        <v>240438.76560000001</v>
      </c>
      <c r="BD14" s="11">
        <v>275602.8125</v>
      </c>
      <c r="BE14" s="11">
        <v>346680.40629999997</v>
      </c>
      <c r="BF14" s="11">
        <v>429137.75</v>
      </c>
      <c r="BG14" s="11">
        <v>58400.277340000001</v>
      </c>
      <c r="BH14" s="11">
        <v>32855.703130000002</v>
      </c>
      <c r="BI14" s="11">
        <v>15139.681640000001</v>
      </c>
      <c r="BJ14" s="11">
        <v>34898.777340000001</v>
      </c>
      <c r="BK14" s="11">
        <v>570052.1875</v>
      </c>
      <c r="BL14" s="11">
        <v>7674530</v>
      </c>
      <c r="BM14" s="11">
        <v>316473.125</v>
      </c>
      <c r="BN14" s="11">
        <v>3764970</v>
      </c>
      <c r="BO14" s="11">
        <v>136990.82810000001</v>
      </c>
      <c r="BP14" s="11">
        <v>166487.17189999999</v>
      </c>
      <c r="BQ14" s="11">
        <v>121400.60159999999</v>
      </c>
      <c r="BR14" s="11">
        <v>169538.51560000001</v>
      </c>
      <c r="BS14" s="11">
        <v>10971.742190000001</v>
      </c>
      <c r="BT14" s="11">
        <v>269776.28129999997</v>
      </c>
      <c r="BU14" s="11">
        <v>390841.84379999997</v>
      </c>
      <c r="BV14" s="11">
        <v>410872.1875</v>
      </c>
      <c r="BW14" s="11">
        <v>476295.8125</v>
      </c>
      <c r="BX14" s="11">
        <v>795239.0625</v>
      </c>
      <c r="BY14" s="11">
        <v>624771.6875</v>
      </c>
      <c r="BZ14" s="11">
        <v>660176.5</v>
      </c>
      <c r="CA14" s="11">
        <v>1901667.5</v>
      </c>
      <c r="CB14" s="11">
        <v>29894950</v>
      </c>
      <c r="CC14" s="11">
        <v>2152585.5</v>
      </c>
      <c r="CD14" s="11">
        <v>26448040</v>
      </c>
      <c r="CE14" s="11">
        <v>182856.375</v>
      </c>
      <c r="CF14" s="11">
        <v>249762.5313</v>
      </c>
      <c r="CG14" s="11">
        <v>127050.58590000001</v>
      </c>
      <c r="CH14" s="11">
        <v>157947.375</v>
      </c>
      <c r="CI14" s="11">
        <v>3097.5373540000001</v>
      </c>
      <c r="CJ14" s="11">
        <v>0</v>
      </c>
      <c r="CK14" s="11">
        <v>0</v>
      </c>
      <c r="CL14" s="11">
        <v>0</v>
      </c>
      <c r="CM14" s="11">
        <v>131804.73439999999</v>
      </c>
      <c r="CN14" s="11">
        <v>93036.828129999994</v>
      </c>
      <c r="CO14" s="11">
        <v>142346.82810000001</v>
      </c>
      <c r="CP14" s="11">
        <v>166773.3438</v>
      </c>
      <c r="CQ14" s="11">
        <v>318386.4375</v>
      </c>
      <c r="CR14" s="11">
        <v>119397.75780000001</v>
      </c>
      <c r="CS14" s="11">
        <v>95670.296879999994</v>
      </c>
      <c r="CT14" s="11">
        <v>130621.5625</v>
      </c>
      <c r="CU14" s="11">
        <v>266283.59379999997</v>
      </c>
      <c r="CV14" s="11">
        <v>214151.75</v>
      </c>
      <c r="CW14" s="11">
        <v>115904.74219999999</v>
      </c>
      <c r="CX14" s="11">
        <v>128028.38280000001</v>
      </c>
      <c r="CY14" s="11">
        <v>391375.1875</v>
      </c>
      <c r="CZ14" s="11">
        <v>317085.34379999997</v>
      </c>
      <c r="DA14" s="11">
        <v>157491.4063</v>
      </c>
      <c r="DB14" s="11">
        <v>192300.5625</v>
      </c>
      <c r="DC14" s="11">
        <v>798976.8125</v>
      </c>
      <c r="DD14" s="11">
        <v>1993289.375</v>
      </c>
      <c r="DE14" s="11">
        <v>701896.4375</v>
      </c>
      <c r="DF14" s="11">
        <v>725024.5625</v>
      </c>
      <c r="DG14" s="11">
        <v>222242.875</v>
      </c>
      <c r="DH14" s="11">
        <v>99877.039059999996</v>
      </c>
      <c r="DI14" s="11">
        <v>130873.25</v>
      </c>
      <c r="DJ14" s="11">
        <v>142074.1875</v>
      </c>
      <c r="DK14" s="11">
        <v>25611.376950000002</v>
      </c>
      <c r="DL14" s="11">
        <v>19241.261719999999</v>
      </c>
      <c r="DM14" s="11">
        <v>12623.594730000001</v>
      </c>
      <c r="DN14" s="11">
        <v>14124.089840000001</v>
      </c>
      <c r="DO14" s="11">
        <v>41731.175779999998</v>
      </c>
      <c r="DP14" s="11">
        <v>27832.925780000001</v>
      </c>
      <c r="DQ14" s="11">
        <v>12305.51563</v>
      </c>
      <c r="DR14" s="11">
        <v>13880.23438</v>
      </c>
      <c r="DS14" s="11">
        <v>10707.14063</v>
      </c>
      <c r="DT14" s="11">
        <v>19028.994139999999</v>
      </c>
      <c r="DU14" s="11">
        <v>15827.441409999999</v>
      </c>
      <c r="DV14" s="11">
        <v>10989.867190000001</v>
      </c>
      <c r="DW14" s="11">
        <v>58077.355470000002</v>
      </c>
      <c r="DX14" s="11">
        <v>43799.023439999997</v>
      </c>
      <c r="DY14" s="11">
        <v>17477.572270000001</v>
      </c>
      <c r="DZ14" s="11">
        <v>87057.296879999994</v>
      </c>
      <c r="EA14" s="11">
        <v>106740.4688</v>
      </c>
      <c r="EB14" s="11">
        <v>29893.371090000001</v>
      </c>
      <c r="EC14" s="11">
        <v>133196.0938</v>
      </c>
      <c r="ED14" s="11">
        <v>232594.9063</v>
      </c>
      <c r="EE14" s="11">
        <v>30605.824219999999</v>
      </c>
      <c r="EF14" s="11">
        <v>9629.4199219999991</v>
      </c>
      <c r="EG14" s="11">
        <v>8675.8662110000005</v>
      </c>
      <c r="EH14" s="11">
        <v>4950.4179690000001</v>
      </c>
    </row>
    <row r="15" spans="1:138" ht="12.75" customHeight="1" x14ac:dyDescent="0.15">
      <c r="A15" s="10">
        <v>23</v>
      </c>
      <c r="B15" s="11" t="s">
        <v>394</v>
      </c>
      <c r="C15" s="11" t="s">
        <v>340</v>
      </c>
      <c r="D15" s="10" t="s">
        <v>394</v>
      </c>
      <c r="E15" s="10"/>
      <c r="F15" s="10"/>
      <c r="G15" s="10" t="s">
        <v>395</v>
      </c>
      <c r="H15" s="10" t="s">
        <v>342</v>
      </c>
      <c r="I15" s="10">
        <v>173.047678464</v>
      </c>
      <c r="J15" s="12" t="s">
        <v>396</v>
      </c>
      <c r="K15" s="11">
        <v>1</v>
      </c>
      <c r="L15" s="10">
        <f t="shared" si="4"/>
        <v>1</v>
      </c>
      <c r="M15" s="10">
        <f t="shared" si="1"/>
        <v>1</v>
      </c>
      <c r="N15" s="10">
        <f t="shared" si="2"/>
        <v>3</v>
      </c>
      <c r="O15" s="10" t="str">
        <f t="shared" si="3"/>
        <v>Level 1+</v>
      </c>
      <c r="P15" s="10"/>
      <c r="Q15" s="10"/>
      <c r="R15" s="10"/>
      <c r="S15" s="10"/>
      <c r="T15" s="13">
        <v>236835840</v>
      </c>
      <c r="U15" s="10" t="s">
        <v>307</v>
      </c>
      <c r="V15" s="10">
        <v>5.2133336045625303</v>
      </c>
      <c r="W15" s="10" t="s">
        <v>279</v>
      </c>
      <c r="X15" s="10">
        <v>5.22</v>
      </c>
      <c r="Y15" s="10">
        <v>2</v>
      </c>
      <c r="Z15" s="10" t="s">
        <v>397</v>
      </c>
      <c r="AA15" s="10">
        <v>0.98080000000000001</v>
      </c>
      <c r="AB15" s="10" t="s">
        <v>345</v>
      </c>
      <c r="AC15" s="10">
        <v>174.05500000000001</v>
      </c>
      <c r="AD15" s="10">
        <v>174.05529999999999</v>
      </c>
      <c r="AE15" s="10">
        <v>4.0000000000000002E-4</v>
      </c>
      <c r="AF15" s="10">
        <v>2.0131000000000001</v>
      </c>
      <c r="AG15" s="10">
        <v>4.6500000000000004</v>
      </c>
      <c r="AH15" s="10">
        <v>5.76</v>
      </c>
      <c r="AI15" s="10">
        <v>5.21</v>
      </c>
      <c r="AJ15" s="10">
        <v>5.28</v>
      </c>
      <c r="AK15" s="10">
        <v>0.06</v>
      </c>
      <c r="AL15" s="11" t="s">
        <v>398</v>
      </c>
      <c r="AM15" s="11">
        <v>376090.65629999997</v>
      </c>
      <c r="AN15" s="11">
        <v>829866.875</v>
      </c>
      <c r="AO15" s="11">
        <v>140889.0625</v>
      </c>
      <c r="AP15" s="11">
        <v>758693.75</v>
      </c>
      <c r="AQ15" s="11">
        <v>189065.375</v>
      </c>
      <c r="AR15" s="11">
        <v>126903.6094</v>
      </c>
      <c r="AS15" s="11">
        <v>146258.0313</v>
      </c>
      <c r="AT15" s="11">
        <v>45383.636720000002</v>
      </c>
      <c r="AU15" s="11">
        <v>130134.9531</v>
      </c>
      <c r="AV15" s="11">
        <v>91686.757809999996</v>
      </c>
      <c r="AW15" s="11">
        <v>81594.679690000004</v>
      </c>
      <c r="AX15" s="11">
        <v>132491.89060000001</v>
      </c>
      <c r="AY15" s="11">
        <v>220681.25</v>
      </c>
      <c r="AZ15" s="11">
        <v>340132.25</v>
      </c>
      <c r="BA15" s="11">
        <v>318309.21879999997</v>
      </c>
      <c r="BB15" s="11">
        <v>340995.4375</v>
      </c>
      <c r="BC15" s="11">
        <v>1223251.25</v>
      </c>
      <c r="BD15" s="11">
        <v>1375386.125</v>
      </c>
      <c r="BE15" s="11">
        <v>23637570</v>
      </c>
      <c r="BF15" s="11">
        <v>1577711.75</v>
      </c>
      <c r="BG15" s="11">
        <v>152293.875</v>
      </c>
      <c r="BH15" s="11">
        <v>254155.64060000001</v>
      </c>
      <c r="BI15" s="11">
        <v>64888.117189999997</v>
      </c>
      <c r="BJ15" s="11">
        <v>242333.9063</v>
      </c>
      <c r="BK15" s="11">
        <v>376963.5625</v>
      </c>
      <c r="BL15" s="11">
        <v>242211.76560000001</v>
      </c>
      <c r="BM15" s="11">
        <v>315655.15629999997</v>
      </c>
      <c r="BN15" s="11">
        <v>172456.25</v>
      </c>
      <c r="BO15" s="11">
        <v>124300.89840000001</v>
      </c>
      <c r="BP15" s="11">
        <v>74559.25</v>
      </c>
      <c r="BQ15" s="11">
        <v>131105.5</v>
      </c>
      <c r="BR15" s="11">
        <v>81244.578129999994</v>
      </c>
      <c r="BS15" s="11">
        <v>38225.746090000001</v>
      </c>
      <c r="BT15" s="11">
        <v>407491.5625</v>
      </c>
      <c r="BU15" s="11">
        <v>333309.15629999997</v>
      </c>
      <c r="BV15" s="11">
        <v>161717.85939999999</v>
      </c>
      <c r="BW15" s="11">
        <v>485176.25</v>
      </c>
      <c r="BX15" s="11">
        <v>414910.84379999997</v>
      </c>
      <c r="BY15" s="11">
        <v>334622.28129999997</v>
      </c>
      <c r="BZ15" s="11">
        <v>342918.78129999997</v>
      </c>
      <c r="CA15" s="11">
        <v>2194852.25</v>
      </c>
      <c r="CB15" s="11">
        <v>1851526.625</v>
      </c>
      <c r="CC15" s="11">
        <v>2390649.75</v>
      </c>
      <c r="CD15" s="11">
        <v>2786981.25</v>
      </c>
      <c r="CE15" s="11">
        <v>128008.125</v>
      </c>
      <c r="CF15" s="11">
        <v>75356.5625</v>
      </c>
      <c r="CG15" s="11">
        <v>75157.625</v>
      </c>
      <c r="CH15" s="11">
        <v>68235.570309999996</v>
      </c>
      <c r="CI15" s="11">
        <v>0</v>
      </c>
      <c r="CJ15" s="11">
        <v>0</v>
      </c>
      <c r="CK15" s="11">
        <v>0</v>
      </c>
      <c r="CL15" s="11">
        <v>0</v>
      </c>
      <c r="CM15" s="11">
        <v>185809960</v>
      </c>
      <c r="CN15" s="11">
        <v>216356.51560000001</v>
      </c>
      <c r="CO15" s="11">
        <v>8712800</v>
      </c>
      <c r="CP15" s="11">
        <v>252058.20310000001</v>
      </c>
      <c r="CQ15" s="11">
        <v>433715840</v>
      </c>
      <c r="CR15" s="11">
        <v>256530.9375</v>
      </c>
      <c r="CS15" s="11">
        <v>694497.4375</v>
      </c>
      <c r="CT15" s="11">
        <v>99649630</v>
      </c>
      <c r="CU15" s="11">
        <v>762465840</v>
      </c>
      <c r="CV15" s="11">
        <v>1784149.375</v>
      </c>
      <c r="CW15" s="11">
        <v>776500.25</v>
      </c>
      <c r="CX15" s="11">
        <v>704516.0625</v>
      </c>
      <c r="CY15" s="11">
        <v>1090015840</v>
      </c>
      <c r="CZ15" s="11">
        <v>36254930</v>
      </c>
      <c r="DA15" s="11">
        <v>30620760</v>
      </c>
      <c r="DB15" s="11">
        <v>1555742.25</v>
      </c>
      <c r="DC15" s="11">
        <v>2368358400</v>
      </c>
      <c r="DD15" s="11">
        <v>606908880</v>
      </c>
      <c r="DE15" s="11">
        <v>287190940</v>
      </c>
      <c r="DF15" s="11">
        <v>227047500</v>
      </c>
      <c r="DG15" s="11">
        <v>229831200</v>
      </c>
      <c r="DH15" s="11">
        <v>167954.32810000001</v>
      </c>
      <c r="DI15" s="11">
        <v>389078.8125</v>
      </c>
      <c r="DJ15" s="11">
        <v>298304.59379999997</v>
      </c>
      <c r="DK15" s="11">
        <v>50013.078130000002</v>
      </c>
      <c r="DL15" s="11">
        <v>88672.351559999996</v>
      </c>
      <c r="DM15" s="11">
        <v>125946.625</v>
      </c>
      <c r="DN15" s="11">
        <v>25675.033200000002</v>
      </c>
      <c r="DO15" s="11">
        <v>15916.847659999999</v>
      </c>
      <c r="DP15" s="11">
        <v>103911.08590000001</v>
      </c>
      <c r="DQ15" s="11">
        <v>54515.042970000002</v>
      </c>
      <c r="DR15" s="11">
        <v>60417.09375</v>
      </c>
      <c r="DS15" s="11">
        <v>45536.28125</v>
      </c>
      <c r="DT15" s="11">
        <v>84807.40625</v>
      </c>
      <c r="DU15" s="11">
        <v>74219.476559999996</v>
      </c>
      <c r="DV15" s="11">
        <v>76023.5625</v>
      </c>
      <c r="DW15" s="11">
        <v>351095.28129999997</v>
      </c>
      <c r="DX15" s="11">
        <v>195203.1875</v>
      </c>
      <c r="DY15" s="11">
        <v>111071.1875</v>
      </c>
      <c r="DZ15" s="11">
        <v>245363.79689999999</v>
      </c>
      <c r="EA15" s="11">
        <v>203767.3438</v>
      </c>
      <c r="EB15" s="11">
        <v>108525.85159999999</v>
      </c>
      <c r="EC15" s="11">
        <v>230348420</v>
      </c>
      <c r="ED15" s="11">
        <v>5427631.5</v>
      </c>
      <c r="EE15" s="11">
        <v>116340.21090000001</v>
      </c>
      <c r="EF15" s="11">
        <v>30565.103520000001</v>
      </c>
      <c r="EG15" s="11">
        <v>24477.863280000001</v>
      </c>
      <c r="EH15" s="11">
        <v>41536.089840000001</v>
      </c>
    </row>
    <row r="16" spans="1:138" ht="12.75" customHeight="1" x14ac:dyDescent="0.15">
      <c r="A16" s="10">
        <v>21</v>
      </c>
      <c r="B16" s="11" t="s">
        <v>399</v>
      </c>
      <c r="C16" s="11" t="s">
        <v>340</v>
      </c>
      <c r="D16" s="10" t="s">
        <v>399</v>
      </c>
      <c r="E16" s="10"/>
      <c r="F16" s="10"/>
      <c r="G16" s="10" t="s">
        <v>400</v>
      </c>
      <c r="H16" s="10" t="s">
        <v>342</v>
      </c>
      <c r="I16" s="10">
        <v>125.05891184399999</v>
      </c>
      <c r="J16" s="12" t="s">
        <v>401</v>
      </c>
      <c r="K16" s="11">
        <v>1</v>
      </c>
      <c r="L16" s="10">
        <f t="shared" si="4"/>
        <v>1</v>
      </c>
      <c r="M16" s="10">
        <f t="shared" si="1"/>
        <v>1</v>
      </c>
      <c r="N16" s="10">
        <f t="shared" si="2"/>
        <v>3</v>
      </c>
      <c r="O16" s="10" t="str">
        <f t="shared" si="3"/>
        <v>Level 1+</v>
      </c>
      <c r="P16" s="10"/>
      <c r="Q16" s="10"/>
      <c r="R16" s="10"/>
      <c r="S16" s="10"/>
      <c r="T16" s="13">
        <v>192873136</v>
      </c>
      <c r="U16" s="10" t="s">
        <v>304</v>
      </c>
      <c r="V16" s="10">
        <v>4.2039678147200403</v>
      </c>
      <c r="W16" s="10" t="s">
        <v>402</v>
      </c>
      <c r="X16" s="10">
        <v>4.46</v>
      </c>
      <c r="Y16" s="10">
        <v>7</v>
      </c>
      <c r="Z16" s="10" t="s">
        <v>403</v>
      </c>
      <c r="AA16" s="10">
        <v>0.9395</v>
      </c>
      <c r="AB16" s="10" t="s">
        <v>345</v>
      </c>
      <c r="AC16" s="10">
        <v>126.06619999999999</v>
      </c>
      <c r="AD16" s="10">
        <v>126.06659999999999</v>
      </c>
      <c r="AE16" s="10">
        <v>4.0000000000000002E-4</v>
      </c>
      <c r="AF16" s="10">
        <v>3.4239999999999999</v>
      </c>
      <c r="AG16" s="10">
        <v>4.3</v>
      </c>
      <c r="AH16" s="10">
        <v>4.7</v>
      </c>
      <c r="AI16" s="10">
        <v>4.2</v>
      </c>
      <c r="AJ16" s="10">
        <v>4.4400000000000004</v>
      </c>
      <c r="AK16" s="10">
        <v>0.23</v>
      </c>
      <c r="AL16" s="11" t="s">
        <v>404</v>
      </c>
      <c r="AM16" s="11">
        <v>236827.51560000001</v>
      </c>
      <c r="AN16" s="11">
        <v>434841.1875</v>
      </c>
      <c r="AO16" s="11">
        <v>114626.14840000001</v>
      </c>
      <c r="AP16" s="11">
        <v>313575.0625</v>
      </c>
      <c r="AQ16" s="11">
        <v>1906448.375</v>
      </c>
      <c r="AR16" s="11">
        <v>469127.96879999997</v>
      </c>
      <c r="AS16" s="11">
        <v>352574.8125</v>
      </c>
      <c r="AT16" s="11">
        <v>105446.6406</v>
      </c>
      <c r="AU16" s="11">
        <v>308973.15629999997</v>
      </c>
      <c r="AV16" s="11">
        <v>231022.98439999999</v>
      </c>
      <c r="AW16" s="11">
        <v>189541.1875</v>
      </c>
      <c r="AX16" s="11">
        <v>382735.125</v>
      </c>
      <c r="AY16" s="11">
        <v>1542737.25</v>
      </c>
      <c r="AZ16" s="11">
        <v>886120.6875</v>
      </c>
      <c r="BA16" s="11">
        <v>904735.5</v>
      </c>
      <c r="BB16" s="11">
        <v>1341810.125</v>
      </c>
      <c r="BC16" s="11">
        <v>3216915.75</v>
      </c>
      <c r="BD16" s="11">
        <v>26943030</v>
      </c>
      <c r="BE16" s="11">
        <v>3324233.5</v>
      </c>
      <c r="BF16" s="11">
        <v>3284890.25</v>
      </c>
      <c r="BG16" s="11">
        <v>241424.14060000001</v>
      </c>
      <c r="BH16" s="11">
        <v>206683.4375</v>
      </c>
      <c r="BI16" s="11">
        <v>123358.2188</v>
      </c>
      <c r="BJ16" s="11">
        <v>226047.79689999999</v>
      </c>
      <c r="BK16" s="11">
        <v>1790952.5</v>
      </c>
      <c r="BL16" s="11">
        <v>1178474.625</v>
      </c>
      <c r="BM16" s="11">
        <v>707518.875</v>
      </c>
      <c r="BN16" s="11">
        <v>1205300.25</v>
      </c>
      <c r="BO16" s="11">
        <v>1507987.5</v>
      </c>
      <c r="BP16" s="11">
        <v>1783294.375</v>
      </c>
      <c r="BQ16" s="11">
        <v>1001057.375</v>
      </c>
      <c r="BR16" s="11">
        <v>976833.875</v>
      </c>
      <c r="BS16" s="11">
        <v>72009.007809999996</v>
      </c>
      <c r="BT16" s="11">
        <v>2763694.75</v>
      </c>
      <c r="BU16" s="11">
        <v>2776576.25</v>
      </c>
      <c r="BV16" s="11">
        <v>2411001.5</v>
      </c>
      <c r="BW16" s="11">
        <v>7125234.5</v>
      </c>
      <c r="BX16" s="11">
        <v>50120830</v>
      </c>
      <c r="BY16" s="11">
        <v>3621134.25</v>
      </c>
      <c r="BZ16" s="11">
        <v>5210832.5</v>
      </c>
      <c r="CA16" s="11">
        <v>95441610</v>
      </c>
      <c r="CB16" s="11">
        <v>86467050</v>
      </c>
      <c r="CC16" s="11">
        <v>51092260</v>
      </c>
      <c r="CD16" s="11">
        <v>79845760</v>
      </c>
      <c r="CE16" s="11">
        <v>284504.78129999997</v>
      </c>
      <c r="CF16" s="11">
        <v>456214.34379999997</v>
      </c>
      <c r="CG16" s="11">
        <v>203678.92189999999</v>
      </c>
      <c r="CH16" s="11">
        <v>3892190</v>
      </c>
      <c r="CI16" s="11">
        <v>20261.279299999998</v>
      </c>
      <c r="CJ16" s="11">
        <v>1816.4555660000001</v>
      </c>
      <c r="CK16" s="11">
        <v>1420.3292240000001</v>
      </c>
      <c r="CL16" s="11">
        <v>1739.8580320000001</v>
      </c>
      <c r="CM16" s="11">
        <v>181423.26560000001</v>
      </c>
      <c r="CN16" s="11">
        <v>945055.625</v>
      </c>
      <c r="CO16" s="11">
        <v>309504.71879999997</v>
      </c>
      <c r="CP16" s="11">
        <v>142805.9063</v>
      </c>
      <c r="CQ16" s="11">
        <v>47741590</v>
      </c>
      <c r="CR16" s="11">
        <v>661951920</v>
      </c>
      <c r="CS16" s="11">
        <v>2106038.75</v>
      </c>
      <c r="CT16" s="11">
        <v>1816451.25</v>
      </c>
      <c r="CU16" s="11">
        <v>101159970</v>
      </c>
      <c r="CV16" s="11">
        <v>526822560</v>
      </c>
      <c r="CW16" s="11">
        <v>1794605.5</v>
      </c>
      <c r="CX16" s="11">
        <v>2368189.75</v>
      </c>
      <c r="CY16" s="11">
        <v>126499040</v>
      </c>
      <c r="CZ16" s="11">
        <v>1928731360</v>
      </c>
      <c r="DA16" s="11">
        <v>3593650.25</v>
      </c>
      <c r="DB16" s="11">
        <v>7831151.5</v>
      </c>
      <c r="DC16" s="11">
        <v>259518860</v>
      </c>
      <c r="DD16" s="11">
        <v>334175400</v>
      </c>
      <c r="DE16" s="11">
        <v>7917113.5</v>
      </c>
      <c r="DF16" s="11">
        <v>71499470</v>
      </c>
      <c r="DG16" s="11">
        <v>922004.3125</v>
      </c>
      <c r="DH16" s="11">
        <v>130831270</v>
      </c>
      <c r="DI16" s="11">
        <v>352381.09379999997</v>
      </c>
      <c r="DJ16" s="11">
        <v>332878.90629999997</v>
      </c>
      <c r="DK16" s="11">
        <v>15138.83301</v>
      </c>
      <c r="DL16" s="11">
        <v>17270.972659999999</v>
      </c>
      <c r="DM16" s="11">
        <v>33281.582029999998</v>
      </c>
      <c r="DN16" s="11">
        <v>16805.83008</v>
      </c>
      <c r="DO16" s="11">
        <v>18129.20508</v>
      </c>
      <c r="DP16" s="11">
        <v>215087.5938</v>
      </c>
      <c r="DQ16" s="11">
        <v>17183.984380000002</v>
      </c>
      <c r="DR16" s="11">
        <v>17913.755860000001</v>
      </c>
      <c r="DS16" s="11">
        <v>169740.57810000001</v>
      </c>
      <c r="DT16" s="11">
        <v>16965.191409999999</v>
      </c>
      <c r="DU16" s="11">
        <v>23407.025389999999</v>
      </c>
      <c r="DV16" s="11">
        <v>101481.8594</v>
      </c>
      <c r="DW16" s="11">
        <v>15531.704100000001</v>
      </c>
      <c r="DX16" s="11">
        <v>20658.51758</v>
      </c>
      <c r="DY16" s="11">
        <v>501634.3125</v>
      </c>
      <c r="DZ16" s="11">
        <v>223396.82810000001</v>
      </c>
      <c r="EA16" s="11">
        <v>320737.34379999997</v>
      </c>
      <c r="EB16" s="11">
        <v>14083.3418</v>
      </c>
      <c r="EC16" s="11">
        <v>1298574.875</v>
      </c>
      <c r="ED16" s="11">
        <v>2136996.5</v>
      </c>
      <c r="EE16" s="11">
        <v>21214.289059999999</v>
      </c>
      <c r="EF16" s="11">
        <v>21218.238280000001</v>
      </c>
      <c r="EG16" s="11">
        <v>14069.505859999999</v>
      </c>
      <c r="EH16" s="11">
        <v>28520.65625</v>
      </c>
    </row>
    <row r="17" spans="1:138" ht="12.75" customHeight="1" x14ac:dyDescent="0.15">
      <c r="A17" s="10">
        <v>5</v>
      </c>
      <c r="B17" s="11" t="s">
        <v>405</v>
      </c>
      <c r="C17" s="11" t="s">
        <v>340</v>
      </c>
      <c r="D17" s="10" t="s">
        <v>405</v>
      </c>
      <c r="E17" s="10"/>
      <c r="F17" s="10"/>
      <c r="G17" s="10" t="s">
        <v>348</v>
      </c>
      <c r="H17" s="10" t="s">
        <v>342</v>
      </c>
      <c r="I17" s="10">
        <v>251.10183927599999</v>
      </c>
      <c r="J17" s="12" t="s">
        <v>406</v>
      </c>
      <c r="K17" s="11">
        <v>1</v>
      </c>
      <c r="L17" s="10">
        <f t="shared" si="4"/>
        <v>1</v>
      </c>
      <c r="M17" s="10">
        <f t="shared" si="1"/>
        <v>1</v>
      </c>
      <c r="N17" s="10">
        <f t="shared" si="2"/>
        <v>3</v>
      </c>
      <c r="O17" s="10" t="str">
        <f t="shared" si="3"/>
        <v>Level 1+</v>
      </c>
      <c r="P17" s="10"/>
      <c r="Q17" s="10"/>
      <c r="R17" s="10"/>
      <c r="S17" s="10"/>
      <c r="T17" s="13">
        <v>9851752</v>
      </c>
      <c r="U17" s="10" t="s">
        <v>304</v>
      </c>
      <c r="V17" s="10">
        <v>1.6501798646774299</v>
      </c>
      <c r="W17" s="10" t="s">
        <v>304</v>
      </c>
      <c r="X17" s="10">
        <v>1.65</v>
      </c>
      <c r="Y17" s="10">
        <v>3</v>
      </c>
      <c r="Z17" s="10" t="s">
        <v>407</v>
      </c>
      <c r="AA17" s="10">
        <v>0.84809999999999997</v>
      </c>
      <c r="AB17" s="10" t="s">
        <v>345</v>
      </c>
      <c r="AC17" s="10">
        <v>252.10910000000001</v>
      </c>
      <c r="AD17" s="10">
        <v>252.10900000000001</v>
      </c>
      <c r="AE17" s="10">
        <v>1E-4</v>
      </c>
      <c r="AF17" s="10">
        <v>0.48880000000000001</v>
      </c>
      <c r="AG17" s="10">
        <v>1.57</v>
      </c>
      <c r="AH17" s="10">
        <v>1.79</v>
      </c>
      <c r="AI17" s="10">
        <v>1.65</v>
      </c>
      <c r="AJ17" s="10">
        <v>1.7</v>
      </c>
      <c r="AK17" s="10">
        <v>0.05</v>
      </c>
      <c r="AL17" s="11" t="s">
        <v>408</v>
      </c>
      <c r="AM17" s="11">
        <v>0</v>
      </c>
      <c r="AN17" s="11">
        <v>14980.956050000001</v>
      </c>
      <c r="AO17" s="11">
        <v>16193.193359999999</v>
      </c>
      <c r="AP17" s="11">
        <v>18867.662110000001</v>
      </c>
      <c r="AQ17" s="11">
        <v>743352.0625</v>
      </c>
      <c r="AR17" s="11">
        <v>22884.435549999998</v>
      </c>
      <c r="AS17" s="11">
        <v>16545.33008</v>
      </c>
      <c r="AT17" s="11">
        <v>23519.958979999999</v>
      </c>
      <c r="AU17" s="11">
        <v>17189.087889999999</v>
      </c>
      <c r="AV17" s="11">
        <v>24502.900389999999</v>
      </c>
      <c r="AW17" s="11">
        <v>11048.559569999999</v>
      </c>
      <c r="AX17" s="11">
        <v>31106.16992</v>
      </c>
      <c r="AY17" s="11">
        <v>44636.15625</v>
      </c>
      <c r="AZ17" s="11">
        <v>63564.152340000001</v>
      </c>
      <c r="BA17" s="11">
        <v>24270.14258</v>
      </c>
      <c r="BB17" s="11">
        <v>23174.402340000001</v>
      </c>
      <c r="BC17" s="11">
        <v>482694.5</v>
      </c>
      <c r="BD17" s="11">
        <v>221755.4375</v>
      </c>
      <c r="BE17" s="11">
        <v>176949.1875</v>
      </c>
      <c r="BF17" s="11">
        <v>582823.5</v>
      </c>
      <c r="BG17" s="11">
        <v>17758.462889999999</v>
      </c>
      <c r="BH17" s="11">
        <v>18746.59375</v>
      </c>
      <c r="BI17" s="11">
        <v>7988.966797</v>
      </c>
      <c r="BJ17" s="11">
        <v>13007.05176</v>
      </c>
      <c r="BK17" s="11">
        <v>480389.84379999997</v>
      </c>
      <c r="BL17" s="11">
        <v>365013.78129999997</v>
      </c>
      <c r="BM17" s="11">
        <v>136709.0625</v>
      </c>
      <c r="BN17" s="11">
        <v>229307.73439999999</v>
      </c>
      <c r="BO17" s="11">
        <v>243905.8438</v>
      </c>
      <c r="BP17" s="11">
        <v>481452.59379999997</v>
      </c>
      <c r="BQ17" s="11">
        <v>2834520</v>
      </c>
      <c r="BR17" s="11">
        <v>646284.75</v>
      </c>
      <c r="BS17" s="11">
        <v>88785.429690000004</v>
      </c>
      <c r="BT17" s="11">
        <v>617938.875</v>
      </c>
      <c r="BU17" s="11">
        <v>898871.625</v>
      </c>
      <c r="BV17" s="11">
        <v>610861.875</v>
      </c>
      <c r="BW17" s="11">
        <v>27088530</v>
      </c>
      <c r="BX17" s="11">
        <v>1767558.75</v>
      </c>
      <c r="BY17" s="11">
        <v>2362599.5</v>
      </c>
      <c r="BZ17" s="11">
        <v>13008000</v>
      </c>
      <c r="CA17" s="11">
        <v>1474844.5</v>
      </c>
      <c r="CB17" s="11">
        <v>1627831.75</v>
      </c>
      <c r="CC17" s="11">
        <v>1423444.375</v>
      </c>
      <c r="CD17" s="11">
        <v>1474900.375</v>
      </c>
      <c r="CE17" s="11">
        <v>123607.2031</v>
      </c>
      <c r="CF17" s="11">
        <v>130826.83590000001</v>
      </c>
      <c r="CG17" s="11">
        <v>157637.85939999999</v>
      </c>
      <c r="CH17" s="11">
        <v>199976.9688</v>
      </c>
      <c r="CI17" s="11">
        <v>154428.6563</v>
      </c>
      <c r="CJ17" s="11">
        <v>0</v>
      </c>
      <c r="CK17" s="11">
        <v>1883.2982179999999</v>
      </c>
      <c r="CL17" s="11">
        <v>4390.3007809999999</v>
      </c>
      <c r="CM17" s="11">
        <v>485628.1875</v>
      </c>
      <c r="CN17" s="11">
        <v>691843.5</v>
      </c>
      <c r="CO17" s="11">
        <v>253307.75</v>
      </c>
      <c r="CP17" s="11">
        <v>278105.46879999997</v>
      </c>
      <c r="CQ17" s="11">
        <v>1108666.25</v>
      </c>
      <c r="CR17" s="11">
        <v>1128788.375</v>
      </c>
      <c r="CS17" s="11">
        <v>2656710</v>
      </c>
      <c r="CT17" s="11">
        <v>604436.25</v>
      </c>
      <c r="CU17" s="11">
        <v>18645160</v>
      </c>
      <c r="CV17" s="11">
        <v>7923808.5</v>
      </c>
      <c r="CW17" s="11">
        <v>8457890</v>
      </c>
      <c r="CX17" s="11">
        <v>1350679.625</v>
      </c>
      <c r="CY17" s="11">
        <v>1060848.625</v>
      </c>
      <c r="CZ17" s="11">
        <v>98517520</v>
      </c>
      <c r="DA17" s="11">
        <v>420357.625</v>
      </c>
      <c r="DB17" s="11">
        <v>327325.40629999997</v>
      </c>
      <c r="DC17" s="11">
        <v>459351.28129999997</v>
      </c>
      <c r="DD17" s="11">
        <v>5876740.5</v>
      </c>
      <c r="DE17" s="11">
        <v>357728.625</v>
      </c>
      <c r="DF17" s="11">
        <v>361385.71879999997</v>
      </c>
      <c r="DG17" s="11">
        <v>242231.4063</v>
      </c>
      <c r="DH17" s="11">
        <v>546755.3125</v>
      </c>
      <c r="DI17" s="11">
        <v>172222.375</v>
      </c>
      <c r="DJ17" s="11">
        <v>168074.0313</v>
      </c>
      <c r="DK17" s="11">
        <v>1432626.875</v>
      </c>
      <c r="DL17" s="11">
        <v>483092.84379999997</v>
      </c>
      <c r="DM17" s="11">
        <v>7280.5146480000003</v>
      </c>
      <c r="DN17" s="11">
        <v>159853.89060000001</v>
      </c>
      <c r="DO17" s="11">
        <v>113862.77340000001</v>
      </c>
      <c r="DP17" s="11">
        <v>20621.578130000002</v>
      </c>
      <c r="DQ17" s="11">
        <v>1648861.25</v>
      </c>
      <c r="DR17" s="11">
        <v>1313833.75</v>
      </c>
      <c r="DS17" s="11">
        <v>95679.109379999994</v>
      </c>
      <c r="DT17" s="11">
        <v>2742230.5</v>
      </c>
      <c r="DU17" s="11">
        <v>1548540.125</v>
      </c>
      <c r="DV17" s="11">
        <v>41665.964840000001</v>
      </c>
      <c r="DW17" s="11">
        <v>1489978.625</v>
      </c>
      <c r="DX17" s="11">
        <v>2743323.5</v>
      </c>
      <c r="DY17" s="11">
        <v>99496.609379999994</v>
      </c>
      <c r="DZ17" s="11">
        <v>962256.8125</v>
      </c>
      <c r="EA17" s="11">
        <v>782079.1875</v>
      </c>
      <c r="EB17" s="11">
        <v>4080716.75</v>
      </c>
      <c r="EC17" s="11">
        <v>716759.5625</v>
      </c>
      <c r="ED17" s="11">
        <v>771112.875</v>
      </c>
      <c r="EE17" s="11">
        <v>1840056.25</v>
      </c>
      <c r="EF17" s="11">
        <v>236758.76560000001</v>
      </c>
      <c r="EG17" s="11">
        <v>237582.5938</v>
      </c>
      <c r="EH17" s="11">
        <v>0</v>
      </c>
    </row>
    <row r="18" spans="1:138" ht="12.75" customHeight="1" x14ac:dyDescent="0.15">
      <c r="A18" s="10">
        <v>4</v>
      </c>
      <c r="B18" s="11" t="s">
        <v>409</v>
      </c>
      <c r="C18" s="11" t="s">
        <v>340</v>
      </c>
      <c r="D18" s="10" t="s">
        <v>409</v>
      </c>
      <c r="E18" s="10"/>
      <c r="F18" s="10"/>
      <c r="G18" s="10" t="s">
        <v>410</v>
      </c>
      <c r="H18" s="10" t="s">
        <v>342</v>
      </c>
      <c r="I18" s="10">
        <v>297.08956033999999</v>
      </c>
      <c r="J18" s="12" t="s">
        <v>411</v>
      </c>
      <c r="K18" s="11">
        <v>1</v>
      </c>
      <c r="L18" s="10">
        <f t="shared" si="4"/>
        <v>1</v>
      </c>
      <c r="M18" s="10">
        <f t="shared" si="1"/>
        <v>1</v>
      </c>
      <c r="N18" s="10">
        <f t="shared" si="2"/>
        <v>3</v>
      </c>
      <c r="O18" s="10" t="str">
        <f t="shared" si="3"/>
        <v>Level 1+</v>
      </c>
      <c r="P18" s="10"/>
      <c r="Q18" s="10"/>
      <c r="R18" s="10"/>
      <c r="S18" s="10"/>
      <c r="T18" s="13">
        <v>16307336</v>
      </c>
      <c r="U18" s="10" t="s">
        <v>308</v>
      </c>
      <c r="V18" s="10">
        <v>1.48939212635429</v>
      </c>
      <c r="W18" s="10" t="s">
        <v>304</v>
      </c>
      <c r="X18" s="10">
        <v>1.53</v>
      </c>
      <c r="Y18" s="10">
        <v>9</v>
      </c>
      <c r="Z18" s="10" t="s">
        <v>412</v>
      </c>
      <c r="AA18" s="10">
        <v>0.87980000000000003</v>
      </c>
      <c r="AB18" s="10" t="s">
        <v>345</v>
      </c>
      <c r="AC18" s="10">
        <v>298.09690000000001</v>
      </c>
      <c r="AD18" s="10">
        <v>298.09710000000001</v>
      </c>
      <c r="AE18" s="10">
        <v>2.0000000000000001E-4</v>
      </c>
      <c r="AF18" s="10">
        <v>0.78390000000000004</v>
      </c>
      <c r="AG18" s="10">
        <v>1.46</v>
      </c>
      <c r="AH18" s="10">
        <v>1.68</v>
      </c>
      <c r="AI18" s="10">
        <v>1.49</v>
      </c>
      <c r="AJ18" s="10">
        <v>1.54</v>
      </c>
      <c r="AK18" s="10">
        <v>0.05</v>
      </c>
      <c r="AL18" s="11" t="s">
        <v>413</v>
      </c>
      <c r="AM18" s="11">
        <v>139422.04689999999</v>
      </c>
      <c r="AN18" s="11">
        <v>232678.92189999999</v>
      </c>
      <c r="AO18" s="11">
        <v>298208.34379999997</v>
      </c>
      <c r="AP18" s="11">
        <v>136952.20310000001</v>
      </c>
      <c r="AQ18" s="11">
        <v>667173.75</v>
      </c>
      <c r="AR18" s="11">
        <v>373696.78129999997</v>
      </c>
      <c r="AS18" s="11">
        <v>248576.75</v>
      </c>
      <c r="AT18" s="11">
        <v>259066.51560000001</v>
      </c>
      <c r="AU18" s="11">
        <v>309777.8125</v>
      </c>
      <c r="AV18" s="11">
        <v>280268.09379999997</v>
      </c>
      <c r="AW18" s="11">
        <v>325724.21879999997</v>
      </c>
      <c r="AX18" s="11">
        <v>152330.7813</v>
      </c>
      <c r="AY18" s="11">
        <v>1099236.5</v>
      </c>
      <c r="AZ18" s="11">
        <v>1588594.625</v>
      </c>
      <c r="BA18" s="11">
        <v>347703.75</v>
      </c>
      <c r="BB18" s="11">
        <v>817870.875</v>
      </c>
      <c r="BC18" s="11">
        <v>834953.9375</v>
      </c>
      <c r="BD18" s="11">
        <v>783816.875</v>
      </c>
      <c r="BE18" s="11">
        <v>997985.3125</v>
      </c>
      <c r="BF18" s="11">
        <v>1126276.875</v>
      </c>
      <c r="BG18" s="11">
        <v>281771.375</v>
      </c>
      <c r="BH18" s="11">
        <v>257359.85939999999</v>
      </c>
      <c r="BI18" s="11">
        <v>139166.6875</v>
      </c>
      <c r="BJ18" s="11">
        <v>219790.76560000001</v>
      </c>
      <c r="BK18" s="11">
        <v>102287490</v>
      </c>
      <c r="BL18" s="11">
        <v>50975000</v>
      </c>
      <c r="BM18" s="11">
        <v>28797850</v>
      </c>
      <c r="BN18" s="11">
        <v>46099050</v>
      </c>
      <c r="BO18" s="11">
        <v>181254.73439999999</v>
      </c>
      <c r="BP18" s="11">
        <v>297194.9375</v>
      </c>
      <c r="BQ18" s="11">
        <v>489906.34379999997</v>
      </c>
      <c r="BR18" s="11">
        <v>632344.875</v>
      </c>
      <c r="BS18" s="11">
        <v>95556.757809999996</v>
      </c>
      <c r="BT18" s="11">
        <v>626618.5</v>
      </c>
      <c r="BU18" s="11">
        <v>653022.5625</v>
      </c>
      <c r="BV18" s="11">
        <v>356316.8125</v>
      </c>
      <c r="BW18" s="11">
        <v>24587990</v>
      </c>
      <c r="BX18" s="11">
        <v>1400335.375</v>
      </c>
      <c r="BY18" s="11">
        <v>894192.5</v>
      </c>
      <c r="BZ18" s="11">
        <v>2034023.125</v>
      </c>
      <c r="CA18" s="11">
        <v>74488430</v>
      </c>
      <c r="CB18" s="11">
        <v>708548.5625</v>
      </c>
      <c r="CC18" s="11">
        <v>5519849.5</v>
      </c>
      <c r="CD18" s="11">
        <v>32075420</v>
      </c>
      <c r="CE18" s="11">
        <v>15269160</v>
      </c>
      <c r="CF18" s="11">
        <v>748464.0625</v>
      </c>
      <c r="CG18" s="11">
        <v>923600.875</v>
      </c>
      <c r="CH18" s="11">
        <v>1069365.75</v>
      </c>
      <c r="CI18" s="11">
        <v>0</v>
      </c>
      <c r="CJ18" s="11">
        <v>0</v>
      </c>
      <c r="CK18" s="11">
        <v>0</v>
      </c>
      <c r="CL18" s="11">
        <v>0</v>
      </c>
      <c r="CM18" s="11">
        <v>2157119.5</v>
      </c>
      <c r="CN18" s="11">
        <v>82682880</v>
      </c>
      <c r="CO18" s="11">
        <v>1338172.25</v>
      </c>
      <c r="CP18" s="11">
        <v>983742.0625</v>
      </c>
      <c r="CQ18" s="11">
        <v>1034981.063</v>
      </c>
      <c r="CR18" s="11">
        <v>1318271.625</v>
      </c>
      <c r="CS18" s="11">
        <v>395537.21879999997</v>
      </c>
      <c r="CT18" s="11">
        <v>678061.25</v>
      </c>
      <c r="CU18" s="11">
        <v>746342.0625</v>
      </c>
      <c r="CV18" s="11">
        <v>2980451.75</v>
      </c>
      <c r="CW18" s="11">
        <v>5571620</v>
      </c>
      <c r="CX18" s="11">
        <v>7343750</v>
      </c>
      <c r="CY18" s="11">
        <v>15215200</v>
      </c>
      <c r="CZ18" s="11">
        <v>93053370</v>
      </c>
      <c r="DA18" s="11">
        <v>583982.875</v>
      </c>
      <c r="DB18" s="11">
        <v>692460.0625</v>
      </c>
      <c r="DC18" s="11">
        <v>2829259.5</v>
      </c>
      <c r="DD18" s="11">
        <v>163073360</v>
      </c>
      <c r="DE18" s="11">
        <v>2283071.25</v>
      </c>
      <c r="DF18" s="11">
        <v>1933372.125</v>
      </c>
      <c r="DG18" s="11">
        <v>618599.25</v>
      </c>
      <c r="DH18" s="11">
        <v>70167700</v>
      </c>
      <c r="DI18" s="11">
        <v>9442120</v>
      </c>
      <c r="DJ18" s="11">
        <v>428844.53129999997</v>
      </c>
      <c r="DK18" s="11">
        <v>1176857.625</v>
      </c>
      <c r="DL18" s="11">
        <v>558049.1875</v>
      </c>
      <c r="DM18" s="11">
        <v>16251.191409999999</v>
      </c>
      <c r="DN18" s="11">
        <v>82863.648440000004</v>
      </c>
      <c r="DO18" s="11">
        <v>51191.792970000002</v>
      </c>
      <c r="DP18" s="11">
        <v>284058.03129999997</v>
      </c>
      <c r="DQ18" s="11">
        <v>14003460</v>
      </c>
      <c r="DR18" s="11">
        <v>540037.0625</v>
      </c>
      <c r="DS18" s="11">
        <v>44374.164060000003</v>
      </c>
      <c r="DT18" s="11">
        <v>106490.22659999999</v>
      </c>
      <c r="DU18" s="11">
        <v>482545.25</v>
      </c>
      <c r="DV18" s="11">
        <v>27537.492190000001</v>
      </c>
      <c r="DW18" s="11">
        <v>94429.796879999994</v>
      </c>
      <c r="DX18" s="11">
        <v>42132.578130000002</v>
      </c>
      <c r="DY18" s="11">
        <v>4786.6059569999998</v>
      </c>
      <c r="DZ18" s="11">
        <v>548431.375</v>
      </c>
      <c r="EA18" s="11">
        <v>539793.5625</v>
      </c>
      <c r="EB18" s="11">
        <v>1536314.375</v>
      </c>
      <c r="EC18" s="11">
        <v>1565962.125</v>
      </c>
      <c r="ED18" s="11">
        <v>190291.4063</v>
      </c>
      <c r="EE18" s="11">
        <v>488895.5</v>
      </c>
      <c r="EF18" s="11">
        <v>109233.0156</v>
      </c>
      <c r="EG18" s="11">
        <v>134149.57810000001</v>
      </c>
      <c r="EH18" s="11">
        <v>44503.425779999998</v>
      </c>
    </row>
    <row r="19" spans="1:138" ht="12.75" customHeight="1" x14ac:dyDescent="0.15">
      <c r="A19" s="10">
        <v>6</v>
      </c>
      <c r="B19" s="11" t="s">
        <v>414</v>
      </c>
      <c r="C19" s="11" t="s">
        <v>340</v>
      </c>
      <c r="D19" s="10" t="s">
        <v>414</v>
      </c>
      <c r="E19" s="10"/>
      <c r="F19" s="10"/>
      <c r="G19" s="10" t="s">
        <v>415</v>
      </c>
      <c r="H19" s="10" t="s">
        <v>342</v>
      </c>
      <c r="I19" s="10">
        <v>146.11755517200001</v>
      </c>
      <c r="J19" s="12" t="s">
        <v>416</v>
      </c>
      <c r="K19" s="11">
        <v>1</v>
      </c>
      <c r="L19" s="10">
        <f t="shared" si="4"/>
        <v>1</v>
      </c>
      <c r="M19" s="10">
        <f t="shared" si="1"/>
        <v>1</v>
      </c>
      <c r="N19" s="10">
        <f t="shared" si="2"/>
        <v>3</v>
      </c>
      <c r="O19" s="10" t="str">
        <f t="shared" si="3"/>
        <v>Level 1+</v>
      </c>
      <c r="P19" s="10"/>
      <c r="Q19" s="10"/>
      <c r="R19" s="10"/>
      <c r="S19" s="11" t="s">
        <v>417</v>
      </c>
      <c r="T19" s="13">
        <v>13176048</v>
      </c>
      <c r="U19" s="10" t="s">
        <v>256</v>
      </c>
      <c r="V19" s="10">
        <v>1.8026658990968301</v>
      </c>
      <c r="W19" s="10" t="s">
        <v>256</v>
      </c>
      <c r="X19" s="10">
        <v>1.67</v>
      </c>
      <c r="Y19" s="10">
        <v>4</v>
      </c>
      <c r="Z19" s="10" t="s">
        <v>418</v>
      </c>
      <c r="AA19" s="10">
        <v>0.53059999999999996</v>
      </c>
      <c r="AB19" s="10" t="s">
        <v>419</v>
      </c>
      <c r="AC19" s="10">
        <v>146.11760000000001</v>
      </c>
      <c r="AD19" s="10">
        <v>146.11779999999999</v>
      </c>
      <c r="AE19" s="10">
        <v>2.0000000000000001E-4</v>
      </c>
      <c r="AF19" s="10">
        <v>1.6859</v>
      </c>
      <c r="AG19" s="10">
        <v>1.67</v>
      </c>
      <c r="AH19" s="10">
        <v>1.97</v>
      </c>
      <c r="AI19" s="10">
        <v>1.8</v>
      </c>
      <c r="AJ19" s="10">
        <v>1.84</v>
      </c>
      <c r="AK19" s="10">
        <v>0.04</v>
      </c>
      <c r="AL19" s="11" t="s">
        <v>420</v>
      </c>
      <c r="AM19" s="11">
        <v>1350891.125</v>
      </c>
      <c r="AN19" s="11">
        <v>792718.625</v>
      </c>
      <c r="AO19" s="11">
        <v>1104662.5</v>
      </c>
      <c r="AP19" s="11">
        <v>275508.15629999997</v>
      </c>
      <c r="AQ19" s="11">
        <v>188431.51560000001</v>
      </c>
      <c r="AR19" s="11">
        <v>1341405.75</v>
      </c>
      <c r="AS19" s="11">
        <v>931048.9375</v>
      </c>
      <c r="AT19" s="11">
        <v>1815397.125</v>
      </c>
      <c r="AU19" s="11">
        <v>2662344.25</v>
      </c>
      <c r="AV19" s="11">
        <v>5062088.5</v>
      </c>
      <c r="AW19" s="11">
        <v>612523.75</v>
      </c>
      <c r="AX19" s="11">
        <v>1484983.375</v>
      </c>
      <c r="AY19" s="11">
        <v>3251224.25</v>
      </c>
      <c r="AZ19" s="11">
        <v>131760480</v>
      </c>
      <c r="BA19" s="11">
        <v>620959.875</v>
      </c>
      <c r="BB19" s="11">
        <v>1759854.875</v>
      </c>
      <c r="BC19" s="11">
        <v>3825653.25</v>
      </c>
      <c r="BD19" s="11">
        <v>70240930</v>
      </c>
      <c r="BE19" s="11">
        <v>2929532.5</v>
      </c>
      <c r="BF19" s="11">
        <v>105371930</v>
      </c>
      <c r="BG19" s="11">
        <v>1254246.75</v>
      </c>
      <c r="BH19" s="11">
        <v>418010.375</v>
      </c>
      <c r="BI19" s="11">
        <v>272293.25</v>
      </c>
      <c r="BJ19" s="11">
        <v>533683.25</v>
      </c>
      <c r="BK19" s="11">
        <v>321693.40629999997</v>
      </c>
      <c r="BL19" s="11">
        <v>171937.625</v>
      </c>
      <c r="BM19" s="11">
        <v>148698.76560000001</v>
      </c>
      <c r="BN19" s="11">
        <v>96356.671879999994</v>
      </c>
      <c r="BO19" s="11">
        <v>123692.39840000001</v>
      </c>
      <c r="BP19" s="11">
        <v>136822.125</v>
      </c>
      <c r="BQ19" s="11">
        <v>88848.328129999994</v>
      </c>
      <c r="BR19" s="11">
        <v>530752.75</v>
      </c>
      <c r="BS19" s="11">
        <v>3933260.5</v>
      </c>
      <c r="BT19" s="11">
        <v>287561.3125</v>
      </c>
      <c r="BU19" s="11">
        <v>612746.4375</v>
      </c>
      <c r="BV19" s="11">
        <v>392717.65629999997</v>
      </c>
      <c r="BW19" s="11">
        <v>282104.4375</v>
      </c>
      <c r="BX19" s="11">
        <v>386176.03129999997</v>
      </c>
      <c r="BY19" s="11">
        <v>749087.9375</v>
      </c>
      <c r="BZ19" s="11">
        <v>598073.125</v>
      </c>
      <c r="CA19" s="11">
        <v>626385.5</v>
      </c>
      <c r="CB19" s="11">
        <v>642247.25</v>
      </c>
      <c r="CC19" s="11">
        <v>1858979.75</v>
      </c>
      <c r="CD19" s="11">
        <v>16343140</v>
      </c>
      <c r="CE19" s="11">
        <v>280418.3125</v>
      </c>
      <c r="CF19" s="11">
        <v>268015.71879999997</v>
      </c>
      <c r="CG19" s="11">
        <v>155121.85939999999</v>
      </c>
      <c r="CH19" s="11">
        <v>123630.16409999999</v>
      </c>
      <c r="CI19" s="11">
        <v>40204.382810000003</v>
      </c>
      <c r="CJ19" s="11">
        <v>10389.992190000001</v>
      </c>
      <c r="CK19" s="11">
        <v>5269.6962890000004</v>
      </c>
      <c r="CL19" s="11">
        <v>9701.6992190000001</v>
      </c>
      <c r="CM19" s="11">
        <v>60738.429689999997</v>
      </c>
      <c r="CN19" s="11">
        <v>108756.28909999999</v>
      </c>
      <c r="CO19" s="11">
        <v>88941.226559999996</v>
      </c>
      <c r="CP19" s="11">
        <v>270409.71879999997</v>
      </c>
      <c r="CQ19" s="11">
        <v>46232630</v>
      </c>
      <c r="CR19" s="11">
        <v>89153300</v>
      </c>
      <c r="CS19" s="11">
        <v>113648.60159999999</v>
      </c>
      <c r="CT19" s="11">
        <v>315346.0625</v>
      </c>
      <c r="CU19" s="11">
        <v>7647840.5</v>
      </c>
      <c r="CV19" s="11">
        <v>59704680</v>
      </c>
      <c r="CW19" s="11">
        <v>398394.3125</v>
      </c>
      <c r="CX19" s="11">
        <v>194829.04689999999</v>
      </c>
      <c r="CY19" s="11">
        <v>968296.9375</v>
      </c>
      <c r="CZ19" s="11">
        <v>5217666.5</v>
      </c>
      <c r="DA19" s="11">
        <v>207074.7188</v>
      </c>
      <c r="DB19" s="11">
        <v>152795.79689999999</v>
      </c>
      <c r="DC19" s="11">
        <v>1525343.375</v>
      </c>
      <c r="DD19" s="11">
        <v>582968.3125</v>
      </c>
      <c r="DE19" s="11">
        <v>274347.4375</v>
      </c>
      <c r="DF19" s="11">
        <v>367158.5625</v>
      </c>
      <c r="DG19" s="11">
        <v>506811.96879999997</v>
      </c>
      <c r="DH19" s="11">
        <v>175537.73439999999</v>
      </c>
      <c r="DI19" s="11">
        <v>203780.6563</v>
      </c>
      <c r="DJ19" s="11">
        <v>110860.0469</v>
      </c>
      <c r="DK19" s="11">
        <v>162395.26560000001</v>
      </c>
      <c r="DL19" s="11">
        <v>284029.15629999997</v>
      </c>
      <c r="DM19" s="11">
        <v>1915956.25</v>
      </c>
      <c r="DN19" s="11">
        <v>259064.17189999999</v>
      </c>
      <c r="DO19" s="11">
        <v>946654.3125</v>
      </c>
      <c r="DP19" s="11">
        <v>39306470</v>
      </c>
      <c r="DQ19" s="11">
        <v>166545.07810000001</v>
      </c>
      <c r="DR19" s="11">
        <v>251284.0938</v>
      </c>
      <c r="DS19" s="11">
        <v>2885066.75</v>
      </c>
      <c r="DT19" s="11">
        <v>157295.79689999999</v>
      </c>
      <c r="DU19" s="11">
        <v>382018.125</v>
      </c>
      <c r="DV19" s="11">
        <v>670797.8125</v>
      </c>
      <c r="DW19" s="11">
        <v>295067.34379999997</v>
      </c>
      <c r="DX19" s="11">
        <v>229582.17189999999</v>
      </c>
      <c r="DY19" s="11">
        <v>705423.6875</v>
      </c>
      <c r="DZ19" s="11">
        <v>492239.15629999997</v>
      </c>
      <c r="EA19" s="11">
        <v>323425.84379999997</v>
      </c>
      <c r="EB19" s="11">
        <v>611645.375</v>
      </c>
      <c r="EC19" s="11">
        <v>227030.1563</v>
      </c>
      <c r="ED19" s="11">
        <v>2634185.5</v>
      </c>
      <c r="EE19" s="11">
        <v>110909.25</v>
      </c>
      <c r="EF19" s="11">
        <v>438319.125</v>
      </c>
      <c r="EG19" s="11">
        <v>696318.9375</v>
      </c>
      <c r="EH19" s="11">
        <v>808574.5625</v>
      </c>
    </row>
    <row r="20" spans="1:138" ht="12.75" customHeight="1" x14ac:dyDescent="0.15">
      <c r="A20" s="10">
        <v>12</v>
      </c>
      <c r="B20" s="11" t="s">
        <v>421</v>
      </c>
      <c r="C20" s="11" t="s">
        <v>340</v>
      </c>
      <c r="D20" s="10" t="s">
        <v>421</v>
      </c>
      <c r="E20" s="10"/>
      <c r="F20" s="10"/>
      <c r="G20" s="10" t="s">
        <v>422</v>
      </c>
      <c r="H20" s="10" t="s">
        <v>342</v>
      </c>
      <c r="I20" s="10">
        <v>135.05449515999999</v>
      </c>
      <c r="J20" s="12" t="s">
        <v>423</v>
      </c>
      <c r="K20" s="11">
        <v>1</v>
      </c>
      <c r="L20" s="10">
        <f t="shared" si="4"/>
        <v>1</v>
      </c>
      <c r="M20" s="10">
        <f t="shared" si="1"/>
        <v>1</v>
      </c>
      <c r="N20" s="10">
        <f t="shared" si="2"/>
        <v>3</v>
      </c>
      <c r="O20" s="10" t="str">
        <f t="shared" si="3"/>
        <v>Level 1+</v>
      </c>
      <c r="P20" s="10"/>
      <c r="Q20" s="10"/>
      <c r="R20" s="11" t="s">
        <v>424</v>
      </c>
      <c r="S20" s="10"/>
      <c r="T20" s="13">
        <v>376192992</v>
      </c>
      <c r="U20" s="10" t="s">
        <v>285</v>
      </c>
      <c r="V20" s="10">
        <v>2.3874311366121499</v>
      </c>
      <c r="W20" s="10" t="s">
        <v>425</v>
      </c>
      <c r="X20" s="10">
        <v>2.75</v>
      </c>
      <c r="Y20" s="10">
        <v>2</v>
      </c>
      <c r="Z20" s="10" t="s">
        <v>426</v>
      </c>
      <c r="AA20" s="10">
        <v>0.96660000000000001</v>
      </c>
      <c r="AB20" s="10" t="s">
        <v>345</v>
      </c>
      <c r="AC20" s="10">
        <v>136.06180000000001</v>
      </c>
      <c r="AD20" s="10">
        <v>136.06200000000001</v>
      </c>
      <c r="AE20" s="10">
        <v>2.0000000000000001E-4</v>
      </c>
      <c r="AF20" s="10">
        <v>1.8313999999999999</v>
      </c>
      <c r="AG20" s="10">
        <v>2.16</v>
      </c>
      <c r="AH20" s="10">
        <v>2.89</v>
      </c>
      <c r="AI20" s="10">
        <v>2.39</v>
      </c>
      <c r="AJ20" s="10">
        <v>2.35</v>
      </c>
      <c r="AK20" s="10">
        <v>0.04</v>
      </c>
      <c r="AL20" s="11" t="s">
        <v>427</v>
      </c>
      <c r="AM20" s="11">
        <v>288257080</v>
      </c>
      <c r="AN20" s="11">
        <v>900593680</v>
      </c>
      <c r="AO20" s="11">
        <v>585181040</v>
      </c>
      <c r="AP20" s="11">
        <v>387921480</v>
      </c>
      <c r="AQ20" s="11">
        <v>1303371760</v>
      </c>
      <c r="AR20" s="11">
        <v>2408513760</v>
      </c>
      <c r="AS20" s="11">
        <v>1256086240</v>
      </c>
      <c r="AT20" s="11">
        <v>534913440</v>
      </c>
      <c r="AU20" s="11">
        <v>2136879360</v>
      </c>
      <c r="AV20" s="11">
        <v>1780664160</v>
      </c>
      <c r="AW20" s="11">
        <v>616200040</v>
      </c>
      <c r="AX20" s="11">
        <v>665772280</v>
      </c>
      <c r="AY20" s="11">
        <v>2376972800</v>
      </c>
      <c r="AZ20" s="11">
        <v>3697845120</v>
      </c>
      <c r="BA20" s="11">
        <v>898560320</v>
      </c>
      <c r="BB20" s="11">
        <v>1310297200</v>
      </c>
      <c r="BC20" s="11">
        <v>1057173280</v>
      </c>
      <c r="BD20" s="11">
        <v>1058983280</v>
      </c>
      <c r="BE20" s="11">
        <v>1699720800</v>
      </c>
      <c r="BF20" s="11">
        <v>1963394240</v>
      </c>
      <c r="BG20" s="11">
        <v>815660160</v>
      </c>
      <c r="BH20" s="11">
        <v>520458800</v>
      </c>
      <c r="BI20" s="11">
        <v>202285040</v>
      </c>
      <c r="BJ20" s="11">
        <v>370015960</v>
      </c>
      <c r="BK20" s="11">
        <v>901977200</v>
      </c>
      <c r="BL20" s="11">
        <v>866780000</v>
      </c>
      <c r="BM20" s="11">
        <v>721061200</v>
      </c>
      <c r="BN20" s="11">
        <v>699909760</v>
      </c>
      <c r="BO20" s="11">
        <v>492377760</v>
      </c>
      <c r="BP20" s="11">
        <v>623103480</v>
      </c>
      <c r="BQ20" s="11">
        <v>497043000</v>
      </c>
      <c r="BR20" s="11">
        <v>1048061120</v>
      </c>
      <c r="BS20" s="11">
        <v>2556119.75</v>
      </c>
      <c r="BT20" s="11">
        <v>910330000</v>
      </c>
      <c r="BU20" s="11">
        <v>1612282080</v>
      </c>
      <c r="BV20" s="11">
        <v>1461044640</v>
      </c>
      <c r="BW20" s="11">
        <v>2018429440</v>
      </c>
      <c r="BX20" s="11">
        <v>2341209440</v>
      </c>
      <c r="BY20" s="11">
        <v>3473969920</v>
      </c>
      <c r="BZ20" s="11">
        <v>2131479040</v>
      </c>
      <c r="CA20" s="11">
        <v>3318361920</v>
      </c>
      <c r="CB20" s="11">
        <v>2662529120</v>
      </c>
      <c r="CC20" s="11">
        <v>3761929920</v>
      </c>
      <c r="CD20" s="11">
        <v>2611802240</v>
      </c>
      <c r="CE20" s="11">
        <v>526533320</v>
      </c>
      <c r="CF20" s="11">
        <v>382457760</v>
      </c>
      <c r="CG20" s="11">
        <v>325277860</v>
      </c>
      <c r="CH20" s="11">
        <v>277498000</v>
      </c>
      <c r="CI20" s="11">
        <v>11995170</v>
      </c>
      <c r="CJ20" s="11">
        <v>13217.99316</v>
      </c>
      <c r="CK20" s="11">
        <v>23416.150389999999</v>
      </c>
      <c r="CL20" s="11">
        <v>40126.296880000002</v>
      </c>
      <c r="CM20" s="11">
        <v>146886720</v>
      </c>
      <c r="CN20" s="11">
        <v>596958640</v>
      </c>
      <c r="CO20" s="11">
        <v>105811930</v>
      </c>
      <c r="CP20" s="11">
        <v>217146520</v>
      </c>
      <c r="CQ20" s="11">
        <v>821902720</v>
      </c>
      <c r="CR20" s="11">
        <v>3173245440</v>
      </c>
      <c r="CS20" s="11">
        <v>349041720</v>
      </c>
      <c r="CT20" s="11">
        <v>613522120</v>
      </c>
      <c r="CU20" s="11">
        <v>805593760</v>
      </c>
      <c r="CV20" s="11">
        <v>2201826560</v>
      </c>
      <c r="CW20" s="11">
        <v>477748280</v>
      </c>
      <c r="CX20" s="11">
        <v>500143520</v>
      </c>
      <c r="CY20" s="11">
        <v>799861920</v>
      </c>
      <c r="CZ20" s="11">
        <v>2347792480</v>
      </c>
      <c r="DA20" s="11">
        <v>338528480</v>
      </c>
      <c r="DB20" s="11">
        <v>553564800</v>
      </c>
      <c r="DC20" s="11">
        <v>724823920</v>
      </c>
      <c r="DD20" s="11">
        <v>1168969680</v>
      </c>
      <c r="DE20" s="11">
        <v>377129480</v>
      </c>
      <c r="DF20" s="11">
        <v>366420360</v>
      </c>
      <c r="DG20" s="11">
        <v>737962080</v>
      </c>
      <c r="DH20" s="11">
        <v>2602533280</v>
      </c>
      <c r="DI20" s="11">
        <v>245606940</v>
      </c>
      <c r="DJ20" s="11">
        <v>155117620</v>
      </c>
      <c r="DK20" s="11">
        <v>3101517.25</v>
      </c>
      <c r="DL20" s="11">
        <v>59352700</v>
      </c>
      <c r="DM20" s="11">
        <v>4020536.25</v>
      </c>
      <c r="DN20" s="11">
        <v>3829472.25</v>
      </c>
      <c r="DO20" s="11">
        <v>5557194.5</v>
      </c>
      <c r="DP20" s="11">
        <v>811231680</v>
      </c>
      <c r="DQ20" s="11">
        <v>7102410.5</v>
      </c>
      <c r="DR20" s="11">
        <v>56121290</v>
      </c>
      <c r="DS20" s="11">
        <v>72461910</v>
      </c>
      <c r="DT20" s="11">
        <v>143385120</v>
      </c>
      <c r="DU20" s="11">
        <v>94576440</v>
      </c>
      <c r="DV20" s="11">
        <v>7351359.5</v>
      </c>
      <c r="DW20" s="11">
        <v>191668020</v>
      </c>
      <c r="DX20" s="11">
        <v>137799700</v>
      </c>
      <c r="DY20" s="11">
        <v>169783580</v>
      </c>
      <c r="DZ20" s="11">
        <v>758857040</v>
      </c>
      <c r="EA20" s="11">
        <v>497780360</v>
      </c>
      <c r="EB20" s="11">
        <v>141857810</v>
      </c>
      <c r="EC20" s="11">
        <v>314290780</v>
      </c>
      <c r="ED20" s="11">
        <v>625146360</v>
      </c>
      <c r="EE20" s="11">
        <v>101685910</v>
      </c>
      <c r="EF20" s="11">
        <v>1468829.5</v>
      </c>
      <c r="EG20" s="11">
        <v>5488362.5</v>
      </c>
      <c r="EH20" s="11">
        <v>2252939.75</v>
      </c>
    </row>
    <row r="21" spans="1:138" ht="12.75" customHeight="1" x14ac:dyDescent="0.15">
      <c r="A21" s="10">
        <v>15</v>
      </c>
      <c r="B21" s="11" t="s">
        <v>428</v>
      </c>
      <c r="C21" s="11" t="s">
        <v>340</v>
      </c>
      <c r="D21" s="10" t="s">
        <v>428</v>
      </c>
      <c r="E21" s="10"/>
      <c r="F21" s="10"/>
      <c r="G21" s="10" t="s">
        <v>353</v>
      </c>
      <c r="H21" s="10" t="s">
        <v>342</v>
      </c>
      <c r="I21" s="10">
        <v>267.096753896</v>
      </c>
      <c r="J21" s="12" t="s">
        <v>429</v>
      </c>
      <c r="K21" s="11">
        <v>1</v>
      </c>
      <c r="L21" s="10">
        <f t="shared" si="4"/>
        <v>1</v>
      </c>
      <c r="M21" s="10">
        <f t="shared" si="1"/>
        <v>1</v>
      </c>
      <c r="N21" s="10">
        <f t="shared" si="2"/>
        <v>3</v>
      </c>
      <c r="O21" s="10" t="str">
        <f t="shared" si="3"/>
        <v>Level 1+</v>
      </c>
      <c r="P21" s="10"/>
      <c r="Q21" s="10"/>
      <c r="R21" s="10"/>
      <c r="S21" s="10"/>
      <c r="T21" s="13">
        <v>316103552</v>
      </c>
      <c r="U21" s="10" t="s">
        <v>304</v>
      </c>
      <c r="V21" s="10">
        <v>2.8857667227194099</v>
      </c>
      <c r="W21" s="10" t="s">
        <v>292</v>
      </c>
      <c r="X21" s="10">
        <v>2.61</v>
      </c>
      <c r="Y21" s="10">
        <v>4</v>
      </c>
      <c r="Z21" s="10" t="s">
        <v>430</v>
      </c>
      <c r="AA21" s="10">
        <v>0.88749999999999996</v>
      </c>
      <c r="AB21" s="10" t="s">
        <v>345</v>
      </c>
      <c r="AC21" s="10">
        <v>268.10410000000002</v>
      </c>
      <c r="AD21" s="10">
        <v>268.10419999999999</v>
      </c>
      <c r="AE21" s="10">
        <v>1E-4</v>
      </c>
      <c r="AF21" s="10">
        <v>0.48930000000000001</v>
      </c>
      <c r="AG21" s="10">
        <v>2.41</v>
      </c>
      <c r="AH21" s="10">
        <v>2.96</v>
      </c>
      <c r="AI21" s="10">
        <v>2.89</v>
      </c>
      <c r="AJ21" s="10">
        <v>2.72</v>
      </c>
      <c r="AK21" s="10">
        <v>0.17</v>
      </c>
      <c r="AL21" s="11" t="s">
        <v>431</v>
      </c>
      <c r="AM21" s="11">
        <v>96281870</v>
      </c>
      <c r="AN21" s="11">
        <v>126966980</v>
      </c>
      <c r="AO21" s="11">
        <v>112602640</v>
      </c>
      <c r="AP21" s="11">
        <v>79356400</v>
      </c>
      <c r="AQ21" s="11">
        <v>82726330</v>
      </c>
      <c r="AR21" s="11">
        <v>672502080</v>
      </c>
      <c r="AS21" s="11">
        <v>349780680</v>
      </c>
      <c r="AT21" s="11">
        <v>277714000</v>
      </c>
      <c r="AU21" s="11">
        <v>504731400</v>
      </c>
      <c r="AV21" s="11">
        <v>565711600</v>
      </c>
      <c r="AW21" s="11">
        <v>310455240</v>
      </c>
      <c r="AX21" s="11">
        <v>353623320</v>
      </c>
      <c r="AY21" s="11">
        <v>925410000</v>
      </c>
      <c r="AZ21" s="11">
        <v>841016640</v>
      </c>
      <c r="BA21" s="11">
        <v>436773800</v>
      </c>
      <c r="BB21" s="11">
        <v>588552960</v>
      </c>
      <c r="BC21" s="11">
        <v>525453560</v>
      </c>
      <c r="BD21" s="11">
        <v>466056680</v>
      </c>
      <c r="BE21" s="11">
        <v>732245360</v>
      </c>
      <c r="BF21" s="11">
        <v>827019440</v>
      </c>
      <c r="BG21" s="11">
        <v>451407280</v>
      </c>
      <c r="BH21" s="11">
        <v>225182540</v>
      </c>
      <c r="BI21" s="11">
        <v>125710620</v>
      </c>
      <c r="BJ21" s="11">
        <v>199505460</v>
      </c>
      <c r="BK21" s="11">
        <v>7621749.5</v>
      </c>
      <c r="BL21" s="11">
        <v>130302630</v>
      </c>
      <c r="BM21" s="11">
        <v>34835520</v>
      </c>
      <c r="BN21" s="11">
        <v>65374980</v>
      </c>
      <c r="BO21" s="11">
        <v>84255330</v>
      </c>
      <c r="BP21" s="11">
        <v>7571265.5</v>
      </c>
      <c r="BQ21" s="11">
        <v>53607270</v>
      </c>
      <c r="BR21" s="11">
        <v>142045750</v>
      </c>
      <c r="BS21" s="11">
        <v>5005423.5</v>
      </c>
      <c r="BT21" s="11">
        <v>136642150</v>
      </c>
      <c r="BU21" s="11">
        <v>124683620</v>
      </c>
      <c r="BV21" s="11">
        <v>130747440</v>
      </c>
      <c r="BW21" s="11">
        <v>216610160</v>
      </c>
      <c r="BX21" s="11">
        <v>171957380</v>
      </c>
      <c r="BY21" s="11">
        <v>157558960</v>
      </c>
      <c r="BZ21" s="11">
        <v>205331700</v>
      </c>
      <c r="CA21" s="11">
        <v>281856660</v>
      </c>
      <c r="CB21" s="11">
        <v>89271500</v>
      </c>
      <c r="CC21" s="11">
        <v>181041020</v>
      </c>
      <c r="CD21" s="11">
        <v>122104760</v>
      </c>
      <c r="CE21" s="11">
        <v>122896840</v>
      </c>
      <c r="CF21" s="11">
        <v>8035131.5</v>
      </c>
      <c r="CG21" s="11">
        <v>44421140</v>
      </c>
      <c r="CH21" s="11">
        <v>93654870</v>
      </c>
      <c r="CI21" s="11">
        <v>1499217.625</v>
      </c>
      <c r="CJ21" s="11">
        <v>49848.15625</v>
      </c>
      <c r="CK21" s="11">
        <v>53031.476560000003</v>
      </c>
      <c r="CL21" s="11">
        <v>60742.964840000001</v>
      </c>
      <c r="CM21" s="11">
        <v>135990960</v>
      </c>
      <c r="CN21" s="11">
        <v>2443871040</v>
      </c>
      <c r="CO21" s="11">
        <v>5089647.5</v>
      </c>
      <c r="CP21" s="11">
        <v>137127880</v>
      </c>
      <c r="CQ21" s="11">
        <v>488519720</v>
      </c>
      <c r="CR21" s="11">
        <v>3045085120</v>
      </c>
      <c r="CS21" s="11">
        <v>173359700</v>
      </c>
      <c r="CT21" s="11">
        <v>269997240</v>
      </c>
      <c r="CU21" s="11">
        <v>278281180</v>
      </c>
      <c r="CV21" s="11">
        <v>2192658560</v>
      </c>
      <c r="CW21" s="11">
        <v>233134360</v>
      </c>
      <c r="CX21" s="11">
        <v>287807220</v>
      </c>
      <c r="CY21" s="11">
        <v>235501460</v>
      </c>
      <c r="CZ21" s="11">
        <v>3161035520</v>
      </c>
      <c r="DA21" s="11">
        <v>240066420</v>
      </c>
      <c r="DB21" s="11">
        <v>239080640</v>
      </c>
      <c r="DC21" s="11">
        <v>86162750</v>
      </c>
      <c r="DD21" s="11">
        <v>841255520</v>
      </c>
      <c r="DE21" s="11">
        <v>193171900</v>
      </c>
      <c r="DF21" s="11">
        <v>215991340</v>
      </c>
      <c r="DG21" s="11">
        <v>276522780</v>
      </c>
      <c r="DH21" s="11">
        <v>2703542080</v>
      </c>
      <c r="DI21" s="11">
        <v>190082100</v>
      </c>
      <c r="DJ21" s="11">
        <v>243216720</v>
      </c>
      <c r="DK21" s="11">
        <v>68664540</v>
      </c>
      <c r="DL21" s="11">
        <v>96713100</v>
      </c>
      <c r="DM21" s="11">
        <v>703689.3125</v>
      </c>
      <c r="DN21" s="11">
        <v>2489064.25</v>
      </c>
      <c r="DO21" s="11">
        <v>3937429.25</v>
      </c>
      <c r="DP21" s="11">
        <v>382466920</v>
      </c>
      <c r="DQ21" s="11">
        <v>6824426.5</v>
      </c>
      <c r="DR21" s="11">
        <v>2856912.25</v>
      </c>
      <c r="DS21" s="11">
        <v>7039189.5</v>
      </c>
      <c r="DT21" s="11">
        <v>92319380</v>
      </c>
      <c r="DU21" s="11">
        <v>3621927.75</v>
      </c>
      <c r="DV21" s="11">
        <v>4169923.25</v>
      </c>
      <c r="DW21" s="11">
        <v>150650840</v>
      </c>
      <c r="DX21" s="11">
        <v>7602315.5</v>
      </c>
      <c r="DY21" s="11">
        <v>85981360</v>
      </c>
      <c r="DZ21" s="11">
        <v>107141380</v>
      </c>
      <c r="EA21" s="11">
        <v>32748000</v>
      </c>
      <c r="EB21" s="11">
        <v>140414800</v>
      </c>
      <c r="EC21" s="11">
        <v>141580310</v>
      </c>
      <c r="ED21" s="11">
        <v>760722960</v>
      </c>
      <c r="EE21" s="11">
        <v>68404110</v>
      </c>
      <c r="EF21" s="11">
        <v>2508629.5</v>
      </c>
      <c r="EG21" s="11">
        <v>48213430</v>
      </c>
      <c r="EH21" s="11">
        <v>1472097.875</v>
      </c>
    </row>
    <row r="22" spans="1:138" ht="12.75" customHeight="1" x14ac:dyDescent="0.15">
      <c r="A22" s="10">
        <v>11</v>
      </c>
      <c r="B22" s="11" t="s">
        <v>432</v>
      </c>
      <c r="C22" s="11" t="s">
        <v>340</v>
      </c>
      <c r="D22" s="10" t="s">
        <v>432</v>
      </c>
      <c r="E22" s="10"/>
      <c r="F22" s="10"/>
      <c r="G22" s="10" t="s">
        <v>433</v>
      </c>
      <c r="H22" s="10" t="s">
        <v>379</v>
      </c>
      <c r="I22" s="10">
        <v>104.047344116</v>
      </c>
      <c r="J22" s="12" t="s">
        <v>434</v>
      </c>
      <c r="K22" s="11">
        <v>1</v>
      </c>
      <c r="L22" s="10">
        <f t="shared" ref="L22:L24" si="5">IF(AF22&lt;20,1,0)</f>
        <v>1</v>
      </c>
      <c r="M22" s="10">
        <f t="shared" si="1"/>
        <v>1</v>
      </c>
      <c r="N22" s="10">
        <f t="shared" si="2"/>
        <v>3</v>
      </c>
      <c r="O22" s="10" t="str">
        <f t="shared" si="3"/>
        <v>Level 1+</v>
      </c>
      <c r="P22" s="10"/>
      <c r="Q22" s="10"/>
      <c r="R22" s="10"/>
      <c r="S22" s="10"/>
      <c r="T22" s="13">
        <v>3750852.25</v>
      </c>
      <c r="U22" s="10" t="s">
        <v>114</v>
      </c>
      <c r="V22" s="10">
        <v>2.5331288310250901</v>
      </c>
      <c r="W22" s="10" t="s">
        <v>111</v>
      </c>
      <c r="X22" s="10">
        <v>2.23</v>
      </c>
      <c r="Y22" s="10">
        <v>4</v>
      </c>
      <c r="Z22" s="10" t="s">
        <v>435</v>
      </c>
      <c r="AA22" s="10">
        <v>0.62649999999999995</v>
      </c>
      <c r="AB22" s="10" t="s">
        <v>382</v>
      </c>
      <c r="AC22" s="10">
        <v>103.04</v>
      </c>
      <c r="AD22" s="10">
        <v>103.0385</v>
      </c>
      <c r="AE22" s="10">
        <v>1.6000000000000001E-3</v>
      </c>
      <c r="AF22" s="10">
        <v>15.2043</v>
      </c>
      <c r="AG22" s="10">
        <v>2.02</v>
      </c>
      <c r="AH22" s="10">
        <v>2.29</v>
      </c>
      <c r="AI22" s="10">
        <v>2.5299999999999998</v>
      </c>
      <c r="AJ22" s="10">
        <v>2.13</v>
      </c>
      <c r="AK22" s="10">
        <v>0.4</v>
      </c>
      <c r="AL22" s="11" t="s">
        <v>436</v>
      </c>
      <c r="AM22" s="11">
        <v>48428.140630000002</v>
      </c>
      <c r="AN22" s="11">
        <v>45724.632810000003</v>
      </c>
      <c r="AO22" s="11">
        <v>74380.578129999994</v>
      </c>
      <c r="AP22" s="11">
        <v>45747.570310000003</v>
      </c>
      <c r="AQ22" s="11">
        <v>32802.378909999999</v>
      </c>
      <c r="AR22" s="11">
        <v>746330.75</v>
      </c>
      <c r="AS22" s="11">
        <v>654155.5625</v>
      </c>
      <c r="AT22" s="11">
        <v>215714.1563</v>
      </c>
      <c r="AU22" s="11">
        <v>3750852.25</v>
      </c>
      <c r="AV22" s="11">
        <v>1330141.625</v>
      </c>
      <c r="AW22" s="11">
        <v>320287.59379999997</v>
      </c>
      <c r="AX22" s="11">
        <v>2024653.5</v>
      </c>
      <c r="AY22" s="11">
        <v>29465610</v>
      </c>
      <c r="AZ22" s="11">
        <v>2432855.25</v>
      </c>
      <c r="BA22" s="11">
        <v>168615.20310000001</v>
      </c>
      <c r="BB22" s="11">
        <v>1991545.125</v>
      </c>
      <c r="BC22" s="11">
        <v>1314090.875</v>
      </c>
      <c r="BD22" s="11">
        <v>923689.1875</v>
      </c>
      <c r="BE22" s="11">
        <v>225498.3438</v>
      </c>
      <c r="BF22" s="11">
        <v>642780.625</v>
      </c>
      <c r="BG22" s="11">
        <v>58993.820310000003</v>
      </c>
      <c r="BH22" s="11">
        <v>96450.367190000004</v>
      </c>
      <c r="BI22" s="11">
        <v>23787.648440000001</v>
      </c>
      <c r="BJ22" s="11">
        <v>61724.953130000002</v>
      </c>
      <c r="BK22" s="11">
        <v>35993.214840000001</v>
      </c>
      <c r="BL22" s="11">
        <v>15789.851559999999</v>
      </c>
      <c r="BM22" s="11">
        <v>11773.19922</v>
      </c>
      <c r="BN22" s="11">
        <v>8870.5068360000005</v>
      </c>
      <c r="BO22" s="11">
        <v>8872.7451170000004</v>
      </c>
      <c r="BP22" s="11">
        <v>11233.657230000001</v>
      </c>
      <c r="BQ22" s="11">
        <v>14795.0332</v>
      </c>
      <c r="BR22" s="11">
        <v>49031.523439999997</v>
      </c>
      <c r="BS22" s="11">
        <v>38260.746090000001</v>
      </c>
      <c r="BT22" s="11">
        <v>10606.31445</v>
      </c>
      <c r="BU22" s="11">
        <v>38861.527340000001</v>
      </c>
      <c r="BV22" s="11">
        <v>20618.029299999998</v>
      </c>
      <c r="BW22" s="11">
        <v>17798.34375</v>
      </c>
      <c r="BX22" s="11">
        <v>20540.57617</v>
      </c>
      <c r="BY22" s="11">
        <v>45502.988279999998</v>
      </c>
      <c r="BZ22" s="11">
        <v>17743.91992</v>
      </c>
      <c r="CA22" s="11">
        <v>19846.935549999998</v>
      </c>
      <c r="CB22" s="11">
        <v>14489.19238</v>
      </c>
      <c r="CC22" s="11">
        <v>23418.527340000001</v>
      </c>
      <c r="CD22" s="11">
        <v>25104.802729999999</v>
      </c>
      <c r="CE22" s="11">
        <v>17880.074219999999</v>
      </c>
      <c r="CF22" s="11">
        <v>31853.035159999999</v>
      </c>
      <c r="CG22" s="11">
        <v>13857.065430000001</v>
      </c>
      <c r="CH22" s="11">
        <v>10220.60059</v>
      </c>
      <c r="CI22" s="11">
        <v>2832.8256839999999</v>
      </c>
      <c r="CJ22" s="11">
        <v>0</v>
      </c>
      <c r="CK22" s="11">
        <v>0</v>
      </c>
      <c r="CL22" s="11">
        <v>0</v>
      </c>
      <c r="CM22" s="11">
        <v>46581.246090000001</v>
      </c>
      <c r="CN22" s="11">
        <v>34239.535159999999</v>
      </c>
      <c r="CO22" s="11">
        <v>10803.625980000001</v>
      </c>
      <c r="CP22" s="11">
        <v>11048.184569999999</v>
      </c>
      <c r="CQ22" s="11">
        <v>90914.945309999996</v>
      </c>
      <c r="CR22" s="11">
        <v>35483.007810000003</v>
      </c>
      <c r="CS22" s="11">
        <v>15406.259770000001</v>
      </c>
      <c r="CT22" s="11">
        <v>47064.167970000002</v>
      </c>
      <c r="CU22" s="11">
        <v>33598.542970000002</v>
      </c>
      <c r="CV22" s="11">
        <v>46560.773439999997</v>
      </c>
      <c r="CW22" s="11">
        <v>23241.042969999999</v>
      </c>
      <c r="CX22" s="11">
        <v>37165.808590000001</v>
      </c>
      <c r="CY22" s="11">
        <v>28688.542969999999</v>
      </c>
      <c r="CZ22" s="11">
        <v>91343.898440000004</v>
      </c>
      <c r="DA22" s="11">
        <v>15789.969730000001</v>
      </c>
      <c r="DB22" s="11">
        <v>12426.275390000001</v>
      </c>
      <c r="DC22" s="11">
        <v>57812.089840000001</v>
      </c>
      <c r="DD22" s="11">
        <v>49191.773439999997</v>
      </c>
      <c r="DE22" s="11">
        <v>14270.735350000001</v>
      </c>
      <c r="DF22" s="11">
        <v>27716.900389999999</v>
      </c>
      <c r="DG22" s="11">
        <v>58969.660159999999</v>
      </c>
      <c r="DH22" s="11">
        <v>40864.035159999999</v>
      </c>
      <c r="DI22" s="11">
        <v>8340.1972659999992</v>
      </c>
      <c r="DJ22" s="11">
        <v>20249.363280000001</v>
      </c>
      <c r="DK22" s="11">
        <v>14101.183590000001</v>
      </c>
      <c r="DL22" s="11">
        <v>14779.648440000001</v>
      </c>
      <c r="DM22" s="11">
        <v>12979.771479999999</v>
      </c>
      <c r="DN22" s="11">
        <v>19125.089840000001</v>
      </c>
      <c r="DO22" s="11">
        <v>31816.966799999998</v>
      </c>
      <c r="DP22" s="11">
        <v>552465.1875</v>
      </c>
      <c r="DQ22" s="11">
        <v>15006.652340000001</v>
      </c>
      <c r="DR22" s="11">
        <v>36913.6875</v>
      </c>
      <c r="DS22" s="11">
        <v>45540.160159999999</v>
      </c>
      <c r="DT22" s="11">
        <v>12365.907230000001</v>
      </c>
      <c r="DU22" s="11">
        <v>35123.316409999999</v>
      </c>
      <c r="DV22" s="11">
        <v>33287.308590000001</v>
      </c>
      <c r="DW22" s="11">
        <v>13663.543949999999</v>
      </c>
      <c r="DX22" s="11">
        <v>17447.931639999999</v>
      </c>
      <c r="DY22" s="11">
        <v>9895.5371090000008</v>
      </c>
      <c r="DZ22" s="11">
        <v>21329.921880000002</v>
      </c>
      <c r="EA22" s="11">
        <v>25790.556639999999</v>
      </c>
      <c r="EB22" s="11">
        <v>41616.785159999999</v>
      </c>
      <c r="EC22" s="11">
        <v>13543.516600000001</v>
      </c>
      <c r="ED22" s="11">
        <v>8774.0703130000002</v>
      </c>
      <c r="EE22" s="11">
        <v>12746.9707</v>
      </c>
      <c r="EF22" s="11">
        <v>30319.783200000002</v>
      </c>
      <c r="EG22" s="11">
        <v>34422.507810000003</v>
      </c>
      <c r="EH22" s="11">
        <v>13152.956050000001</v>
      </c>
    </row>
    <row r="23" spans="1:138" ht="12.75" customHeight="1" x14ac:dyDescent="0.15">
      <c r="A23" s="10">
        <v>4</v>
      </c>
      <c r="B23" s="11" t="s">
        <v>437</v>
      </c>
      <c r="C23" s="11" t="s">
        <v>340</v>
      </c>
      <c r="D23" s="10" t="s">
        <v>438</v>
      </c>
      <c r="E23" s="10" t="s">
        <v>439</v>
      </c>
      <c r="F23" s="10" t="s">
        <v>440</v>
      </c>
      <c r="G23" s="10" t="s">
        <v>441</v>
      </c>
      <c r="H23" s="10" t="s">
        <v>379</v>
      </c>
      <c r="I23" s="10">
        <v>164.047344116</v>
      </c>
      <c r="J23" s="12" t="s">
        <v>442</v>
      </c>
      <c r="K23" s="11">
        <v>1</v>
      </c>
      <c r="L23" s="10">
        <f t="shared" si="5"/>
        <v>1</v>
      </c>
      <c r="M23" s="10">
        <f t="shared" si="1"/>
        <v>1</v>
      </c>
      <c r="N23" s="10">
        <f t="shared" si="2"/>
        <v>3</v>
      </c>
      <c r="O23" s="10" t="str">
        <f t="shared" si="3"/>
        <v>Level 1+</v>
      </c>
      <c r="P23" s="10"/>
      <c r="Q23" s="10"/>
      <c r="R23" s="10"/>
      <c r="S23" s="10"/>
      <c r="T23" s="13">
        <v>14686095</v>
      </c>
      <c r="U23" s="10" t="s">
        <v>125</v>
      </c>
      <c r="V23" s="10">
        <v>1.48717485580223</v>
      </c>
      <c r="W23" s="10" t="s">
        <v>443</v>
      </c>
      <c r="X23" s="10">
        <v>1.38</v>
      </c>
      <c r="Y23" s="10">
        <v>2</v>
      </c>
      <c r="Z23" s="10" t="s">
        <v>444</v>
      </c>
      <c r="AA23" s="10">
        <v>0.97750000000000004</v>
      </c>
      <c r="AB23" s="10" t="s">
        <v>382</v>
      </c>
      <c r="AC23" s="10">
        <v>163.04</v>
      </c>
      <c r="AD23" s="10">
        <v>163.03870000000001</v>
      </c>
      <c r="AE23" s="10">
        <v>1.2999999999999999E-3</v>
      </c>
      <c r="AF23" s="10">
        <v>8.0901999999999994</v>
      </c>
      <c r="AG23" s="10">
        <v>1.28</v>
      </c>
      <c r="AH23" s="10">
        <v>1.6</v>
      </c>
      <c r="AI23" s="10">
        <v>1.49</v>
      </c>
      <c r="AJ23" s="10">
        <v>1.51</v>
      </c>
      <c r="AK23" s="10">
        <v>0.02</v>
      </c>
      <c r="AL23" s="11" t="s">
        <v>445</v>
      </c>
      <c r="AM23" s="11">
        <v>302571.8125</v>
      </c>
      <c r="AN23" s="11">
        <v>273802.875</v>
      </c>
      <c r="AO23" s="11">
        <v>254034.92189999999</v>
      </c>
      <c r="AP23" s="11">
        <v>329282.09379999997</v>
      </c>
      <c r="AQ23" s="11">
        <v>401198.9375</v>
      </c>
      <c r="AR23" s="11">
        <v>2619953.75</v>
      </c>
      <c r="AS23" s="11">
        <v>1862399.75</v>
      </c>
      <c r="AT23" s="11">
        <v>731147.25</v>
      </c>
      <c r="AU23" s="11">
        <v>46116020</v>
      </c>
      <c r="AV23" s="11">
        <v>2281980.25</v>
      </c>
      <c r="AW23" s="11">
        <v>1120834.125</v>
      </c>
      <c r="AX23" s="11">
        <v>2539072.25</v>
      </c>
      <c r="AY23" s="11">
        <v>83070030</v>
      </c>
      <c r="AZ23" s="11">
        <v>107648390</v>
      </c>
      <c r="BA23" s="11">
        <v>60747290</v>
      </c>
      <c r="BB23" s="11">
        <v>80438090</v>
      </c>
      <c r="BC23" s="11">
        <v>98963410</v>
      </c>
      <c r="BD23" s="11">
        <v>140026020</v>
      </c>
      <c r="BE23" s="11">
        <v>109048060</v>
      </c>
      <c r="BF23" s="11">
        <v>146860950</v>
      </c>
      <c r="BG23" s="11">
        <v>680830.375</v>
      </c>
      <c r="BH23" s="11">
        <v>663238.375</v>
      </c>
      <c r="BI23" s="11">
        <v>119654.39840000001</v>
      </c>
      <c r="BJ23" s="11">
        <v>675380.9375</v>
      </c>
      <c r="BK23" s="11">
        <v>1274748.5</v>
      </c>
      <c r="BL23" s="11">
        <v>593363.625</v>
      </c>
      <c r="BM23" s="11">
        <v>337185.03129999997</v>
      </c>
      <c r="BN23" s="11">
        <v>594821.4375</v>
      </c>
      <c r="BO23" s="11">
        <v>76657.773440000004</v>
      </c>
      <c r="BP23" s="11">
        <v>92902.03125</v>
      </c>
      <c r="BQ23" s="11">
        <v>144278.625</v>
      </c>
      <c r="BR23" s="11">
        <v>271287.4375</v>
      </c>
      <c r="BS23" s="11">
        <v>0</v>
      </c>
      <c r="BT23" s="11">
        <v>218951.82810000001</v>
      </c>
      <c r="BU23" s="11">
        <v>502632.75</v>
      </c>
      <c r="BV23" s="11">
        <v>591563.75</v>
      </c>
      <c r="BW23" s="11">
        <v>1928353.5</v>
      </c>
      <c r="BX23" s="11">
        <v>1255548.125</v>
      </c>
      <c r="BY23" s="11">
        <v>491802.15629999997</v>
      </c>
      <c r="BZ23" s="11">
        <v>3350716.5</v>
      </c>
      <c r="CA23" s="11">
        <v>1312977.125</v>
      </c>
      <c r="CB23" s="11">
        <v>1152364.5</v>
      </c>
      <c r="CC23" s="11">
        <v>978540.375</v>
      </c>
      <c r="CD23" s="11">
        <v>2060488.25</v>
      </c>
      <c r="CE23" s="11">
        <v>242615.92189999999</v>
      </c>
      <c r="CF23" s="11">
        <v>241388.79689999999</v>
      </c>
      <c r="CG23" s="11">
        <v>123010.52340000001</v>
      </c>
      <c r="CH23" s="11">
        <v>206482.0625</v>
      </c>
      <c r="CI23" s="11">
        <v>115191.74219999999</v>
      </c>
      <c r="CJ23" s="11">
        <v>11115.80078</v>
      </c>
      <c r="CK23" s="11">
        <v>9007.2587889999995</v>
      </c>
      <c r="CL23" s="11">
        <v>37458.550779999998</v>
      </c>
      <c r="CM23" s="11">
        <v>321323.59379999997</v>
      </c>
      <c r="CN23" s="11">
        <v>128351.8281</v>
      </c>
      <c r="CO23" s="11">
        <v>97804.625</v>
      </c>
      <c r="CP23" s="11">
        <v>161775.2813</v>
      </c>
      <c r="CQ23" s="11">
        <v>203658.3125</v>
      </c>
      <c r="CR23" s="11">
        <v>131884.73439999999</v>
      </c>
      <c r="CS23" s="11">
        <v>138925.4375</v>
      </c>
      <c r="CT23" s="11">
        <v>256145.67189999999</v>
      </c>
      <c r="CU23" s="11">
        <v>969845.6875</v>
      </c>
      <c r="CV23" s="11">
        <v>646474.8125</v>
      </c>
      <c r="CW23" s="11">
        <v>593275.4375</v>
      </c>
      <c r="CX23" s="11">
        <v>1529200.625</v>
      </c>
      <c r="CY23" s="11">
        <v>2497318.5</v>
      </c>
      <c r="CZ23" s="11">
        <v>2521247.75</v>
      </c>
      <c r="DA23" s="11">
        <v>2570587.75</v>
      </c>
      <c r="DB23" s="11">
        <v>19509830</v>
      </c>
      <c r="DC23" s="11">
        <v>16314290</v>
      </c>
      <c r="DD23" s="11">
        <v>45209130</v>
      </c>
      <c r="DE23" s="11">
        <v>461725.09379999997</v>
      </c>
      <c r="DF23" s="11">
        <v>1811760.625</v>
      </c>
      <c r="DG23" s="11">
        <v>274519.53129999997</v>
      </c>
      <c r="DH23" s="11">
        <v>112380.24219999999</v>
      </c>
      <c r="DI23" s="11">
        <v>142034.54689999999</v>
      </c>
      <c r="DJ23" s="11">
        <v>221500.20310000001</v>
      </c>
      <c r="DK23" s="11">
        <v>0</v>
      </c>
      <c r="DL23" s="11">
        <v>0</v>
      </c>
      <c r="DM23" s="11">
        <v>4607.7880859999996</v>
      </c>
      <c r="DN23" s="11">
        <v>7750.9228519999997</v>
      </c>
      <c r="DO23" s="11">
        <v>0</v>
      </c>
      <c r="DP23" s="11">
        <v>2068808.875</v>
      </c>
      <c r="DQ23" s="11">
        <v>0</v>
      </c>
      <c r="DR23" s="11">
        <v>5259.453125</v>
      </c>
      <c r="DS23" s="11">
        <v>0</v>
      </c>
      <c r="DT23" s="11">
        <v>4994.5327150000003</v>
      </c>
      <c r="DU23" s="11">
        <v>0</v>
      </c>
      <c r="DV23" s="11">
        <v>13750.402340000001</v>
      </c>
      <c r="DW23" s="11">
        <v>10147.905269999999</v>
      </c>
      <c r="DX23" s="11">
        <v>3300.7739259999998</v>
      </c>
      <c r="DY23" s="11">
        <v>47401.0625</v>
      </c>
      <c r="DZ23" s="11">
        <v>94046.632809999996</v>
      </c>
      <c r="EA23" s="11">
        <v>42443.757810000003</v>
      </c>
      <c r="EB23" s="11">
        <v>0</v>
      </c>
      <c r="EC23" s="11">
        <v>25184.228520000001</v>
      </c>
      <c r="ED23" s="11">
        <v>30282.074219999999</v>
      </c>
      <c r="EE23" s="11">
        <v>10753.53613</v>
      </c>
      <c r="EF23" s="11">
        <v>0</v>
      </c>
      <c r="EG23" s="11">
        <v>0</v>
      </c>
      <c r="EH23" s="11">
        <v>0</v>
      </c>
    </row>
    <row r="24" spans="1:138" ht="12.75" customHeight="1" x14ac:dyDescent="0.15">
      <c r="A24" s="10">
        <v>8</v>
      </c>
      <c r="B24" s="11" t="s">
        <v>446</v>
      </c>
      <c r="C24" s="11" t="s">
        <v>340</v>
      </c>
      <c r="D24" s="10" t="s">
        <v>447</v>
      </c>
      <c r="E24" s="10"/>
      <c r="F24" s="10"/>
      <c r="G24" s="10" t="s">
        <v>448</v>
      </c>
      <c r="H24" s="10" t="s">
        <v>379</v>
      </c>
      <c r="I24" s="10">
        <v>188.104858992</v>
      </c>
      <c r="J24" s="12" t="s">
        <v>449</v>
      </c>
      <c r="K24" s="11">
        <v>1</v>
      </c>
      <c r="L24" s="10">
        <f t="shared" si="5"/>
        <v>1</v>
      </c>
      <c r="M24" s="10">
        <f t="shared" si="1"/>
        <v>1</v>
      </c>
      <c r="N24" s="10">
        <f t="shared" si="2"/>
        <v>3</v>
      </c>
      <c r="O24" s="10" t="str">
        <f t="shared" si="3"/>
        <v>Level 1+</v>
      </c>
      <c r="P24" s="10"/>
      <c r="Q24" s="10"/>
      <c r="R24" s="11" t="s">
        <v>450</v>
      </c>
      <c r="S24" s="10"/>
      <c r="T24" s="13">
        <v>3362236.75</v>
      </c>
      <c r="U24" s="10" t="s">
        <v>171</v>
      </c>
      <c r="V24" s="10">
        <v>1.98125590062517</v>
      </c>
      <c r="W24" s="10" t="s">
        <v>173</v>
      </c>
      <c r="X24" s="10">
        <v>1.73</v>
      </c>
      <c r="Y24" s="10">
        <v>5</v>
      </c>
      <c r="Z24" s="10" t="s">
        <v>451</v>
      </c>
      <c r="AA24" s="10">
        <v>0.84199999999999997</v>
      </c>
      <c r="AB24" s="10" t="s">
        <v>382</v>
      </c>
      <c r="AC24" s="10">
        <v>187.0976</v>
      </c>
      <c r="AD24" s="10">
        <v>187.09649999999999</v>
      </c>
      <c r="AE24" s="10">
        <v>1E-3</v>
      </c>
      <c r="AF24" s="10">
        <v>5.6021999999999998</v>
      </c>
      <c r="AG24" s="10">
        <v>1.56</v>
      </c>
      <c r="AH24" s="10">
        <v>2.23</v>
      </c>
      <c r="AI24" s="10">
        <v>1.98</v>
      </c>
      <c r="AJ24" s="10">
        <v>1.82</v>
      </c>
      <c r="AK24" s="10">
        <v>0.16</v>
      </c>
      <c r="AL24" s="11" t="s">
        <v>452</v>
      </c>
      <c r="AM24" s="11">
        <v>745504.4375</v>
      </c>
      <c r="AN24" s="11">
        <v>350434.90629999997</v>
      </c>
      <c r="AO24" s="11">
        <v>114719.0625</v>
      </c>
      <c r="AP24" s="11">
        <v>489921.75</v>
      </c>
      <c r="AQ24" s="11">
        <v>374874.5</v>
      </c>
      <c r="AR24" s="11">
        <v>250595.6875</v>
      </c>
      <c r="AS24" s="11">
        <v>321368.75</v>
      </c>
      <c r="AT24" s="11">
        <v>124517.57030000001</v>
      </c>
      <c r="AU24" s="11">
        <v>520221.1875</v>
      </c>
      <c r="AV24" s="11">
        <v>143859.48439999999</v>
      </c>
      <c r="AW24" s="11">
        <v>359417.75</v>
      </c>
      <c r="AX24" s="11">
        <v>518661.21879999997</v>
      </c>
      <c r="AY24" s="11">
        <v>867830.5</v>
      </c>
      <c r="AZ24" s="11">
        <v>339609.71879999997</v>
      </c>
      <c r="BA24" s="11">
        <v>496114.59379999997</v>
      </c>
      <c r="BB24" s="11">
        <v>685904.8125</v>
      </c>
      <c r="BC24" s="11">
        <v>1306354.375</v>
      </c>
      <c r="BD24" s="11">
        <v>1209992.625</v>
      </c>
      <c r="BE24" s="11">
        <v>570020.0625</v>
      </c>
      <c r="BF24" s="11">
        <v>4094140</v>
      </c>
      <c r="BG24" s="11">
        <v>109846.27340000001</v>
      </c>
      <c r="BH24" s="11">
        <v>298572.15629999997</v>
      </c>
      <c r="BI24" s="11">
        <v>166159.625</v>
      </c>
      <c r="BJ24" s="11">
        <v>296596.53129999997</v>
      </c>
      <c r="BK24" s="11">
        <v>589063.4375</v>
      </c>
      <c r="BL24" s="11">
        <v>466333.46879999997</v>
      </c>
      <c r="BM24" s="11">
        <v>370515.71879999997</v>
      </c>
      <c r="BN24" s="11">
        <v>315881.46879999997</v>
      </c>
      <c r="BO24" s="11">
        <v>327870.09379999997</v>
      </c>
      <c r="BP24" s="11">
        <v>475792.71879999997</v>
      </c>
      <c r="BQ24" s="11">
        <v>366941.1875</v>
      </c>
      <c r="BR24" s="11">
        <v>179240.14060000001</v>
      </c>
      <c r="BS24" s="11">
        <v>340349.5</v>
      </c>
      <c r="BT24" s="11">
        <v>517137.5625</v>
      </c>
      <c r="BU24" s="11">
        <v>594095.6875</v>
      </c>
      <c r="BV24" s="11">
        <v>685442.875</v>
      </c>
      <c r="BW24" s="11">
        <v>623689.4375</v>
      </c>
      <c r="BX24" s="11">
        <v>730406.3125</v>
      </c>
      <c r="BY24" s="11">
        <v>238178.26560000001</v>
      </c>
      <c r="BZ24" s="11">
        <v>8100270</v>
      </c>
      <c r="CA24" s="11">
        <v>919893.625</v>
      </c>
      <c r="CB24" s="11">
        <v>926782.375</v>
      </c>
      <c r="CC24" s="11">
        <v>312577.71879999997</v>
      </c>
      <c r="CD24" s="11">
        <v>1149472.875</v>
      </c>
      <c r="CE24" s="11">
        <v>167117.14060000001</v>
      </c>
      <c r="CF24" s="11">
        <v>601258.0625</v>
      </c>
      <c r="CG24" s="11">
        <v>301337.40629999997</v>
      </c>
      <c r="CH24" s="11">
        <v>311932.5625</v>
      </c>
      <c r="CI24" s="11">
        <v>16700.587889999999</v>
      </c>
      <c r="CJ24" s="11">
        <v>18298.556639999999</v>
      </c>
      <c r="CK24" s="11">
        <v>18144.623049999998</v>
      </c>
      <c r="CL24" s="11">
        <v>16921.306639999999</v>
      </c>
      <c r="CM24" s="11">
        <v>878185.25</v>
      </c>
      <c r="CN24" s="11">
        <v>1494951.25</v>
      </c>
      <c r="CO24" s="11">
        <v>282753.28129999997</v>
      </c>
      <c r="CP24" s="11">
        <v>212396.8438</v>
      </c>
      <c r="CQ24" s="11">
        <v>752648.3125</v>
      </c>
      <c r="CR24" s="11">
        <v>1102749.125</v>
      </c>
      <c r="CS24" s="11">
        <v>380901.09379999997</v>
      </c>
      <c r="CT24" s="11">
        <v>916235.8125</v>
      </c>
      <c r="CU24" s="11">
        <v>464802.5</v>
      </c>
      <c r="CV24" s="11">
        <v>911718.125</v>
      </c>
      <c r="CW24" s="11">
        <v>136583.9375</v>
      </c>
      <c r="CX24" s="11">
        <v>763683.5625</v>
      </c>
      <c r="CY24" s="11">
        <v>1262442.25</v>
      </c>
      <c r="CZ24" s="11">
        <v>3362236.75</v>
      </c>
      <c r="DA24" s="11">
        <v>492118.125</v>
      </c>
      <c r="DB24" s="11">
        <v>756910.6875</v>
      </c>
      <c r="DC24" s="11">
        <v>1095635.25</v>
      </c>
      <c r="DD24" s="11">
        <v>772081.375</v>
      </c>
      <c r="DE24" s="11">
        <v>565062.5625</v>
      </c>
      <c r="DF24" s="11">
        <v>1337301.625</v>
      </c>
      <c r="DG24" s="11">
        <v>1329774.125</v>
      </c>
      <c r="DH24" s="11">
        <v>2726942.5</v>
      </c>
      <c r="DI24" s="11">
        <v>195319.57810000001</v>
      </c>
      <c r="DJ24" s="11">
        <v>451023.25</v>
      </c>
      <c r="DK24" s="11">
        <v>291503.71879999997</v>
      </c>
      <c r="DL24" s="11">
        <v>553860.6875</v>
      </c>
      <c r="DM24" s="11">
        <v>422455.15629999997</v>
      </c>
      <c r="DN24" s="11">
        <v>419900.03129999997</v>
      </c>
      <c r="DO24" s="11">
        <v>208504.0313</v>
      </c>
      <c r="DP24" s="11">
        <v>185973.32810000001</v>
      </c>
      <c r="DQ24" s="11">
        <v>374235.875</v>
      </c>
      <c r="DR24" s="11">
        <v>522410.1875</v>
      </c>
      <c r="DS24" s="11">
        <v>266811.875</v>
      </c>
      <c r="DT24" s="11">
        <v>337104.78129999997</v>
      </c>
      <c r="DU24" s="11">
        <v>542761.4375</v>
      </c>
      <c r="DV24" s="11">
        <v>271311.0625</v>
      </c>
      <c r="DW24" s="11">
        <v>515085.8125</v>
      </c>
      <c r="DX24" s="11">
        <v>503479.03129999997</v>
      </c>
      <c r="DY24" s="11">
        <v>407593.59379999997</v>
      </c>
      <c r="DZ24" s="11">
        <v>105665.30469999999</v>
      </c>
      <c r="EA24" s="11">
        <v>324436.875</v>
      </c>
      <c r="EB24" s="11">
        <v>187434.2813</v>
      </c>
      <c r="EC24" s="11">
        <v>337580.875</v>
      </c>
      <c r="ED24" s="11">
        <v>259506.07810000001</v>
      </c>
      <c r="EE24" s="11">
        <v>218240.10939999999</v>
      </c>
      <c r="EF24" s="11">
        <v>5175280</v>
      </c>
      <c r="EG24" s="11">
        <v>294696.5</v>
      </c>
      <c r="EH24" s="11">
        <v>345231.03129999997</v>
      </c>
    </row>
    <row r="25" spans="1:138" ht="12.75" customHeight="1" x14ac:dyDescent="0.15">
      <c r="A25" s="10">
        <v>34</v>
      </c>
      <c r="B25" s="11" t="s">
        <v>453</v>
      </c>
      <c r="C25" s="11" t="s">
        <v>340</v>
      </c>
      <c r="D25" s="10" t="s">
        <v>453</v>
      </c>
      <c r="E25" s="10"/>
      <c r="F25" s="10"/>
      <c r="G25" s="10" t="s">
        <v>454</v>
      </c>
      <c r="H25" s="10" t="s">
        <v>342</v>
      </c>
      <c r="I25" s="10">
        <v>118.086255044</v>
      </c>
      <c r="J25" s="12" t="s">
        <v>455</v>
      </c>
      <c r="K25" s="11">
        <v>1</v>
      </c>
      <c r="L25" s="10">
        <f t="shared" ref="L25:L26" si="6">IF(AF25&lt;10,1,0)</f>
        <v>1</v>
      </c>
      <c r="M25" s="10">
        <f t="shared" si="1"/>
        <v>1</v>
      </c>
      <c r="N25" s="10">
        <f t="shared" si="2"/>
        <v>3</v>
      </c>
      <c r="O25" s="10" t="str">
        <f t="shared" si="3"/>
        <v>Level 1+</v>
      </c>
      <c r="P25" s="10"/>
      <c r="Q25" s="10"/>
      <c r="R25" s="10"/>
      <c r="S25" s="10"/>
      <c r="T25" s="13">
        <v>768650880</v>
      </c>
      <c r="U25" s="10" t="s">
        <v>304</v>
      </c>
      <c r="V25" s="10">
        <v>7.65270106361407</v>
      </c>
      <c r="W25" s="10" t="s">
        <v>327</v>
      </c>
      <c r="X25" s="10">
        <v>7.71</v>
      </c>
      <c r="Y25" s="10">
        <v>3</v>
      </c>
      <c r="Z25" s="10" t="s">
        <v>456</v>
      </c>
      <c r="AA25" s="10">
        <v>0.97109999999999996</v>
      </c>
      <c r="AB25" s="10" t="s">
        <v>419</v>
      </c>
      <c r="AC25" s="10">
        <v>118.08629999999999</v>
      </c>
      <c r="AD25" s="10">
        <v>118.08669999999999</v>
      </c>
      <c r="AE25" s="10">
        <v>5.0000000000000001E-4</v>
      </c>
      <c r="AF25" s="10">
        <v>3.9451000000000001</v>
      </c>
      <c r="AG25" s="10">
        <v>7.37</v>
      </c>
      <c r="AH25" s="10">
        <v>7.82</v>
      </c>
      <c r="AI25" s="10">
        <v>7.65</v>
      </c>
      <c r="AJ25" s="10">
        <v>7.49</v>
      </c>
      <c r="AK25" s="10">
        <v>0.16</v>
      </c>
      <c r="AL25" s="11" t="s">
        <v>457</v>
      </c>
      <c r="AM25" s="11">
        <v>1552213120</v>
      </c>
      <c r="AN25" s="11">
        <v>2581639840</v>
      </c>
      <c r="AO25" s="11">
        <v>1615410400</v>
      </c>
      <c r="AP25" s="11">
        <v>1472431520</v>
      </c>
      <c r="AQ25" s="11">
        <v>1147726240</v>
      </c>
      <c r="AR25" s="11">
        <v>2543256320</v>
      </c>
      <c r="AS25" s="11">
        <v>1800875520</v>
      </c>
      <c r="AT25" s="11">
        <v>1383210400</v>
      </c>
      <c r="AU25" s="11">
        <v>1714757280</v>
      </c>
      <c r="AV25" s="11">
        <v>1459812160</v>
      </c>
      <c r="AW25" s="11">
        <v>2165404800</v>
      </c>
      <c r="AX25" s="11">
        <v>1880161120</v>
      </c>
      <c r="AY25" s="11">
        <v>1881309760</v>
      </c>
      <c r="AZ25" s="11">
        <v>1438832320</v>
      </c>
      <c r="BA25" s="11">
        <v>1646003680</v>
      </c>
      <c r="BB25" s="11">
        <v>1903461280</v>
      </c>
      <c r="BC25" s="11">
        <v>1980156960</v>
      </c>
      <c r="BD25" s="11">
        <v>1775107200</v>
      </c>
      <c r="BE25" s="11">
        <v>1995229920</v>
      </c>
      <c r="BF25" s="11">
        <v>2003635360</v>
      </c>
      <c r="BG25" s="11">
        <v>2162358400</v>
      </c>
      <c r="BH25" s="11">
        <v>1669868160</v>
      </c>
      <c r="BI25" s="11">
        <v>1821779040</v>
      </c>
      <c r="BJ25" s="11">
        <v>1642007200</v>
      </c>
      <c r="BK25" s="11">
        <v>970963200</v>
      </c>
      <c r="BL25" s="11">
        <v>914640560</v>
      </c>
      <c r="BM25" s="11">
        <v>329144800</v>
      </c>
      <c r="BN25" s="11">
        <v>1854152800</v>
      </c>
      <c r="BO25" s="11">
        <v>1215829360</v>
      </c>
      <c r="BP25" s="11">
        <v>1294197040</v>
      </c>
      <c r="BQ25" s="11">
        <v>835728160</v>
      </c>
      <c r="BR25" s="11">
        <v>701496560</v>
      </c>
      <c r="BS25" s="11">
        <v>2694690560</v>
      </c>
      <c r="BT25" s="11">
        <v>3331656640</v>
      </c>
      <c r="BU25" s="11">
        <v>5591613440</v>
      </c>
      <c r="BV25" s="11">
        <v>2103084960</v>
      </c>
      <c r="BW25" s="11">
        <v>4272945920</v>
      </c>
      <c r="BX25" s="11">
        <v>4222363200</v>
      </c>
      <c r="BY25" s="11">
        <v>2026734240</v>
      </c>
      <c r="BZ25" s="11">
        <v>4207458880</v>
      </c>
      <c r="CA25" s="11">
        <v>6547869440</v>
      </c>
      <c r="CB25" s="11">
        <v>6587282560</v>
      </c>
      <c r="CC25" s="11">
        <v>2461173440</v>
      </c>
      <c r="CD25" s="11">
        <v>5496695680</v>
      </c>
      <c r="CE25" s="11">
        <v>277061260</v>
      </c>
      <c r="CF25" s="11">
        <v>365487000</v>
      </c>
      <c r="CG25" s="11">
        <v>146247390</v>
      </c>
      <c r="CH25" s="11">
        <v>357031560</v>
      </c>
      <c r="CI25" s="11">
        <v>16151340</v>
      </c>
      <c r="CJ25" s="11">
        <v>709021.4375</v>
      </c>
      <c r="CK25" s="11">
        <v>817421.875</v>
      </c>
      <c r="CL25" s="11">
        <v>828835.875</v>
      </c>
      <c r="CM25" s="11">
        <v>140495660</v>
      </c>
      <c r="CN25" s="11">
        <v>1554825120</v>
      </c>
      <c r="CO25" s="11">
        <v>78852200</v>
      </c>
      <c r="CP25" s="11">
        <v>54469340</v>
      </c>
      <c r="CQ25" s="11">
        <v>2606467360</v>
      </c>
      <c r="CR25" s="11">
        <v>3509373120</v>
      </c>
      <c r="CS25" s="11">
        <v>193154400</v>
      </c>
      <c r="CT25" s="11">
        <v>253676860</v>
      </c>
      <c r="CU25" s="11">
        <v>919432000</v>
      </c>
      <c r="CV25" s="11">
        <v>2848857600</v>
      </c>
      <c r="CW25" s="11">
        <v>121782440</v>
      </c>
      <c r="CX25" s="11">
        <v>331552820</v>
      </c>
      <c r="CY25" s="11">
        <v>2003257120</v>
      </c>
      <c r="CZ25" s="11">
        <v>7686508800</v>
      </c>
      <c r="DA25" s="11">
        <v>164489140</v>
      </c>
      <c r="DB25" s="11">
        <v>572042840</v>
      </c>
      <c r="DC25" s="11">
        <v>4723189760</v>
      </c>
      <c r="DD25" s="11">
        <v>3519137600</v>
      </c>
      <c r="DE25" s="11">
        <v>535311680</v>
      </c>
      <c r="DF25" s="11">
        <v>1242434640</v>
      </c>
      <c r="DG25" s="11">
        <v>457525960</v>
      </c>
      <c r="DH25" s="11">
        <v>2165552160</v>
      </c>
      <c r="DI25" s="11">
        <v>44730340</v>
      </c>
      <c r="DJ25" s="11">
        <v>61943720</v>
      </c>
      <c r="DK25" s="11">
        <v>2848406.5</v>
      </c>
      <c r="DL25" s="11">
        <v>4359151.5</v>
      </c>
      <c r="DM25" s="11">
        <v>2066312800</v>
      </c>
      <c r="DN25" s="11">
        <v>96714670</v>
      </c>
      <c r="DO25" s="11">
        <v>3452391.5</v>
      </c>
      <c r="DP25" s="11">
        <v>1131654720</v>
      </c>
      <c r="DQ25" s="11">
        <v>115247210</v>
      </c>
      <c r="DR25" s="11">
        <v>102174880</v>
      </c>
      <c r="DS25" s="11">
        <v>2840171520</v>
      </c>
      <c r="DT25" s="11">
        <v>6965706.5</v>
      </c>
      <c r="DU25" s="11">
        <v>6860918.5</v>
      </c>
      <c r="DV25" s="11">
        <v>2592803840</v>
      </c>
      <c r="DW25" s="11">
        <v>96260460</v>
      </c>
      <c r="DX25" s="11">
        <v>6757279.5</v>
      </c>
      <c r="DY25" s="11">
        <v>2576154880</v>
      </c>
      <c r="DZ25" s="11">
        <v>495980480</v>
      </c>
      <c r="EA25" s="11">
        <v>387797320</v>
      </c>
      <c r="EB25" s="11">
        <v>53956660</v>
      </c>
      <c r="EC25" s="11">
        <v>308374240</v>
      </c>
      <c r="ED25" s="11">
        <v>393329280</v>
      </c>
      <c r="EE25" s="11">
        <v>95472820</v>
      </c>
      <c r="EF25" s="11">
        <v>2692986.75</v>
      </c>
      <c r="EG25" s="11">
        <v>1272898.875</v>
      </c>
      <c r="EH25" s="11">
        <v>1830420160</v>
      </c>
    </row>
    <row r="26" spans="1:138" ht="12.75" customHeight="1" x14ac:dyDescent="0.15">
      <c r="A26" s="10">
        <v>37</v>
      </c>
      <c r="B26" s="11" t="s">
        <v>458</v>
      </c>
      <c r="C26" s="11" t="s">
        <v>340</v>
      </c>
      <c r="D26" s="10" t="s">
        <v>458</v>
      </c>
      <c r="E26" s="10"/>
      <c r="F26" s="10"/>
      <c r="G26" s="10" t="s">
        <v>459</v>
      </c>
      <c r="H26" s="10" t="s">
        <v>342</v>
      </c>
      <c r="I26" s="10">
        <v>131.14224754400001</v>
      </c>
      <c r="J26" s="12" t="s">
        <v>460</v>
      </c>
      <c r="K26" s="11">
        <v>1</v>
      </c>
      <c r="L26" s="10">
        <f t="shared" si="6"/>
        <v>1</v>
      </c>
      <c r="M26" s="10">
        <f t="shared" si="1"/>
        <v>1</v>
      </c>
      <c r="N26" s="10">
        <f t="shared" si="2"/>
        <v>3</v>
      </c>
      <c r="O26" s="10" t="str">
        <f t="shared" si="3"/>
        <v>Level 1+</v>
      </c>
      <c r="P26" s="10"/>
      <c r="Q26" s="10"/>
      <c r="R26" s="10"/>
      <c r="S26" s="10"/>
      <c r="T26" s="13">
        <v>16718707</v>
      </c>
      <c r="U26" s="10" t="s">
        <v>277</v>
      </c>
      <c r="V26" s="10">
        <v>8.6991804238862702</v>
      </c>
      <c r="W26" s="10" t="s">
        <v>245</v>
      </c>
      <c r="X26" s="10">
        <v>8.58</v>
      </c>
      <c r="Y26" s="10">
        <v>2</v>
      </c>
      <c r="Z26" s="10" t="s">
        <v>461</v>
      </c>
      <c r="AA26" s="10">
        <v>0.95689999999999997</v>
      </c>
      <c r="AB26" s="10" t="s">
        <v>462</v>
      </c>
      <c r="AC26" s="10">
        <v>176.11330000000001</v>
      </c>
      <c r="AD26" s="10">
        <v>176.11369999999999</v>
      </c>
      <c r="AE26" s="10">
        <v>2.9999999999999997E-4</v>
      </c>
      <c r="AF26" s="10">
        <v>1.8975</v>
      </c>
      <c r="AG26" s="10">
        <v>8.14</v>
      </c>
      <c r="AH26" s="10">
        <v>8.83</v>
      </c>
      <c r="AI26" s="10">
        <v>8.6999999999999993</v>
      </c>
      <c r="AJ26" s="10">
        <v>8.4499999999999993</v>
      </c>
      <c r="AK26" s="10">
        <v>0.25</v>
      </c>
      <c r="AL26" s="11" t="s">
        <v>463</v>
      </c>
      <c r="AM26" s="11">
        <v>81297420</v>
      </c>
      <c r="AN26" s="11">
        <v>6638951.5</v>
      </c>
      <c r="AO26" s="11">
        <v>2794079.25</v>
      </c>
      <c r="AP26" s="11">
        <v>94989550</v>
      </c>
      <c r="AQ26" s="11">
        <v>95699040</v>
      </c>
      <c r="AR26" s="11">
        <v>52960760</v>
      </c>
      <c r="AS26" s="11">
        <v>5915520.5</v>
      </c>
      <c r="AT26" s="11">
        <v>4589145.5</v>
      </c>
      <c r="AU26" s="11">
        <v>124175480</v>
      </c>
      <c r="AV26" s="11">
        <v>7773455.5</v>
      </c>
      <c r="AW26" s="11">
        <v>60777890</v>
      </c>
      <c r="AX26" s="11">
        <v>74269600</v>
      </c>
      <c r="AY26" s="11">
        <v>27252200</v>
      </c>
      <c r="AZ26" s="11">
        <v>55184710</v>
      </c>
      <c r="BA26" s="11">
        <v>2634588.25</v>
      </c>
      <c r="BB26" s="11">
        <v>3120906.75</v>
      </c>
      <c r="BC26" s="11">
        <v>3989600.5</v>
      </c>
      <c r="BD26" s="11">
        <v>66174120</v>
      </c>
      <c r="BE26" s="11">
        <v>5176747.5</v>
      </c>
      <c r="BF26" s="11">
        <v>4149355.5</v>
      </c>
      <c r="BG26" s="11">
        <v>4753851.5</v>
      </c>
      <c r="BH26" s="11">
        <v>140129380</v>
      </c>
      <c r="BI26" s="11">
        <v>2854239.5</v>
      </c>
      <c r="BJ26" s="11">
        <v>107141980</v>
      </c>
      <c r="BK26" s="11">
        <v>86680460</v>
      </c>
      <c r="BL26" s="11">
        <v>68319320</v>
      </c>
      <c r="BM26" s="11">
        <v>4095054.5</v>
      </c>
      <c r="BN26" s="11">
        <v>3522169.5</v>
      </c>
      <c r="BO26" s="11">
        <v>24669390</v>
      </c>
      <c r="BP26" s="11">
        <v>3841916.75</v>
      </c>
      <c r="BQ26" s="11">
        <v>4033790.5</v>
      </c>
      <c r="BR26" s="11">
        <v>32750280</v>
      </c>
      <c r="BS26" s="11">
        <v>58195160</v>
      </c>
      <c r="BT26" s="11">
        <v>3493961.5</v>
      </c>
      <c r="BU26" s="11">
        <v>167187070</v>
      </c>
      <c r="BV26" s="11">
        <v>130451670</v>
      </c>
      <c r="BW26" s="11">
        <v>71604280</v>
      </c>
      <c r="BX26" s="11">
        <v>95232970</v>
      </c>
      <c r="BY26" s="11">
        <v>5791954.5</v>
      </c>
      <c r="BZ26" s="11">
        <v>7693053.5</v>
      </c>
      <c r="CA26" s="11">
        <v>3866888.25</v>
      </c>
      <c r="CB26" s="11">
        <v>4645106.5</v>
      </c>
      <c r="CC26" s="11">
        <v>4357885.5</v>
      </c>
      <c r="CD26" s="11">
        <v>102613530</v>
      </c>
      <c r="CE26" s="11">
        <v>52364040</v>
      </c>
      <c r="CF26" s="11">
        <v>111350060</v>
      </c>
      <c r="CG26" s="11">
        <v>8193467.5</v>
      </c>
      <c r="CH26" s="11">
        <v>4673054.5</v>
      </c>
      <c r="CI26" s="11">
        <v>10025.25</v>
      </c>
      <c r="CJ26" s="11">
        <v>0</v>
      </c>
      <c r="CK26" s="11">
        <v>0</v>
      </c>
      <c r="CL26" s="11">
        <v>0</v>
      </c>
      <c r="CM26" s="11">
        <v>4114420.5</v>
      </c>
      <c r="CN26" s="11">
        <v>84172650</v>
      </c>
      <c r="CO26" s="11">
        <v>3898565.5</v>
      </c>
      <c r="CP26" s="11">
        <v>53099230</v>
      </c>
      <c r="CQ26" s="11">
        <v>4874583.5</v>
      </c>
      <c r="CR26" s="11">
        <v>5623072.5</v>
      </c>
      <c r="CS26" s="11">
        <v>4274483.5</v>
      </c>
      <c r="CT26" s="11">
        <v>117587760</v>
      </c>
      <c r="CU26" s="11">
        <v>36047140</v>
      </c>
      <c r="CV26" s="11">
        <v>5392112.5</v>
      </c>
      <c r="CW26" s="11">
        <v>4351205.5</v>
      </c>
      <c r="CX26" s="11">
        <v>129763220</v>
      </c>
      <c r="CY26" s="11">
        <v>7463411.5</v>
      </c>
      <c r="CZ26" s="11">
        <v>5710680.5</v>
      </c>
      <c r="DA26" s="11">
        <v>5786399.5</v>
      </c>
      <c r="DB26" s="11">
        <v>3562696.75</v>
      </c>
      <c r="DC26" s="11">
        <v>115130900</v>
      </c>
      <c r="DD26" s="11">
        <v>91558070</v>
      </c>
      <c r="DE26" s="11">
        <v>3116547.5</v>
      </c>
      <c r="DF26" s="11">
        <v>5735376.5</v>
      </c>
      <c r="DG26" s="11">
        <v>94082520</v>
      </c>
      <c r="DH26" s="11">
        <v>6449518.5</v>
      </c>
      <c r="DI26" s="11">
        <v>4014518.5</v>
      </c>
      <c r="DJ26" s="11">
        <v>8149258.5</v>
      </c>
      <c r="DK26" s="11">
        <v>4115489.75</v>
      </c>
      <c r="DL26" s="11">
        <v>4888743.5</v>
      </c>
      <c r="DM26" s="11">
        <v>2036459.75</v>
      </c>
      <c r="DN26" s="11">
        <v>7521323.5</v>
      </c>
      <c r="DO26" s="11">
        <v>3701080.5</v>
      </c>
      <c r="DP26" s="11">
        <v>69426060</v>
      </c>
      <c r="DQ26" s="11">
        <v>43302000</v>
      </c>
      <c r="DR26" s="11">
        <v>7909273.5</v>
      </c>
      <c r="DS26" s="11">
        <v>66617320</v>
      </c>
      <c r="DT26" s="11">
        <v>6272795.5</v>
      </c>
      <c r="DU26" s="11">
        <v>114578170</v>
      </c>
      <c r="DV26" s="11">
        <v>5274658.5</v>
      </c>
      <c r="DW26" s="11">
        <v>33062970</v>
      </c>
      <c r="DX26" s="11">
        <v>37703780</v>
      </c>
      <c r="DY26" s="11">
        <v>23297670</v>
      </c>
      <c r="DZ26" s="11">
        <v>4872540.5</v>
      </c>
      <c r="EA26" s="11">
        <v>126191880</v>
      </c>
      <c r="EB26" s="11">
        <v>68931850</v>
      </c>
      <c r="EC26" s="11">
        <v>109090910</v>
      </c>
      <c r="ED26" s="11">
        <v>3396760.75</v>
      </c>
      <c r="EE26" s="11">
        <v>63733770</v>
      </c>
      <c r="EF26" s="11">
        <v>107830810</v>
      </c>
      <c r="EG26" s="11">
        <v>7807268.5</v>
      </c>
      <c r="EH26" s="11">
        <v>33468620</v>
      </c>
    </row>
    <row r="27" spans="1:138" ht="12.75" customHeight="1" x14ac:dyDescent="0.15">
      <c r="A27" s="10">
        <v>13</v>
      </c>
      <c r="B27" s="11" t="s">
        <v>464</v>
      </c>
      <c r="C27" s="11" t="s">
        <v>340</v>
      </c>
      <c r="D27" s="10" t="s">
        <v>464</v>
      </c>
      <c r="E27" s="10"/>
      <c r="F27" s="10"/>
      <c r="G27" s="10" t="s">
        <v>465</v>
      </c>
      <c r="H27" s="10" t="s">
        <v>379</v>
      </c>
      <c r="I27" s="10">
        <v>180.04225873600001</v>
      </c>
      <c r="J27" s="12" t="s">
        <v>466</v>
      </c>
      <c r="K27" s="11">
        <v>1</v>
      </c>
      <c r="L27" s="10">
        <f>IF(AF27&lt;20,1,0)</f>
        <v>1</v>
      </c>
      <c r="M27" s="10">
        <f t="shared" si="1"/>
        <v>1</v>
      </c>
      <c r="N27" s="10">
        <f t="shared" si="2"/>
        <v>3</v>
      </c>
      <c r="O27" s="10" t="str">
        <f t="shared" si="3"/>
        <v>Level 1+</v>
      </c>
      <c r="P27" s="10"/>
      <c r="Q27" s="10"/>
      <c r="R27" s="10"/>
      <c r="S27" s="10"/>
      <c r="T27" s="13">
        <v>4129508.75</v>
      </c>
      <c r="U27" s="10" t="s">
        <v>109</v>
      </c>
      <c r="V27" s="10">
        <v>3.1264421369287199</v>
      </c>
      <c r="W27" s="10" t="s">
        <v>125</v>
      </c>
      <c r="X27" s="10">
        <v>2.89</v>
      </c>
      <c r="Y27" s="10">
        <v>2</v>
      </c>
      <c r="Z27" s="10" t="s">
        <v>467</v>
      </c>
      <c r="AA27" s="10">
        <v>0.79300000000000004</v>
      </c>
      <c r="AB27" s="10" t="s">
        <v>382</v>
      </c>
      <c r="AC27" s="10">
        <v>179.035</v>
      </c>
      <c r="AD27" s="10">
        <v>179.0343</v>
      </c>
      <c r="AE27" s="10">
        <v>5.9999999999999995E-4</v>
      </c>
      <c r="AF27" s="10">
        <v>3.6227999999999998</v>
      </c>
      <c r="AG27" s="10">
        <v>2.8</v>
      </c>
      <c r="AH27" s="10">
        <v>2.96</v>
      </c>
      <c r="AI27" s="10">
        <v>3.13</v>
      </c>
      <c r="AJ27" s="10">
        <v>2.87</v>
      </c>
      <c r="AK27" s="10">
        <v>0.25</v>
      </c>
      <c r="AL27" s="11" t="s">
        <v>468</v>
      </c>
      <c r="AM27" s="11">
        <v>1721676.875</v>
      </c>
      <c r="AN27" s="11">
        <v>2355821.25</v>
      </c>
      <c r="AO27" s="11">
        <v>2110333.75</v>
      </c>
      <c r="AP27" s="11">
        <v>4129508.75</v>
      </c>
      <c r="AQ27" s="11">
        <v>447077.46879999997</v>
      </c>
      <c r="AR27" s="11">
        <v>4032300</v>
      </c>
      <c r="AS27" s="11">
        <v>586480.0625</v>
      </c>
      <c r="AT27" s="11">
        <v>775613.625</v>
      </c>
      <c r="AU27" s="11">
        <v>631009.125</v>
      </c>
      <c r="AV27" s="11">
        <v>719007.375</v>
      </c>
      <c r="AW27" s="11">
        <v>500837.5</v>
      </c>
      <c r="AX27" s="11">
        <v>654717.375</v>
      </c>
      <c r="AY27" s="11">
        <v>212585.7813</v>
      </c>
      <c r="AZ27" s="11">
        <v>808067.1875</v>
      </c>
      <c r="BA27" s="11">
        <v>335056.125</v>
      </c>
      <c r="BB27" s="11">
        <v>2806360</v>
      </c>
      <c r="BC27" s="11">
        <v>345048.65629999997</v>
      </c>
      <c r="BD27" s="11">
        <v>488579.34379999997</v>
      </c>
      <c r="BE27" s="11">
        <v>7078320</v>
      </c>
      <c r="BF27" s="11">
        <v>1163523.875</v>
      </c>
      <c r="BG27" s="11">
        <v>1014356.563</v>
      </c>
      <c r="BH27" s="11">
        <v>1363272.25</v>
      </c>
      <c r="BI27" s="11">
        <v>387263.09379999997</v>
      </c>
      <c r="BJ27" s="11">
        <v>1382064.125</v>
      </c>
      <c r="BK27" s="11">
        <v>480685.3125</v>
      </c>
      <c r="BL27" s="11">
        <v>203527.5938</v>
      </c>
      <c r="BM27" s="11">
        <v>46387.3125</v>
      </c>
      <c r="BN27" s="11">
        <v>44653.757810000003</v>
      </c>
      <c r="BO27" s="11">
        <v>238373.375</v>
      </c>
      <c r="BP27" s="11">
        <v>308289.875</v>
      </c>
      <c r="BQ27" s="11">
        <v>395539.125</v>
      </c>
      <c r="BR27" s="11">
        <v>536835.875</v>
      </c>
      <c r="BS27" s="11">
        <v>1149318.375</v>
      </c>
      <c r="BT27" s="11">
        <v>329033.46879999997</v>
      </c>
      <c r="BU27" s="11">
        <v>498096.78129999997</v>
      </c>
      <c r="BV27" s="11">
        <v>5401970</v>
      </c>
      <c r="BW27" s="11">
        <v>402184.125</v>
      </c>
      <c r="BX27" s="11">
        <v>505866.5</v>
      </c>
      <c r="BY27" s="11">
        <v>564424.0625</v>
      </c>
      <c r="BZ27" s="11">
        <v>504375.21879999997</v>
      </c>
      <c r="CA27" s="11">
        <v>439262.15629999997</v>
      </c>
      <c r="CB27" s="11">
        <v>393647.0625</v>
      </c>
      <c r="CC27" s="11">
        <v>720949.4375</v>
      </c>
      <c r="CD27" s="11">
        <v>552096.75</v>
      </c>
      <c r="CE27" s="11">
        <v>105387.8594</v>
      </c>
      <c r="CF27" s="11">
        <v>113380.92969999999</v>
      </c>
      <c r="CG27" s="11">
        <v>224930.10939999999</v>
      </c>
      <c r="CH27" s="11">
        <v>39509.351560000003</v>
      </c>
      <c r="CI27" s="11">
        <v>11433.757809999999</v>
      </c>
      <c r="CJ27" s="11">
        <v>2959.2844239999999</v>
      </c>
      <c r="CK27" s="11">
        <v>1645.0355219999999</v>
      </c>
      <c r="CL27" s="11">
        <v>2690.6259770000001</v>
      </c>
      <c r="CM27" s="11">
        <v>201868.7813</v>
      </c>
      <c r="CN27" s="11">
        <v>310342.84379999997</v>
      </c>
      <c r="CO27" s="11">
        <v>98022.421879999994</v>
      </c>
      <c r="CP27" s="11">
        <v>133072.14060000001</v>
      </c>
      <c r="CQ27" s="11">
        <v>478203.46879999997</v>
      </c>
      <c r="CR27" s="11">
        <v>475679.96879999997</v>
      </c>
      <c r="CS27" s="11">
        <v>338157.875</v>
      </c>
      <c r="CT27" s="11">
        <v>456873.125</v>
      </c>
      <c r="CU27" s="11">
        <v>531692.3125</v>
      </c>
      <c r="CV27" s="11">
        <v>496948.59379999997</v>
      </c>
      <c r="CW27" s="11">
        <v>576022.5</v>
      </c>
      <c r="CX27" s="11">
        <v>472293.09379999997</v>
      </c>
      <c r="CY27" s="11">
        <v>449830.96879999997</v>
      </c>
      <c r="CZ27" s="11">
        <v>378640.15629999997</v>
      </c>
      <c r="DA27" s="11">
        <v>410631.1875</v>
      </c>
      <c r="DB27" s="11">
        <v>275782.34379999997</v>
      </c>
      <c r="DC27" s="11">
        <v>469607.125</v>
      </c>
      <c r="DD27" s="11">
        <v>456492.125</v>
      </c>
      <c r="DE27" s="11">
        <v>236707.89060000001</v>
      </c>
      <c r="DF27" s="11">
        <v>466716.0625</v>
      </c>
      <c r="DG27" s="11">
        <v>436802.375</v>
      </c>
      <c r="DH27" s="11">
        <v>127330.89840000001</v>
      </c>
      <c r="DI27" s="11">
        <v>188908.125</v>
      </c>
      <c r="DJ27" s="11">
        <v>127479.72659999999</v>
      </c>
      <c r="DK27" s="11">
        <v>44120.113279999998</v>
      </c>
      <c r="DL27" s="11">
        <v>230834.7188</v>
      </c>
      <c r="DM27" s="11">
        <v>10521330</v>
      </c>
      <c r="DN27" s="11">
        <v>482802.75</v>
      </c>
      <c r="DO27" s="11">
        <v>762675.75</v>
      </c>
      <c r="DP27" s="11">
        <v>936702.4375</v>
      </c>
      <c r="DQ27" s="11">
        <v>452151.3125</v>
      </c>
      <c r="DR27" s="11">
        <v>601159.9375</v>
      </c>
      <c r="DS27" s="11">
        <v>1231924.75</v>
      </c>
      <c r="DT27" s="11">
        <v>352197.34379999997</v>
      </c>
      <c r="DU27" s="11">
        <v>659978.5625</v>
      </c>
      <c r="DV27" s="11">
        <v>1149020.625</v>
      </c>
      <c r="DW27" s="11">
        <v>4464910</v>
      </c>
      <c r="DX27" s="11">
        <v>417876.34379999997</v>
      </c>
      <c r="DY27" s="11">
        <v>586002.625</v>
      </c>
      <c r="DZ27" s="11">
        <v>772037.75</v>
      </c>
      <c r="EA27" s="11">
        <v>541529.1875</v>
      </c>
      <c r="EB27" s="11">
        <v>859564.3125</v>
      </c>
      <c r="EC27" s="11">
        <v>484530.21879999997</v>
      </c>
      <c r="ED27" s="11">
        <v>307297.78129999997</v>
      </c>
      <c r="EE27" s="11">
        <v>408395.9375</v>
      </c>
      <c r="EF27" s="11">
        <v>73439.640629999994</v>
      </c>
      <c r="EG27" s="11">
        <v>177633.375</v>
      </c>
      <c r="EH27" s="11">
        <v>494306.40629999997</v>
      </c>
    </row>
    <row r="28" spans="1:138" ht="12.75" customHeight="1" x14ac:dyDescent="0.15">
      <c r="A28" s="10">
        <v>47</v>
      </c>
      <c r="B28" s="11" t="s">
        <v>469</v>
      </c>
      <c r="C28" s="11" t="s">
        <v>340</v>
      </c>
      <c r="D28" s="10" t="s">
        <v>469</v>
      </c>
      <c r="E28" s="10"/>
      <c r="F28" s="10"/>
      <c r="G28" s="10" t="s">
        <v>470</v>
      </c>
      <c r="H28" s="10" t="s">
        <v>342</v>
      </c>
      <c r="I28" s="10">
        <v>162.11246979200001</v>
      </c>
      <c r="J28" s="12" t="s">
        <v>471</v>
      </c>
      <c r="K28" s="11">
        <v>1</v>
      </c>
      <c r="L28" s="10">
        <f t="shared" ref="L28:L34" si="7">IF(AF28&lt;10,1,0)</f>
        <v>1</v>
      </c>
      <c r="M28" s="10">
        <f t="shared" si="1"/>
        <v>1</v>
      </c>
      <c r="N28" s="10">
        <f t="shared" si="2"/>
        <v>3</v>
      </c>
      <c r="O28" s="10" t="str">
        <f t="shared" si="3"/>
        <v>Level 1+</v>
      </c>
      <c r="P28" s="10"/>
      <c r="Q28" s="10"/>
      <c r="R28" s="10"/>
      <c r="S28" s="10"/>
      <c r="T28" s="13">
        <v>9619568</v>
      </c>
      <c r="U28" s="10" t="s">
        <v>304</v>
      </c>
      <c r="V28" s="10">
        <v>12.9121162543178</v>
      </c>
      <c r="W28" s="10" t="s">
        <v>326</v>
      </c>
      <c r="X28" s="10">
        <v>12.67</v>
      </c>
      <c r="Y28" s="10">
        <v>5</v>
      </c>
      <c r="Z28" s="10" t="s">
        <v>472</v>
      </c>
      <c r="AA28" s="10">
        <v>0.93840000000000001</v>
      </c>
      <c r="AB28" s="10" t="s">
        <v>419</v>
      </c>
      <c r="AC28" s="10">
        <v>162.11250000000001</v>
      </c>
      <c r="AD28" s="10">
        <v>162.11269999999999</v>
      </c>
      <c r="AE28" s="10">
        <v>2.0000000000000001E-4</v>
      </c>
      <c r="AF28" s="10">
        <v>1.4059999999999999</v>
      </c>
      <c r="AG28" s="10">
        <v>12.39</v>
      </c>
      <c r="AH28" s="10">
        <v>12.87</v>
      </c>
      <c r="AI28" s="10">
        <v>12.91</v>
      </c>
      <c r="AJ28" s="10">
        <v>12.72</v>
      </c>
      <c r="AK28" s="10">
        <v>0.19</v>
      </c>
      <c r="AL28" s="11" t="s">
        <v>473</v>
      </c>
      <c r="AM28" s="11">
        <v>164718.3125</v>
      </c>
      <c r="AN28" s="11">
        <v>84848.703129999994</v>
      </c>
      <c r="AO28" s="11">
        <v>45552.066409999999</v>
      </c>
      <c r="AP28" s="11">
        <v>89105.21875</v>
      </c>
      <c r="AQ28" s="11">
        <v>55705.269529999998</v>
      </c>
      <c r="AR28" s="11">
        <v>723179.6875</v>
      </c>
      <c r="AS28" s="11">
        <v>134972.48439999999</v>
      </c>
      <c r="AT28" s="11">
        <v>424444.15629999997</v>
      </c>
      <c r="AU28" s="11">
        <v>170156.0313</v>
      </c>
      <c r="AV28" s="11">
        <v>179452.875</v>
      </c>
      <c r="AW28" s="11">
        <v>149206.6875</v>
      </c>
      <c r="AX28" s="11">
        <v>157138.48439999999</v>
      </c>
      <c r="AY28" s="11">
        <v>83206.359379999994</v>
      </c>
      <c r="AZ28" s="11">
        <v>158584.89060000001</v>
      </c>
      <c r="BA28" s="11">
        <v>167920.20310000001</v>
      </c>
      <c r="BB28" s="11">
        <v>114716.3281</v>
      </c>
      <c r="BC28" s="11">
        <v>119903.67969999999</v>
      </c>
      <c r="BD28" s="11">
        <v>91799.929690000004</v>
      </c>
      <c r="BE28" s="11">
        <v>91254.265629999994</v>
      </c>
      <c r="BF28" s="11">
        <v>138373.4688</v>
      </c>
      <c r="BG28" s="11">
        <v>143402.51560000001</v>
      </c>
      <c r="BH28" s="11">
        <v>120313.05469999999</v>
      </c>
      <c r="BI28" s="11">
        <v>79302.648440000004</v>
      </c>
      <c r="BJ28" s="11">
        <v>142299.3125</v>
      </c>
      <c r="BK28" s="11">
        <v>99028.085940000004</v>
      </c>
      <c r="BL28" s="11">
        <v>64421.441409999999</v>
      </c>
      <c r="BM28" s="11">
        <v>51121.523439999997</v>
      </c>
      <c r="BN28" s="11">
        <v>75259.765629999994</v>
      </c>
      <c r="BO28" s="11">
        <v>54374.285159999999</v>
      </c>
      <c r="BP28" s="11">
        <v>43698.085939999997</v>
      </c>
      <c r="BQ28" s="11">
        <v>48224.496090000001</v>
      </c>
      <c r="BR28" s="11">
        <v>63102.757810000003</v>
      </c>
      <c r="BS28" s="11">
        <v>27069340</v>
      </c>
      <c r="BT28" s="11">
        <v>129580.2031</v>
      </c>
      <c r="BU28" s="11">
        <v>178242.875</v>
      </c>
      <c r="BV28" s="11">
        <v>77783.757809999996</v>
      </c>
      <c r="BW28" s="11">
        <v>103115.86719999999</v>
      </c>
      <c r="BX28" s="11">
        <v>96067.734379999994</v>
      </c>
      <c r="BY28" s="11">
        <v>76832.015629999994</v>
      </c>
      <c r="BZ28" s="11">
        <v>151023.04689999999</v>
      </c>
      <c r="CA28" s="11">
        <v>967719.75</v>
      </c>
      <c r="CB28" s="11">
        <v>189179.75</v>
      </c>
      <c r="CC28" s="11">
        <v>159465.8438</v>
      </c>
      <c r="CD28" s="11">
        <v>196707.9688</v>
      </c>
      <c r="CE28" s="11">
        <v>114279.8438</v>
      </c>
      <c r="CF28" s="11">
        <v>54429.230470000002</v>
      </c>
      <c r="CG28" s="11">
        <v>81831.320309999996</v>
      </c>
      <c r="CH28" s="11">
        <v>62524.023439999997</v>
      </c>
      <c r="CI28" s="11">
        <v>101243.2344</v>
      </c>
      <c r="CJ28" s="11">
        <v>2487.8520509999998</v>
      </c>
      <c r="CK28" s="11">
        <v>3788.7670899999998</v>
      </c>
      <c r="CL28" s="11">
        <v>7324.5634769999997</v>
      </c>
      <c r="CM28" s="11">
        <v>379077.0625</v>
      </c>
      <c r="CN28" s="11">
        <v>551642.4375</v>
      </c>
      <c r="CO28" s="11">
        <v>113583.85159999999</v>
      </c>
      <c r="CP28" s="11">
        <v>133631.0313</v>
      </c>
      <c r="CQ28" s="11">
        <v>77276650</v>
      </c>
      <c r="CR28" s="11">
        <v>3559754.5</v>
      </c>
      <c r="CS28" s="11">
        <v>313743.40629999997</v>
      </c>
      <c r="CT28" s="11">
        <v>680758.875</v>
      </c>
      <c r="CU28" s="11">
        <v>3629999.5</v>
      </c>
      <c r="CV28" s="11">
        <v>2499482.5</v>
      </c>
      <c r="CW28" s="11">
        <v>511150.9375</v>
      </c>
      <c r="CX28" s="11">
        <v>250497.29689999999</v>
      </c>
      <c r="CY28" s="11">
        <v>36670690</v>
      </c>
      <c r="CZ28" s="11">
        <v>96195680</v>
      </c>
      <c r="DA28" s="11">
        <v>2926710</v>
      </c>
      <c r="DB28" s="11">
        <v>209960.89060000001</v>
      </c>
      <c r="DC28" s="11">
        <v>7465609.5</v>
      </c>
      <c r="DD28" s="11">
        <v>86848090</v>
      </c>
      <c r="DE28" s="11">
        <v>47627020</v>
      </c>
      <c r="DF28" s="11">
        <v>1934563.875</v>
      </c>
      <c r="DG28" s="11">
        <v>1150846.5</v>
      </c>
      <c r="DH28" s="11">
        <v>1936322.875</v>
      </c>
      <c r="DI28" s="11">
        <v>259332.4688</v>
      </c>
      <c r="DJ28" s="11">
        <v>108863.60159999999</v>
      </c>
      <c r="DK28" s="11">
        <v>50364.554689999997</v>
      </c>
      <c r="DL28" s="11">
        <v>108685.61719999999</v>
      </c>
      <c r="DM28" s="11">
        <v>195519.01560000001</v>
      </c>
      <c r="DN28" s="11">
        <v>77932.453129999994</v>
      </c>
      <c r="DO28" s="11">
        <v>149808.32810000001</v>
      </c>
      <c r="DP28" s="11">
        <v>219396.3125</v>
      </c>
      <c r="DQ28" s="11">
        <v>66609.679690000004</v>
      </c>
      <c r="DR28" s="11">
        <v>131943.76560000001</v>
      </c>
      <c r="DS28" s="11">
        <v>3890252.75</v>
      </c>
      <c r="DT28" s="11">
        <v>70717.53125</v>
      </c>
      <c r="DU28" s="11">
        <v>209803.79689999999</v>
      </c>
      <c r="DV28" s="11">
        <v>18737700</v>
      </c>
      <c r="DW28" s="11">
        <v>70207.890629999994</v>
      </c>
      <c r="DX28" s="11">
        <v>74496.671879999994</v>
      </c>
      <c r="DY28" s="11">
        <v>5082230.5</v>
      </c>
      <c r="DZ28" s="11">
        <v>92975.53125</v>
      </c>
      <c r="EA28" s="11">
        <v>52027.757810000003</v>
      </c>
      <c r="EB28" s="11">
        <v>101784.41409999999</v>
      </c>
      <c r="EC28" s="11">
        <v>149385.10939999999</v>
      </c>
      <c r="ED28" s="11">
        <v>1172413.5</v>
      </c>
      <c r="EE28" s="11">
        <v>51383.535159999999</v>
      </c>
      <c r="EF28" s="11">
        <v>30653.666020000001</v>
      </c>
      <c r="EG28" s="11">
        <v>123399.63280000001</v>
      </c>
      <c r="EH28" s="11">
        <v>213073.23439999999</v>
      </c>
    </row>
    <row r="29" spans="1:138" s="58" customFormat="1" ht="12.75" customHeight="1" x14ac:dyDescent="0.15">
      <c r="A29" s="55">
        <v>20</v>
      </c>
      <c r="B29" s="56" t="s">
        <v>474</v>
      </c>
      <c r="C29" s="56" t="s">
        <v>340</v>
      </c>
      <c r="D29" s="55" t="s">
        <v>474</v>
      </c>
      <c r="E29" s="55"/>
      <c r="F29" s="55"/>
      <c r="G29" s="55" t="s">
        <v>475</v>
      </c>
      <c r="H29" s="55" t="s">
        <v>342</v>
      </c>
      <c r="I29" s="55">
        <v>184.06380534809</v>
      </c>
      <c r="J29" s="56" t="s">
        <v>476</v>
      </c>
      <c r="K29" s="56">
        <v>1</v>
      </c>
      <c r="L29" s="55">
        <f t="shared" si="7"/>
        <v>1</v>
      </c>
      <c r="M29" s="55">
        <f t="shared" si="1"/>
        <v>1</v>
      </c>
      <c r="N29" s="55">
        <f t="shared" si="2"/>
        <v>3</v>
      </c>
      <c r="O29" s="55" t="str">
        <f t="shared" si="3"/>
        <v>Level 1+</v>
      </c>
      <c r="P29" s="55"/>
      <c r="Q29" s="55"/>
      <c r="R29" s="55"/>
      <c r="S29" s="55"/>
      <c r="T29" s="57">
        <v>5753381</v>
      </c>
      <c r="U29" s="55" t="s">
        <v>329</v>
      </c>
      <c r="V29" s="55">
        <v>4.0687256835841996</v>
      </c>
      <c r="W29" s="55" t="s">
        <v>323</v>
      </c>
      <c r="X29" s="55">
        <v>3.76</v>
      </c>
      <c r="Y29" s="55">
        <v>2</v>
      </c>
      <c r="Z29" s="55" t="s">
        <v>477</v>
      </c>
      <c r="AA29" s="55">
        <v>0.92830000000000001</v>
      </c>
      <c r="AB29" s="55" t="s">
        <v>419</v>
      </c>
      <c r="AC29" s="55">
        <v>184.06379999999999</v>
      </c>
      <c r="AD29" s="55">
        <v>184.06389999999999</v>
      </c>
      <c r="AE29" s="55">
        <v>1E-4</v>
      </c>
      <c r="AF29" s="55">
        <v>0.436</v>
      </c>
      <c r="AG29" s="55">
        <v>3.56</v>
      </c>
      <c r="AH29" s="55">
        <v>3.86</v>
      </c>
      <c r="AI29" s="55">
        <v>4.07</v>
      </c>
      <c r="AJ29" s="55">
        <v>3.71</v>
      </c>
      <c r="AK29" s="55">
        <v>0.35</v>
      </c>
      <c r="AL29" s="56" t="s">
        <v>478</v>
      </c>
      <c r="AM29" s="56">
        <v>294879.59379999997</v>
      </c>
      <c r="AN29" s="56">
        <v>189029.73439999999</v>
      </c>
      <c r="AO29" s="56">
        <v>49394.96875</v>
      </c>
      <c r="AP29" s="56">
        <v>132751.875</v>
      </c>
      <c r="AQ29" s="56">
        <v>36040.296880000002</v>
      </c>
      <c r="AR29" s="56">
        <v>104524.7813</v>
      </c>
      <c r="AS29" s="56">
        <v>63505.082029999998</v>
      </c>
      <c r="AT29" s="56">
        <v>31152.427729999999</v>
      </c>
      <c r="AU29" s="56">
        <v>72097.648440000004</v>
      </c>
      <c r="AV29" s="56">
        <v>20400.98242</v>
      </c>
      <c r="AW29" s="56">
        <v>66870.34375</v>
      </c>
      <c r="AX29" s="56">
        <v>81405.351559999996</v>
      </c>
      <c r="AY29" s="56">
        <v>54622.808590000001</v>
      </c>
      <c r="AZ29" s="56">
        <v>22424.091799999998</v>
      </c>
      <c r="BA29" s="56">
        <v>142532.14060000001</v>
      </c>
      <c r="BB29" s="56">
        <v>70175.101559999996</v>
      </c>
      <c r="BC29" s="56">
        <v>28650.332030000001</v>
      </c>
      <c r="BD29" s="56">
        <v>28322.384770000001</v>
      </c>
      <c r="BE29" s="56">
        <v>57003.835939999997</v>
      </c>
      <c r="BF29" s="56">
        <v>39619.613279999998</v>
      </c>
      <c r="BG29" s="56">
        <v>43768.28125</v>
      </c>
      <c r="BH29" s="56">
        <v>62609.066409999999</v>
      </c>
      <c r="BI29" s="56">
        <v>196141.89060000001</v>
      </c>
      <c r="BJ29" s="56">
        <v>114455.69530000001</v>
      </c>
      <c r="BK29" s="56">
        <v>6636070</v>
      </c>
      <c r="BL29" s="56">
        <v>563972.0625</v>
      </c>
      <c r="BM29" s="56">
        <v>436549.6875</v>
      </c>
      <c r="BN29" s="56">
        <v>611243.125</v>
      </c>
      <c r="BO29" s="56">
        <v>186747.23439999999</v>
      </c>
      <c r="BP29" s="56">
        <v>131482.60939999999</v>
      </c>
      <c r="BQ29" s="56">
        <v>123551.9219</v>
      </c>
      <c r="BR29" s="56">
        <v>35302.027340000001</v>
      </c>
      <c r="BS29" s="56">
        <v>597748.625</v>
      </c>
      <c r="BT29" s="56">
        <v>88349.648440000004</v>
      </c>
      <c r="BU29" s="56">
        <v>74297.3125</v>
      </c>
      <c r="BV29" s="56">
        <v>50843.199220000002</v>
      </c>
      <c r="BW29" s="56">
        <v>83818.992190000004</v>
      </c>
      <c r="BX29" s="56">
        <v>105789.55469999999</v>
      </c>
      <c r="BY29" s="56">
        <v>18451.175780000001</v>
      </c>
      <c r="BZ29" s="56">
        <v>93896.34375</v>
      </c>
      <c r="CA29" s="56">
        <v>130975.1719</v>
      </c>
      <c r="CB29" s="56">
        <v>48287.652340000001</v>
      </c>
      <c r="CC29" s="56">
        <v>47648.308590000001</v>
      </c>
      <c r="CD29" s="56">
        <v>38492.878909999999</v>
      </c>
      <c r="CE29" s="56">
        <v>159180.73439999999</v>
      </c>
      <c r="CF29" s="56">
        <v>479916.4375</v>
      </c>
      <c r="CG29" s="56">
        <v>398192.15629999997</v>
      </c>
      <c r="CH29" s="56">
        <v>461222.71879999997</v>
      </c>
      <c r="CI29" s="56">
        <v>3833.647461</v>
      </c>
      <c r="CJ29" s="56">
        <v>2320.4440920000002</v>
      </c>
      <c r="CK29" s="56">
        <v>5530.7622069999998</v>
      </c>
      <c r="CL29" s="56">
        <v>6729.8637699999999</v>
      </c>
      <c r="CM29" s="56">
        <v>334324.75</v>
      </c>
      <c r="CN29" s="56">
        <v>593787.3125</v>
      </c>
      <c r="CO29" s="56">
        <v>589359.9375</v>
      </c>
      <c r="CP29" s="56">
        <v>151631.23439999999</v>
      </c>
      <c r="CQ29" s="56">
        <v>58258.03125</v>
      </c>
      <c r="CR29" s="56">
        <v>78999.789059999996</v>
      </c>
      <c r="CS29" s="56">
        <v>158203.73439999999</v>
      </c>
      <c r="CT29" s="56">
        <v>210215.5313</v>
      </c>
      <c r="CU29" s="56">
        <v>50090.101560000003</v>
      </c>
      <c r="CV29" s="56">
        <v>70575.953129999994</v>
      </c>
      <c r="CW29" s="56">
        <v>22176.785159999999</v>
      </c>
      <c r="CX29" s="56">
        <v>47343.230470000002</v>
      </c>
      <c r="CY29" s="56">
        <v>63722.433590000001</v>
      </c>
      <c r="CZ29" s="56">
        <v>39812.863279999998</v>
      </c>
      <c r="DA29" s="56">
        <v>48858.277340000001</v>
      </c>
      <c r="DB29" s="56">
        <v>63836.179689999997</v>
      </c>
      <c r="DC29" s="56">
        <v>40903.367189999997</v>
      </c>
      <c r="DD29" s="56">
        <v>62293.84375</v>
      </c>
      <c r="DE29" s="56">
        <v>36982.730470000002</v>
      </c>
      <c r="DF29" s="56">
        <v>35006.480470000002</v>
      </c>
      <c r="DG29" s="56">
        <v>116311.75780000001</v>
      </c>
      <c r="DH29" s="56">
        <v>608143.3125</v>
      </c>
      <c r="DI29" s="56">
        <v>138038.92189999999</v>
      </c>
      <c r="DJ29" s="56">
        <v>355920.40629999997</v>
      </c>
      <c r="DK29" s="56">
        <v>514864.03129999997</v>
      </c>
      <c r="DL29" s="56">
        <v>776438.25</v>
      </c>
      <c r="DM29" s="56">
        <v>358605.21879999997</v>
      </c>
      <c r="DN29" s="56">
        <v>144452.35939999999</v>
      </c>
      <c r="DO29" s="56">
        <v>40595.503909999999</v>
      </c>
      <c r="DP29" s="56">
        <v>16721.39258</v>
      </c>
      <c r="DQ29" s="56">
        <v>75853.6875</v>
      </c>
      <c r="DR29" s="56">
        <v>111649.1875</v>
      </c>
      <c r="DS29" s="56">
        <v>1239961.125</v>
      </c>
      <c r="DT29" s="56">
        <v>96293.117190000004</v>
      </c>
      <c r="DU29" s="56">
        <v>170125.79689999999</v>
      </c>
      <c r="DV29" s="56">
        <v>664830.1875</v>
      </c>
      <c r="DW29" s="56">
        <v>129283.3281</v>
      </c>
      <c r="DX29" s="56">
        <v>102502.8906</v>
      </c>
      <c r="DY29" s="56">
        <v>57533810</v>
      </c>
      <c r="DZ29" s="56">
        <v>47479.796880000002</v>
      </c>
      <c r="EA29" s="56">
        <v>370880</v>
      </c>
      <c r="EB29" s="56">
        <v>32198.308590000001</v>
      </c>
      <c r="EC29" s="56">
        <v>119558.6719</v>
      </c>
      <c r="ED29" s="56">
        <v>705837.75</v>
      </c>
      <c r="EE29" s="56">
        <v>61575.597659999999</v>
      </c>
      <c r="EF29" s="56">
        <v>530739.375</v>
      </c>
      <c r="EG29" s="56">
        <v>76287.671879999994</v>
      </c>
      <c r="EH29" s="56">
        <v>213850.89060000001</v>
      </c>
    </row>
    <row r="30" spans="1:138" ht="12.75" customHeight="1" x14ac:dyDescent="0.15">
      <c r="A30" s="10">
        <v>22</v>
      </c>
      <c r="B30" s="11" t="s">
        <v>479</v>
      </c>
      <c r="C30" s="11" t="s">
        <v>340</v>
      </c>
      <c r="D30" s="10" t="s">
        <v>479</v>
      </c>
      <c r="E30" s="10"/>
      <c r="F30" s="10"/>
      <c r="G30" s="10" t="s">
        <v>480</v>
      </c>
      <c r="H30" s="10" t="s">
        <v>342</v>
      </c>
      <c r="I30" s="10">
        <v>111.04326177999999</v>
      </c>
      <c r="J30" s="12" t="s">
        <v>481</v>
      </c>
      <c r="K30" s="11">
        <v>1</v>
      </c>
      <c r="L30" s="10">
        <f t="shared" si="7"/>
        <v>1</v>
      </c>
      <c r="M30" s="10">
        <f t="shared" si="1"/>
        <v>1</v>
      </c>
      <c r="N30" s="10">
        <f t="shared" si="2"/>
        <v>3</v>
      </c>
      <c r="O30" s="10" t="str">
        <f t="shared" si="3"/>
        <v>Level 1+</v>
      </c>
      <c r="P30" s="10"/>
      <c r="Q30" s="10"/>
      <c r="R30" s="11" t="s">
        <v>482</v>
      </c>
      <c r="S30" s="10"/>
      <c r="T30" s="13">
        <v>46648912</v>
      </c>
      <c r="U30" s="10" t="s">
        <v>244</v>
      </c>
      <c r="V30" s="10">
        <v>4.6246898895808304</v>
      </c>
      <c r="W30" s="10" t="s">
        <v>248</v>
      </c>
      <c r="X30" s="10">
        <v>4.29</v>
      </c>
      <c r="Y30" s="10">
        <v>4</v>
      </c>
      <c r="Z30" s="10" t="s">
        <v>483</v>
      </c>
      <c r="AA30" s="10">
        <v>0.97130000000000005</v>
      </c>
      <c r="AB30" s="10" t="s">
        <v>345</v>
      </c>
      <c r="AC30" s="10">
        <v>112.0506</v>
      </c>
      <c r="AD30" s="10">
        <v>112.05119999999999</v>
      </c>
      <c r="AE30" s="10">
        <v>5.9999999999999995E-4</v>
      </c>
      <c r="AF30" s="10">
        <v>5.3220000000000001</v>
      </c>
      <c r="AG30" s="10">
        <v>4.13</v>
      </c>
      <c r="AH30" s="10">
        <v>4.4400000000000004</v>
      </c>
      <c r="AI30" s="10">
        <v>4.62</v>
      </c>
      <c r="AJ30" s="10">
        <v>4.24</v>
      </c>
      <c r="AK30" s="10">
        <v>0.38</v>
      </c>
      <c r="AL30" s="11" t="s">
        <v>484</v>
      </c>
      <c r="AM30" s="11">
        <v>260911600</v>
      </c>
      <c r="AN30" s="11">
        <v>466489120</v>
      </c>
      <c r="AO30" s="11">
        <v>35513540</v>
      </c>
      <c r="AP30" s="11">
        <v>366421440</v>
      </c>
      <c r="AQ30" s="11">
        <v>10956740</v>
      </c>
      <c r="AR30" s="11">
        <v>99529870</v>
      </c>
      <c r="AS30" s="11">
        <v>44035020</v>
      </c>
      <c r="AT30" s="11">
        <v>4392402.5</v>
      </c>
      <c r="AU30" s="11">
        <v>4219913.5</v>
      </c>
      <c r="AV30" s="11">
        <v>2145509.5</v>
      </c>
      <c r="AW30" s="11">
        <v>37120020</v>
      </c>
      <c r="AX30" s="11">
        <v>25774510</v>
      </c>
      <c r="AY30" s="11">
        <v>130471870</v>
      </c>
      <c r="AZ30" s="11">
        <v>7782389.5</v>
      </c>
      <c r="BA30" s="11">
        <v>68779700</v>
      </c>
      <c r="BB30" s="11">
        <v>95342050</v>
      </c>
      <c r="BC30" s="11">
        <v>383832320</v>
      </c>
      <c r="BD30" s="11">
        <v>325578220</v>
      </c>
      <c r="BE30" s="11">
        <v>288047160</v>
      </c>
      <c r="BF30" s="11">
        <v>331849360</v>
      </c>
      <c r="BG30" s="11">
        <v>75668630</v>
      </c>
      <c r="BH30" s="11">
        <v>96200460</v>
      </c>
      <c r="BI30" s="11">
        <v>3093690.25</v>
      </c>
      <c r="BJ30" s="11">
        <v>111407710</v>
      </c>
      <c r="BK30" s="11">
        <v>4767806.5</v>
      </c>
      <c r="BL30" s="11">
        <v>2986805.5</v>
      </c>
      <c r="BM30" s="11">
        <v>20643270</v>
      </c>
      <c r="BN30" s="11">
        <v>3115031.5</v>
      </c>
      <c r="BO30" s="11">
        <v>703623.375</v>
      </c>
      <c r="BP30" s="11">
        <v>818409.0625</v>
      </c>
      <c r="BQ30" s="11">
        <v>668691.6875</v>
      </c>
      <c r="BR30" s="11">
        <v>5549900</v>
      </c>
      <c r="BS30" s="11">
        <v>106747610</v>
      </c>
      <c r="BT30" s="11">
        <v>1985557.625</v>
      </c>
      <c r="BU30" s="11">
        <v>1956484.75</v>
      </c>
      <c r="BV30" s="11">
        <v>1413371.375</v>
      </c>
      <c r="BW30" s="11">
        <v>3537516.5</v>
      </c>
      <c r="BX30" s="11">
        <v>26176620</v>
      </c>
      <c r="BY30" s="11">
        <v>1646974.5</v>
      </c>
      <c r="BZ30" s="11">
        <v>2856222.75</v>
      </c>
      <c r="CA30" s="11">
        <v>155700860</v>
      </c>
      <c r="CB30" s="11">
        <v>86407420</v>
      </c>
      <c r="CC30" s="11">
        <v>67636750</v>
      </c>
      <c r="CD30" s="11">
        <v>97062490</v>
      </c>
      <c r="CE30" s="11">
        <v>499522.9375</v>
      </c>
      <c r="CF30" s="11">
        <v>7828280</v>
      </c>
      <c r="CG30" s="11">
        <v>590414.6875</v>
      </c>
      <c r="CH30" s="11">
        <v>822262.1875</v>
      </c>
      <c r="CI30" s="11">
        <v>371730.1875</v>
      </c>
      <c r="CJ30" s="11">
        <v>6762.4296880000002</v>
      </c>
      <c r="CK30" s="11">
        <v>7613.5595700000003</v>
      </c>
      <c r="CL30" s="11">
        <v>9485.0371090000008</v>
      </c>
      <c r="CM30" s="11">
        <v>1577773.25</v>
      </c>
      <c r="CN30" s="11">
        <v>3639450.5</v>
      </c>
      <c r="CO30" s="11">
        <v>1027426.875</v>
      </c>
      <c r="CP30" s="11">
        <v>612433.3125</v>
      </c>
      <c r="CQ30" s="11">
        <v>123294330</v>
      </c>
      <c r="CR30" s="11">
        <v>46354010</v>
      </c>
      <c r="CS30" s="11">
        <v>949520.25</v>
      </c>
      <c r="CT30" s="11">
        <v>1511580.375</v>
      </c>
      <c r="CU30" s="11">
        <v>48974920</v>
      </c>
      <c r="CV30" s="11">
        <v>8174546.5</v>
      </c>
      <c r="CW30" s="11">
        <v>917375.125</v>
      </c>
      <c r="CX30" s="11">
        <v>10781730</v>
      </c>
      <c r="CY30" s="11">
        <v>63172170</v>
      </c>
      <c r="CZ30" s="11">
        <v>161122490</v>
      </c>
      <c r="DA30" s="11">
        <v>1011690.875</v>
      </c>
      <c r="DB30" s="11">
        <v>1495006.875</v>
      </c>
      <c r="DC30" s="11">
        <v>163764850</v>
      </c>
      <c r="DD30" s="11">
        <v>296769280</v>
      </c>
      <c r="DE30" s="11">
        <v>78498490</v>
      </c>
      <c r="DF30" s="11">
        <v>64908330</v>
      </c>
      <c r="DG30" s="11">
        <v>3365802.5</v>
      </c>
      <c r="DH30" s="11">
        <v>56083220</v>
      </c>
      <c r="DI30" s="11">
        <v>456968.5625</v>
      </c>
      <c r="DJ30" s="11">
        <v>652599.875</v>
      </c>
      <c r="DK30" s="11">
        <v>1208479.625</v>
      </c>
      <c r="DL30" s="11">
        <v>24694150</v>
      </c>
      <c r="DM30" s="11">
        <v>4924980.5</v>
      </c>
      <c r="DN30" s="11">
        <v>399609.75</v>
      </c>
      <c r="DO30" s="11">
        <v>584050.8125</v>
      </c>
      <c r="DP30" s="11">
        <v>30398920</v>
      </c>
      <c r="DQ30" s="11">
        <v>1800900.625</v>
      </c>
      <c r="DR30" s="11">
        <v>1198113.375</v>
      </c>
      <c r="DS30" s="11">
        <v>69661080</v>
      </c>
      <c r="DT30" s="11">
        <v>2015473.875</v>
      </c>
      <c r="DU30" s="11">
        <v>1717293.375</v>
      </c>
      <c r="DV30" s="11">
        <v>48918910</v>
      </c>
      <c r="DW30" s="11">
        <v>4050756.25</v>
      </c>
      <c r="DX30" s="11">
        <v>32889580</v>
      </c>
      <c r="DY30" s="11">
        <v>167150940</v>
      </c>
      <c r="DZ30" s="11">
        <v>15943820</v>
      </c>
      <c r="EA30" s="11">
        <v>1286547.75</v>
      </c>
      <c r="EB30" s="11">
        <v>1363577.5</v>
      </c>
      <c r="EC30" s="11">
        <v>2818812.5</v>
      </c>
      <c r="ED30" s="11">
        <v>70113200</v>
      </c>
      <c r="EE30" s="11">
        <v>2051578.75</v>
      </c>
      <c r="EF30" s="11">
        <v>395530.3125</v>
      </c>
      <c r="EG30" s="11">
        <v>629537.125</v>
      </c>
      <c r="EH30" s="11">
        <v>21176970</v>
      </c>
    </row>
    <row r="31" spans="1:138" ht="12.75" customHeight="1" x14ac:dyDescent="0.15">
      <c r="A31" s="10">
        <v>48</v>
      </c>
      <c r="B31" s="11" t="s">
        <v>485</v>
      </c>
      <c r="C31" s="11" t="s">
        <v>340</v>
      </c>
      <c r="D31" s="10" t="s">
        <v>485</v>
      </c>
      <c r="E31" s="10"/>
      <c r="F31" s="10"/>
      <c r="G31" s="10" t="s">
        <v>415</v>
      </c>
      <c r="H31" s="10" t="s">
        <v>342</v>
      </c>
      <c r="I31" s="10">
        <v>146.11755517200001</v>
      </c>
      <c r="J31" s="12" t="s">
        <v>486</v>
      </c>
      <c r="K31" s="11">
        <v>1</v>
      </c>
      <c r="L31" s="10">
        <f t="shared" si="7"/>
        <v>1</v>
      </c>
      <c r="M31" s="10">
        <f t="shared" si="1"/>
        <v>1</v>
      </c>
      <c r="N31" s="10">
        <f t="shared" si="2"/>
        <v>3</v>
      </c>
      <c r="O31" s="10" t="str">
        <f t="shared" si="3"/>
        <v>Level 1+</v>
      </c>
      <c r="P31" s="10"/>
      <c r="Q31" s="10"/>
      <c r="R31" s="10"/>
      <c r="S31" s="10"/>
      <c r="T31" s="13">
        <v>15728800</v>
      </c>
      <c r="U31" s="10" t="s">
        <v>256</v>
      </c>
      <c r="V31" s="10">
        <v>13.069382686883101</v>
      </c>
      <c r="W31" s="10" t="s">
        <v>262</v>
      </c>
      <c r="X31" s="10">
        <v>13.05</v>
      </c>
      <c r="Y31" s="10">
        <v>3</v>
      </c>
      <c r="Z31" s="10" t="s">
        <v>487</v>
      </c>
      <c r="AA31" s="10">
        <v>0.95750000000000002</v>
      </c>
      <c r="AB31" s="10" t="s">
        <v>419</v>
      </c>
      <c r="AC31" s="10">
        <v>146.11760000000001</v>
      </c>
      <c r="AD31" s="10">
        <v>146.11779999999999</v>
      </c>
      <c r="AE31" s="10">
        <v>2.0000000000000001E-4</v>
      </c>
      <c r="AF31" s="10">
        <v>1.4000999999999999</v>
      </c>
      <c r="AG31" s="10">
        <v>12.7</v>
      </c>
      <c r="AH31" s="10">
        <v>13.16</v>
      </c>
      <c r="AI31" s="10">
        <v>13.07</v>
      </c>
      <c r="AJ31" s="10">
        <v>12.92</v>
      </c>
      <c r="AK31" s="10">
        <v>0.15</v>
      </c>
      <c r="AL31" s="11" t="s">
        <v>488</v>
      </c>
      <c r="AM31" s="11">
        <v>931898.375</v>
      </c>
      <c r="AN31" s="11">
        <v>18150040</v>
      </c>
      <c r="AO31" s="11">
        <v>1704926.25</v>
      </c>
      <c r="AP31" s="11">
        <v>889760.9375</v>
      </c>
      <c r="AQ31" s="11">
        <v>46894.363279999998</v>
      </c>
      <c r="AR31" s="11">
        <v>2024428.875</v>
      </c>
      <c r="AS31" s="11">
        <v>1667810.125</v>
      </c>
      <c r="AT31" s="11">
        <v>1362400.5</v>
      </c>
      <c r="AU31" s="11">
        <v>2893046.5</v>
      </c>
      <c r="AV31" s="11">
        <v>3357746.25</v>
      </c>
      <c r="AW31" s="11">
        <v>1563070.5</v>
      </c>
      <c r="AX31" s="11">
        <v>22403490</v>
      </c>
      <c r="AY31" s="11">
        <v>97462490</v>
      </c>
      <c r="AZ31" s="11">
        <v>157288000</v>
      </c>
      <c r="BA31" s="11">
        <v>3510007.25</v>
      </c>
      <c r="BB31" s="11">
        <v>62877750</v>
      </c>
      <c r="BC31" s="11">
        <v>110244640</v>
      </c>
      <c r="BD31" s="11">
        <v>140400720</v>
      </c>
      <c r="BE31" s="11">
        <v>7212140.5</v>
      </c>
      <c r="BF31" s="11">
        <v>120488790</v>
      </c>
      <c r="BG31" s="11">
        <v>1508956.875</v>
      </c>
      <c r="BH31" s="11">
        <v>1289114.875</v>
      </c>
      <c r="BI31" s="11">
        <v>552489.125</v>
      </c>
      <c r="BJ31" s="11">
        <v>1248822.125</v>
      </c>
      <c r="BK31" s="11">
        <v>132785.45310000001</v>
      </c>
      <c r="BL31" s="11">
        <v>101665.1094</v>
      </c>
      <c r="BM31" s="11">
        <v>109518.47659999999</v>
      </c>
      <c r="BN31" s="11">
        <v>91223.664059999996</v>
      </c>
      <c r="BO31" s="11">
        <v>23850.433590000001</v>
      </c>
      <c r="BP31" s="11">
        <v>24508.554690000001</v>
      </c>
      <c r="BQ31" s="11">
        <v>28262.730469999999</v>
      </c>
      <c r="BR31" s="11">
        <v>55797.363279999998</v>
      </c>
      <c r="BS31" s="11">
        <v>43020.113279999998</v>
      </c>
      <c r="BT31" s="11">
        <v>59835.6875</v>
      </c>
      <c r="BU31" s="11">
        <v>77713.359379999994</v>
      </c>
      <c r="BV31" s="11">
        <v>65708.203129999994</v>
      </c>
      <c r="BW31" s="11">
        <v>99213.320309999996</v>
      </c>
      <c r="BX31" s="11">
        <v>95950.640629999994</v>
      </c>
      <c r="BY31" s="11">
        <v>111020.52340000001</v>
      </c>
      <c r="BZ31" s="11">
        <v>95356.84375</v>
      </c>
      <c r="CA31" s="11">
        <v>392860.4375</v>
      </c>
      <c r="CB31" s="11">
        <v>299952.34379999997</v>
      </c>
      <c r="CC31" s="11">
        <v>413861.40629999997</v>
      </c>
      <c r="CD31" s="11">
        <v>324296.03129999997</v>
      </c>
      <c r="CE31" s="11">
        <v>86528.65625</v>
      </c>
      <c r="CF31" s="11">
        <v>35522.136720000002</v>
      </c>
      <c r="CG31" s="11">
        <v>55889.554689999997</v>
      </c>
      <c r="CH31" s="11">
        <v>37718.65625</v>
      </c>
      <c r="CI31" s="11">
        <v>3907.1284179999998</v>
      </c>
      <c r="CJ31" s="11">
        <v>2577.6801759999998</v>
      </c>
      <c r="CK31" s="11">
        <v>1539.5047609999999</v>
      </c>
      <c r="CL31" s="11">
        <v>2040.825317</v>
      </c>
      <c r="CM31" s="11">
        <v>33534.847659999999</v>
      </c>
      <c r="CN31" s="11">
        <v>108633.5469</v>
      </c>
      <c r="CO31" s="11">
        <v>68001.109379999994</v>
      </c>
      <c r="CP31" s="11">
        <v>75974.390629999994</v>
      </c>
      <c r="CQ31" s="11">
        <v>141123.39060000001</v>
      </c>
      <c r="CR31" s="11">
        <v>97227.070309999996</v>
      </c>
      <c r="CS31" s="11">
        <v>31992.337889999999</v>
      </c>
      <c r="CT31" s="11">
        <v>46928.394529999998</v>
      </c>
      <c r="CU31" s="11">
        <v>141134.76560000001</v>
      </c>
      <c r="CV31" s="11">
        <v>132111.7813</v>
      </c>
      <c r="CW31" s="11">
        <v>68347.804690000004</v>
      </c>
      <c r="CX31" s="11">
        <v>55194.28125</v>
      </c>
      <c r="CY31" s="11">
        <v>96636.164059999996</v>
      </c>
      <c r="CZ31" s="11">
        <v>242396.07810000001</v>
      </c>
      <c r="DA31" s="11">
        <v>66667.523440000004</v>
      </c>
      <c r="DB31" s="11">
        <v>36525.292970000002</v>
      </c>
      <c r="DC31" s="11">
        <v>394122.84379999997</v>
      </c>
      <c r="DD31" s="11">
        <v>582276.6875</v>
      </c>
      <c r="DE31" s="11">
        <v>250947.7188</v>
      </c>
      <c r="DF31" s="11">
        <v>251431.20310000001</v>
      </c>
      <c r="DG31" s="11">
        <v>40597.660159999999</v>
      </c>
      <c r="DH31" s="11">
        <v>123021.75780000001</v>
      </c>
      <c r="DI31" s="11">
        <v>91053.289059999996</v>
      </c>
      <c r="DJ31" s="11">
        <v>52985.234380000002</v>
      </c>
      <c r="DK31" s="11">
        <v>18791.51758</v>
      </c>
      <c r="DL31" s="11">
        <v>20299.230469999999</v>
      </c>
      <c r="DM31" s="11">
        <v>22134.61133</v>
      </c>
      <c r="DN31" s="11">
        <v>11111.410159999999</v>
      </c>
      <c r="DO31" s="11">
        <v>35124.902340000001</v>
      </c>
      <c r="DP31" s="11">
        <v>24407280</v>
      </c>
      <c r="DQ31" s="11">
        <v>29862.265630000002</v>
      </c>
      <c r="DR31" s="11">
        <v>40160.183590000001</v>
      </c>
      <c r="DS31" s="11">
        <v>45655.011720000002</v>
      </c>
      <c r="DT31" s="11">
        <v>35900.921880000002</v>
      </c>
      <c r="DU31" s="11">
        <v>50170.257810000003</v>
      </c>
      <c r="DV31" s="11">
        <v>32966.425779999998</v>
      </c>
      <c r="DW31" s="11">
        <v>32691.484380000002</v>
      </c>
      <c r="DX31" s="11">
        <v>31289.146479999999</v>
      </c>
      <c r="DY31" s="11">
        <v>51141.164060000003</v>
      </c>
      <c r="DZ31" s="11">
        <v>61762.648439999997</v>
      </c>
      <c r="EA31" s="11">
        <v>27325.632809999999</v>
      </c>
      <c r="EB31" s="11">
        <v>34038.398439999997</v>
      </c>
      <c r="EC31" s="11">
        <v>24772.835940000001</v>
      </c>
      <c r="ED31" s="11">
        <v>33732.40625</v>
      </c>
      <c r="EE31" s="11">
        <v>19136.476559999999</v>
      </c>
      <c r="EF31" s="11">
        <v>8832.9824219999991</v>
      </c>
      <c r="EG31" s="11">
        <v>39866.015630000002</v>
      </c>
      <c r="EH31" s="11">
        <v>13571.566409999999</v>
      </c>
    </row>
    <row r="32" spans="1:138" ht="12.75" customHeight="1" x14ac:dyDescent="0.15">
      <c r="A32" s="10">
        <v>25</v>
      </c>
      <c r="B32" s="11" t="s">
        <v>489</v>
      </c>
      <c r="C32" s="11" t="s">
        <v>340</v>
      </c>
      <c r="D32" s="10" t="s">
        <v>489</v>
      </c>
      <c r="E32" s="10"/>
      <c r="F32" s="10"/>
      <c r="G32" s="10" t="s">
        <v>490</v>
      </c>
      <c r="H32" s="10" t="s">
        <v>342</v>
      </c>
      <c r="I32" s="10">
        <v>227.090605896</v>
      </c>
      <c r="J32" s="12" t="s">
        <v>491</v>
      </c>
      <c r="K32" s="11">
        <v>1</v>
      </c>
      <c r="L32" s="10">
        <f t="shared" si="7"/>
        <v>1</v>
      </c>
      <c r="M32" s="10">
        <f t="shared" si="1"/>
        <v>1</v>
      </c>
      <c r="N32" s="10">
        <f t="shared" si="2"/>
        <v>3</v>
      </c>
      <c r="O32" s="10" t="str">
        <f t="shared" si="3"/>
        <v>Level 1+</v>
      </c>
      <c r="P32" s="10"/>
      <c r="Q32" s="10"/>
      <c r="R32" s="10"/>
      <c r="S32" s="10"/>
      <c r="T32" s="13">
        <v>67499880</v>
      </c>
      <c r="U32" s="10" t="s">
        <v>304</v>
      </c>
      <c r="V32" s="10">
        <v>5.3868974163052101</v>
      </c>
      <c r="W32" s="10" t="s">
        <v>312</v>
      </c>
      <c r="X32" s="10">
        <v>4.9400000000000004</v>
      </c>
      <c r="Y32" s="10">
        <v>2</v>
      </c>
      <c r="Z32" s="10" t="s">
        <v>492</v>
      </c>
      <c r="AA32" s="10">
        <v>0.96250000000000002</v>
      </c>
      <c r="AB32" s="10" t="s">
        <v>345</v>
      </c>
      <c r="AC32" s="10">
        <v>228.09790000000001</v>
      </c>
      <c r="AD32" s="10">
        <v>228.09809999999999</v>
      </c>
      <c r="AE32" s="10">
        <v>2.0000000000000001E-4</v>
      </c>
      <c r="AF32" s="10">
        <v>0.79920000000000002</v>
      </c>
      <c r="AG32" s="10">
        <v>4.74</v>
      </c>
      <c r="AH32" s="10">
        <v>5.24</v>
      </c>
      <c r="AI32" s="10">
        <v>5.39</v>
      </c>
      <c r="AJ32" s="10">
        <v>4.92</v>
      </c>
      <c r="AK32" s="10">
        <v>0.47</v>
      </c>
      <c r="AL32" s="11" t="s">
        <v>493</v>
      </c>
      <c r="AM32" s="11">
        <v>230610.98439999999</v>
      </c>
      <c r="AN32" s="11">
        <v>199081.57810000001</v>
      </c>
      <c r="AO32" s="11">
        <v>257638.60939999999</v>
      </c>
      <c r="AP32" s="11">
        <v>299140.25</v>
      </c>
      <c r="AQ32" s="11">
        <v>1983887.375</v>
      </c>
      <c r="AR32" s="11">
        <v>331840.125</v>
      </c>
      <c r="AS32" s="11">
        <v>236555.5625</v>
      </c>
      <c r="AT32" s="11">
        <v>470382.625</v>
      </c>
      <c r="AU32" s="11">
        <v>717004.4375</v>
      </c>
      <c r="AV32" s="11">
        <v>950397.8125</v>
      </c>
      <c r="AW32" s="11">
        <v>180189.51560000001</v>
      </c>
      <c r="AX32" s="11">
        <v>555340.875</v>
      </c>
      <c r="AY32" s="11">
        <v>757960.3125</v>
      </c>
      <c r="AZ32" s="11">
        <v>51308470</v>
      </c>
      <c r="BA32" s="11">
        <v>367121.40629999997</v>
      </c>
      <c r="BB32" s="11">
        <v>677273.125</v>
      </c>
      <c r="BC32" s="11">
        <v>2105272.5</v>
      </c>
      <c r="BD32" s="11">
        <v>40748330</v>
      </c>
      <c r="BE32" s="11">
        <v>2393180.5</v>
      </c>
      <c r="BF32" s="11">
        <v>61451700</v>
      </c>
      <c r="BG32" s="11">
        <v>479080.125</v>
      </c>
      <c r="BH32" s="11">
        <v>285025.21879999997</v>
      </c>
      <c r="BI32" s="11">
        <v>40614.9375</v>
      </c>
      <c r="BJ32" s="11">
        <v>333677.375</v>
      </c>
      <c r="BK32" s="11">
        <v>1051543.875</v>
      </c>
      <c r="BL32" s="11">
        <v>532235.625</v>
      </c>
      <c r="BM32" s="11">
        <v>270223.84379999997</v>
      </c>
      <c r="BN32" s="11">
        <v>281639.25</v>
      </c>
      <c r="BO32" s="11">
        <v>3336690</v>
      </c>
      <c r="BP32" s="11">
        <v>572075.0625</v>
      </c>
      <c r="BQ32" s="11">
        <v>381740.40629999997</v>
      </c>
      <c r="BR32" s="11">
        <v>24705150</v>
      </c>
      <c r="BS32" s="11">
        <v>140966.17189999999</v>
      </c>
      <c r="BT32" s="11">
        <v>668909.75</v>
      </c>
      <c r="BU32" s="11">
        <v>3198200.75</v>
      </c>
      <c r="BV32" s="11">
        <v>2709496.25</v>
      </c>
      <c r="BW32" s="11">
        <v>2901960.75</v>
      </c>
      <c r="BX32" s="11">
        <v>49272390</v>
      </c>
      <c r="BY32" s="11">
        <v>103492070</v>
      </c>
      <c r="BZ32" s="11">
        <v>6135260.5</v>
      </c>
      <c r="CA32" s="11">
        <v>4029113.75</v>
      </c>
      <c r="CB32" s="11">
        <v>4531708.5</v>
      </c>
      <c r="CC32" s="11">
        <v>184476480</v>
      </c>
      <c r="CD32" s="11">
        <v>77017620</v>
      </c>
      <c r="CE32" s="11">
        <v>494334.96879999997</v>
      </c>
      <c r="CF32" s="11">
        <v>587148.875</v>
      </c>
      <c r="CG32" s="11">
        <v>219849.76560000001</v>
      </c>
      <c r="CH32" s="11">
        <v>142151.07810000001</v>
      </c>
      <c r="CI32" s="11">
        <v>75723.914059999996</v>
      </c>
      <c r="CJ32" s="11">
        <v>0</v>
      </c>
      <c r="CK32" s="11">
        <v>1156.0600589999999</v>
      </c>
      <c r="CL32" s="11">
        <v>1343.3504640000001</v>
      </c>
      <c r="CM32" s="11">
        <v>168021.1563</v>
      </c>
      <c r="CN32" s="11">
        <v>601370.875</v>
      </c>
      <c r="CO32" s="11">
        <v>71644.789059999996</v>
      </c>
      <c r="CP32" s="11">
        <v>323016.5625</v>
      </c>
      <c r="CQ32" s="11">
        <v>36043240</v>
      </c>
      <c r="CR32" s="11">
        <v>418955800</v>
      </c>
      <c r="CS32" s="11">
        <v>509337.84379999997</v>
      </c>
      <c r="CT32" s="11">
        <v>1358502.875</v>
      </c>
      <c r="CU32" s="11">
        <v>128419800</v>
      </c>
      <c r="CV32" s="11">
        <v>261295340</v>
      </c>
      <c r="CW32" s="11">
        <v>1805168.875</v>
      </c>
      <c r="CX32" s="11">
        <v>1664840.25</v>
      </c>
      <c r="CY32" s="11">
        <v>69961850</v>
      </c>
      <c r="CZ32" s="11">
        <v>674998800</v>
      </c>
      <c r="DA32" s="11">
        <v>2197271.25</v>
      </c>
      <c r="DB32" s="11">
        <v>1680468.625</v>
      </c>
      <c r="DC32" s="11">
        <v>150415510</v>
      </c>
      <c r="DD32" s="11">
        <v>166384720</v>
      </c>
      <c r="DE32" s="11">
        <v>1938824.125</v>
      </c>
      <c r="DF32" s="11">
        <v>42341430</v>
      </c>
      <c r="DG32" s="11">
        <v>752428.625</v>
      </c>
      <c r="DH32" s="11">
        <v>4248587.5</v>
      </c>
      <c r="DI32" s="11">
        <v>4191170</v>
      </c>
      <c r="DJ32" s="11">
        <v>292409.78129999997</v>
      </c>
      <c r="DK32" s="11">
        <v>5642.0839839999999</v>
      </c>
      <c r="DL32" s="11">
        <v>3746.5090329999998</v>
      </c>
      <c r="DM32" s="11">
        <v>7894.7436520000001</v>
      </c>
      <c r="DN32" s="11">
        <v>5550.9379879999997</v>
      </c>
      <c r="DO32" s="11">
        <v>15649.20117</v>
      </c>
      <c r="DP32" s="11">
        <v>1269940.375</v>
      </c>
      <c r="DQ32" s="11">
        <v>14187.68262</v>
      </c>
      <c r="DR32" s="11">
        <v>23911.376950000002</v>
      </c>
      <c r="DS32" s="11">
        <v>385667.59379999997</v>
      </c>
      <c r="DT32" s="11">
        <v>34100.769529999998</v>
      </c>
      <c r="DU32" s="11">
        <v>33514.632810000003</v>
      </c>
      <c r="DV32" s="11">
        <v>209007.48439999999</v>
      </c>
      <c r="DW32" s="11">
        <v>18836.658200000002</v>
      </c>
      <c r="DX32" s="11">
        <v>24181.269530000001</v>
      </c>
      <c r="DY32" s="11">
        <v>209751.92189999999</v>
      </c>
      <c r="DZ32" s="11">
        <v>473514.875</v>
      </c>
      <c r="EA32" s="11">
        <v>568497.9375</v>
      </c>
      <c r="EB32" s="11">
        <v>126467.2188</v>
      </c>
      <c r="EC32" s="11">
        <v>578204.75</v>
      </c>
      <c r="ED32" s="11">
        <v>953829.1875</v>
      </c>
      <c r="EE32" s="11">
        <v>21359.224610000001</v>
      </c>
      <c r="EF32" s="11">
        <v>5547.8544920000004</v>
      </c>
      <c r="EG32" s="11">
        <v>7976.7250979999999</v>
      </c>
      <c r="EH32" s="11">
        <v>9891.5146480000003</v>
      </c>
    </row>
    <row r="33" spans="1:138" ht="12.75" customHeight="1" x14ac:dyDescent="0.15">
      <c r="A33" s="10">
        <v>7</v>
      </c>
      <c r="B33" s="11" t="s">
        <v>494</v>
      </c>
      <c r="C33" s="11" t="s">
        <v>340</v>
      </c>
      <c r="D33" s="10" t="s">
        <v>494</v>
      </c>
      <c r="E33" s="10"/>
      <c r="F33" s="10"/>
      <c r="G33" s="10" t="s">
        <v>495</v>
      </c>
      <c r="H33" s="10" t="s">
        <v>342</v>
      </c>
      <c r="I33" s="10">
        <v>214.131742436</v>
      </c>
      <c r="J33" s="12" t="s">
        <v>496</v>
      </c>
      <c r="K33" s="11">
        <v>1</v>
      </c>
      <c r="L33" s="10">
        <f t="shared" si="7"/>
        <v>1</v>
      </c>
      <c r="M33" s="10">
        <f t="shared" si="1"/>
        <v>1</v>
      </c>
      <c r="N33" s="10">
        <f t="shared" si="2"/>
        <v>3</v>
      </c>
      <c r="O33" s="10" t="str">
        <f t="shared" si="3"/>
        <v>Level 1+</v>
      </c>
      <c r="P33" s="10"/>
      <c r="Q33" s="10"/>
      <c r="R33" s="10"/>
      <c r="S33" s="10"/>
      <c r="T33" s="13">
        <v>39065116</v>
      </c>
      <c r="U33" s="10" t="s">
        <v>308</v>
      </c>
      <c r="V33" s="10">
        <v>1.8276427664922199</v>
      </c>
      <c r="W33" s="10" t="s">
        <v>310</v>
      </c>
      <c r="X33" s="10">
        <v>1.83</v>
      </c>
      <c r="Y33" s="10">
        <v>15</v>
      </c>
      <c r="Z33" s="10" t="s">
        <v>497</v>
      </c>
      <c r="AA33" s="10">
        <v>0.85489999999999999</v>
      </c>
      <c r="AB33" s="10" t="s">
        <v>345</v>
      </c>
      <c r="AC33" s="10">
        <v>215.13900000000001</v>
      </c>
      <c r="AD33" s="10">
        <v>215.13919999999999</v>
      </c>
      <c r="AE33" s="10">
        <v>2.0000000000000001E-4</v>
      </c>
      <c r="AF33" s="10">
        <v>0.85050000000000003</v>
      </c>
      <c r="AG33" s="10">
        <v>1.76</v>
      </c>
      <c r="AH33" s="10">
        <v>2.0299999999999998</v>
      </c>
      <c r="AI33" s="10">
        <v>1.83</v>
      </c>
      <c r="AJ33" s="10">
        <v>1.88</v>
      </c>
      <c r="AK33" s="10">
        <v>0.05</v>
      </c>
      <c r="AL33" s="11" t="s">
        <v>498</v>
      </c>
      <c r="AM33" s="11">
        <v>83508.140629999994</v>
      </c>
      <c r="AN33" s="11">
        <v>60883.390630000002</v>
      </c>
      <c r="AO33" s="11">
        <v>60778.726560000003</v>
      </c>
      <c r="AP33" s="11">
        <v>52607.585939999997</v>
      </c>
      <c r="AQ33" s="11">
        <v>215023.54689999999</v>
      </c>
      <c r="AR33" s="11">
        <v>183326.64060000001</v>
      </c>
      <c r="AS33" s="11">
        <v>359515.65629999997</v>
      </c>
      <c r="AT33" s="11">
        <v>177641.23439999999</v>
      </c>
      <c r="AU33" s="11">
        <v>316427.96879999997</v>
      </c>
      <c r="AV33" s="11">
        <v>256847.51560000001</v>
      </c>
      <c r="AW33" s="11">
        <v>52900.472659999999</v>
      </c>
      <c r="AX33" s="11">
        <v>472821.65629999997</v>
      </c>
      <c r="AY33" s="11">
        <v>215358.1563</v>
      </c>
      <c r="AZ33" s="11">
        <v>315634.53129999997</v>
      </c>
      <c r="BA33" s="11">
        <v>117298.41409999999</v>
      </c>
      <c r="BB33" s="11">
        <v>177919.35939999999</v>
      </c>
      <c r="BC33" s="11">
        <v>458989.46879999997</v>
      </c>
      <c r="BD33" s="11">
        <v>3808160</v>
      </c>
      <c r="BE33" s="11">
        <v>508749.59379999997</v>
      </c>
      <c r="BF33" s="11">
        <v>502851.75</v>
      </c>
      <c r="BG33" s="11">
        <v>71699.859379999994</v>
      </c>
      <c r="BH33" s="11">
        <v>45744.308590000001</v>
      </c>
      <c r="BI33" s="11">
        <v>24358.886719999999</v>
      </c>
      <c r="BJ33" s="11">
        <v>39226.367189999997</v>
      </c>
      <c r="BK33" s="11">
        <v>2400029.5</v>
      </c>
      <c r="BL33" s="11">
        <v>2122317.5</v>
      </c>
      <c r="BM33" s="11">
        <v>912739.5625</v>
      </c>
      <c r="BN33" s="11">
        <v>1331653.375</v>
      </c>
      <c r="BO33" s="11">
        <v>61253.996090000001</v>
      </c>
      <c r="BP33" s="11">
        <v>93527.085940000004</v>
      </c>
      <c r="BQ33" s="11">
        <v>68898.664059999996</v>
      </c>
      <c r="BR33" s="11">
        <v>138189.7813</v>
      </c>
      <c r="BS33" s="11">
        <v>124814.5156</v>
      </c>
      <c r="BT33" s="11">
        <v>195629.51560000001</v>
      </c>
      <c r="BU33" s="11">
        <v>323875.25</v>
      </c>
      <c r="BV33" s="11">
        <v>223190.23439999999</v>
      </c>
      <c r="BW33" s="11">
        <v>850710.375</v>
      </c>
      <c r="BX33" s="11">
        <v>1088335.25</v>
      </c>
      <c r="BY33" s="11">
        <v>834257.375</v>
      </c>
      <c r="BZ33" s="11">
        <v>1031375.938</v>
      </c>
      <c r="CA33" s="11">
        <v>30554910</v>
      </c>
      <c r="CB33" s="11">
        <v>3012923.25</v>
      </c>
      <c r="CC33" s="11">
        <v>24718460</v>
      </c>
      <c r="CD33" s="11">
        <v>3242797.25</v>
      </c>
      <c r="CE33" s="11">
        <v>354671.40629999997</v>
      </c>
      <c r="CF33" s="11">
        <v>311167.3125</v>
      </c>
      <c r="CG33" s="11">
        <v>261176.0313</v>
      </c>
      <c r="CH33" s="11">
        <v>388129.25</v>
      </c>
      <c r="CI33" s="11">
        <v>9898.5810550000006</v>
      </c>
      <c r="CJ33" s="11">
        <v>2691.711182</v>
      </c>
      <c r="CK33" s="11">
        <v>2328.6159670000002</v>
      </c>
      <c r="CL33" s="11">
        <v>5541.7797849999997</v>
      </c>
      <c r="CM33" s="11">
        <v>433363.46879999997</v>
      </c>
      <c r="CN33" s="11">
        <v>576476.125</v>
      </c>
      <c r="CO33" s="11">
        <v>719548.625</v>
      </c>
      <c r="CP33" s="11">
        <v>798372.125</v>
      </c>
      <c r="CQ33" s="11">
        <v>467377.53129999997</v>
      </c>
      <c r="CR33" s="11">
        <v>258332.9375</v>
      </c>
      <c r="CS33" s="11">
        <v>94292.882809999996</v>
      </c>
      <c r="CT33" s="11">
        <v>303816.90629999997</v>
      </c>
      <c r="CU33" s="11">
        <v>10936460</v>
      </c>
      <c r="CV33" s="11">
        <v>2758144.5</v>
      </c>
      <c r="CW33" s="11">
        <v>298412.21879999997</v>
      </c>
      <c r="CX33" s="11">
        <v>473085.59379999997</v>
      </c>
      <c r="CY33" s="11">
        <v>1553669.5</v>
      </c>
      <c r="CZ33" s="11">
        <v>45816680</v>
      </c>
      <c r="DA33" s="11">
        <v>574928.125</v>
      </c>
      <c r="DB33" s="11">
        <v>6667550</v>
      </c>
      <c r="DC33" s="11">
        <v>50565560</v>
      </c>
      <c r="DD33" s="11">
        <v>390651160</v>
      </c>
      <c r="DE33" s="11">
        <v>3821468.25</v>
      </c>
      <c r="DF33" s="11">
        <v>54137550</v>
      </c>
      <c r="DG33" s="11">
        <v>170080.6563</v>
      </c>
      <c r="DH33" s="11">
        <v>312584.8125</v>
      </c>
      <c r="DI33" s="11">
        <v>509254.6875</v>
      </c>
      <c r="DJ33" s="11">
        <v>294436.875</v>
      </c>
      <c r="DK33" s="11">
        <v>674240.25</v>
      </c>
      <c r="DL33" s="11">
        <v>167759.42189999999</v>
      </c>
      <c r="DM33" s="11">
        <v>27667.300780000001</v>
      </c>
      <c r="DN33" s="11">
        <v>43566.898439999997</v>
      </c>
      <c r="DO33" s="11">
        <v>56353.265630000002</v>
      </c>
      <c r="DP33" s="11">
        <v>668786.9375</v>
      </c>
      <c r="DQ33" s="11">
        <v>332722.40629999997</v>
      </c>
      <c r="DR33" s="11">
        <v>220601.0938</v>
      </c>
      <c r="DS33" s="11">
        <v>81602.78125</v>
      </c>
      <c r="DT33" s="11">
        <v>721215.75</v>
      </c>
      <c r="DU33" s="11">
        <v>385754.0625</v>
      </c>
      <c r="DV33" s="11">
        <v>46400.992189999997</v>
      </c>
      <c r="DW33" s="11">
        <v>1511988.625</v>
      </c>
      <c r="DX33" s="11">
        <v>1364475.125</v>
      </c>
      <c r="DY33" s="11">
        <v>18478.64258</v>
      </c>
      <c r="DZ33" s="11">
        <v>532516.9375</v>
      </c>
      <c r="EA33" s="11">
        <v>501606.1875</v>
      </c>
      <c r="EB33" s="11">
        <v>992118.25</v>
      </c>
      <c r="EC33" s="11">
        <v>909762.25</v>
      </c>
      <c r="ED33" s="11">
        <v>40215860</v>
      </c>
      <c r="EE33" s="11">
        <v>739148.6875</v>
      </c>
      <c r="EF33" s="11">
        <v>110577.4844</v>
      </c>
      <c r="EG33" s="11">
        <v>128137.78909999999</v>
      </c>
      <c r="EH33" s="11">
        <v>31178.6875</v>
      </c>
    </row>
    <row r="34" spans="1:138" ht="12.75" customHeight="1" x14ac:dyDescent="0.15">
      <c r="A34" s="10">
        <v>49</v>
      </c>
      <c r="B34" s="11" t="s">
        <v>499</v>
      </c>
      <c r="C34" s="11" t="s">
        <v>340</v>
      </c>
      <c r="D34" s="10" t="s">
        <v>500</v>
      </c>
      <c r="E34" s="10"/>
      <c r="F34" s="10"/>
      <c r="G34" s="10" t="s">
        <v>501</v>
      </c>
      <c r="H34" s="10" t="s">
        <v>342</v>
      </c>
      <c r="I34" s="10">
        <v>342.11621152399999</v>
      </c>
      <c r="J34" s="12" t="s">
        <v>502</v>
      </c>
      <c r="K34" s="11">
        <v>1</v>
      </c>
      <c r="L34" s="10">
        <f t="shared" si="7"/>
        <v>1</v>
      </c>
      <c r="M34" s="10">
        <f t="shared" si="1"/>
        <v>0.5</v>
      </c>
      <c r="N34" s="10">
        <f t="shared" si="2"/>
        <v>2.5</v>
      </c>
      <c r="O34" s="10" t="str">
        <f t="shared" si="3"/>
        <v>Level 1+</v>
      </c>
      <c r="P34" s="10"/>
      <c r="Q34" s="10"/>
      <c r="R34" s="11" t="s">
        <v>503</v>
      </c>
      <c r="S34" s="10"/>
      <c r="T34" s="13">
        <v>67714192</v>
      </c>
      <c r="U34" s="10" t="s">
        <v>289</v>
      </c>
      <c r="V34" s="10">
        <v>13.079769962934</v>
      </c>
      <c r="W34" s="10" t="s">
        <v>312</v>
      </c>
      <c r="X34" s="10">
        <v>12.53</v>
      </c>
      <c r="Y34" s="10">
        <v>3</v>
      </c>
      <c r="Z34" s="10" t="s">
        <v>504</v>
      </c>
      <c r="AA34" s="10">
        <v>0.93930000000000002</v>
      </c>
      <c r="AB34" s="10" t="s">
        <v>505</v>
      </c>
      <c r="AC34" s="10">
        <v>365.10539999999997</v>
      </c>
      <c r="AD34" s="10">
        <v>365.10559999999998</v>
      </c>
      <c r="AE34" s="10">
        <v>2.0000000000000001E-4</v>
      </c>
      <c r="AF34" s="10">
        <v>0.51200000000000001</v>
      </c>
      <c r="AG34" s="10">
        <v>12.27</v>
      </c>
      <c r="AH34" s="10">
        <v>12.58</v>
      </c>
      <c r="AI34" s="10">
        <v>13.08</v>
      </c>
      <c r="AJ34" s="10">
        <v>12.43</v>
      </c>
      <c r="AK34" s="10">
        <v>0.65</v>
      </c>
      <c r="AL34" s="11" t="s">
        <v>506</v>
      </c>
      <c r="AM34" s="11">
        <v>1737986.375</v>
      </c>
      <c r="AN34" s="11">
        <v>19942140</v>
      </c>
      <c r="AO34" s="11">
        <v>19517870</v>
      </c>
      <c r="AP34" s="11">
        <v>2035768.875</v>
      </c>
      <c r="AQ34" s="11">
        <v>5650030</v>
      </c>
      <c r="AR34" s="11">
        <v>4338514.5</v>
      </c>
      <c r="AS34" s="11">
        <v>3005423.25</v>
      </c>
      <c r="AT34" s="11">
        <v>1276270.25</v>
      </c>
      <c r="AU34" s="11">
        <v>3481857.75</v>
      </c>
      <c r="AV34" s="11">
        <v>2122936.75</v>
      </c>
      <c r="AW34" s="11">
        <v>25444400</v>
      </c>
      <c r="AX34" s="11">
        <v>3393240.5</v>
      </c>
      <c r="AY34" s="11">
        <v>81639410</v>
      </c>
      <c r="AZ34" s="11">
        <v>45885370</v>
      </c>
      <c r="BA34" s="11">
        <v>6314960.5</v>
      </c>
      <c r="BB34" s="11">
        <v>86859140</v>
      </c>
      <c r="BC34" s="11">
        <v>107687420</v>
      </c>
      <c r="BD34" s="11">
        <v>122759940</v>
      </c>
      <c r="BE34" s="11">
        <v>60147200</v>
      </c>
      <c r="BF34" s="11">
        <v>76515020</v>
      </c>
      <c r="BG34" s="11">
        <v>19955840</v>
      </c>
      <c r="BH34" s="11">
        <v>25492180</v>
      </c>
      <c r="BI34" s="11">
        <v>2019348.375</v>
      </c>
      <c r="BJ34" s="11">
        <v>29391860</v>
      </c>
      <c r="BK34" s="11">
        <v>533518.8125</v>
      </c>
      <c r="BL34" s="11">
        <v>24722950</v>
      </c>
      <c r="BM34" s="11">
        <v>764506.375</v>
      </c>
      <c r="BN34" s="11">
        <v>2261922.75</v>
      </c>
      <c r="BO34" s="11">
        <v>843186.3125</v>
      </c>
      <c r="BP34" s="11">
        <v>963994.5</v>
      </c>
      <c r="BQ34" s="11">
        <v>616954.4375</v>
      </c>
      <c r="BR34" s="11">
        <v>478654.8125</v>
      </c>
      <c r="BS34" s="11">
        <v>1103438.625</v>
      </c>
      <c r="BT34" s="11">
        <v>1715714.625</v>
      </c>
      <c r="BU34" s="11">
        <v>2429800.25</v>
      </c>
      <c r="BV34" s="11">
        <v>983590.875</v>
      </c>
      <c r="BW34" s="11">
        <v>1323028.375</v>
      </c>
      <c r="BX34" s="11">
        <v>1659496.375</v>
      </c>
      <c r="BY34" s="11">
        <v>749849.5625</v>
      </c>
      <c r="BZ34" s="11">
        <v>2837503.5</v>
      </c>
      <c r="CA34" s="11">
        <v>14388020</v>
      </c>
      <c r="CB34" s="11">
        <v>1576274.25</v>
      </c>
      <c r="CC34" s="11">
        <v>665009.9375</v>
      </c>
      <c r="CD34" s="11">
        <v>1220629.25</v>
      </c>
      <c r="CE34" s="11">
        <v>870624.25</v>
      </c>
      <c r="CF34" s="11">
        <v>585051680</v>
      </c>
      <c r="CG34" s="11">
        <v>677141920</v>
      </c>
      <c r="CH34" s="11">
        <v>19174010</v>
      </c>
      <c r="CI34" s="11">
        <v>4255.0795900000003</v>
      </c>
      <c r="CJ34" s="11">
        <v>9485.8847659999992</v>
      </c>
      <c r="CK34" s="11">
        <v>9101.7470699999994</v>
      </c>
      <c r="CL34" s="11">
        <v>8448.5839840000008</v>
      </c>
      <c r="CM34" s="11">
        <v>1477645.625</v>
      </c>
      <c r="CN34" s="11">
        <v>321398120</v>
      </c>
      <c r="CO34" s="11">
        <v>672769.4375</v>
      </c>
      <c r="CP34" s="11">
        <v>984376.9375</v>
      </c>
      <c r="CQ34" s="11">
        <v>88375340</v>
      </c>
      <c r="CR34" s="11">
        <v>128124380</v>
      </c>
      <c r="CS34" s="11">
        <v>1470930.75</v>
      </c>
      <c r="CT34" s="11">
        <v>7892300.5</v>
      </c>
      <c r="CU34" s="11">
        <v>2696421.75</v>
      </c>
      <c r="CV34" s="11">
        <v>148466120</v>
      </c>
      <c r="CW34" s="11">
        <v>3064246.75</v>
      </c>
      <c r="CX34" s="11">
        <v>34329970</v>
      </c>
      <c r="CY34" s="11">
        <v>41437730</v>
      </c>
      <c r="CZ34" s="11">
        <v>134259910</v>
      </c>
      <c r="DA34" s="11">
        <v>1378001.5</v>
      </c>
      <c r="DB34" s="11">
        <v>111955310</v>
      </c>
      <c r="DC34" s="11">
        <v>74090010</v>
      </c>
      <c r="DD34" s="11">
        <v>3890541.75</v>
      </c>
      <c r="DE34" s="11">
        <v>4682799.5</v>
      </c>
      <c r="DF34" s="11">
        <v>2051074.125</v>
      </c>
      <c r="DG34" s="11">
        <v>2262880.25</v>
      </c>
      <c r="DH34" s="11">
        <v>239041740</v>
      </c>
      <c r="DI34" s="11">
        <v>19091910</v>
      </c>
      <c r="DJ34" s="11">
        <v>2921719.75</v>
      </c>
      <c r="DK34" s="11">
        <v>586512.9375</v>
      </c>
      <c r="DL34" s="11">
        <v>576822.5</v>
      </c>
      <c r="DM34" s="11">
        <v>1126035.625</v>
      </c>
      <c r="DN34" s="11">
        <v>327095.21879999997</v>
      </c>
      <c r="DO34" s="11">
        <v>459822.53129999997</v>
      </c>
      <c r="DP34" s="11">
        <v>1716278.75</v>
      </c>
      <c r="DQ34" s="11">
        <v>553083.875</v>
      </c>
      <c r="DR34" s="11">
        <v>665878.75</v>
      </c>
      <c r="DS34" s="11">
        <v>830857.5</v>
      </c>
      <c r="DT34" s="11">
        <v>567805.0625</v>
      </c>
      <c r="DU34" s="11">
        <v>384992.34379999997</v>
      </c>
      <c r="DV34" s="11">
        <v>1069764.5</v>
      </c>
      <c r="DW34" s="11">
        <v>1109287.375</v>
      </c>
      <c r="DX34" s="11">
        <v>515046.5625</v>
      </c>
      <c r="DY34" s="11">
        <v>22379080</v>
      </c>
      <c r="DZ34" s="11">
        <v>7008920</v>
      </c>
      <c r="EA34" s="11">
        <v>461334.65629999997</v>
      </c>
      <c r="EB34" s="11">
        <v>288641.125</v>
      </c>
      <c r="EC34" s="11">
        <v>8846230</v>
      </c>
      <c r="ED34" s="11">
        <v>1819543.5</v>
      </c>
      <c r="EE34" s="11">
        <v>358573.0625</v>
      </c>
      <c r="EF34" s="11">
        <v>238099.60939999999</v>
      </c>
      <c r="EG34" s="11">
        <v>197233520</v>
      </c>
      <c r="EH34" s="11">
        <v>783033.6875</v>
      </c>
    </row>
    <row r="35" spans="1:138" ht="12.75" customHeight="1" x14ac:dyDescent="0.15">
      <c r="A35" s="10">
        <v>0</v>
      </c>
      <c r="B35" s="11" t="s">
        <v>510</v>
      </c>
      <c r="C35" s="11" t="s">
        <v>340</v>
      </c>
      <c r="D35" s="10" t="s">
        <v>510</v>
      </c>
      <c r="E35" s="10"/>
      <c r="F35" s="10"/>
      <c r="G35" s="10" t="s">
        <v>511</v>
      </c>
      <c r="H35" s="10" t="s">
        <v>379</v>
      </c>
      <c r="I35" s="10">
        <v>194.05790880000001</v>
      </c>
      <c r="J35" s="12" t="s">
        <v>512</v>
      </c>
      <c r="K35" s="11">
        <v>1</v>
      </c>
      <c r="L35" s="10">
        <f>IF(AF35&lt;20,1,0)</f>
        <v>1</v>
      </c>
      <c r="M35" s="10">
        <f t="shared" si="1"/>
        <v>1</v>
      </c>
      <c r="N35" s="10">
        <f t="shared" si="2"/>
        <v>3</v>
      </c>
      <c r="O35" s="10" t="str">
        <f t="shared" si="3"/>
        <v>Level 1+</v>
      </c>
      <c r="P35" s="10"/>
      <c r="Q35" s="10"/>
      <c r="R35" s="10"/>
      <c r="S35" s="10"/>
      <c r="T35" s="13">
        <v>2840286.75</v>
      </c>
      <c r="U35" s="10" t="s">
        <v>173</v>
      </c>
      <c r="V35" s="10">
        <v>1.16953397972353</v>
      </c>
      <c r="W35" s="10" t="s">
        <v>172</v>
      </c>
      <c r="X35" s="10">
        <v>1.23</v>
      </c>
      <c r="Y35" s="10">
        <v>7</v>
      </c>
      <c r="Z35" s="10" t="s">
        <v>513</v>
      </c>
      <c r="AA35" s="10">
        <v>0.8407</v>
      </c>
      <c r="AB35" s="10" t="s">
        <v>382</v>
      </c>
      <c r="AC35" s="10">
        <v>193.0506</v>
      </c>
      <c r="AD35" s="10">
        <v>193.0506</v>
      </c>
      <c r="AE35" s="10">
        <v>0</v>
      </c>
      <c r="AF35" s="10">
        <v>9.0399999999999994E-2</v>
      </c>
      <c r="AG35" s="10">
        <v>1.1499999999999999</v>
      </c>
      <c r="AH35" s="10">
        <v>1.33</v>
      </c>
      <c r="AI35" s="10">
        <v>1.17</v>
      </c>
      <c r="AJ35" s="10">
        <v>1.24</v>
      </c>
      <c r="AK35" s="10">
        <v>7.0000000000000007E-2</v>
      </c>
      <c r="AL35" s="11" t="s">
        <v>514</v>
      </c>
      <c r="AM35" s="11">
        <v>35937.742189999997</v>
      </c>
      <c r="AN35" s="11">
        <v>32024.42383</v>
      </c>
      <c r="AO35" s="11">
        <v>15296.76563</v>
      </c>
      <c r="AP35" s="11">
        <v>61625.9375</v>
      </c>
      <c r="AQ35" s="11">
        <v>265142.78129999997</v>
      </c>
      <c r="AR35" s="11">
        <v>685536.1875</v>
      </c>
      <c r="AS35" s="11">
        <v>453173.625</v>
      </c>
      <c r="AT35" s="11">
        <v>165644.5</v>
      </c>
      <c r="AU35" s="11">
        <v>614893.1875</v>
      </c>
      <c r="AV35" s="11">
        <v>190833.7188</v>
      </c>
      <c r="AW35" s="11">
        <v>433948.0625</v>
      </c>
      <c r="AX35" s="11">
        <v>520010.15629999997</v>
      </c>
      <c r="AY35" s="11">
        <v>365756.5</v>
      </c>
      <c r="AZ35" s="11">
        <v>409431.25</v>
      </c>
      <c r="BA35" s="11">
        <v>452731.5</v>
      </c>
      <c r="BB35" s="11">
        <v>527759.1875</v>
      </c>
      <c r="BC35" s="11">
        <v>1929598.25</v>
      </c>
      <c r="BD35" s="11">
        <v>2800404.25</v>
      </c>
      <c r="BE35" s="11">
        <v>1756514.25</v>
      </c>
      <c r="BF35" s="11">
        <v>1779113.375</v>
      </c>
      <c r="BG35" s="11">
        <v>73812.53125</v>
      </c>
      <c r="BH35" s="11">
        <v>99244.75</v>
      </c>
      <c r="BI35" s="11">
        <v>67585.523440000004</v>
      </c>
      <c r="BJ35" s="11">
        <v>141880.3125</v>
      </c>
      <c r="BK35" s="11">
        <v>261728.67189999999</v>
      </c>
      <c r="BL35" s="11">
        <v>149921.0313</v>
      </c>
      <c r="BM35" s="11">
        <v>76347.28125</v>
      </c>
      <c r="BN35" s="11">
        <v>133524.67189999999</v>
      </c>
      <c r="BO35" s="11">
        <v>32577.490229999999</v>
      </c>
      <c r="BP35" s="11">
        <v>81838.828129999994</v>
      </c>
      <c r="BQ35" s="11">
        <v>95143.992190000004</v>
      </c>
      <c r="BR35" s="11">
        <v>44827.890630000002</v>
      </c>
      <c r="BS35" s="11">
        <v>30552.433590000001</v>
      </c>
      <c r="BT35" s="11">
        <v>101344.4531</v>
      </c>
      <c r="BU35" s="11">
        <v>736728.0625</v>
      </c>
      <c r="BV35" s="11">
        <v>160538.70310000001</v>
      </c>
      <c r="BW35" s="11">
        <v>1042088.375</v>
      </c>
      <c r="BX35" s="11">
        <v>1227802.875</v>
      </c>
      <c r="BY35" s="11">
        <v>240781.5625</v>
      </c>
      <c r="BZ35" s="11">
        <v>1721924.875</v>
      </c>
      <c r="CA35" s="11">
        <v>361932.09379999997</v>
      </c>
      <c r="CB35" s="11">
        <v>90338.4375</v>
      </c>
      <c r="CC35" s="11">
        <v>239326.9063</v>
      </c>
      <c r="CD35" s="11">
        <v>320668.6875</v>
      </c>
      <c r="CE35" s="11">
        <v>21204.007809999999</v>
      </c>
      <c r="CF35" s="11">
        <v>52220.65625</v>
      </c>
      <c r="CG35" s="11">
        <v>16803.509770000001</v>
      </c>
      <c r="CH35" s="11">
        <v>47024.171880000002</v>
      </c>
      <c r="CI35" s="11">
        <v>4417.3476559999999</v>
      </c>
      <c r="CJ35" s="11">
        <v>0</v>
      </c>
      <c r="CK35" s="11">
        <v>2066.0280760000001</v>
      </c>
      <c r="CL35" s="11">
        <v>1895.3626710000001</v>
      </c>
      <c r="CM35" s="11">
        <v>19956.296880000002</v>
      </c>
      <c r="CN35" s="11">
        <v>78031.382809999996</v>
      </c>
      <c r="CO35" s="11">
        <v>47029.503909999999</v>
      </c>
      <c r="CP35" s="11">
        <v>48798.820310000003</v>
      </c>
      <c r="CQ35" s="11">
        <v>118050.2031</v>
      </c>
      <c r="CR35" s="11">
        <v>131871.2188</v>
      </c>
      <c r="CS35" s="11">
        <v>71978.960940000004</v>
      </c>
      <c r="CT35" s="11">
        <v>168589.26560000001</v>
      </c>
      <c r="CU35" s="11">
        <v>123897.3438</v>
      </c>
      <c r="CV35" s="11">
        <v>210552.17189999999</v>
      </c>
      <c r="CW35" s="11">
        <v>262225.75</v>
      </c>
      <c r="CX35" s="11">
        <v>1600473.375</v>
      </c>
      <c r="CY35" s="11">
        <v>2633186.75</v>
      </c>
      <c r="CZ35" s="11">
        <v>15691440</v>
      </c>
      <c r="DA35" s="11">
        <v>2777528.25</v>
      </c>
      <c r="DB35" s="11">
        <v>2840286.75</v>
      </c>
      <c r="DC35" s="11">
        <v>366040.5</v>
      </c>
      <c r="DD35" s="11">
        <v>1307314.625</v>
      </c>
      <c r="DE35" s="11">
        <v>63344.234380000002</v>
      </c>
      <c r="DF35" s="11">
        <v>789824.3125</v>
      </c>
      <c r="DG35" s="11">
        <v>85581.757809999996</v>
      </c>
      <c r="DH35" s="11">
        <v>96158.578129999994</v>
      </c>
      <c r="DI35" s="11">
        <v>14083.33008</v>
      </c>
      <c r="DJ35" s="11">
        <v>122580.22659999999</v>
      </c>
      <c r="DK35" s="11">
        <v>4923.0888670000004</v>
      </c>
      <c r="DL35" s="11">
        <v>5963.4321289999998</v>
      </c>
      <c r="DM35" s="11">
        <v>14063.170899999999</v>
      </c>
      <c r="DN35" s="11">
        <v>14632.643550000001</v>
      </c>
      <c r="DO35" s="11">
        <v>0</v>
      </c>
      <c r="DP35" s="11">
        <v>215675.48439999999</v>
      </c>
      <c r="DQ35" s="11">
        <v>7024.5556640000004</v>
      </c>
      <c r="DR35" s="11">
        <v>13936.549800000001</v>
      </c>
      <c r="DS35" s="11">
        <v>50391.488279999998</v>
      </c>
      <c r="DT35" s="11">
        <v>7430.7392579999996</v>
      </c>
      <c r="DU35" s="11">
        <v>9609.6074219999991</v>
      </c>
      <c r="DV35" s="11">
        <v>11099.679690000001</v>
      </c>
      <c r="DW35" s="11">
        <v>9303.8837889999995</v>
      </c>
      <c r="DX35" s="11">
        <v>15308.26953</v>
      </c>
      <c r="DY35" s="11">
        <v>14329.80566</v>
      </c>
      <c r="DZ35" s="11">
        <v>0</v>
      </c>
      <c r="EA35" s="11">
        <v>0</v>
      </c>
      <c r="EB35" s="11">
        <v>20271.980469999999</v>
      </c>
      <c r="EC35" s="11">
        <v>13950.51758</v>
      </c>
      <c r="ED35" s="11">
        <v>4888.6987300000001</v>
      </c>
      <c r="EE35" s="11">
        <v>13751.98926</v>
      </c>
      <c r="EF35" s="11">
        <v>7318.1723629999997</v>
      </c>
      <c r="EG35" s="11">
        <v>0</v>
      </c>
      <c r="EH35" s="11">
        <v>3222.2854000000002</v>
      </c>
    </row>
    <row r="36" spans="1:138" ht="12.75" customHeight="1" x14ac:dyDescent="0.15">
      <c r="A36" s="10">
        <v>8</v>
      </c>
      <c r="B36" s="11" t="s">
        <v>515</v>
      </c>
      <c r="C36" s="11" t="s">
        <v>340</v>
      </c>
      <c r="D36" s="10" t="s">
        <v>515</v>
      </c>
      <c r="E36" s="10"/>
      <c r="F36" s="10"/>
      <c r="G36" s="10" t="s">
        <v>516</v>
      </c>
      <c r="H36" s="10" t="s">
        <v>342</v>
      </c>
      <c r="I36" s="10">
        <v>176.03208797600001</v>
      </c>
      <c r="J36" s="12" t="s">
        <v>517</v>
      </c>
      <c r="K36" s="11">
        <v>0</v>
      </c>
      <c r="L36" s="10">
        <f t="shared" ref="L36:L37" si="8">IF(AF36&lt;10,1,0)</f>
        <v>1</v>
      </c>
      <c r="M36" s="10">
        <f t="shared" si="1"/>
        <v>1</v>
      </c>
      <c r="N36" s="10">
        <f t="shared" si="2"/>
        <v>2</v>
      </c>
      <c r="O36" s="10" t="str">
        <f t="shared" si="3"/>
        <v>Level 1</v>
      </c>
      <c r="P36" s="10"/>
      <c r="Q36" s="10"/>
      <c r="R36" s="10"/>
      <c r="S36" s="11" t="s">
        <v>360</v>
      </c>
      <c r="T36" s="13">
        <v>1448253.875</v>
      </c>
      <c r="U36" s="10" t="s">
        <v>263</v>
      </c>
      <c r="V36" s="10">
        <v>1.9097434224794301</v>
      </c>
      <c r="W36" s="10"/>
      <c r="X36" s="10"/>
      <c r="Y36" s="10"/>
      <c r="Z36" s="10"/>
      <c r="AA36" s="10"/>
      <c r="AB36" s="10" t="s">
        <v>518</v>
      </c>
      <c r="AC36" s="10">
        <v>194.0659</v>
      </c>
      <c r="AD36" s="10">
        <v>194.06729999999999</v>
      </c>
      <c r="AE36" s="10">
        <v>1.5E-3</v>
      </c>
      <c r="AF36" s="10">
        <v>7.5284000000000004</v>
      </c>
      <c r="AG36" s="10">
        <v>1.9</v>
      </c>
      <c r="AH36" s="10">
        <v>2.17</v>
      </c>
      <c r="AI36" s="10">
        <v>1.91</v>
      </c>
      <c r="AJ36" s="10">
        <v>2.04</v>
      </c>
      <c r="AK36" s="10">
        <v>0.13</v>
      </c>
      <c r="AL36" s="11" t="s">
        <v>519</v>
      </c>
      <c r="AM36" s="11">
        <v>482952.21879999997</v>
      </c>
      <c r="AN36" s="11">
        <v>565673.125</v>
      </c>
      <c r="AO36" s="11">
        <v>180330.23439999999</v>
      </c>
      <c r="AP36" s="11">
        <v>623448.875</v>
      </c>
      <c r="AQ36" s="11">
        <v>19229.390630000002</v>
      </c>
      <c r="AR36" s="11">
        <v>93075.078129999994</v>
      </c>
      <c r="AS36" s="11">
        <v>18695.835940000001</v>
      </c>
      <c r="AT36" s="11">
        <v>55134.988279999998</v>
      </c>
      <c r="AU36" s="11">
        <v>144860.125</v>
      </c>
      <c r="AV36" s="11">
        <v>126608.03909999999</v>
      </c>
      <c r="AW36" s="11">
        <v>61098.175779999998</v>
      </c>
      <c r="AX36" s="11">
        <v>109504.11719999999</v>
      </c>
      <c r="AY36" s="11">
        <v>880100.5625</v>
      </c>
      <c r="AZ36" s="11">
        <v>239792.0938</v>
      </c>
      <c r="BA36" s="11">
        <v>46921.089840000001</v>
      </c>
      <c r="BB36" s="11">
        <v>280905.0625</v>
      </c>
      <c r="BC36" s="11">
        <v>150445.0625</v>
      </c>
      <c r="BD36" s="11">
        <v>114153.0625</v>
      </c>
      <c r="BE36" s="11">
        <v>117614.77340000001</v>
      </c>
      <c r="BF36" s="11">
        <v>221627.2188</v>
      </c>
      <c r="BG36" s="11">
        <v>1448253.875</v>
      </c>
      <c r="BH36" s="11">
        <v>60814.007810000003</v>
      </c>
      <c r="BI36" s="11">
        <v>23424.214840000001</v>
      </c>
      <c r="BJ36" s="11">
        <v>322601.28129999997</v>
      </c>
      <c r="BK36" s="11">
        <v>8987.9042969999991</v>
      </c>
      <c r="BL36" s="11">
        <v>25316.26367</v>
      </c>
      <c r="BM36" s="11">
        <v>3315.77124</v>
      </c>
      <c r="BN36" s="11">
        <v>4775.3720700000003</v>
      </c>
      <c r="BO36" s="11">
        <v>39306.277340000001</v>
      </c>
      <c r="BP36" s="11">
        <v>27158.333979999999</v>
      </c>
      <c r="BQ36" s="11">
        <v>5093.6591799999997</v>
      </c>
      <c r="BR36" s="11">
        <v>27168.40625</v>
      </c>
      <c r="BS36" s="11">
        <v>0</v>
      </c>
      <c r="BT36" s="11">
        <v>43455.945310000003</v>
      </c>
      <c r="BU36" s="11">
        <v>240731.14060000001</v>
      </c>
      <c r="BV36" s="11">
        <v>116400.27340000001</v>
      </c>
      <c r="BW36" s="11">
        <v>76572.132809999996</v>
      </c>
      <c r="BX36" s="11">
        <v>132821.9375</v>
      </c>
      <c r="BY36" s="11">
        <v>109499.71090000001</v>
      </c>
      <c r="BZ36" s="11">
        <v>78253.546879999994</v>
      </c>
      <c r="CA36" s="11">
        <v>116559.6094</v>
      </c>
      <c r="CB36" s="11">
        <v>1221394.125</v>
      </c>
      <c r="CC36" s="11">
        <v>135435.625</v>
      </c>
      <c r="CD36" s="11">
        <v>259924.76560000001</v>
      </c>
      <c r="CE36" s="11">
        <v>10706.41504</v>
      </c>
      <c r="CF36" s="11">
        <v>14399.29492</v>
      </c>
      <c r="CG36" s="11">
        <v>5336.626953</v>
      </c>
      <c r="CH36" s="11">
        <v>3854.6501459999999</v>
      </c>
      <c r="CI36" s="11">
        <v>0</v>
      </c>
      <c r="CJ36" s="11">
        <v>1930.0147710000001</v>
      </c>
      <c r="CK36" s="11">
        <v>0</v>
      </c>
      <c r="CL36" s="11">
        <v>0</v>
      </c>
      <c r="CM36" s="11">
        <v>43212.6875</v>
      </c>
      <c r="CN36" s="11">
        <v>64700.761720000002</v>
      </c>
      <c r="CO36" s="11">
        <v>21991.828130000002</v>
      </c>
      <c r="CP36" s="11">
        <v>70213.5625</v>
      </c>
      <c r="CQ36" s="11">
        <v>92559.890629999994</v>
      </c>
      <c r="CR36" s="11">
        <v>484490.1875</v>
      </c>
      <c r="CS36" s="11">
        <v>25309.068360000001</v>
      </c>
      <c r="CT36" s="11">
        <v>53470.851560000003</v>
      </c>
      <c r="CU36" s="11">
        <v>186422.51560000001</v>
      </c>
      <c r="CV36" s="11">
        <v>369996.59379999997</v>
      </c>
      <c r="CW36" s="11">
        <v>84474.882809999996</v>
      </c>
      <c r="CX36" s="11">
        <v>30975.203130000002</v>
      </c>
      <c r="CY36" s="11">
        <v>41412.714840000001</v>
      </c>
      <c r="CZ36" s="11">
        <v>206677.79689999999</v>
      </c>
      <c r="DA36" s="11">
        <v>137642.76560000001</v>
      </c>
      <c r="DB36" s="11">
        <v>53350.527340000001</v>
      </c>
      <c r="DC36" s="11">
        <v>62741.390630000002</v>
      </c>
      <c r="DD36" s="11">
        <v>68332.117190000004</v>
      </c>
      <c r="DE36" s="11">
        <v>78486.6875</v>
      </c>
      <c r="DF36" s="11">
        <v>49834.832029999998</v>
      </c>
      <c r="DG36" s="11">
        <v>19921.072270000001</v>
      </c>
      <c r="DH36" s="11">
        <v>541658.75</v>
      </c>
      <c r="DI36" s="11">
        <v>108433.0156</v>
      </c>
      <c r="DJ36" s="11">
        <v>44898.8125</v>
      </c>
      <c r="DK36" s="11">
        <v>0</v>
      </c>
      <c r="DL36" s="11">
        <v>5089.8422849999997</v>
      </c>
      <c r="DM36" s="11">
        <v>63355.980470000002</v>
      </c>
      <c r="DN36" s="11">
        <v>0</v>
      </c>
      <c r="DO36" s="11">
        <v>7493.8422849999997</v>
      </c>
      <c r="DP36" s="11">
        <v>72370.03125</v>
      </c>
      <c r="DQ36" s="11">
        <v>84571.898440000004</v>
      </c>
      <c r="DR36" s="11">
        <v>3699.8154300000001</v>
      </c>
      <c r="DS36" s="11">
        <v>0</v>
      </c>
      <c r="DT36" s="11">
        <v>54285.101560000003</v>
      </c>
      <c r="DU36" s="11">
        <v>43150.855470000002</v>
      </c>
      <c r="DV36" s="11">
        <v>208239.42189999999</v>
      </c>
      <c r="DW36" s="11">
        <v>35516.171880000002</v>
      </c>
      <c r="DX36" s="11">
        <v>23991.85742</v>
      </c>
      <c r="DY36" s="11">
        <v>0</v>
      </c>
      <c r="DZ36" s="11">
        <v>141107.5625</v>
      </c>
      <c r="EA36" s="11">
        <v>28827.960940000001</v>
      </c>
      <c r="EB36" s="11">
        <v>48542.722659999999</v>
      </c>
      <c r="EC36" s="11">
        <v>78749.171879999994</v>
      </c>
      <c r="ED36" s="11">
        <v>241017.375</v>
      </c>
      <c r="EE36" s="11">
        <v>46754.953130000002</v>
      </c>
      <c r="EF36" s="11">
        <v>3778.2009280000002</v>
      </c>
      <c r="EG36" s="11">
        <v>0</v>
      </c>
      <c r="EH36" s="11">
        <v>0</v>
      </c>
    </row>
    <row r="37" spans="1:138" ht="12.75" customHeight="1" x14ac:dyDescent="0.15">
      <c r="A37" s="10">
        <v>53</v>
      </c>
      <c r="B37" s="11" t="s">
        <v>520</v>
      </c>
      <c r="C37" s="11" t="s">
        <v>340</v>
      </c>
      <c r="D37" s="10" t="s">
        <v>520</v>
      </c>
      <c r="E37" s="10"/>
      <c r="F37" s="10"/>
      <c r="G37" s="10" t="s">
        <v>521</v>
      </c>
      <c r="H37" s="10" t="s">
        <v>342</v>
      </c>
      <c r="I37" s="10">
        <v>146.06914218</v>
      </c>
      <c r="J37" s="12" t="s">
        <v>522</v>
      </c>
      <c r="K37" s="11">
        <v>1</v>
      </c>
      <c r="L37" s="10">
        <f t="shared" si="8"/>
        <v>1</v>
      </c>
      <c r="M37" s="10">
        <f t="shared" si="1"/>
        <v>1</v>
      </c>
      <c r="N37" s="10">
        <f t="shared" si="2"/>
        <v>3</v>
      </c>
      <c r="O37" s="10" t="str">
        <f t="shared" si="3"/>
        <v>Level 1+</v>
      </c>
      <c r="P37" s="10"/>
      <c r="Q37" s="10"/>
      <c r="R37" s="10"/>
      <c r="S37" s="10"/>
      <c r="T37" s="13">
        <v>708677504</v>
      </c>
      <c r="U37" s="10" t="s">
        <v>260</v>
      </c>
      <c r="V37" s="10">
        <v>13.9225530335243</v>
      </c>
      <c r="W37" s="10" t="s">
        <v>255</v>
      </c>
      <c r="X37" s="10">
        <v>14.03</v>
      </c>
      <c r="Y37" s="10">
        <v>7</v>
      </c>
      <c r="Z37" s="10" t="s">
        <v>523</v>
      </c>
      <c r="AA37" s="10">
        <v>0.93730000000000002</v>
      </c>
      <c r="AB37" s="10" t="s">
        <v>345</v>
      </c>
      <c r="AC37" s="10">
        <v>147.07640000000001</v>
      </c>
      <c r="AD37" s="10">
        <v>147.07669999999999</v>
      </c>
      <c r="AE37" s="10">
        <v>2.0000000000000001E-4</v>
      </c>
      <c r="AF37" s="10">
        <v>1.4227000000000001</v>
      </c>
      <c r="AG37" s="10">
        <v>13.9</v>
      </c>
      <c r="AH37" s="10">
        <v>14.16</v>
      </c>
      <c r="AI37" s="10">
        <v>13.92</v>
      </c>
      <c r="AJ37" s="10">
        <v>14</v>
      </c>
      <c r="AK37" s="10">
        <v>0.08</v>
      </c>
      <c r="AL37" s="11" t="s">
        <v>524</v>
      </c>
      <c r="AM37" s="11">
        <v>75661030</v>
      </c>
      <c r="AN37" s="11">
        <v>7018419.5</v>
      </c>
      <c r="AO37" s="11">
        <v>126732220</v>
      </c>
      <c r="AP37" s="11">
        <v>7524643.5</v>
      </c>
      <c r="AQ37" s="11">
        <v>476984.78129999997</v>
      </c>
      <c r="AR37" s="11">
        <v>103412080</v>
      </c>
      <c r="AS37" s="11">
        <v>134933420</v>
      </c>
      <c r="AT37" s="11">
        <v>172849660</v>
      </c>
      <c r="AU37" s="11">
        <v>346102120</v>
      </c>
      <c r="AV37" s="11">
        <v>666448680</v>
      </c>
      <c r="AW37" s="11">
        <v>336707040</v>
      </c>
      <c r="AX37" s="11">
        <v>305403420</v>
      </c>
      <c r="AY37" s="11">
        <v>863485760</v>
      </c>
      <c r="AZ37" s="11">
        <v>2524025920</v>
      </c>
      <c r="BA37" s="11">
        <v>445783240</v>
      </c>
      <c r="BB37" s="11">
        <v>609398760</v>
      </c>
      <c r="BC37" s="11">
        <v>5282418880</v>
      </c>
      <c r="BD37" s="11">
        <v>7086775040</v>
      </c>
      <c r="BE37" s="11">
        <v>3153558080</v>
      </c>
      <c r="BF37" s="11">
        <v>4655543680</v>
      </c>
      <c r="BG37" s="11">
        <v>88547980</v>
      </c>
      <c r="BH37" s="11">
        <v>122350720</v>
      </c>
      <c r="BI37" s="11">
        <v>2438266.25</v>
      </c>
      <c r="BJ37" s="11">
        <v>95162710</v>
      </c>
      <c r="BK37" s="11">
        <v>1283972.25</v>
      </c>
      <c r="BL37" s="11">
        <v>1443652.375</v>
      </c>
      <c r="BM37" s="11">
        <v>141666.10939999999</v>
      </c>
      <c r="BN37" s="11">
        <v>224003.5938</v>
      </c>
      <c r="BO37" s="11">
        <v>1046280.313</v>
      </c>
      <c r="BP37" s="11">
        <v>1800100.375</v>
      </c>
      <c r="BQ37" s="11">
        <v>976806.875</v>
      </c>
      <c r="BR37" s="11">
        <v>90303600</v>
      </c>
      <c r="BS37" s="11">
        <v>94251.007809999996</v>
      </c>
      <c r="BT37" s="11">
        <v>1190344.25</v>
      </c>
      <c r="BU37" s="11">
        <v>2893710.5</v>
      </c>
      <c r="BV37" s="11">
        <v>1561285.625</v>
      </c>
      <c r="BW37" s="11">
        <v>959284.4375</v>
      </c>
      <c r="BX37" s="11">
        <v>862773.5625</v>
      </c>
      <c r="BY37" s="11">
        <v>569848.6875</v>
      </c>
      <c r="BZ37" s="11">
        <v>45468980</v>
      </c>
      <c r="CA37" s="11">
        <v>2456170.75</v>
      </c>
      <c r="CB37" s="11">
        <v>1570160.25</v>
      </c>
      <c r="CC37" s="11">
        <v>18110160</v>
      </c>
      <c r="CD37" s="11">
        <v>951802.875</v>
      </c>
      <c r="CE37" s="11">
        <v>320566.65629999997</v>
      </c>
      <c r="CF37" s="11">
        <v>64222.269529999998</v>
      </c>
      <c r="CG37" s="11">
        <v>635504.875</v>
      </c>
      <c r="CH37" s="11">
        <v>85661.9375</v>
      </c>
      <c r="CI37" s="11">
        <v>0</v>
      </c>
      <c r="CJ37" s="11">
        <v>16794.29492</v>
      </c>
      <c r="CK37" s="11">
        <v>0</v>
      </c>
      <c r="CL37" s="11">
        <v>30811.761719999999</v>
      </c>
      <c r="CM37" s="11">
        <v>4135328.25</v>
      </c>
      <c r="CN37" s="11">
        <v>281506380</v>
      </c>
      <c r="CO37" s="11">
        <v>132378.17189999999</v>
      </c>
      <c r="CP37" s="11">
        <v>306680.21879999997</v>
      </c>
      <c r="CQ37" s="11">
        <v>228577960</v>
      </c>
      <c r="CR37" s="11">
        <v>531094680</v>
      </c>
      <c r="CS37" s="11">
        <v>3057030.75</v>
      </c>
      <c r="CT37" s="11">
        <v>3371729.5</v>
      </c>
      <c r="CU37" s="11">
        <v>85442030</v>
      </c>
      <c r="CV37" s="11">
        <v>240592760</v>
      </c>
      <c r="CW37" s="11">
        <v>1265508.375</v>
      </c>
      <c r="CX37" s="11">
        <v>754419.125</v>
      </c>
      <c r="CY37" s="11">
        <v>20394540</v>
      </c>
      <c r="CZ37" s="11">
        <v>159786830</v>
      </c>
      <c r="DA37" s="11">
        <v>281536.375</v>
      </c>
      <c r="DB37" s="11">
        <v>586354.5</v>
      </c>
      <c r="DC37" s="11">
        <v>1819261.625</v>
      </c>
      <c r="DD37" s="11">
        <v>27185260</v>
      </c>
      <c r="DE37" s="11">
        <v>871125.4375</v>
      </c>
      <c r="DF37" s="11">
        <v>46032900</v>
      </c>
      <c r="DG37" s="11">
        <v>94222500</v>
      </c>
      <c r="DH37" s="11">
        <v>99877760</v>
      </c>
      <c r="DI37" s="11">
        <v>7504180</v>
      </c>
      <c r="DJ37" s="11">
        <v>315929.5625</v>
      </c>
      <c r="DK37" s="11">
        <v>13774.541020000001</v>
      </c>
      <c r="DL37" s="11">
        <v>237003.7813</v>
      </c>
      <c r="DM37" s="11">
        <v>17898.447270000001</v>
      </c>
      <c r="DN37" s="11">
        <v>119805.6875</v>
      </c>
      <c r="DO37" s="11">
        <v>120337.7813</v>
      </c>
      <c r="DP37" s="11">
        <v>158891800</v>
      </c>
      <c r="DQ37" s="11">
        <v>27773.457030000001</v>
      </c>
      <c r="DR37" s="11">
        <v>38779.519529999998</v>
      </c>
      <c r="DS37" s="11">
        <v>266629.96879999997</v>
      </c>
      <c r="DT37" s="11">
        <v>423425.71879999997</v>
      </c>
      <c r="DU37" s="11">
        <v>83399.085940000004</v>
      </c>
      <c r="DV37" s="11">
        <v>182178.4375</v>
      </c>
      <c r="DW37" s="11">
        <v>744593.1875</v>
      </c>
      <c r="DX37" s="11">
        <v>280164.9375</v>
      </c>
      <c r="DY37" s="11">
        <v>891752.0625</v>
      </c>
      <c r="DZ37" s="11">
        <v>255553.7188</v>
      </c>
      <c r="EA37" s="11">
        <v>88274.734379999994</v>
      </c>
      <c r="EB37" s="11">
        <v>356617.25</v>
      </c>
      <c r="EC37" s="11">
        <v>90237.945309999996</v>
      </c>
      <c r="ED37" s="11">
        <v>85601.46875</v>
      </c>
      <c r="EE37" s="11">
        <v>163628.39060000001</v>
      </c>
      <c r="EF37" s="11">
        <v>6901.2534180000002</v>
      </c>
      <c r="EG37" s="11">
        <v>56408.109380000002</v>
      </c>
      <c r="EH37" s="11">
        <v>29923.1875</v>
      </c>
    </row>
    <row r="38" spans="1:138" ht="12.75" customHeight="1" x14ac:dyDescent="0.15">
      <c r="A38" s="10">
        <v>15</v>
      </c>
      <c r="B38" s="11" t="s">
        <v>525</v>
      </c>
      <c r="C38" s="11" t="s">
        <v>340</v>
      </c>
      <c r="D38" s="10" t="s">
        <v>526</v>
      </c>
      <c r="E38" s="10" t="s">
        <v>527</v>
      </c>
      <c r="F38" s="10" t="s">
        <v>528</v>
      </c>
      <c r="G38" s="10" t="s">
        <v>529</v>
      </c>
      <c r="H38" s="10" t="s">
        <v>379</v>
      </c>
      <c r="I38" s="10">
        <v>90.031694052000006</v>
      </c>
      <c r="J38" s="12" t="s">
        <v>530</v>
      </c>
      <c r="K38" s="11">
        <v>1</v>
      </c>
      <c r="L38" s="10">
        <f>IF(AF38&lt;20,1,0)</f>
        <v>1</v>
      </c>
      <c r="M38" s="10">
        <f t="shared" si="1"/>
        <v>0.5</v>
      </c>
      <c r="N38" s="10">
        <f t="shared" si="2"/>
        <v>2.5</v>
      </c>
      <c r="O38" s="10" t="str">
        <f t="shared" si="3"/>
        <v>Level 1+</v>
      </c>
      <c r="P38" s="10"/>
      <c r="Q38" s="10"/>
      <c r="R38" s="11" t="s">
        <v>531</v>
      </c>
      <c r="S38" s="10"/>
      <c r="T38" s="13">
        <v>45239064</v>
      </c>
      <c r="U38" s="10" t="s">
        <v>125</v>
      </c>
      <c r="V38" s="10">
        <v>4.8287287140005697</v>
      </c>
      <c r="W38" s="10" t="s">
        <v>532</v>
      </c>
      <c r="X38" s="10">
        <v>5.86</v>
      </c>
      <c r="Y38" s="10">
        <v>3</v>
      </c>
      <c r="Z38" s="10" t="s">
        <v>533</v>
      </c>
      <c r="AA38" s="10">
        <v>0.99099999999999999</v>
      </c>
      <c r="AB38" s="10" t="s">
        <v>382</v>
      </c>
      <c r="AC38" s="10">
        <v>89.0244</v>
      </c>
      <c r="AD38" s="10">
        <v>89.022800000000004</v>
      </c>
      <c r="AE38" s="10">
        <v>1.6000000000000001E-3</v>
      </c>
      <c r="AF38" s="10">
        <v>18.032</v>
      </c>
      <c r="AG38" s="10">
        <v>5.16</v>
      </c>
      <c r="AH38" s="10">
        <v>6.19</v>
      </c>
      <c r="AI38" s="10">
        <v>4.83</v>
      </c>
      <c r="AJ38" s="10">
        <v>5.77</v>
      </c>
      <c r="AK38" s="10">
        <v>0.94</v>
      </c>
      <c r="AL38" s="11" t="s">
        <v>534</v>
      </c>
      <c r="AM38" s="11">
        <v>1849522.25</v>
      </c>
      <c r="AN38" s="11">
        <v>996267.5625</v>
      </c>
      <c r="AO38" s="11">
        <v>17358780</v>
      </c>
      <c r="AP38" s="11">
        <v>1876499.125</v>
      </c>
      <c r="AQ38" s="11">
        <v>443715.71879999997</v>
      </c>
      <c r="AR38" s="11">
        <v>2553251.25</v>
      </c>
      <c r="AS38" s="11">
        <v>23177310</v>
      </c>
      <c r="AT38" s="11">
        <v>19847700</v>
      </c>
      <c r="AU38" s="11">
        <v>121378180</v>
      </c>
      <c r="AV38" s="11">
        <v>87724730</v>
      </c>
      <c r="AW38" s="11">
        <v>3368429.5</v>
      </c>
      <c r="AX38" s="11">
        <v>94270750</v>
      </c>
      <c r="AY38" s="11">
        <v>242834740</v>
      </c>
      <c r="AZ38" s="11">
        <v>259265960</v>
      </c>
      <c r="BA38" s="11">
        <v>7961667.5</v>
      </c>
      <c r="BB38" s="11">
        <v>183419420</v>
      </c>
      <c r="BC38" s="11">
        <v>289236980</v>
      </c>
      <c r="BD38" s="11">
        <v>255536660</v>
      </c>
      <c r="BE38" s="11">
        <v>87516100</v>
      </c>
      <c r="BF38" s="11">
        <v>452390640</v>
      </c>
      <c r="BG38" s="11">
        <v>971527.625</v>
      </c>
      <c r="BH38" s="11">
        <v>1234605.625</v>
      </c>
      <c r="BI38" s="11">
        <v>968983.5</v>
      </c>
      <c r="BJ38" s="11">
        <v>748548.3125</v>
      </c>
      <c r="BK38" s="11">
        <v>551314.9375</v>
      </c>
      <c r="BL38" s="11">
        <v>269332.90629999997</v>
      </c>
      <c r="BM38" s="11">
        <v>4310100</v>
      </c>
      <c r="BN38" s="11">
        <v>344534.46879999997</v>
      </c>
      <c r="BO38" s="11">
        <v>279847.21879999997</v>
      </c>
      <c r="BP38" s="11">
        <v>340804.78129999997</v>
      </c>
      <c r="BQ38" s="11">
        <v>322271.6875</v>
      </c>
      <c r="BR38" s="11">
        <v>396649.5</v>
      </c>
      <c r="BS38" s="11">
        <v>2453690.75</v>
      </c>
      <c r="BT38" s="11">
        <v>332215.875</v>
      </c>
      <c r="BU38" s="11">
        <v>603297.4375</v>
      </c>
      <c r="BV38" s="11">
        <v>376601.125</v>
      </c>
      <c r="BW38" s="11">
        <v>438927.84379999997</v>
      </c>
      <c r="BX38" s="11">
        <v>589809.5</v>
      </c>
      <c r="BY38" s="11">
        <v>484298.71879999997</v>
      </c>
      <c r="BZ38" s="11">
        <v>863892.4375</v>
      </c>
      <c r="CA38" s="11">
        <v>427903.3125</v>
      </c>
      <c r="CB38" s="11">
        <v>407748.28129999997</v>
      </c>
      <c r="CC38" s="11">
        <v>686101.6875</v>
      </c>
      <c r="CD38" s="11">
        <v>595474.75</v>
      </c>
      <c r="CE38" s="11">
        <v>980560.6875</v>
      </c>
      <c r="CF38" s="11">
        <v>1348945.5</v>
      </c>
      <c r="CG38" s="11">
        <v>5365330</v>
      </c>
      <c r="CH38" s="11">
        <v>642966.1875</v>
      </c>
      <c r="CI38" s="11">
        <v>41467.320310000003</v>
      </c>
      <c r="CJ38" s="11">
        <v>32243.746090000001</v>
      </c>
      <c r="CK38" s="11">
        <v>18554.36133</v>
      </c>
      <c r="CL38" s="11">
        <v>28925.51758</v>
      </c>
      <c r="CM38" s="11">
        <v>245374.51560000001</v>
      </c>
      <c r="CN38" s="11">
        <v>555485.3125</v>
      </c>
      <c r="CO38" s="11">
        <v>460389.71879999997</v>
      </c>
      <c r="CP38" s="11">
        <v>536685.375</v>
      </c>
      <c r="CQ38" s="11">
        <v>560263.0625</v>
      </c>
      <c r="CR38" s="11">
        <v>21820420</v>
      </c>
      <c r="CS38" s="11">
        <v>304175.0625</v>
      </c>
      <c r="CT38" s="11">
        <v>510642.5625</v>
      </c>
      <c r="CU38" s="11">
        <v>384028.59379999997</v>
      </c>
      <c r="CV38" s="11">
        <v>10163640</v>
      </c>
      <c r="CW38" s="11">
        <v>326983.3125</v>
      </c>
      <c r="CX38" s="11">
        <v>394739.78129999997</v>
      </c>
      <c r="CY38" s="11">
        <v>505329.5625</v>
      </c>
      <c r="CZ38" s="11">
        <v>1493174.875</v>
      </c>
      <c r="DA38" s="11">
        <v>514402.21879999997</v>
      </c>
      <c r="DB38" s="11">
        <v>235923.1563</v>
      </c>
      <c r="DC38" s="11">
        <v>450395.21879999997</v>
      </c>
      <c r="DD38" s="11">
        <v>738531.25</v>
      </c>
      <c r="DE38" s="11">
        <v>237764.14060000001</v>
      </c>
      <c r="DF38" s="11">
        <v>437349.84379999997</v>
      </c>
      <c r="DG38" s="11">
        <v>529033.0625</v>
      </c>
      <c r="DH38" s="11">
        <v>397348.53129999997</v>
      </c>
      <c r="DI38" s="11">
        <v>624057.5625</v>
      </c>
      <c r="DJ38" s="11">
        <v>833035.0625</v>
      </c>
      <c r="DK38" s="11">
        <v>687732.0625</v>
      </c>
      <c r="DL38" s="11">
        <v>461644.375</v>
      </c>
      <c r="DM38" s="11">
        <v>645169.3125</v>
      </c>
      <c r="DN38" s="11">
        <v>492051.1875</v>
      </c>
      <c r="DO38" s="11">
        <v>556064.5625</v>
      </c>
      <c r="DP38" s="11">
        <v>4031104.25</v>
      </c>
      <c r="DQ38" s="11">
        <v>368946.53129999997</v>
      </c>
      <c r="DR38" s="11">
        <v>1001199.188</v>
      </c>
      <c r="DS38" s="11">
        <v>3326752.25</v>
      </c>
      <c r="DT38" s="11">
        <v>376868.40629999997</v>
      </c>
      <c r="DU38" s="11">
        <v>691905.5</v>
      </c>
      <c r="DV38" s="11">
        <v>2543409.5</v>
      </c>
      <c r="DW38" s="11">
        <v>447721.78129999997</v>
      </c>
      <c r="DX38" s="11">
        <v>535014.0625</v>
      </c>
      <c r="DY38" s="11">
        <v>1021179.125</v>
      </c>
      <c r="DZ38" s="11">
        <v>434651.5625</v>
      </c>
      <c r="EA38" s="11">
        <v>4378110</v>
      </c>
      <c r="EB38" s="11">
        <v>611443.8125</v>
      </c>
      <c r="EC38" s="11">
        <v>262907.75</v>
      </c>
      <c r="ED38" s="11">
        <v>309731.65629999997</v>
      </c>
      <c r="EE38" s="11">
        <v>371754.40629999997</v>
      </c>
      <c r="EF38" s="11">
        <v>1151094.875</v>
      </c>
      <c r="EG38" s="11">
        <v>1077461.5</v>
      </c>
      <c r="EH38" s="11">
        <v>506583.59379999997</v>
      </c>
    </row>
    <row r="39" spans="1:138" ht="12.75" customHeight="1" x14ac:dyDescent="0.15">
      <c r="A39" s="10">
        <v>27</v>
      </c>
      <c r="B39" s="11" t="s">
        <v>535</v>
      </c>
      <c r="C39" s="11" t="s">
        <v>340</v>
      </c>
      <c r="D39" s="10" t="s">
        <v>535</v>
      </c>
      <c r="E39" s="10"/>
      <c r="F39" s="10"/>
      <c r="G39" s="10" t="s">
        <v>536</v>
      </c>
      <c r="H39" s="10" t="s">
        <v>342</v>
      </c>
      <c r="I39" s="10">
        <v>151.04940977999999</v>
      </c>
      <c r="J39" s="12" t="s">
        <v>537</v>
      </c>
      <c r="K39" s="11">
        <v>1</v>
      </c>
      <c r="L39" s="10">
        <f t="shared" ref="L39:L41" si="9">IF(AF39&lt;10,1,0)</f>
        <v>1</v>
      </c>
      <c r="M39" s="10">
        <f t="shared" si="1"/>
        <v>1</v>
      </c>
      <c r="N39" s="10">
        <f t="shared" si="2"/>
        <v>3</v>
      </c>
      <c r="O39" s="10" t="str">
        <f t="shared" si="3"/>
        <v>Level 1+</v>
      </c>
      <c r="P39" s="10"/>
      <c r="Q39" s="10"/>
      <c r="R39" s="10"/>
      <c r="S39" s="10"/>
      <c r="T39" s="13">
        <v>295899424</v>
      </c>
      <c r="U39" s="10" t="s">
        <v>296</v>
      </c>
      <c r="V39" s="10">
        <v>6.0210085727570597</v>
      </c>
      <c r="W39" s="10" t="s">
        <v>538</v>
      </c>
      <c r="X39" s="10">
        <v>5.62</v>
      </c>
      <c r="Y39" s="10">
        <v>9</v>
      </c>
      <c r="Z39" s="10" t="s">
        <v>539</v>
      </c>
      <c r="AA39" s="10">
        <v>0.90859999999999996</v>
      </c>
      <c r="AB39" s="10" t="s">
        <v>345</v>
      </c>
      <c r="AC39" s="10">
        <v>152.05670000000001</v>
      </c>
      <c r="AD39" s="10">
        <v>152.05699999999999</v>
      </c>
      <c r="AE39" s="10">
        <v>2.9999999999999997E-4</v>
      </c>
      <c r="AF39" s="10">
        <v>1.7755000000000001</v>
      </c>
      <c r="AG39" s="10">
        <v>5.41</v>
      </c>
      <c r="AH39" s="10">
        <v>5.86</v>
      </c>
      <c r="AI39" s="10">
        <v>6.02</v>
      </c>
      <c r="AJ39" s="10">
        <v>5.69</v>
      </c>
      <c r="AK39" s="10">
        <v>0.33</v>
      </c>
      <c r="AL39" s="11" t="s">
        <v>540</v>
      </c>
      <c r="AM39" s="11">
        <v>248509140</v>
      </c>
      <c r="AN39" s="11">
        <v>655023040</v>
      </c>
      <c r="AO39" s="11">
        <v>211180560</v>
      </c>
      <c r="AP39" s="11">
        <v>359618360</v>
      </c>
      <c r="AQ39" s="11">
        <v>535593640</v>
      </c>
      <c r="AR39" s="11">
        <v>1241375360</v>
      </c>
      <c r="AS39" s="11">
        <v>1526612640</v>
      </c>
      <c r="AT39" s="11">
        <v>396220920</v>
      </c>
      <c r="AU39" s="11">
        <v>1267221280</v>
      </c>
      <c r="AV39" s="11">
        <v>1055235680</v>
      </c>
      <c r="AW39" s="11">
        <v>783647760</v>
      </c>
      <c r="AX39" s="11">
        <v>729855680</v>
      </c>
      <c r="AY39" s="11">
        <v>2693188800</v>
      </c>
      <c r="AZ39" s="11">
        <v>2035943040</v>
      </c>
      <c r="BA39" s="11">
        <v>1144910320</v>
      </c>
      <c r="BB39" s="11">
        <v>1709603360</v>
      </c>
      <c r="BC39" s="11">
        <v>1518567200</v>
      </c>
      <c r="BD39" s="11">
        <v>1413814720</v>
      </c>
      <c r="BE39" s="11">
        <v>1242426480</v>
      </c>
      <c r="BF39" s="11">
        <v>1741869440</v>
      </c>
      <c r="BG39" s="11">
        <v>366314400</v>
      </c>
      <c r="BH39" s="11">
        <v>443976200</v>
      </c>
      <c r="BI39" s="11">
        <v>299665600</v>
      </c>
      <c r="BJ39" s="11">
        <v>357684720</v>
      </c>
      <c r="BK39" s="11">
        <v>930061280</v>
      </c>
      <c r="BL39" s="11">
        <v>1062156080</v>
      </c>
      <c r="BM39" s="11">
        <v>927265120</v>
      </c>
      <c r="BN39" s="11">
        <v>992324640</v>
      </c>
      <c r="BO39" s="11">
        <v>367669960</v>
      </c>
      <c r="BP39" s="11">
        <v>510757960</v>
      </c>
      <c r="BQ39" s="11">
        <v>369972880</v>
      </c>
      <c r="BR39" s="11">
        <v>343218720</v>
      </c>
      <c r="BS39" s="11">
        <v>586885240</v>
      </c>
      <c r="BT39" s="11">
        <v>656152800</v>
      </c>
      <c r="BU39" s="11">
        <v>688762320</v>
      </c>
      <c r="BV39" s="11">
        <v>727077760</v>
      </c>
      <c r="BW39" s="11">
        <v>1493259840</v>
      </c>
      <c r="BX39" s="11">
        <v>1388216000</v>
      </c>
      <c r="BY39" s="11">
        <v>1613384960</v>
      </c>
      <c r="BZ39" s="11">
        <v>1308279200</v>
      </c>
      <c r="CA39" s="11">
        <v>1980473280</v>
      </c>
      <c r="CB39" s="11">
        <v>2327920160</v>
      </c>
      <c r="CC39" s="11">
        <v>1678299200</v>
      </c>
      <c r="CD39" s="11">
        <v>2278712480</v>
      </c>
      <c r="CE39" s="11">
        <v>145003070</v>
      </c>
      <c r="CF39" s="11">
        <v>247199300</v>
      </c>
      <c r="CG39" s="11">
        <v>157891260</v>
      </c>
      <c r="CH39" s="11">
        <v>323299280</v>
      </c>
      <c r="CI39" s="11">
        <v>12481.500980000001</v>
      </c>
      <c r="CJ39" s="11">
        <v>5755.8085940000001</v>
      </c>
      <c r="CK39" s="11">
        <v>4046.2294919999999</v>
      </c>
      <c r="CL39" s="11">
        <v>5754.2929690000001</v>
      </c>
      <c r="CM39" s="11">
        <v>250142840</v>
      </c>
      <c r="CN39" s="11">
        <v>869153760</v>
      </c>
      <c r="CO39" s="11">
        <v>482261280</v>
      </c>
      <c r="CP39" s="11">
        <v>271330880</v>
      </c>
      <c r="CQ39" s="11">
        <v>1240112400</v>
      </c>
      <c r="CR39" s="11">
        <v>2958994240</v>
      </c>
      <c r="CS39" s="11">
        <v>448327960</v>
      </c>
      <c r="CT39" s="11">
        <v>370385720</v>
      </c>
      <c r="CU39" s="11">
        <v>1267852320</v>
      </c>
      <c r="CV39" s="11">
        <v>1923474240</v>
      </c>
      <c r="CW39" s="11">
        <v>311174220</v>
      </c>
      <c r="CX39" s="11">
        <v>329653400</v>
      </c>
      <c r="CY39" s="11">
        <v>1201816800</v>
      </c>
      <c r="CZ39" s="11">
        <v>2681805120</v>
      </c>
      <c r="DA39" s="11">
        <v>721014880</v>
      </c>
      <c r="DB39" s="11">
        <v>965113440</v>
      </c>
      <c r="DC39" s="11">
        <v>1277489040</v>
      </c>
      <c r="DD39" s="11">
        <v>1675638400</v>
      </c>
      <c r="DE39" s="11">
        <v>1241853360</v>
      </c>
      <c r="DF39" s="11">
        <v>1106330080</v>
      </c>
      <c r="DG39" s="11">
        <v>547066000</v>
      </c>
      <c r="DH39" s="11">
        <v>2746758720</v>
      </c>
      <c r="DI39" s="11">
        <v>229690340</v>
      </c>
      <c r="DJ39" s="11">
        <v>697270720</v>
      </c>
      <c r="DK39" s="11">
        <v>2544555.75</v>
      </c>
      <c r="DL39" s="11">
        <v>49818090</v>
      </c>
      <c r="DM39" s="11">
        <v>3412694.75</v>
      </c>
      <c r="DN39" s="11">
        <v>2505813.5</v>
      </c>
      <c r="DO39" s="11">
        <v>1060204.75</v>
      </c>
      <c r="DP39" s="11">
        <v>485691880</v>
      </c>
      <c r="DQ39" s="11">
        <v>47192520</v>
      </c>
      <c r="DR39" s="11">
        <v>43189100</v>
      </c>
      <c r="DS39" s="11">
        <v>332872240</v>
      </c>
      <c r="DT39" s="11">
        <v>5084812.5</v>
      </c>
      <c r="DU39" s="11">
        <v>4258072.5</v>
      </c>
      <c r="DV39" s="11">
        <v>5382653.5</v>
      </c>
      <c r="DW39" s="11">
        <v>114050600</v>
      </c>
      <c r="DX39" s="11">
        <v>52374310</v>
      </c>
      <c r="DY39" s="11">
        <v>141331860</v>
      </c>
      <c r="DZ39" s="11">
        <v>224347260</v>
      </c>
      <c r="EA39" s="11">
        <v>226698400</v>
      </c>
      <c r="EB39" s="11">
        <v>4906623.5</v>
      </c>
      <c r="EC39" s="11">
        <v>510704400</v>
      </c>
      <c r="ED39" s="11">
        <v>901470480</v>
      </c>
      <c r="EE39" s="11">
        <v>4592529.5</v>
      </c>
      <c r="EF39" s="11">
        <v>10803170</v>
      </c>
      <c r="EG39" s="11">
        <v>26919290</v>
      </c>
      <c r="EH39" s="11">
        <v>103932240</v>
      </c>
    </row>
    <row r="40" spans="1:138" ht="12.75" customHeight="1" x14ac:dyDescent="0.15">
      <c r="A40" s="10">
        <v>44</v>
      </c>
      <c r="B40" s="11" t="s">
        <v>541</v>
      </c>
      <c r="C40" s="11" t="s">
        <v>340</v>
      </c>
      <c r="D40" s="10" t="s">
        <v>542</v>
      </c>
      <c r="E40" s="10"/>
      <c r="F40" s="10"/>
      <c r="G40" s="10" t="s">
        <v>543</v>
      </c>
      <c r="H40" s="10" t="s">
        <v>342</v>
      </c>
      <c r="I40" s="10">
        <v>111.079647288</v>
      </c>
      <c r="J40" s="12" t="s">
        <v>544</v>
      </c>
      <c r="K40" s="11">
        <v>1</v>
      </c>
      <c r="L40" s="10">
        <f t="shared" si="9"/>
        <v>1</v>
      </c>
      <c r="M40" s="10">
        <f t="shared" si="1"/>
        <v>0.5</v>
      </c>
      <c r="N40" s="10">
        <f t="shared" si="2"/>
        <v>2.5</v>
      </c>
      <c r="O40" s="10" t="str">
        <f t="shared" si="3"/>
        <v>Level 1+</v>
      </c>
      <c r="P40" s="10"/>
      <c r="Q40" s="10"/>
      <c r="R40" s="11" t="s">
        <v>545</v>
      </c>
      <c r="S40" s="10"/>
      <c r="T40" s="13">
        <v>26081410</v>
      </c>
      <c r="U40" s="10" t="s">
        <v>277</v>
      </c>
      <c r="V40" s="10">
        <v>11.832651611464</v>
      </c>
      <c r="W40" s="10" t="s">
        <v>546</v>
      </c>
      <c r="X40" s="10">
        <v>11.05</v>
      </c>
      <c r="Y40" s="10">
        <v>4</v>
      </c>
      <c r="Z40" s="10" t="s">
        <v>547</v>
      </c>
      <c r="AA40" s="10">
        <v>0.96830000000000005</v>
      </c>
      <c r="AB40" s="10" t="s">
        <v>345</v>
      </c>
      <c r="AC40" s="10">
        <v>112.0869</v>
      </c>
      <c r="AD40" s="10">
        <v>112.08750000000001</v>
      </c>
      <c r="AE40" s="10">
        <v>5.0000000000000001E-4</v>
      </c>
      <c r="AF40" s="10">
        <v>4.7925000000000004</v>
      </c>
      <c r="AG40" s="10">
        <v>10.36</v>
      </c>
      <c r="AH40" s="10">
        <v>11.69</v>
      </c>
      <c r="AI40" s="10">
        <v>11.83</v>
      </c>
      <c r="AJ40" s="10">
        <v>11.12</v>
      </c>
      <c r="AK40" s="10">
        <v>0.71</v>
      </c>
      <c r="AL40" s="11" t="s">
        <v>548</v>
      </c>
      <c r="AM40" s="11">
        <v>44085.078130000002</v>
      </c>
      <c r="AN40" s="11">
        <v>151897.85939999999</v>
      </c>
      <c r="AO40" s="11">
        <v>9563.7207030000009</v>
      </c>
      <c r="AP40" s="11">
        <v>95946.445309999996</v>
      </c>
      <c r="AQ40" s="11">
        <v>245167480</v>
      </c>
      <c r="AR40" s="11">
        <v>69095.054690000004</v>
      </c>
      <c r="AS40" s="11">
        <v>188006.2813</v>
      </c>
      <c r="AT40" s="11">
        <v>13087.33887</v>
      </c>
      <c r="AU40" s="11">
        <v>72547.835940000004</v>
      </c>
      <c r="AV40" s="11">
        <v>187431.1875</v>
      </c>
      <c r="AW40" s="11">
        <v>15126.697270000001</v>
      </c>
      <c r="AX40" s="11">
        <v>127299.0781</v>
      </c>
      <c r="AY40" s="11">
        <v>43022.527340000001</v>
      </c>
      <c r="AZ40" s="11">
        <v>202733.0938</v>
      </c>
      <c r="BA40" s="11">
        <v>32153.92383</v>
      </c>
      <c r="BB40" s="11">
        <v>105343.4531</v>
      </c>
      <c r="BC40" s="11">
        <v>46237.292970000002</v>
      </c>
      <c r="BD40" s="11">
        <v>142606.79689999999</v>
      </c>
      <c r="BE40" s="11">
        <v>12708.67871</v>
      </c>
      <c r="BF40" s="11">
        <v>187183.5313</v>
      </c>
      <c r="BG40" s="11">
        <v>76807.523440000004</v>
      </c>
      <c r="BH40" s="11">
        <v>231653.04689999999</v>
      </c>
      <c r="BI40" s="11">
        <v>6985.7797849999997</v>
      </c>
      <c r="BJ40" s="11">
        <v>175120.76560000001</v>
      </c>
      <c r="BK40" s="11">
        <v>103680530</v>
      </c>
      <c r="BL40" s="11">
        <v>102269350</v>
      </c>
      <c r="BM40" s="11">
        <v>94323190</v>
      </c>
      <c r="BN40" s="11">
        <v>106169130</v>
      </c>
      <c r="BO40" s="11">
        <v>66979150</v>
      </c>
      <c r="BP40" s="11">
        <v>80134680</v>
      </c>
      <c r="BQ40" s="11">
        <v>163659670</v>
      </c>
      <c r="BR40" s="11">
        <v>165608740</v>
      </c>
      <c r="BS40" s="11">
        <v>13776.97363</v>
      </c>
      <c r="BT40" s="11">
        <v>89952960</v>
      </c>
      <c r="BU40" s="11">
        <v>260814100</v>
      </c>
      <c r="BV40" s="11">
        <v>195797480</v>
      </c>
      <c r="BW40" s="11">
        <v>144854280</v>
      </c>
      <c r="BX40" s="11">
        <v>189299700</v>
      </c>
      <c r="BY40" s="11">
        <v>193094720</v>
      </c>
      <c r="BZ40" s="11">
        <v>248602960</v>
      </c>
      <c r="CA40" s="11">
        <v>176275260</v>
      </c>
      <c r="CB40" s="11">
        <v>147608840</v>
      </c>
      <c r="CC40" s="11">
        <v>237306760</v>
      </c>
      <c r="CD40" s="11">
        <v>185822460</v>
      </c>
      <c r="CE40" s="11">
        <v>176493260</v>
      </c>
      <c r="CF40" s="11">
        <v>222262200</v>
      </c>
      <c r="CG40" s="11">
        <v>221203860</v>
      </c>
      <c r="CH40" s="11">
        <v>169319180</v>
      </c>
      <c r="CI40" s="11">
        <v>6356.1474609999996</v>
      </c>
      <c r="CJ40" s="11">
        <v>2444.4245609999998</v>
      </c>
      <c r="CK40" s="11">
        <v>4774.623047</v>
      </c>
      <c r="CL40" s="11">
        <v>2231.6408689999998</v>
      </c>
      <c r="CM40" s="11">
        <v>97012.03125</v>
      </c>
      <c r="CN40" s="11">
        <v>979202.8125</v>
      </c>
      <c r="CO40" s="11">
        <v>758510</v>
      </c>
      <c r="CP40" s="11">
        <v>197927.04689999999</v>
      </c>
      <c r="CQ40" s="11">
        <v>737923.875</v>
      </c>
      <c r="CR40" s="11">
        <v>1217374.625</v>
      </c>
      <c r="CS40" s="11">
        <v>176743.04689999999</v>
      </c>
      <c r="CT40" s="11">
        <v>259182.79689999999</v>
      </c>
      <c r="CU40" s="11">
        <v>434163.09379999997</v>
      </c>
      <c r="CV40" s="11">
        <v>1702554.125</v>
      </c>
      <c r="CW40" s="11">
        <v>175418.20310000001</v>
      </c>
      <c r="CX40" s="11">
        <v>546080.8125</v>
      </c>
      <c r="CY40" s="11">
        <v>418448.75</v>
      </c>
      <c r="CZ40" s="11">
        <v>2709869.5</v>
      </c>
      <c r="DA40" s="11">
        <v>201799.8438</v>
      </c>
      <c r="DB40" s="11">
        <v>207106.8438</v>
      </c>
      <c r="DC40" s="11">
        <v>967251.3125</v>
      </c>
      <c r="DD40" s="11">
        <v>2639239.75</v>
      </c>
      <c r="DE40" s="11">
        <v>194152.6875</v>
      </c>
      <c r="DF40" s="11">
        <v>288353.09379999997</v>
      </c>
      <c r="DG40" s="11">
        <v>438342.53129999997</v>
      </c>
      <c r="DH40" s="11">
        <v>1663751.625</v>
      </c>
      <c r="DI40" s="11">
        <v>281449.3125</v>
      </c>
      <c r="DJ40" s="11">
        <v>370888.03129999997</v>
      </c>
      <c r="DK40" s="11">
        <v>6576.7983400000003</v>
      </c>
      <c r="DL40" s="11">
        <v>6607.4423829999996</v>
      </c>
      <c r="DM40" s="11">
        <v>5282.6396480000003</v>
      </c>
      <c r="DN40" s="11">
        <v>6324.7553710000002</v>
      </c>
      <c r="DO40" s="11">
        <v>13046.50195</v>
      </c>
      <c r="DP40" s="11">
        <v>184522.51560000001</v>
      </c>
      <c r="DQ40" s="11">
        <v>9779.6611329999996</v>
      </c>
      <c r="DR40" s="11">
        <v>9014.8056639999995</v>
      </c>
      <c r="DS40" s="11">
        <v>18195.839840000001</v>
      </c>
      <c r="DT40" s="11">
        <v>3971.8312989999999</v>
      </c>
      <c r="DU40" s="11">
        <v>6178.7846680000002</v>
      </c>
      <c r="DV40" s="11">
        <v>11777.545899999999</v>
      </c>
      <c r="DW40" s="11">
        <v>5858.7851559999999</v>
      </c>
      <c r="DX40" s="11">
        <v>7332.0966799999997</v>
      </c>
      <c r="DY40" s="11">
        <v>15445.706050000001</v>
      </c>
      <c r="DZ40" s="11">
        <v>159067300</v>
      </c>
      <c r="EA40" s="11">
        <v>229960480</v>
      </c>
      <c r="EB40" s="11">
        <v>11501.36621</v>
      </c>
      <c r="EC40" s="11">
        <v>741627.5625</v>
      </c>
      <c r="ED40" s="11">
        <v>1005209.625</v>
      </c>
      <c r="EE40" s="11">
        <v>9374.3320309999999</v>
      </c>
      <c r="EF40" s="11">
        <v>14028.610350000001</v>
      </c>
      <c r="EG40" s="11">
        <v>14710.34863</v>
      </c>
      <c r="EH40" s="11">
        <v>7404.779297</v>
      </c>
    </row>
    <row r="41" spans="1:138" ht="12.75" customHeight="1" x14ac:dyDescent="0.15">
      <c r="A41" s="10">
        <v>46</v>
      </c>
      <c r="B41" s="11" t="s">
        <v>549</v>
      </c>
      <c r="C41" s="11" t="s">
        <v>340</v>
      </c>
      <c r="D41" s="10" t="s">
        <v>550</v>
      </c>
      <c r="E41" s="10"/>
      <c r="F41" s="10"/>
      <c r="G41" s="10" t="s">
        <v>551</v>
      </c>
      <c r="H41" s="10" t="s">
        <v>342</v>
      </c>
      <c r="I41" s="10">
        <v>141.09021197199999</v>
      </c>
      <c r="J41" s="12" t="s">
        <v>552</v>
      </c>
      <c r="K41" s="11">
        <v>1</v>
      </c>
      <c r="L41" s="10">
        <f t="shared" si="9"/>
        <v>1</v>
      </c>
      <c r="M41" s="10">
        <f t="shared" si="1"/>
        <v>0.5</v>
      </c>
      <c r="N41" s="10">
        <f t="shared" si="2"/>
        <v>2.5</v>
      </c>
      <c r="O41" s="10" t="str">
        <f t="shared" si="3"/>
        <v>Level 1+</v>
      </c>
      <c r="P41" s="10"/>
      <c r="Q41" s="10"/>
      <c r="R41" s="11" t="s">
        <v>545</v>
      </c>
      <c r="S41" s="10"/>
      <c r="T41" s="13">
        <v>2026996.5</v>
      </c>
      <c r="U41" s="10" t="s">
        <v>308</v>
      </c>
      <c r="V41" s="10">
        <v>12.5858567940226</v>
      </c>
      <c r="W41" s="10" t="s">
        <v>281</v>
      </c>
      <c r="X41" s="10">
        <v>12.03</v>
      </c>
      <c r="Y41" s="10">
        <v>7</v>
      </c>
      <c r="Z41" s="10" t="s">
        <v>553</v>
      </c>
      <c r="AA41" s="10">
        <v>0.91059999999999997</v>
      </c>
      <c r="AB41" s="10" t="s">
        <v>345</v>
      </c>
      <c r="AC41" s="10">
        <v>142.0975</v>
      </c>
      <c r="AD41" s="10">
        <v>142.09780000000001</v>
      </c>
      <c r="AE41" s="10">
        <v>2.9999999999999997E-4</v>
      </c>
      <c r="AF41" s="10">
        <v>2.0001000000000002</v>
      </c>
      <c r="AG41" s="10">
        <v>11.59</v>
      </c>
      <c r="AH41" s="10">
        <v>12.32</v>
      </c>
      <c r="AI41" s="10">
        <v>12.59</v>
      </c>
      <c r="AJ41" s="10">
        <v>11.97</v>
      </c>
      <c r="AK41" s="10">
        <v>0.62</v>
      </c>
      <c r="AL41" s="11" t="s">
        <v>554</v>
      </c>
      <c r="AM41" s="11">
        <v>68168.828129999994</v>
      </c>
      <c r="AN41" s="11">
        <v>105941.75</v>
      </c>
      <c r="AO41" s="11">
        <v>63997.71875</v>
      </c>
      <c r="AP41" s="11">
        <v>62042.492189999997</v>
      </c>
      <c r="AQ41" s="11">
        <v>13540370</v>
      </c>
      <c r="AR41" s="11">
        <v>68375.335940000004</v>
      </c>
      <c r="AS41" s="11">
        <v>81440.726559999996</v>
      </c>
      <c r="AT41" s="11">
        <v>78914.664059999996</v>
      </c>
      <c r="AU41" s="11">
        <v>105890.28909999999</v>
      </c>
      <c r="AV41" s="11">
        <v>100269.0469</v>
      </c>
      <c r="AW41" s="11">
        <v>78680.140629999994</v>
      </c>
      <c r="AX41" s="11">
        <v>64303.988279999998</v>
      </c>
      <c r="AY41" s="11">
        <v>226964.42189999999</v>
      </c>
      <c r="AZ41" s="11">
        <v>302475.90629999997</v>
      </c>
      <c r="BA41" s="11">
        <v>71791.617190000004</v>
      </c>
      <c r="BB41" s="11">
        <v>108958.83590000001</v>
      </c>
      <c r="BC41" s="11">
        <v>1036912.688</v>
      </c>
      <c r="BD41" s="11">
        <v>1053434.125</v>
      </c>
      <c r="BE41" s="11">
        <v>615349.75</v>
      </c>
      <c r="BF41" s="11">
        <v>717474.375</v>
      </c>
      <c r="BG41" s="11">
        <v>134499.5313</v>
      </c>
      <c r="BH41" s="11">
        <v>121893.35159999999</v>
      </c>
      <c r="BI41" s="11">
        <v>37142.613279999998</v>
      </c>
      <c r="BJ41" s="11">
        <v>67587.023440000004</v>
      </c>
      <c r="BK41" s="11">
        <v>499993.09379999997</v>
      </c>
      <c r="BL41" s="11">
        <v>471738.3125</v>
      </c>
      <c r="BM41" s="11">
        <v>390404.09379999997</v>
      </c>
      <c r="BN41" s="11">
        <v>432533.59379999997</v>
      </c>
      <c r="BO41" s="11">
        <v>257473.64060000001</v>
      </c>
      <c r="BP41" s="11">
        <v>392976.84379999997</v>
      </c>
      <c r="BQ41" s="11">
        <v>791863.9375</v>
      </c>
      <c r="BR41" s="11">
        <v>9575370</v>
      </c>
      <c r="BS41" s="11">
        <v>2726.2531739999999</v>
      </c>
      <c r="BT41" s="11">
        <v>372564.125</v>
      </c>
      <c r="BU41" s="11">
        <v>1202008.125</v>
      </c>
      <c r="BV41" s="11">
        <v>797482.25</v>
      </c>
      <c r="BW41" s="11">
        <v>740759.6875</v>
      </c>
      <c r="BX41" s="11">
        <v>959007.125</v>
      </c>
      <c r="BY41" s="11">
        <v>1410366.25</v>
      </c>
      <c r="BZ41" s="11">
        <v>1208433.125</v>
      </c>
      <c r="CA41" s="11">
        <v>638023.9375</v>
      </c>
      <c r="CB41" s="11">
        <v>848373.25</v>
      </c>
      <c r="CC41" s="11">
        <v>1288951.25</v>
      </c>
      <c r="CD41" s="11">
        <v>1117678.25</v>
      </c>
      <c r="CE41" s="11">
        <v>778863.5</v>
      </c>
      <c r="CF41" s="11">
        <v>7887240</v>
      </c>
      <c r="CG41" s="11">
        <v>972687.125</v>
      </c>
      <c r="CH41" s="11">
        <v>489541.65629999997</v>
      </c>
      <c r="CI41" s="11">
        <v>2948.8916020000001</v>
      </c>
      <c r="CJ41" s="11">
        <v>1529.467529</v>
      </c>
      <c r="CK41" s="11">
        <v>1369.341919</v>
      </c>
      <c r="CL41" s="11">
        <v>1259.325317</v>
      </c>
      <c r="CM41" s="11">
        <v>22770.136719999999</v>
      </c>
      <c r="CN41" s="11">
        <v>22791.539059999999</v>
      </c>
      <c r="CO41" s="11">
        <v>14806.55762</v>
      </c>
      <c r="CP41" s="11">
        <v>24676.91992</v>
      </c>
      <c r="CQ41" s="11">
        <v>295322.46879999997</v>
      </c>
      <c r="CR41" s="11">
        <v>62441.824220000002</v>
      </c>
      <c r="CS41" s="11">
        <v>29296.494139999999</v>
      </c>
      <c r="CT41" s="11">
        <v>45735.207029999998</v>
      </c>
      <c r="CU41" s="11">
        <v>136627.4688</v>
      </c>
      <c r="CV41" s="11">
        <v>115249.50780000001</v>
      </c>
      <c r="CW41" s="11">
        <v>26235.496090000001</v>
      </c>
      <c r="CX41" s="11">
        <v>46682.925779999998</v>
      </c>
      <c r="CY41" s="11">
        <v>160664.76560000001</v>
      </c>
      <c r="CZ41" s="11">
        <v>332845.34379999997</v>
      </c>
      <c r="DA41" s="11">
        <v>30321.722659999999</v>
      </c>
      <c r="DB41" s="11">
        <v>21739.677729999999</v>
      </c>
      <c r="DC41" s="11">
        <v>519533.71879999997</v>
      </c>
      <c r="DD41" s="11">
        <v>2026996.5</v>
      </c>
      <c r="DE41" s="11">
        <v>55020.863279999998</v>
      </c>
      <c r="DF41" s="11">
        <v>80476.3125</v>
      </c>
      <c r="DG41" s="11">
        <v>80481.71875</v>
      </c>
      <c r="DH41" s="11">
        <v>50725.414060000003</v>
      </c>
      <c r="DI41" s="11">
        <v>61801.492189999997</v>
      </c>
      <c r="DJ41" s="11">
        <v>28009.876950000002</v>
      </c>
      <c r="DK41" s="11">
        <v>3168.4682619999999</v>
      </c>
      <c r="DL41" s="11">
        <v>2159.5278320000002</v>
      </c>
      <c r="DM41" s="11">
        <v>2334.3542480000001</v>
      </c>
      <c r="DN41" s="11">
        <v>5016.0249020000001</v>
      </c>
      <c r="DO41" s="11">
        <v>3249.0417480000001</v>
      </c>
      <c r="DP41" s="11">
        <v>83599.976559999996</v>
      </c>
      <c r="DQ41" s="11">
        <v>6343.0952150000003</v>
      </c>
      <c r="DR41" s="11">
        <v>5573.689453</v>
      </c>
      <c r="DS41" s="11">
        <v>2490.7971189999998</v>
      </c>
      <c r="DT41" s="11">
        <v>5273.5820309999999</v>
      </c>
      <c r="DU41" s="11">
        <v>3214.9487300000001</v>
      </c>
      <c r="DV41" s="11">
        <v>4058.7346189999998</v>
      </c>
      <c r="DW41" s="11">
        <v>6199.6279299999997</v>
      </c>
      <c r="DX41" s="11">
        <v>3161.7241210000002</v>
      </c>
      <c r="DY41" s="11">
        <v>2434.2172850000002</v>
      </c>
      <c r="DZ41" s="11">
        <v>602788.0625</v>
      </c>
      <c r="EA41" s="11">
        <v>824057.0625</v>
      </c>
      <c r="EB41" s="11">
        <v>12492.89941</v>
      </c>
      <c r="EC41" s="11">
        <v>77593.21875</v>
      </c>
      <c r="ED41" s="11">
        <v>125881.96090000001</v>
      </c>
      <c r="EE41" s="11">
        <v>5605.2470700000003</v>
      </c>
      <c r="EF41" s="11">
        <v>8086.6289059999999</v>
      </c>
      <c r="EG41" s="11">
        <v>6068.7646480000003</v>
      </c>
      <c r="EH41" s="11">
        <v>1712.6060789999999</v>
      </c>
    </row>
    <row r="42" spans="1:138" ht="12.75" customHeight="1" x14ac:dyDescent="0.15">
      <c r="A42" s="10">
        <v>6</v>
      </c>
      <c r="B42" s="11" t="s">
        <v>555</v>
      </c>
      <c r="C42" s="11" t="s">
        <v>340</v>
      </c>
      <c r="D42" s="10" t="s">
        <v>555</v>
      </c>
      <c r="E42" s="10"/>
      <c r="F42" s="10"/>
      <c r="G42" s="10" t="s">
        <v>556</v>
      </c>
      <c r="H42" s="10" t="s">
        <v>379</v>
      </c>
      <c r="I42" s="10">
        <v>182.05790880000001</v>
      </c>
      <c r="J42" s="12" t="s">
        <v>557</v>
      </c>
      <c r="K42" s="11">
        <v>0.5</v>
      </c>
      <c r="L42" s="10">
        <f>IF(AF42&lt;20,1,0)</f>
        <v>1</v>
      </c>
      <c r="M42" s="10">
        <f t="shared" si="1"/>
        <v>1</v>
      </c>
      <c r="N42" s="10">
        <f t="shared" si="2"/>
        <v>2.5</v>
      </c>
      <c r="O42" s="10" t="str">
        <f t="shared" si="3"/>
        <v>Level 1+</v>
      </c>
      <c r="P42" s="10"/>
      <c r="Q42" s="10"/>
      <c r="R42" s="10"/>
      <c r="S42" s="11" t="s">
        <v>558</v>
      </c>
      <c r="T42" s="13">
        <v>1509052.5</v>
      </c>
      <c r="U42" s="10" t="s">
        <v>175</v>
      </c>
      <c r="V42" s="10">
        <v>1.65149564418356</v>
      </c>
      <c r="W42" s="10" t="s">
        <v>176</v>
      </c>
      <c r="X42" s="10">
        <v>1.71</v>
      </c>
      <c r="Y42" s="10">
        <v>3</v>
      </c>
      <c r="Z42" s="10" t="s">
        <v>559</v>
      </c>
      <c r="AA42" s="10">
        <v>0.77680000000000005</v>
      </c>
      <c r="AB42" s="10" t="s">
        <v>382</v>
      </c>
      <c r="AC42" s="10">
        <v>181.0506</v>
      </c>
      <c r="AD42" s="10">
        <v>181.0496</v>
      </c>
      <c r="AE42" s="10">
        <v>1E-3</v>
      </c>
      <c r="AF42" s="10">
        <v>5.7603</v>
      </c>
      <c r="AG42" s="10">
        <v>1.64</v>
      </c>
      <c r="AH42" s="10">
        <v>1.84</v>
      </c>
      <c r="AI42" s="10">
        <v>1.65</v>
      </c>
      <c r="AJ42" s="10">
        <v>1.72</v>
      </c>
      <c r="AK42" s="10">
        <v>7.0000000000000007E-2</v>
      </c>
      <c r="AL42" s="11" t="s">
        <v>560</v>
      </c>
      <c r="AM42" s="11">
        <v>19689.689450000002</v>
      </c>
      <c r="AN42" s="11">
        <v>21578.54492</v>
      </c>
      <c r="AO42" s="11">
        <v>11029.308590000001</v>
      </c>
      <c r="AP42" s="11">
        <v>7157.2221680000002</v>
      </c>
      <c r="AQ42" s="11">
        <v>24121.042969999999</v>
      </c>
      <c r="AR42" s="11">
        <v>4346.4741210000002</v>
      </c>
      <c r="AS42" s="11">
        <v>4492.6274409999996</v>
      </c>
      <c r="AT42" s="11">
        <v>0</v>
      </c>
      <c r="AU42" s="11">
        <v>6773.4780270000001</v>
      </c>
      <c r="AV42" s="11">
        <v>8762.9277340000008</v>
      </c>
      <c r="AW42" s="11">
        <v>6243.3310549999997</v>
      </c>
      <c r="AX42" s="11">
        <v>6761.8139650000003</v>
      </c>
      <c r="AY42" s="11">
        <v>28282.271479999999</v>
      </c>
      <c r="AZ42" s="11">
        <v>12301.3457</v>
      </c>
      <c r="BA42" s="11">
        <v>15725.900390000001</v>
      </c>
      <c r="BB42" s="11">
        <v>19750.296880000002</v>
      </c>
      <c r="BC42" s="11">
        <v>61223.410159999999</v>
      </c>
      <c r="BD42" s="11">
        <v>51387.769529999998</v>
      </c>
      <c r="BE42" s="11">
        <v>58385.617189999997</v>
      </c>
      <c r="BF42" s="11">
        <v>48123.417970000002</v>
      </c>
      <c r="BG42" s="11">
        <v>5861.341797</v>
      </c>
      <c r="BH42" s="11">
        <v>4589.2392579999996</v>
      </c>
      <c r="BI42" s="11">
        <v>4094.9497070000002</v>
      </c>
      <c r="BJ42" s="11">
        <v>5560.1992190000001</v>
      </c>
      <c r="BK42" s="11">
        <v>137202.48439999999</v>
      </c>
      <c r="BL42" s="11">
        <v>78690.34375</v>
      </c>
      <c r="BM42" s="11">
        <v>70341.625</v>
      </c>
      <c r="BN42" s="11">
        <v>65208.148439999997</v>
      </c>
      <c r="BO42" s="11">
        <v>10753.302729999999</v>
      </c>
      <c r="BP42" s="11">
        <v>14078.56055</v>
      </c>
      <c r="BQ42" s="11">
        <v>13554.127930000001</v>
      </c>
      <c r="BR42" s="11">
        <v>7473.6606449999999</v>
      </c>
      <c r="BS42" s="11">
        <v>9849.546875</v>
      </c>
      <c r="BT42" s="11">
        <v>20565.648440000001</v>
      </c>
      <c r="BU42" s="11">
        <v>22845.992190000001</v>
      </c>
      <c r="BV42" s="11">
        <v>34624.195310000003</v>
      </c>
      <c r="BW42" s="11">
        <v>51098.3125</v>
      </c>
      <c r="BX42" s="11">
        <v>64087.386720000002</v>
      </c>
      <c r="BY42" s="11">
        <v>18700.472659999999</v>
      </c>
      <c r="BZ42" s="11">
        <v>68136.101559999996</v>
      </c>
      <c r="CA42" s="11">
        <v>221525.48439999999</v>
      </c>
      <c r="CB42" s="11">
        <v>302574.25</v>
      </c>
      <c r="CC42" s="11">
        <v>83421.679690000004</v>
      </c>
      <c r="CD42" s="11">
        <v>246962.375</v>
      </c>
      <c r="CE42" s="11">
        <v>10768.5918</v>
      </c>
      <c r="CF42" s="11">
        <v>21073.41992</v>
      </c>
      <c r="CG42" s="11">
        <v>20934.009770000001</v>
      </c>
      <c r="CH42" s="11">
        <v>23745.60742</v>
      </c>
      <c r="CI42" s="11">
        <v>0</v>
      </c>
      <c r="CJ42" s="11">
        <v>0</v>
      </c>
      <c r="CK42" s="11">
        <v>0</v>
      </c>
      <c r="CL42" s="11">
        <v>0</v>
      </c>
      <c r="CM42" s="11">
        <v>65673.03125</v>
      </c>
      <c r="CN42" s="11">
        <v>116088.4844</v>
      </c>
      <c r="CO42" s="11">
        <v>91719.234379999994</v>
      </c>
      <c r="CP42" s="11">
        <v>72036.992190000004</v>
      </c>
      <c r="CQ42" s="11">
        <v>124807.4531</v>
      </c>
      <c r="CR42" s="11">
        <v>78428.179690000004</v>
      </c>
      <c r="CS42" s="11">
        <v>25922.585940000001</v>
      </c>
      <c r="CT42" s="11">
        <v>67976.226559999996</v>
      </c>
      <c r="CU42" s="11">
        <v>99441.1875</v>
      </c>
      <c r="CV42" s="11">
        <v>178761.73439999999</v>
      </c>
      <c r="CW42" s="11">
        <v>37397.210939999997</v>
      </c>
      <c r="CX42" s="11">
        <v>115089.3594</v>
      </c>
      <c r="CY42" s="11">
        <v>437510.03129999997</v>
      </c>
      <c r="CZ42" s="11">
        <v>547299.875</v>
      </c>
      <c r="DA42" s="11">
        <v>144829.5313</v>
      </c>
      <c r="DB42" s="11">
        <v>318068.625</v>
      </c>
      <c r="DC42" s="11">
        <v>912715.5</v>
      </c>
      <c r="DD42" s="11">
        <v>1509052.5</v>
      </c>
      <c r="DE42" s="11">
        <v>548116.3125</v>
      </c>
      <c r="DF42" s="11">
        <v>768629.9375</v>
      </c>
      <c r="DG42" s="11">
        <v>89189.40625</v>
      </c>
      <c r="DH42" s="11">
        <v>154015.4688</v>
      </c>
      <c r="DI42" s="11">
        <v>28785.251950000002</v>
      </c>
      <c r="DJ42" s="11">
        <v>93772.015629999994</v>
      </c>
      <c r="DK42" s="11">
        <v>3931.1840820000002</v>
      </c>
      <c r="DL42" s="11">
        <v>4026.2529300000001</v>
      </c>
      <c r="DM42" s="11">
        <v>9436.4775389999995</v>
      </c>
      <c r="DN42" s="11">
        <v>3769.3510740000002</v>
      </c>
      <c r="DO42" s="11">
        <v>0</v>
      </c>
      <c r="DP42" s="11">
        <v>0</v>
      </c>
      <c r="DQ42" s="11">
        <v>4493.8823240000002</v>
      </c>
      <c r="DR42" s="11">
        <v>4331.404297</v>
      </c>
      <c r="DS42" s="11">
        <v>8478.9970699999994</v>
      </c>
      <c r="DT42" s="11">
        <v>5366.6713870000003</v>
      </c>
      <c r="DU42" s="11">
        <v>5363.7719729999999</v>
      </c>
      <c r="DV42" s="11">
        <v>0</v>
      </c>
      <c r="DW42" s="11">
        <v>4556.0961909999996</v>
      </c>
      <c r="DX42" s="11">
        <v>4170.9282229999999</v>
      </c>
      <c r="DY42" s="11">
        <v>5927.3222660000001</v>
      </c>
      <c r="DZ42" s="11">
        <v>7494.2290039999998</v>
      </c>
      <c r="EA42" s="11">
        <v>7426.7216799999997</v>
      </c>
      <c r="EB42" s="11">
        <v>8634.3476559999999</v>
      </c>
      <c r="EC42" s="11">
        <v>78381.960940000004</v>
      </c>
      <c r="ED42" s="11">
        <v>57843.382810000003</v>
      </c>
      <c r="EE42" s="11">
        <v>2951.7678219999998</v>
      </c>
      <c r="EF42" s="11">
        <v>5661.1010740000002</v>
      </c>
      <c r="EG42" s="11">
        <v>0</v>
      </c>
      <c r="EH42" s="11">
        <v>3175.0378420000002</v>
      </c>
    </row>
    <row r="43" spans="1:138" ht="12.75" customHeight="1" x14ac:dyDescent="0.15">
      <c r="A43" s="10">
        <v>16</v>
      </c>
      <c r="B43" s="11" t="s">
        <v>561</v>
      </c>
      <c r="C43" s="11" t="s">
        <v>340</v>
      </c>
      <c r="D43" s="10" t="s">
        <v>561</v>
      </c>
      <c r="E43" s="10"/>
      <c r="F43" s="10"/>
      <c r="G43" s="10" t="s">
        <v>562</v>
      </c>
      <c r="H43" s="10" t="s">
        <v>342</v>
      </c>
      <c r="I43" s="10">
        <v>136.03851074799999</v>
      </c>
      <c r="J43" s="12" t="s">
        <v>563</v>
      </c>
      <c r="K43" s="11">
        <v>1</v>
      </c>
      <c r="L43" s="10">
        <f t="shared" ref="L43:L46" si="10">IF(AF43&lt;10,1,0)</f>
        <v>1</v>
      </c>
      <c r="M43" s="10">
        <f t="shared" si="1"/>
        <v>1</v>
      </c>
      <c r="N43" s="10">
        <f t="shared" si="2"/>
        <v>3</v>
      </c>
      <c r="O43" s="10" t="str">
        <f t="shared" si="3"/>
        <v>Level 1+</v>
      </c>
      <c r="P43" s="10"/>
      <c r="Q43" s="10"/>
      <c r="R43" s="10"/>
      <c r="S43" s="10"/>
      <c r="T43" s="13">
        <v>72591048</v>
      </c>
      <c r="U43" s="10" t="s">
        <v>299</v>
      </c>
      <c r="V43" s="10">
        <v>2.9064484445279302</v>
      </c>
      <c r="W43" s="10" t="s">
        <v>331</v>
      </c>
      <c r="X43" s="10">
        <v>2.62</v>
      </c>
      <c r="Y43" s="10">
        <v>2</v>
      </c>
      <c r="Z43" s="10" t="s">
        <v>564</v>
      </c>
      <c r="AA43" s="10">
        <v>0.98939999999999995</v>
      </c>
      <c r="AB43" s="10" t="s">
        <v>345</v>
      </c>
      <c r="AC43" s="10">
        <v>137.04580000000001</v>
      </c>
      <c r="AD43" s="10">
        <v>137.0461</v>
      </c>
      <c r="AE43" s="10">
        <v>2.9999999999999997E-4</v>
      </c>
      <c r="AF43" s="10">
        <v>2.0680000000000001</v>
      </c>
      <c r="AG43" s="10">
        <v>2.54</v>
      </c>
      <c r="AH43" s="10">
        <v>3</v>
      </c>
      <c r="AI43" s="10">
        <v>2.91</v>
      </c>
      <c r="AJ43" s="10">
        <v>2.69</v>
      </c>
      <c r="AK43" s="10">
        <v>0.21</v>
      </c>
      <c r="AL43" s="11" t="s">
        <v>565</v>
      </c>
      <c r="AM43" s="11">
        <v>179761580</v>
      </c>
      <c r="AN43" s="11">
        <v>114144560</v>
      </c>
      <c r="AO43" s="11">
        <v>60000540</v>
      </c>
      <c r="AP43" s="11">
        <v>61104150</v>
      </c>
      <c r="AQ43" s="11">
        <v>101950280</v>
      </c>
      <c r="AR43" s="11">
        <v>280019240</v>
      </c>
      <c r="AS43" s="11">
        <v>5485567.5</v>
      </c>
      <c r="AT43" s="11">
        <v>221249760</v>
      </c>
      <c r="AU43" s="11">
        <v>122154620</v>
      </c>
      <c r="AV43" s="11">
        <v>121626040</v>
      </c>
      <c r="AW43" s="11">
        <v>91279680</v>
      </c>
      <c r="AX43" s="11">
        <v>5587481.5</v>
      </c>
      <c r="AY43" s="11">
        <v>56008200</v>
      </c>
      <c r="AZ43" s="11">
        <v>59979550</v>
      </c>
      <c r="BA43" s="11">
        <v>38690330</v>
      </c>
      <c r="BB43" s="11">
        <v>4199767.5</v>
      </c>
      <c r="BC43" s="11">
        <v>35278860</v>
      </c>
      <c r="BD43" s="11">
        <v>3375543.75</v>
      </c>
      <c r="BE43" s="11">
        <v>3779485.5</v>
      </c>
      <c r="BF43" s="11">
        <v>48458260</v>
      </c>
      <c r="BG43" s="11">
        <v>159471760</v>
      </c>
      <c r="BH43" s="11">
        <v>7193224.5</v>
      </c>
      <c r="BI43" s="11">
        <v>5154570.5</v>
      </c>
      <c r="BJ43" s="11">
        <v>68577810</v>
      </c>
      <c r="BK43" s="11">
        <v>63285490</v>
      </c>
      <c r="BL43" s="11">
        <v>5771176.5</v>
      </c>
      <c r="BM43" s="11">
        <v>44998700</v>
      </c>
      <c r="BN43" s="11">
        <v>55281450</v>
      </c>
      <c r="BO43" s="11">
        <v>24200700</v>
      </c>
      <c r="BP43" s="11">
        <v>43130680</v>
      </c>
      <c r="BQ43" s="11">
        <v>30243170</v>
      </c>
      <c r="BR43" s="11">
        <v>52093210</v>
      </c>
      <c r="BS43" s="11">
        <v>242690720</v>
      </c>
      <c r="BT43" s="11">
        <v>127054800</v>
      </c>
      <c r="BU43" s="11">
        <v>113684180</v>
      </c>
      <c r="BV43" s="11">
        <v>109082260</v>
      </c>
      <c r="BW43" s="11">
        <v>267275520</v>
      </c>
      <c r="BX43" s="11">
        <v>312214840</v>
      </c>
      <c r="BY43" s="11">
        <v>411498680</v>
      </c>
      <c r="BZ43" s="11">
        <v>222436880</v>
      </c>
      <c r="CA43" s="11">
        <v>226949000</v>
      </c>
      <c r="CB43" s="11">
        <v>216045400</v>
      </c>
      <c r="CC43" s="11">
        <v>369915480</v>
      </c>
      <c r="CD43" s="11">
        <v>133658030</v>
      </c>
      <c r="CE43" s="11">
        <v>2484822.75</v>
      </c>
      <c r="CF43" s="11">
        <v>1447502.5</v>
      </c>
      <c r="CG43" s="11">
        <v>1497820.25</v>
      </c>
      <c r="CH43" s="11">
        <v>1727701.875</v>
      </c>
      <c r="CI43" s="11">
        <v>1470719.625</v>
      </c>
      <c r="CJ43" s="11">
        <v>6620.5483400000003</v>
      </c>
      <c r="CK43" s="11">
        <v>22495.621090000001</v>
      </c>
      <c r="CL43" s="11">
        <v>35632.304689999997</v>
      </c>
      <c r="CM43" s="11">
        <v>91105130</v>
      </c>
      <c r="CN43" s="11">
        <v>4393837.5</v>
      </c>
      <c r="CO43" s="11">
        <v>17632780</v>
      </c>
      <c r="CP43" s="11">
        <v>24074530</v>
      </c>
      <c r="CQ43" s="11">
        <v>478596120</v>
      </c>
      <c r="CR43" s="11">
        <v>149555180</v>
      </c>
      <c r="CS43" s="11">
        <v>1689985.125</v>
      </c>
      <c r="CT43" s="11">
        <v>4625615.5</v>
      </c>
      <c r="CU43" s="11">
        <v>725910480</v>
      </c>
      <c r="CV43" s="11">
        <v>7955995.5</v>
      </c>
      <c r="CW43" s="11">
        <v>69065000</v>
      </c>
      <c r="CX43" s="11">
        <v>3038767.5</v>
      </c>
      <c r="CY43" s="11">
        <v>220141220</v>
      </c>
      <c r="CZ43" s="11">
        <v>112949960</v>
      </c>
      <c r="DA43" s="11">
        <v>38605200</v>
      </c>
      <c r="DB43" s="11">
        <v>3097813.5</v>
      </c>
      <c r="DC43" s="11">
        <v>36929050</v>
      </c>
      <c r="DD43" s="11">
        <v>4375237.5</v>
      </c>
      <c r="DE43" s="11">
        <v>44480060</v>
      </c>
      <c r="DF43" s="11">
        <v>32979980</v>
      </c>
      <c r="DG43" s="11">
        <v>170788840</v>
      </c>
      <c r="DH43" s="11">
        <v>103564090</v>
      </c>
      <c r="DI43" s="11">
        <v>2112016.75</v>
      </c>
      <c r="DJ43" s="11">
        <v>14412980</v>
      </c>
      <c r="DK43" s="11">
        <v>1544094.375</v>
      </c>
      <c r="DL43" s="11">
        <v>1908206.625</v>
      </c>
      <c r="DM43" s="11">
        <v>3912527.5</v>
      </c>
      <c r="DN43" s="11">
        <v>17151310</v>
      </c>
      <c r="DO43" s="11">
        <v>1945166.875</v>
      </c>
      <c r="DP43" s="11">
        <v>92640720</v>
      </c>
      <c r="DQ43" s="11">
        <v>3633658.5</v>
      </c>
      <c r="DR43" s="11">
        <v>1213812.75</v>
      </c>
      <c r="DS43" s="11">
        <v>203199360</v>
      </c>
      <c r="DT43" s="11">
        <v>6878595.5</v>
      </c>
      <c r="DU43" s="11">
        <v>23250190</v>
      </c>
      <c r="DV43" s="11">
        <v>87622480</v>
      </c>
      <c r="DW43" s="11">
        <v>5148396.5</v>
      </c>
      <c r="DX43" s="11">
        <v>2997373.25</v>
      </c>
      <c r="DY43" s="11">
        <v>124582670</v>
      </c>
      <c r="DZ43" s="11">
        <v>76212730</v>
      </c>
      <c r="EA43" s="11">
        <v>3080288.75</v>
      </c>
      <c r="EB43" s="11">
        <v>92376310</v>
      </c>
      <c r="EC43" s="11">
        <v>5894388.5</v>
      </c>
      <c r="ED43" s="11">
        <v>147946440</v>
      </c>
      <c r="EE43" s="11">
        <v>3417503.5</v>
      </c>
      <c r="EF43" s="11">
        <v>700187.875</v>
      </c>
      <c r="EG43" s="11">
        <v>1349337.375</v>
      </c>
      <c r="EH43" s="11">
        <v>50917570</v>
      </c>
    </row>
    <row r="44" spans="1:138" ht="12.75" customHeight="1" x14ac:dyDescent="0.15">
      <c r="A44" s="10">
        <v>24</v>
      </c>
      <c r="B44" s="11" t="s">
        <v>566</v>
      </c>
      <c r="C44" s="11" t="s">
        <v>340</v>
      </c>
      <c r="D44" s="10" t="s">
        <v>566</v>
      </c>
      <c r="E44" s="10"/>
      <c r="F44" s="10"/>
      <c r="G44" s="10" t="s">
        <v>567</v>
      </c>
      <c r="H44" s="10" t="s">
        <v>342</v>
      </c>
      <c r="I44" s="10">
        <v>268.08076948399997</v>
      </c>
      <c r="J44" s="12" t="s">
        <v>568</v>
      </c>
      <c r="K44" s="11">
        <v>1</v>
      </c>
      <c r="L44" s="10">
        <f t="shared" si="10"/>
        <v>1</v>
      </c>
      <c r="M44" s="10">
        <f t="shared" si="1"/>
        <v>1</v>
      </c>
      <c r="N44" s="10">
        <f t="shared" si="2"/>
        <v>3</v>
      </c>
      <c r="O44" s="10" t="str">
        <f t="shared" si="3"/>
        <v>Level 1+</v>
      </c>
      <c r="P44" s="10"/>
      <c r="Q44" s="10"/>
      <c r="R44" s="11" t="s">
        <v>482</v>
      </c>
      <c r="S44" s="10"/>
      <c r="T44" s="13">
        <v>2405843</v>
      </c>
      <c r="U44" s="10" t="s">
        <v>285</v>
      </c>
      <c r="V44" s="10">
        <v>5.2138010410581304</v>
      </c>
      <c r="W44" s="10" t="s">
        <v>285</v>
      </c>
      <c r="X44" s="10">
        <v>4.7699999999999996</v>
      </c>
      <c r="Y44" s="10">
        <v>2</v>
      </c>
      <c r="Z44" s="10" t="s">
        <v>569</v>
      </c>
      <c r="AA44" s="10">
        <v>0.96609999999999996</v>
      </c>
      <c r="AB44" s="10" t="s">
        <v>345</v>
      </c>
      <c r="AC44" s="10">
        <v>269.0881</v>
      </c>
      <c r="AD44" s="10">
        <v>269.08859999999999</v>
      </c>
      <c r="AE44" s="10">
        <v>5.9999999999999995E-4</v>
      </c>
      <c r="AF44" s="10">
        <v>2.1017999999999999</v>
      </c>
      <c r="AG44" s="10">
        <v>4.47</v>
      </c>
      <c r="AH44" s="10">
        <v>4.93</v>
      </c>
      <c r="AI44" s="10">
        <v>5.21</v>
      </c>
      <c r="AJ44" s="10">
        <v>4.72</v>
      </c>
      <c r="AK44" s="10">
        <v>0.5</v>
      </c>
      <c r="AL44" s="11" t="s">
        <v>570</v>
      </c>
      <c r="AM44" s="11">
        <v>48444.136720000002</v>
      </c>
      <c r="AN44" s="11">
        <v>55479.964840000001</v>
      </c>
      <c r="AO44" s="11">
        <v>28609.1875</v>
      </c>
      <c r="AP44" s="11">
        <v>58761.636720000002</v>
      </c>
      <c r="AQ44" s="11">
        <v>297929.84379999997</v>
      </c>
      <c r="AR44" s="11">
        <v>423119.59379999997</v>
      </c>
      <c r="AS44" s="11">
        <v>120968.24219999999</v>
      </c>
      <c r="AT44" s="11">
        <v>361618.34379999997</v>
      </c>
      <c r="AU44" s="11">
        <v>586503.8125</v>
      </c>
      <c r="AV44" s="11">
        <v>291902.5</v>
      </c>
      <c r="AW44" s="11">
        <v>325210.71879999997</v>
      </c>
      <c r="AX44" s="11">
        <v>236705.29689999999</v>
      </c>
      <c r="AY44" s="11">
        <v>52981.984380000002</v>
      </c>
      <c r="AZ44" s="11">
        <v>131896.375</v>
      </c>
      <c r="BA44" s="11">
        <v>76486.390629999994</v>
      </c>
      <c r="BB44" s="11">
        <v>75565.765629999994</v>
      </c>
      <c r="BC44" s="11">
        <v>52093.796880000002</v>
      </c>
      <c r="BD44" s="11">
        <v>73207.8125</v>
      </c>
      <c r="BE44" s="11">
        <v>66958.007809999996</v>
      </c>
      <c r="BF44" s="11">
        <v>70631.085940000004</v>
      </c>
      <c r="BG44" s="11">
        <v>169678.6875</v>
      </c>
      <c r="BH44" s="11">
        <v>2124330</v>
      </c>
      <c r="BI44" s="11">
        <v>64308.285159999999</v>
      </c>
      <c r="BJ44" s="11">
        <v>244115.48439999999</v>
      </c>
      <c r="BK44" s="11">
        <v>425887.8125</v>
      </c>
      <c r="BL44" s="11">
        <v>231482.875</v>
      </c>
      <c r="BM44" s="11">
        <v>108095.91409999999</v>
      </c>
      <c r="BN44" s="11">
        <v>111957.14840000001</v>
      </c>
      <c r="BO44" s="11">
        <v>62902.351560000003</v>
      </c>
      <c r="BP44" s="11">
        <v>80512.078129999994</v>
      </c>
      <c r="BQ44" s="11">
        <v>117517.2031</v>
      </c>
      <c r="BR44" s="11">
        <v>155046.2813</v>
      </c>
      <c r="BS44" s="11">
        <v>492278.78129999997</v>
      </c>
      <c r="BT44" s="11">
        <v>189106.8438</v>
      </c>
      <c r="BU44" s="11">
        <v>422251.6875</v>
      </c>
      <c r="BV44" s="11">
        <v>366686.125</v>
      </c>
      <c r="BW44" s="11">
        <v>614094.8125</v>
      </c>
      <c r="BX44" s="11">
        <v>721832.625</v>
      </c>
      <c r="BY44" s="11">
        <v>562695.3125</v>
      </c>
      <c r="BZ44" s="11">
        <v>836407.5625</v>
      </c>
      <c r="CA44" s="11">
        <v>15858220</v>
      </c>
      <c r="CB44" s="11">
        <v>663098.375</v>
      </c>
      <c r="CC44" s="11">
        <v>24058430</v>
      </c>
      <c r="CD44" s="11">
        <v>949882.5</v>
      </c>
      <c r="CE44" s="11">
        <v>90147.195309999996</v>
      </c>
      <c r="CF44" s="11">
        <v>116568.3906</v>
      </c>
      <c r="CG44" s="11">
        <v>85281.476559999996</v>
      </c>
      <c r="CH44" s="11">
        <v>62794.332029999998</v>
      </c>
      <c r="CI44" s="11">
        <v>52967.007810000003</v>
      </c>
      <c r="CJ44" s="11">
        <v>0</v>
      </c>
      <c r="CK44" s="11">
        <v>1524.706909</v>
      </c>
      <c r="CL44" s="11">
        <v>1106.6798100000001</v>
      </c>
      <c r="CM44" s="11">
        <v>112617.7656</v>
      </c>
      <c r="CN44" s="11">
        <v>618696.5</v>
      </c>
      <c r="CO44" s="11">
        <v>48693.039060000003</v>
      </c>
      <c r="CP44" s="11">
        <v>67386.085940000004</v>
      </c>
      <c r="CQ44" s="11">
        <v>390450.5</v>
      </c>
      <c r="CR44" s="11">
        <v>292353.59379999997</v>
      </c>
      <c r="CS44" s="11">
        <v>104399.02340000001</v>
      </c>
      <c r="CT44" s="11">
        <v>174835.54689999999</v>
      </c>
      <c r="CU44" s="11">
        <v>249727.70310000001</v>
      </c>
      <c r="CV44" s="11">
        <v>330371.90629999997</v>
      </c>
      <c r="CW44" s="11">
        <v>122584.875</v>
      </c>
      <c r="CX44" s="11">
        <v>152674.9688</v>
      </c>
      <c r="CY44" s="11">
        <v>182666.0625</v>
      </c>
      <c r="CZ44" s="11">
        <v>391481.84379999997</v>
      </c>
      <c r="DA44" s="11">
        <v>103333.1875</v>
      </c>
      <c r="DB44" s="11">
        <v>74674.398440000004</v>
      </c>
      <c r="DC44" s="11">
        <v>197038.39060000001</v>
      </c>
      <c r="DD44" s="11">
        <v>447768.34379999997</v>
      </c>
      <c r="DE44" s="11">
        <v>120987.9219</v>
      </c>
      <c r="DF44" s="11">
        <v>122342.35159999999</v>
      </c>
      <c r="DG44" s="11">
        <v>203687.75</v>
      </c>
      <c r="DH44" s="11">
        <v>506189.6875</v>
      </c>
      <c r="DI44" s="11">
        <v>58874.910159999999</v>
      </c>
      <c r="DJ44" s="11">
        <v>550271.5625</v>
      </c>
      <c r="DK44" s="11">
        <v>52952.433590000001</v>
      </c>
      <c r="DL44" s="11">
        <v>88516.320309999996</v>
      </c>
      <c r="DM44" s="11">
        <v>42397.21875</v>
      </c>
      <c r="DN44" s="11">
        <v>93412.1875</v>
      </c>
      <c r="DO44" s="11">
        <v>87505.34375</v>
      </c>
      <c r="DP44" s="11">
        <v>253539.82810000001</v>
      </c>
      <c r="DQ44" s="11">
        <v>125427.7188</v>
      </c>
      <c r="DR44" s="11">
        <v>110406.42969999999</v>
      </c>
      <c r="DS44" s="11">
        <v>728972.125</v>
      </c>
      <c r="DT44" s="11">
        <v>165092.29689999999</v>
      </c>
      <c r="DU44" s="11">
        <v>191174.60939999999</v>
      </c>
      <c r="DV44" s="11">
        <v>347066.53129999997</v>
      </c>
      <c r="DW44" s="11">
        <v>167143.4375</v>
      </c>
      <c r="DX44" s="11">
        <v>203741.0938</v>
      </c>
      <c r="DY44" s="11">
        <v>440347.96879999997</v>
      </c>
      <c r="DZ44" s="11">
        <v>217683.89060000001</v>
      </c>
      <c r="EA44" s="11">
        <v>228494.125</v>
      </c>
      <c r="EB44" s="11">
        <v>310324.8125</v>
      </c>
      <c r="EC44" s="11">
        <v>99067.898440000004</v>
      </c>
      <c r="ED44" s="11">
        <v>209808.98439999999</v>
      </c>
      <c r="EE44" s="11">
        <v>120600.5781</v>
      </c>
      <c r="EF44" s="11">
        <v>84149.414059999996</v>
      </c>
      <c r="EG44" s="11">
        <v>68676.171879999994</v>
      </c>
      <c r="EH44" s="11">
        <v>115202.49219999999</v>
      </c>
    </row>
    <row r="45" spans="1:138" ht="12.75" customHeight="1" x14ac:dyDescent="0.15">
      <c r="A45" s="10">
        <v>39</v>
      </c>
      <c r="B45" s="11" t="s">
        <v>571</v>
      </c>
      <c r="C45" s="11" t="s">
        <v>340</v>
      </c>
      <c r="D45" s="10" t="s">
        <v>571</v>
      </c>
      <c r="E45" s="10"/>
      <c r="F45" s="10"/>
      <c r="G45" s="10" t="s">
        <v>572</v>
      </c>
      <c r="H45" s="10" t="s">
        <v>342</v>
      </c>
      <c r="I45" s="10">
        <v>131.094628656</v>
      </c>
      <c r="J45" s="12" t="s">
        <v>573</v>
      </c>
      <c r="K45" s="11">
        <v>1</v>
      </c>
      <c r="L45" s="10">
        <f t="shared" si="10"/>
        <v>1</v>
      </c>
      <c r="M45" s="10">
        <f t="shared" si="1"/>
        <v>1</v>
      </c>
      <c r="N45" s="10">
        <f t="shared" si="2"/>
        <v>3</v>
      </c>
      <c r="O45" s="10" t="str">
        <f t="shared" si="3"/>
        <v>Level 1+</v>
      </c>
      <c r="P45" s="10"/>
      <c r="Q45" s="10"/>
      <c r="R45" s="10"/>
      <c r="S45" s="10"/>
      <c r="T45" s="13">
        <v>44440668</v>
      </c>
      <c r="U45" s="10" t="s">
        <v>260</v>
      </c>
      <c r="V45" s="10">
        <v>9.4158526113310401</v>
      </c>
      <c r="W45" s="10" t="s">
        <v>279</v>
      </c>
      <c r="X45" s="10">
        <v>9.01</v>
      </c>
      <c r="Y45" s="10">
        <v>2</v>
      </c>
      <c r="Z45" s="10" t="s">
        <v>574</v>
      </c>
      <c r="AA45" s="10">
        <v>0.99019999999999997</v>
      </c>
      <c r="AB45" s="10" t="s">
        <v>345</v>
      </c>
      <c r="AC45" s="10">
        <v>132.1019</v>
      </c>
      <c r="AD45" s="10">
        <v>132.10230000000001</v>
      </c>
      <c r="AE45" s="10">
        <v>2.9999999999999997E-4</v>
      </c>
      <c r="AF45" s="10">
        <v>2.4338000000000002</v>
      </c>
      <c r="AG45" s="10">
        <v>8.82</v>
      </c>
      <c r="AH45" s="10">
        <v>9.3800000000000008</v>
      </c>
      <c r="AI45" s="10">
        <v>9.42</v>
      </c>
      <c r="AJ45" s="10">
        <v>9.0500000000000007</v>
      </c>
      <c r="AK45" s="10">
        <v>0.37</v>
      </c>
      <c r="AL45" s="11" t="s">
        <v>575</v>
      </c>
      <c r="AM45" s="11">
        <v>569254.4375</v>
      </c>
      <c r="AN45" s="11">
        <v>864946.8125</v>
      </c>
      <c r="AO45" s="11">
        <v>392573.21879999997</v>
      </c>
      <c r="AP45" s="11">
        <v>461519.03129999997</v>
      </c>
      <c r="AQ45" s="11">
        <v>605713.8125</v>
      </c>
      <c r="AR45" s="11">
        <v>26001220</v>
      </c>
      <c r="AS45" s="11">
        <v>20231300</v>
      </c>
      <c r="AT45" s="11">
        <v>1764241.875</v>
      </c>
      <c r="AU45" s="11">
        <v>8017382.5</v>
      </c>
      <c r="AV45" s="11">
        <v>7402263.5</v>
      </c>
      <c r="AW45" s="11">
        <v>14627870</v>
      </c>
      <c r="AX45" s="11">
        <v>37943640</v>
      </c>
      <c r="AY45" s="11">
        <v>82113590</v>
      </c>
      <c r="AZ45" s="11">
        <v>258806940</v>
      </c>
      <c r="BA45" s="11">
        <v>1703696.375</v>
      </c>
      <c r="BB45" s="11">
        <v>4128940.5</v>
      </c>
      <c r="BC45" s="11">
        <v>273578300</v>
      </c>
      <c r="BD45" s="11">
        <v>444406680</v>
      </c>
      <c r="BE45" s="11">
        <v>148148130</v>
      </c>
      <c r="BF45" s="11">
        <v>272437880</v>
      </c>
      <c r="BG45" s="11">
        <v>1301046.5</v>
      </c>
      <c r="BH45" s="11">
        <v>1398160.625</v>
      </c>
      <c r="BI45" s="11">
        <v>202296.1875</v>
      </c>
      <c r="BJ45" s="11">
        <v>1212862.75</v>
      </c>
      <c r="BK45" s="11">
        <v>329936.84379999997</v>
      </c>
      <c r="BL45" s="11">
        <v>326129.53129999997</v>
      </c>
      <c r="BM45" s="11">
        <v>106878.9375</v>
      </c>
      <c r="BN45" s="11">
        <v>205669.125</v>
      </c>
      <c r="BO45" s="11">
        <v>141261.875</v>
      </c>
      <c r="BP45" s="11">
        <v>299781.25</v>
      </c>
      <c r="BQ45" s="11">
        <v>237274.57810000001</v>
      </c>
      <c r="BR45" s="11">
        <v>1137400.75</v>
      </c>
      <c r="BS45" s="11">
        <v>425622.96879999997</v>
      </c>
      <c r="BT45" s="11">
        <v>682410.375</v>
      </c>
      <c r="BU45" s="11">
        <v>1434450.375</v>
      </c>
      <c r="BV45" s="11">
        <v>788379.6875</v>
      </c>
      <c r="BW45" s="11">
        <v>729028.25</v>
      </c>
      <c r="BX45" s="11">
        <v>1713757.25</v>
      </c>
      <c r="BY45" s="11">
        <v>1133175.5</v>
      </c>
      <c r="BZ45" s="11">
        <v>31033310</v>
      </c>
      <c r="CA45" s="11">
        <v>829393.75</v>
      </c>
      <c r="CB45" s="11">
        <v>1936917.75</v>
      </c>
      <c r="CC45" s="11">
        <v>2788220.25</v>
      </c>
      <c r="CD45" s="11">
        <v>5129343.5</v>
      </c>
      <c r="CE45" s="11">
        <v>370183.03129999997</v>
      </c>
      <c r="CF45" s="11">
        <v>531664.1875</v>
      </c>
      <c r="CG45" s="11">
        <v>193295.79689999999</v>
      </c>
      <c r="CH45" s="11">
        <v>167829.39060000001</v>
      </c>
      <c r="CI45" s="11">
        <v>16587.591799999998</v>
      </c>
      <c r="CJ45" s="11">
        <v>8733.1826170000004</v>
      </c>
      <c r="CK45" s="11">
        <v>4846.0317379999997</v>
      </c>
      <c r="CL45" s="11">
        <v>7775.5356449999999</v>
      </c>
      <c r="CM45" s="11">
        <v>538466.9375</v>
      </c>
      <c r="CN45" s="11">
        <v>3226752.75</v>
      </c>
      <c r="CO45" s="11">
        <v>143499.92189999999</v>
      </c>
      <c r="CP45" s="11">
        <v>3624750</v>
      </c>
      <c r="CQ45" s="11">
        <v>6268666.5</v>
      </c>
      <c r="CR45" s="11">
        <v>136401240</v>
      </c>
      <c r="CS45" s="11">
        <v>215806.0313</v>
      </c>
      <c r="CT45" s="11">
        <v>880085.5625</v>
      </c>
      <c r="CU45" s="11">
        <v>5986332.5</v>
      </c>
      <c r="CV45" s="11">
        <v>72221400</v>
      </c>
      <c r="CW45" s="11">
        <v>315892.0625</v>
      </c>
      <c r="CX45" s="11">
        <v>398844.09379999997</v>
      </c>
      <c r="CY45" s="11">
        <v>35147880</v>
      </c>
      <c r="CZ45" s="11">
        <v>137736300</v>
      </c>
      <c r="DA45" s="11">
        <v>358567.09379999997</v>
      </c>
      <c r="DB45" s="11">
        <v>191909.64060000001</v>
      </c>
      <c r="DC45" s="11">
        <v>34311900</v>
      </c>
      <c r="DD45" s="11">
        <v>2258040.5</v>
      </c>
      <c r="DE45" s="11">
        <v>569342.5</v>
      </c>
      <c r="DF45" s="11">
        <v>649719.75</v>
      </c>
      <c r="DG45" s="11">
        <v>1972360.625</v>
      </c>
      <c r="DH45" s="11">
        <v>3927634.75</v>
      </c>
      <c r="DI45" s="11">
        <v>425097.21879999997</v>
      </c>
      <c r="DJ45" s="11">
        <v>281748.8125</v>
      </c>
      <c r="DK45" s="11">
        <v>65208.496090000001</v>
      </c>
      <c r="DL45" s="11">
        <v>110454.7031</v>
      </c>
      <c r="DM45" s="11">
        <v>30418.640630000002</v>
      </c>
      <c r="DN45" s="11">
        <v>65515.804689999997</v>
      </c>
      <c r="DO45" s="11">
        <v>217615.5313</v>
      </c>
      <c r="DP45" s="11">
        <v>4048800.5</v>
      </c>
      <c r="DQ45" s="11">
        <v>54927.640630000002</v>
      </c>
      <c r="DR45" s="11">
        <v>125534.60159999999</v>
      </c>
      <c r="DS45" s="11">
        <v>343610.53129999997</v>
      </c>
      <c r="DT45" s="11">
        <v>83055.046879999994</v>
      </c>
      <c r="DU45" s="11">
        <v>100732.1719</v>
      </c>
      <c r="DV45" s="11">
        <v>2295910</v>
      </c>
      <c r="DW45" s="11">
        <v>200561.45310000001</v>
      </c>
      <c r="DX45" s="11">
        <v>129494.80469999999</v>
      </c>
      <c r="DY45" s="11">
        <v>182505.01560000001</v>
      </c>
      <c r="DZ45" s="11">
        <v>308599.78129999997</v>
      </c>
      <c r="EA45" s="11">
        <v>2821360</v>
      </c>
      <c r="EB45" s="11">
        <v>358272.03129999997</v>
      </c>
      <c r="EC45" s="11">
        <v>423126.34379999997</v>
      </c>
      <c r="ED45" s="11">
        <v>1796825.125</v>
      </c>
      <c r="EE45" s="11">
        <v>85320.242190000004</v>
      </c>
      <c r="EF45" s="11">
        <v>179751.85939999999</v>
      </c>
      <c r="EG45" s="11">
        <v>273465.6875</v>
      </c>
      <c r="EH45" s="11">
        <v>78074.90625</v>
      </c>
    </row>
    <row r="46" spans="1:138" ht="12.75" customHeight="1" x14ac:dyDescent="0.15">
      <c r="A46" s="10">
        <v>38</v>
      </c>
      <c r="B46" s="11" t="s">
        <v>576</v>
      </c>
      <c r="C46" s="11" t="s">
        <v>340</v>
      </c>
      <c r="D46" s="10" t="s">
        <v>577</v>
      </c>
      <c r="E46" s="10"/>
      <c r="F46" s="10"/>
      <c r="G46" s="10" t="s">
        <v>572</v>
      </c>
      <c r="H46" s="10" t="s">
        <v>342</v>
      </c>
      <c r="I46" s="10">
        <v>131.094628656</v>
      </c>
      <c r="J46" s="12" t="s">
        <v>578</v>
      </c>
      <c r="K46" s="11">
        <v>1</v>
      </c>
      <c r="L46" s="10">
        <f t="shared" si="10"/>
        <v>1</v>
      </c>
      <c r="M46" s="10">
        <f t="shared" si="1"/>
        <v>1</v>
      </c>
      <c r="N46" s="10">
        <f t="shared" si="2"/>
        <v>3</v>
      </c>
      <c r="O46" s="10" t="str">
        <f t="shared" si="3"/>
        <v>Level 1+</v>
      </c>
      <c r="P46" s="10"/>
      <c r="Q46" s="10"/>
      <c r="R46" s="10"/>
      <c r="S46" s="10"/>
      <c r="T46" s="13">
        <v>49056400</v>
      </c>
      <c r="U46" s="10" t="s">
        <v>260</v>
      </c>
      <c r="V46" s="10">
        <v>9.0328805777485695</v>
      </c>
      <c r="W46" s="10" t="s">
        <v>285</v>
      </c>
      <c r="X46" s="10">
        <v>8.6999999999999993</v>
      </c>
      <c r="Y46" s="10">
        <v>2</v>
      </c>
      <c r="Z46" s="10" t="s">
        <v>579</v>
      </c>
      <c r="AA46" s="10">
        <v>0.99519999999999997</v>
      </c>
      <c r="AB46" s="10" t="s">
        <v>345</v>
      </c>
      <c r="AC46" s="10">
        <v>132.1019</v>
      </c>
      <c r="AD46" s="10">
        <v>132.10220000000001</v>
      </c>
      <c r="AE46" s="10">
        <v>2.9999999999999997E-4</v>
      </c>
      <c r="AF46" s="10">
        <v>2.4235000000000002</v>
      </c>
      <c r="AG46" s="10">
        <v>8.2899999999999991</v>
      </c>
      <c r="AH46" s="10">
        <v>8.7899999999999991</v>
      </c>
      <c r="AI46" s="10">
        <v>9.0299999999999994</v>
      </c>
      <c r="AJ46" s="10">
        <v>8.6199999999999992</v>
      </c>
      <c r="AK46" s="10">
        <v>0.41</v>
      </c>
      <c r="AL46" s="11" t="s">
        <v>580</v>
      </c>
      <c r="AM46" s="11">
        <v>717697.5</v>
      </c>
      <c r="AN46" s="11">
        <v>1043537.813</v>
      </c>
      <c r="AO46" s="11">
        <v>308206.1875</v>
      </c>
      <c r="AP46" s="11">
        <v>609157.8125</v>
      </c>
      <c r="AQ46" s="11">
        <v>754522.125</v>
      </c>
      <c r="AR46" s="11">
        <v>47540050</v>
      </c>
      <c r="AS46" s="11">
        <v>3097181.75</v>
      </c>
      <c r="AT46" s="11">
        <v>1988353.875</v>
      </c>
      <c r="AU46" s="11">
        <v>132532530</v>
      </c>
      <c r="AV46" s="11">
        <v>6759850.5</v>
      </c>
      <c r="AW46" s="11">
        <v>2134541.75</v>
      </c>
      <c r="AX46" s="11">
        <v>5353330.5</v>
      </c>
      <c r="AY46" s="11">
        <v>126140240</v>
      </c>
      <c r="AZ46" s="11">
        <v>227238180</v>
      </c>
      <c r="BA46" s="11">
        <v>2068991.25</v>
      </c>
      <c r="BB46" s="11">
        <v>53531800</v>
      </c>
      <c r="BC46" s="11">
        <v>293046000</v>
      </c>
      <c r="BD46" s="11">
        <v>490564000</v>
      </c>
      <c r="BE46" s="11">
        <v>166902990</v>
      </c>
      <c r="BF46" s="11">
        <v>164966640</v>
      </c>
      <c r="BG46" s="11">
        <v>1340960.125</v>
      </c>
      <c r="BH46" s="11">
        <v>2073598.625</v>
      </c>
      <c r="BI46" s="11">
        <v>292624.40629999997</v>
      </c>
      <c r="BJ46" s="11">
        <v>1954780.875</v>
      </c>
      <c r="BK46" s="11">
        <v>433363.40629999997</v>
      </c>
      <c r="BL46" s="11">
        <v>338816.5</v>
      </c>
      <c r="BM46" s="11">
        <v>98748.789059999996</v>
      </c>
      <c r="BN46" s="11">
        <v>165731.20310000001</v>
      </c>
      <c r="BO46" s="11">
        <v>191493.14060000001</v>
      </c>
      <c r="BP46" s="11">
        <v>256896.64060000001</v>
      </c>
      <c r="BQ46" s="11">
        <v>234517.75</v>
      </c>
      <c r="BR46" s="11">
        <v>553911.5625</v>
      </c>
      <c r="BS46" s="11">
        <v>591607.375</v>
      </c>
      <c r="BT46" s="11">
        <v>563272.9375</v>
      </c>
      <c r="BU46" s="11">
        <v>1455988.375</v>
      </c>
      <c r="BV46" s="11">
        <v>956169.3125</v>
      </c>
      <c r="BW46" s="11">
        <v>977207.75</v>
      </c>
      <c r="BX46" s="11">
        <v>1974162.375</v>
      </c>
      <c r="BY46" s="11">
        <v>930069.375</v>
      </c>
      <c r="BZ46" s="11">
        <v>2746045.5</v>
      </c>
      <c r="CA46" s="11">
        <v>864922.6875</v>
      </c>
      <c r="CB46" s="11">
        <v>1034205.875</v>
      </c>
      <c r="CC46" s="11">
        <v>1339627.625</v>
      </c>
      <c r="CD46" s="11">
        <v>3595268.5</v>
      </c>
      <c r="CE46" s="11">
        <v>315642.65629999997</v>
      </c>
      <c r="CF46" s="11">
        <v>516833.875</v>
      </c>
      <c r="CG46" s="11">
        <v>236761.7188</v>
      </c>
      <c r="CH46" s="11">
        <v>133245.64060000001</v>
      </c>
      <c r="CI46" s="11">
        <v>10530.43555</v>
      </c>
      <c r="CJ46" s="11">
        <v>5709.779297</v>
      </c>
      <c r="CK46" s="11">
        <v>2244.329346</v>
      </c>
      <c r="CL46" s="11">
        <v>4621.9965819999998</v>
      </c>
      <c r="CM46" s="11">
        <v>1049893.125</v>
      </c>
      <c r="CN46" s="11">
        <v>31341550</v>
      </c>
      <c r="CO46" s="11">
        <v>181788.39060000001</v>
      </c>
      <c r="CP46" s="11">
        <v>3479840</v>
      </c>
      <c r="CQ46" s="11">
        <v>4537490.5</v>
      </c>
      <c r="CR46" s="11">
        <v>7897731.5</v>
      </c>
      <c r="CS46" s="11">
        <v>366256.09379999997</v>
      </c>
      <c r="CT46" s="11">
        <v>1491706.5</v>
      </c>
      <c r="CU46" s="11">
        <v>73440560</v>
      </c>
      <c r="CV46" s="11">
        <v>39200040</v>
      </c>
      <c r="CW46" s="11">
        <v>238602.4063</v>
      </c>
      <c r="CX46" s="11">
        <v>586827.875</v>
      </c>
      <c r="CY46" s="11">
        <v>5919935.5</v>
      </c>
      <c r="CZ46" s="11">
        <v>104719120</v>
      </c>
      <c r="DA46" s="11">
        <v>518409.75</v>
      </c>
      <c r="DB46" s="11">
        <v>226520.76560000001</v>
      </c>
      <c r="DC46" s="11">
        <v>67720590</v>
      </c>
      <c r="DD46" s="11">
        <v>3886063.25</v>
      </c>
      <c r="DE46" s="11">
        <v>561643.375</v>
      </c>
      <c r="DF46" s="11">
        <v>866175.6875</v>
      </c>
      <c r="DG46" s="11">
        <v>3933295.25</v>
      </c>
      <c r="DH46" s="11">
        <v>4380342.5</v>
      </c>
      <c r="DI46" s="11">
        <v>3737860</v>
      </c>
      <c r="DJ46" s="11">
        <v>411740.96879999997</v>
      </c>
      <c r="DK46" s="11">
        <v>71052.523440000004</v>
      </c>
      <c r="DL46" s="11">
        <v>160285.70310000001</v>
      </c>
      <c r="DM46" s="11">
        <v>54991.699220000002</v>
      </c>
      <c r="DN46" s="11">
        <v>127352.13280000001</v>
      </c>
      <c r="DO46" s="11">
        <v>374327.5625</v>
      </c>
      <c r="DP46" s="11">
        <v>43963260</v>
      </c>
      <c r="DQ46" s="11">
        <v>101881.5313</v>
      </c>
      <c r="DR46" s="11">
        <v>260709.4688</v>
      </c>
      <c r="DS46" s="11">
        <v>312481.46879999997</v>
      </c>
      <c r="DT46" s="11">
        <v>205291.0625</v>
      </c>
      <c r="DU46" s="11">
        <v>161374.60939999999</v>
      </c>
      <c r="DV46" s="11">
        <v>245106.5313</v>
      </c>
      <c r="DW46" s="11">
        <v>299230.59379999997</v>
      </c>
      <c r="DX46" s="11">
        <v>213196.51560000001</v>
      </c>
      <c r="DY46" s="11">
        <v>242215.35939999999</v>
      </c>
      <c r="DZ46" s="11">
        <v>450603.5</v>
      </c>
      <c r="EA46" s="11">
        <v>508432.875</v>
      </c>
      <c r="EB46" s="11">
        <v>631117.1875</v>
      </c>
      <c r="EC46" s="11">
        <v>1099153.75</v>
      </c>
      <c r="ED46" s="11">
        <v>3828933.5</v>
      </c>
      <c r="EE46" s="11">
        <v>198184.70310000001</v>
      </c>
      <c r="EF46" s="11">
        <v>229339.0938</v>
      </c>
      <c r="EG46" s="11">
        <v>347759.75</v>
      </c>
      <c r="EH46" s="11">
        <v>175923.625</v>
      </c>
    </row>
    <row r="47" spans="1:138" ht="12.75" customHeight="1" x14ac:dyDescent="0.15">
      <c r="A47" s="10">
        <v>14</v>
      </c>
      <c r="B47" s="11" t="s">
        <v>581</v>
      </c>
      <c r="C47" s="11" t="s">
        <v>340</v>
      </c>
      <c r="D47" s="10" t="s">
        <v>581</v>
      </c>
      <c r="E47" s="10"/>
      <c r="F47" s="10"/>
      <c r="G47" s="10" t="s">
        <v>582</v>
      </c>
      <c r="H47" s="10" t="s">
        <v>379</v>
      </c>
      <c r="I47" s="10">
        <v>104.010958608</v>
      </c>
      <c r="J47" s="12" t="s">
        <v>583</v>
      </c>
      <c r="K47" s="11">
        <v>1</v>
      </c>
      <c r="L47" s="10">
        <f>IF(AF47&lt;20,1,0)</f>
        <v>1</v>
      </c>
      <c r="M47" s="10">
        <f t="shared" si="1"/>
        <v>1</v>
      </c>
      <c r="N47" s="10">
        <f t="shared" si="2"/>
        <v>3</v>
      </c>
      <c r="O47" s="10" t="str">
        <f t="shared" si="3"/>
        <v>Level 1+</v>
      </c>
      <c r="P47" s="10"/>
      <c r="Q47" s="10"/>
      <c r="R47" s="10"/>
      <c r="S47" s="10"/>
      <c r="T47" s="13">
        <v>1355638.875</v>
      </c>
      <c r="U47" s="10" t="s">
        <v>123</v>
      </c>
      <c r="V47" s="10">
        <v>4.6881607648130599</v>
      </c>
      <c r="W47" s="10" t="s">
        <v>123</v>
      </c>
      <c r="X47" s="10">
        <v>4.7699999999999996</v>
      </c>
      <c r="Y47" s="10">
        <v>2</v>
      </c>
      <c r="Z47" s="10" t="s">
        <v>584</v>
      </c>
      <c r="AA47" s="10">
        <v>0.97340000000000004</v>
      </c>
      <c r="AB47" s="10" t="s">
        <v>382</v>
      </c>
      <c r="AC47" s="10">
        <v>103.00369999999999</v>
      </c>
      <c r="AD47" s="10">
        <v>103.0021</v>
      </c>
      <c r="AE47" s="10">
        <v>1.6000000000000001E-3</v>
      </c>
      <c r="AF47" s="10">
        <v>15.3795</v>
      </c>
      <c r="AG47" s="10">
        <v>4.2300000000000004</v>
      </c>
      <c r="AH47" s="10">
        <v>5.48</v>
      </c>
      <c r="AI47" s="10">
        <v>4.6900000000000004</v>
      </c>
      <c r="AJ47" s="10">
        <v>4.63</v>
      </c>
      <c r="AK47" s="10">
        <v>0.06</v>
      </c>
      <c r="AL47" s="11" t="s">
        <v>585</v>
      </c>
      <c r="AM47" s="11">
        <v>101034.10159999999</v>
      </c>
      <c r="AN47" s="11">
        <v>60521.054689999997</v>
      </c>
      <c r="AO47" s="11">
        <v>63979.074220000002</v>
      </c>
      <c r="AP47" s="11">
        <v>65473.308590000001</v>
      </c>
      <c r="AQ47" s="11">
        <v>35025.988279999998</v>
      </c>
      <c r="AR47" s="11">
        <v>80944.296879999994</v>
      </c>
      <c r="AS47" s="11">
        <v>80405.9375</v>
      </c>
      <c r="AT47" s="11">
        <v>104519.3594</v>
      </c>
      <c r="AU47" s="11">
        <v>171438.76560000001</v>
      </c>
      <c r="AV47" s="11">
        <v>171432.75</v>
      </c>
      <c r="AW47" s="11">
        <v>79270.859379999994</v>
      </c>
      <c r="AX47" s="11">
        <v>203544.57810000001</v>
      </c>
      <c r="AY47" s="11">
        <v>71029.390629999994</v>
      </c>
      <c r="AZ47" s="11">
        <v>265605.0625</v>
      </c>
      <c r="BA47" s="11">
        <v>48799.394529999998</v>
      </c>
      <c r="BB47" s="11">
        <v>76922.765629999994</v>
      </c>
      <c r="BC47" s="11">
        <v>553990.3125</v>
      </c>
      <c r="BD47" s="11">
        <v>1355638.875</v>
      </c>
      <c r="BE47" s="11">
        <v>643749.8125</v>
      </c>
      <c r="BF47" s="11">
        <v>632730.125</v>
      </c>
      <c r="BG47" s="11">
        <v>33699.550779999998</v>
      </c>
      <c r="BH47" s="11">
        <v>210710.73439999999</v>
      </c>
      <c r="BI47" s="11">
        <v>24926.025389999999</v>
      </c>
      <c r="BJ47" s="11">
        <v>136641.95310000001</v>
      </c>
      <c r="BK47" s="11">
        <v>16420.488280000001</v>
      </c>
      <c r="BL47" s="11">
        <v>5994.7275390000004</v>
      </c>
      <c r="BM47" s="11">
        <v>3570.642578</v>
      </c>
      <c r="BN47" s="11">
        <v>3906.2114259999998</v>
      </c>
      <c r="BO47" s="11">
        <v>3036.3774410000001</v>
      </c>
      <c r="BP47" s="11">
        <v>4028.7524410000001</v>
      </c>
      <c r="BQ47" s="11">
        <v>19968.599610000001</v>
      </c>
      <c r="BR47" s="11">
        <v>21492.472659999999</v>
      </c>
      <c r="BS47" s="11">
        <v>131715.89060000001</v>
      </c>
      <c r="BT47" s="11">
        <v>8777.5390630000002</v>
      </c>
      <c r="BU47" s="11">
        <v>49164.820310000003</v>
      </c>
      <c r="BV47" s="11">
        <v>17084.789059999999</v>
      </c>
      <c r="BW47" s="11">
        <v>16379.358399999999</v>
      </c>
      <c r="BX47" s="11">
        <v>33231.523439999997</v>
      </c>
      <c r="BY47" s="11">
        <v>29926.255860000001</v>
      </c>
      <c r="BZ47" s="11">
        <v>41503.109380000002</v>
      </c>
      <c r="CA47" s="11">
        <v>28116.21875</v>
      </c>
      <c r="CB47" s="11">
        <v>20742.86133</v>
      </c>
      <c r="CC47" s="11">
        <v>30816.697270000001</v>
      </c>
      <c r="CD47" s="11">
        <v>37743.984380000002</v>
      </c>
      <c r="CE47" s="11">
        <v>0</v>
      </c>
      <c r="CF47" s="11">
        <v>6841.4716799999997</v>
      </c>
      <c r="CG47" s="11">
        <v>7832.5434569999998</v>
      </c>
      <c r="CH47" s="11">
        <v>4352.5546880000002</v>
      </c>
      <c r="CI47" s="11">
        <v>28816.785159999999</v>
      </c>
      <c r="CJ47" s="11">
        <v>18280.91992</v>
      </c>
      <c r="CK47" s="11">
        <v>4733.9145509999998</v>
      </c>
      <c r="CL47" s="11">
        <v>11251.07813</v>
      </c>
      <c r="CM47" s="11">
        <v>31975.582030000001</v>
      </c>
      <c r="CN47" s="11">
        <v>201519.45310000001</v>
      </c>
      <c r="CO47" s="11">
        <v>3885.2895509999998</v>
      </c>
      <c r="CP47" s="11">
        <v>24455.884770000001</v>
      </c>
      <c r="CQ47" s="11">
        <v>290539.15629999997</v>
      </c>
      <c r="CR47" s="11">
        <v>141484.3125</v>
      </c>
      <c r="CS47" s="11">
        <v>15732.07129</v>
      </c>
      <c r="CT47" s="11">
        <v>85400.070309999996</v>
      </c>
      <c r="CU47" s="11">
        <v>35748.136720000002</v>
      </c>
      <c r="CV47" s="11">
        <v>64309.613279999998</v>
      </c>
      <c r="CW47" s="11">
        <v>25397.876950000002</v>
      </c>
      <c r="CX47" s="11">
        <v>55176.21875</v>
      </c>
      <c r="CY47" s="11">
        <v>74275.765629999994</v>
      </c>
      <c r="CZ47" s="11">
        <v>233314.95310000001</v>
      </c>
      <c r="DA47" s="11">
        <v>25439.820309999999</v>
      </c>
      <c r="DB47" s="11">
        <v>13940.35254</v>
      </c>
      <c r="DC47" s="11">
        <v>284155.53129999997</v>
      </c>
      <c r="DD47" s="11">
        <v>398469.625</v>
      </c>
      <c r="DE47" s="11">
        <v>21493.865229999999</v>
      </c>
      <c r="DF47" s="11">
        <v>51595.320310000003</v>
      </c>
      <c r="DG47" s="11">
        <v>438015.3125</v>
      </c>
      <c r="DH47" s="11">
        <v>52133.988279999998</v>
      </c>
      <c r="DI47" s="11">
        <v>11106.079100000001</v>
      </c>
      <c r="DJ47" s="11">
        <v>6462.8212890000004</v>
      </c>
      <c r="DK47" s="11">
        <v>3608.070557</v>
      </c>
      <c r="DL47" s="11">
        <v>9843.5087889999995</v>
      </c>
      <c r="DM47" s="11">
        <v>12339.80566</v>
      </c>
      <c r="DN47" s="11">
        <v>42347.160159999999</v>
      </c>
      <c r="DO47" s="11">
        <v>25085.71875</v>
      </c>
      <c r="DP47" s="11">
        <v>182852.4063</v>
      </c>
      <c r="DQ47" s="11">
        <v>26862.105469999999</v>
      </c>
      <c r="DR47" s="11">
        <v>119607.00780000001</v>
      </c>
      <c r="DS47" s="11">
        <v>1353630</v>
      </c>
      <c r="DT47" s="11">
        <v>12040.33203</v>
      </c>
      <c r="DU47" s="11">
        <v>34582.675779999998</v>
      </c>
      <c r="DV47" s="11">
        <v>36276.566409999999</v>
      </c>
      <c r="DW47" s="11">
        <v>24342.941409999999</v>
      </c>
      <c r="DX47" s="11">
        <v>25425.220700000002</v>
      </c>
      <c r="DY47" s="11">
        <v>26062.712889999999</v>
      </c>
      <c r="DZ47" s="11">
        <v>12436.71191</v>
      </c>
      <c r="EA47" s="11">
        <v>37765.675779999998</v>
      </c>
      <c r="EB47" s="11">
        <v>107788.21090000001</v>
      </c>
      <c r="EC47" s="11">
        <v>31418.498049999998</v>
      </c>
      <c r="ED47" s="11">
        <v>3846.4660640000002</v>
      </c>
      <c r="EE47" s="11">
        <v>15553.33691</v>
      </c>
      <c r="EF47" s="11">
        <v>6370.0410160000001</v>
      </c>
      <c r="EG47" s="11">
        <v>19082.535159999999</v>
      </c>
      <c r="EH47" s="11">
        <v>25933.363280000001</v>
      </c>
    </row>
    <row r="48" spans="1:138" ht="12.75" customHeight="1" x14ac:dyDescent="0.15">
      <c r="A48" s="10">
        <v>31</v>
      </c>
      <c r="B48" s="11" t="s">
        <v>586</v>
      </c>
      <c r="C48" s="11" t="s">
        <v>340</v>
      </c>
      <c r="D48" s="10" t="s">
        <v>587</v>
      </c>
      <c r="E48" s="10" t="s">
        <v>588</v>
      </c>
      <c r="F48" s="10" t="s">
        <v>589</v>
      </c>
      <c r="G48" s="10" t="s">
        <v>590</v>
      </c>
      <c r="H48" s="10" t="s">
        <v>342</v>
      </c>
      <c r="I48" s="10">
        <v>221.08993720000001</v>
      </c>
      <c r="J48" s="12" t="s">
        <v>591</v>
      </c>
      <c r="K48" s="11">
        <v>1</v>
      </c>
      <c r="L48" s="10">
        <f t="shared" ref="L48:L55" si="11">IF(AF48&lt;10,1,0)</f>
        <v>1</v>
      </c>
      <c r="M48" s="10">
        <f t="shared" si="1"/>
        <v>1</v>
      </c>
      <c r="N48" s="10">
        <f t="shared" si="2"/>
        <v>3</v>
      </c>
      <c r="O48" s="10" t="str">
        <f t="shared" si="3"/>
        <v>Level 1+</v>
      </c>
      <c r="P48" s="10"/>
      <c r="Q48" s="10"/>
      <c r="R48" s="11" t="s">
        <v>450</v>
      </c>
      <c r="S48" s="10"/>
      <c r="T48" s="13">
        <v>25334754</v>
      </c>
      <c r="U48" s="10" t="s">
        <v>304</v>
      </c>
      <c r="V48" s="10">
        <v>6.74734583583676</v>
      </c>
      <c r="W48" s="10" t="s">
        <v>286</v>
      </c>
      <c r="X48" s="10">
        <v>6.15</v>
      </c>
      <c r="Y48" s="10">
        <v>24</v>
      </c>
      <c r="Z48" s="10" t="s">
        <v>592</v>
      </c>
      <c r="AA48" s="10">
        <v>0.89080000000000004</v>
      </c>
      <c r="AB48" s="10" t="s">
        <v>593</v>
      </c>
      <c r="AC48" s="10">
        <v>204.0866</v>
      </c>
      <c r="AD48" s="10">
        <v>204.08699999999999</v>
      </c>
      <c r="AE48" s="10">
        <v>4.0000000000000002E-4</v>
      </c>
      <c r="AF48" s="10">
        <v>1.9827999999999999</v>
      </c>
      <c r="AG48" s="10">
        <v>5.87</v>
      </c>
      <c r="AH48" s="10">
        <v>6.62</v>
      </c>
      <c r="AI48" s="10">
        <v>6.75</v>
      </c>
      <c r="AJ48" s="10">
        <v>6.26</v>
      </c>
      <c r="AK48" s="10">
        <v>0.49</v>
      </c>
      <c r="AL48" s="11" t="s">
        <v>594</v>
      </c>
      <c r="AM48" s="11">
        <v>571294.9375</v>
      </c>
      <c r="AN48" s="11">
        <v>577002.75</v>
      </c>
      <c r="AO48" s="11">
        <v>365218.96879999997</v>
      </c>
      <c r="AP48" s="11">
        <v>535292.25</v>
      </c>
      <c r="AQ48" s="11">
        <v>3172458.25</v>
      </c>
      <c r="AR48" s="11">
        <v>13930930</v>
      </c>
      <c r="AS48" s="11">
        <v>959859.4375</v>
      </c>
      <c r="AT48" s="11">
        <v>274612.75</v>
      </c>
      <c r="AU48" s="11">
        <v>2278926.25</v>
      </c>
      <c r="AV48" s="11">
        <v>1079114.625</v>
      </c>
      <c r="AW48" s="11">
        <v>1036342.313</v>
      </c>
      <c r="AX48" s="11">
        <v>18874730</v>
      </c>
      <c r="AY48" s="11">
        <v>2529797.25</v>
      </c>
      <c r="AZ48" s="11">
        <v>3017336.5</v>
      </c>
      <c r="BA48" s="11">
        <v>1484668.5</v>
      </c>
      <c r="BB48" s="11">
        <v>2255408.25</v>
      </c>
      <c r="BC48" s="11">
        <v>2304187.75</v>
      </c>
      <c r="BD48" s="11">
        <v>42445390</v>
      </c>
      <c r="BE48" s="11">
        <v>3324275.5</v>
      </c>
      <c r="BF48" s="11">
        <v>4900647.5</v>
      </c>
      <c r="BG48" s="11">
        <v>354784.28129999997</v>
      </c>
      <c r="BH48" s="11">
        <v>754552.75</v>
      </c>
      <c r="BI48" s="11">
        <v>278558.5</v>
      </c>
      <c r="BJ48" s="11">
        <v>621415.625</v>
      </c>
      <c r="BK48" s="11">
        <v>136389140</v>
      </c>
      <c r="BL48" s="11">
        <v>86158320</v>
      </c>
      <c r="BM48" s="11">
        <v>2744849.75</v>
      </c>
      <c r="BN48" s="11">
        <v>34145970</v>
      </c>
      <c r="BO48" s="11">
        <v>1178018.75</v>
      </c>
      <c r="BP48" s="11">
        <v>1290068.125</v>
      </c>
      <c r="BQ48" s="11">
        <v>1259877.875</v>
      </c>
      <c r="BR48" s="11">
        <v>1367472.375</v>
      </c>
      <c r="BS48" s="11">
        <v>2109500</v>
      </c>
      <c r="BT48" s="11">
        <v>2900635.25</v>
      </c>
      <c r="BU48" s="11">
        <v>4571786.5</v>
      </c>
      <c r="BV48" s="11">
        <v>4062727.5</v>
      </c>
      <c r="BW48" s="11">
        <v>97627080</v>
      </c>
      <c r="BX48" s="11">
        <v>88232480</v>
      </c>
      <c r="BY48" s="11">
        <v>3160773.5</v>
      </c>
      <c r="BZ48" s="11">
        <v>100009010</v>
      </c>
      <c r="CA48" s="11">
        <v>111309660</v>
      </c>
      <c r="CB48" s="11">
        <v>113419990</v>
      </c>
      <c r="CC48" s="11">
        <v>8250632.5</v>
      </c>
      <c r="CD48" s="11">
        <v>194362740</v>
      </c>
      <c r="CE48" s="11">
        <v>1326152.625</v>
      </c>
      <c r="CF48" s="11">
        <v>22605620</v>
      </c>
      <c r="CG48" s="11">
        <v>1420437.125</v>
      </c>
      <c r="CH48" s="11">
        <v>1318739.5</v>
      </c>
      <c r="CI48" s="11">
        <v>23493.26367</v>
      </c>
      <c r="CJ48" s="11">
        <v>2880.77124</v>
      </c>
      <c r="CK48" s="11">
        <v>1165.373779</v>
      </c>
      <c r="CL48" s="11">
        <v>2514.9345699999999</v>
      </c>
      <c r="CM48" s="11">
        <v>4010427.5</v>
      </c>
      <c r="CN48" s="11">
        <v>76334780</v>
      </c>
      <c r="CO48" s="11">
        <v>1630050.875</v>
      </c>
      <c r="CP48" s="11">
        <v>1861908.875</v>
      </c>
      <c r="CQ48" s="11">
        <v>6459908.5</v>
      </c>
      <c r="CR48" s="11">
        <v>86441870</v>
      </c>
      <c r="CS48" s="11">
        <v>2034072.125</v>
      </c>
      <c r="CT48" s="11">
        <v>33847230</v>
      </c>
      <c r="CU48" s="11">
        <v>72537430</v>
      </c>
      <c r="CV48" s="11">
        <v>162090240</v>
      </c>
      <c r="CW48" s="11">
        <v>1321901.125</v>
      </c>
      <c r="CX48" s="11">
        <v>3329090.25</v>
      </c>
      <c r="CY48" s="11">
        <v>120453830</v>
      </c>
      <c r="CZ48" s="11">
        <v>253347540</v>
      </c>
      <c r="DA48" s="11">
        <v>69474910</v>
      </c>
      <c r="DB48" s="11">
        <v>5028741.5</v>
      </c>
      <c r="DC48" s="11">
        <v>110033590</v>
      </c>
      <c r="DD48" s="11">
        <v>204311080</v>
      </c>
      <c r="DE48" s="11">
        <v>83709640</v>
      </c>
      <c r="DF48" s="11">
        <v>159280390</v>
      </c>
      <c r="DG48" s="11">
        <v>5181525.5</v>
      </c>
      <c r="DH48" s="11">
        <v>99961450</v>
      </c>
      <c r="DI48" s="11">
        <v>971706.9375</v>
      </c>
      <c r="DJ48" s="11">
        <v>1810261.25</v>
      </c>
      <c r="DK48" s="11">
        <v>96646.25</v>
      </c>
      <c r="DL48" s="11">
        <v>132852.8438</v>
      </c>
      <c r="DM48" s="11">
        <v>44430.808590000001</v>
      </c>
      <c r="DN48" s="11">
        <v>96213.65625</v>
      </c>
      <c r="DO48" s="11">
        <v>38032.53125</v>
      </c>
      <c r="DP48" s="11">
        <v>298327.8125</v>
      </c>
      <c r="DQ48" s="11">
        <v>113541.16409999999</v>
      </c>
      <c r="DR48" s="11">
        <v>127318.53909999999</v>
      </c>
      <c r="DS48" s="11">
        <v>492551.65629999997</v>
      </c>
      <c r="DT48" s="11">
        <v>297003.46879999997</v>
      </c>
      <c r="DU48" s="11">
        <v>4135380</v>
      </c>
      <c r="DV48" s="11">
        <v>320900.84379999997</v>
      </c>
      <c r="DW48" s="11">
        <v>99865.429690000004</v>
      </c>
      <c r="DX48" s="11">
        <v>98433.96875</v>
      </c>
      <c r="DY48" s="11">
        <v>1056296.25</v>
      </c>
      <c r="DZ48" s="11">
        <v>842846.4375</v>
      </c>
      <c r="EA48" s="11">
        <v>1118981.5</v>
      </c>
      <c r="EB48" s="11">
        <v>75798.5</v>
      </c>
      <c r="EC48" s="11">
        <v>2860182.5</v>
      </c>
      <c r="ED48" s="11">
        <v>2287765.75</v>
      </c>
      <c r="EE48" s="11">
        <v>80244.132809999996</v>
      </c>
      <c r="EF48" s="11">
        <v>47086.605470000002</v>
      </c>
      <c r="EG48" s="11">
        <v>39162.539060000003</v>
      </c>
      <c r="EH48" s="11">
        <v>46902.148439999997</v>
      </c>
    </row>
    <row r="49" spans="1:138" ht="12.75" customHeight="1" x14ac:dyDescent="0.15">
      <c r="A49" s="10">
        <v>19</v>
      </c>
      <c r="B49" s="11" t="s">
        <v>595</v>
      </c>
      <c r="C49" s="11" t="s">
        <v>340</v>
      </c>
      <c r="D49" s="10" t="s">
        <v>595</v>
      </c>
      <c r="E49" s="10"/>
      <c r="F49" s="10"/>
      <c r="G49" s="10" t="s">
        <v>596</v>
      </c>
      <c r="H49" s="10" t="s">
        <v>342</v>
      </c>
      <c r="I49" s="10">
        <v>207.089543276</v>
      </c>
      <c r="J49" s="12" t="s">
        <v>597</v>
      </c>
      <c r="K49" s="11">
        <v>1</v>
      </c>
      <c r="L49" s="10">
        <f t="shared" si="11"/>
        <v>1</v>
      </c>
      <c r="M49" s="10">
        <f t="shared" si="1"/>
        <v>1</v>
      </c>
      <c r="N49" s="10">
        <f t="shared" si="2"/>
        <v>3</v>
      </c>
      <c r="O49" s="10" t="str">
        <f t="shared" si="3"/>
        <v>Level 1+</v>
      </c>
      <c r="P49" s="10"/>
      <c r="Q49" s="10"/>
      <c r="R49" s="10"/>
      <c r="S49" s="10"/>
      <c r="T49" s="13">
        <v>6326910</v>
      </c>
      <c r="U49" s="10" t="s">
        <v>308</v>
      </c>
      <c r="V49" s="10">
        <v>3.6932054238008201</v>
      </c>
      <c r="W49" s="10" t="s">
        <v>303</v>
      </c>
      <c r="X49" s="10">
        <v>3.93</v>
      </c>
      <c r="Y49" s="10">
        <v>3</v>
      </c>
      <c r="Z49" s="10" t="s">
        <v>598</v>
      </c>
      <c r="AA49" s="10">
        <v>0.91959999999999997</v>
      </c>
      <c r="AB49" s="10" t="s">
        <v>345</v>
      </c>
      <c r="AC49" s="10">
        <v>208.0968</v>
      </c>
      <c r="AD49" s="10">
        <v>208.09700000000001</v>
      </c>
      <c r="AE49" s="10">
        <v>2.0000000000000001E-4</v>
      </c>
      <c r="AF49" s="10">
        <v>0.91639999999999999</v>
      </c>
      <c r="AG49" s="10">
        <v>3.69</v>
      </c>
      <c r="AH49" s="10">
        <v>4.5</v>
      </c>
      <c r="AI49" s="10">
        <v>3.69</v>
      </c>
      <c r="AJ49" s="10">
        <v>4.03</v>
      </c>
      <c r="AK49" s="10">
        <v>0.33</v>
      </c>
      <c r="AL49" s="11" t="s">
        <v>599</v>
      </c>
      <c r="AM49" s="11">
        <v>15966.900390000001</v>
      </c>
      <c r="AN49" s="11">
        <v>19781.105469999999</v>
      </c>
      <c r="AO49" s="11">
        <v>15560.337890000001</v>
      </c>
      <c r="AP49" s="11">
        <v>22133.470700000002</v>
      </c>
      <c r="AQ49" s="11">
        <v>12362.60547</v>
      </c>
      <c r="AR49" s="11">
        <v>31972.23242</v>
      </c>
      <c r="AS49" s="11">
        <v>21771.878909999999</v>
      </c>
      <c r="AT49" s="11">
        <v>9788.7783199999994</v>
      </c>
      <c r="AU49" s="11">
        <v>15832.25684</v>
      </c>
      <c r="AV49" s="11">
        <v>17388.568360000001</v>
      </c>
      <c r="AW49" s="11">
        <v>13412.72363</v>
      </c>
      <c r="AX49" s="11">
        <v>20932.880860000001</v>
      </c>
      <c r="AY49" s="11">
        <v>24792.833979999999</v>
      </c>
      <c r="AZ49" s="11">
        <v>16675.970700000002</v>
      </c>
      <c r="BA49" s="11">
        <v>24619.617190000001</v>
      </c>
      <c r="BB49" s="11">
        <v>18887.632809999999</v>
      </c>
      <c r="BC49" s="11">
        <v>38917.316409999999</v>
      </c>
      <c r="BD49" s="11">
        <v>29675.533200000002</v>
      </c>
      <c r="BE49" s="11">
        <v>29781.171880000002</v>
      </c>
      <c r="BF49" s="11">
        <v>51207.347659999999</v>
      </c>
      <c r="BG49" s="11">
        <v>15946.63184</v>
      </c>
      <c r="BH49" s="11">
        <v>12559.74121</v>
      </c>
      <c r="BI49" s="11">
        <v>13872.85059</v>
      </c>
      <c r="BJ49" s="11">
        <v>11812.000980000001</v>
      </c>
      <c r="BK49" s="11">
        <v>49628.734380000002</v>
      </c>
      <c r="BL49" s="11">
        <v>37344.976560000003</v>
      </c>
      <c r="BM49" s="11">
        <v>22033.587889999999</v>
      </c>
      <c r="BN49" s="11">
        <v>22898.36133</v>
      </c>
      <c r="BO49" s="11">
        <v>15274.57422</v>
      </c>
      <c r="BP49" s="11">
        <v>13011.152340000001</v>
      </c>
      <c r="BQ49" s="11">
        <v>11502.190430000001</v>
      </c>
      <c r="BR49" s="11">
        <v>16376.785159999999</v>
      </c>
      <c r="BS49" s="11">
        <v>24511.658200000002</v>
      </c>
      <c r="BT49" s="11">
        <v>20215.550780000001</v>
      </c>
      <c r="BU49" s="11">
        <v>16567.378909999999</v>
      </c>
      <c r="BV49" s="11">
        <v>14634.16309</v>
      </c>
      <c r="BW49" s="11">
        <v>43137.640630000002</v>
      </c>
      <c r="BX49" s="11">
        <v>32705.17383</v>
      </c>
      <c r="BY49" s="11">
        <v>31126.449219999999</v>
      </c>
      <c r="BZ49" s="11">
        <v>30974.556639999999</v>
      </c>
      <c r="CA49" s="11">
        <v>86714.617190000004</v>
      </c>
      <c r="CB49" s="11">
        <v>40838.304689999997</v>
      </c>
      <c r="CC49" s="11">
        <v>62765.980470000002</v>
      </c>
      <c r="CD49" s="11">
        <v>74172.164059999996</v>
      </c>
      <c r="CE49" s="11">
        <v>18564.644530000001</v>
      </c>
      <c r="CF49" s="11">
        <v>16915.162110000001</v>
      </c>
      <c r="CG49" s="11">
        <v>17246.447270000001</v>
      </c>
      <c r="CH49" s="11">
        <v>13905.44629</v>
      </c>
      <c r="CI49" s="11">
        <v>10208.63379</v>
      </c>
      <c r="CJ49" s="11">
        <v>1491.872803</v>
      </c>
      <c r="CK49" s="11">
        <v>2065.0009770000001</v>
      </c>
      <c r="CL49" s="11">
        <v>2424.138672</v>
      </c>
      <c r="CM49" s="11">
        <v>272803.21879999997</v>
      </c>
      <c r="CN49" s="11">
        <v>51097.964840000001</v>
      </c>
      <c r="CO49" s="11">
        <v>33561.941409999999</v>
      </c>
      <c r="CP49" s="11">
        <v>38891.160159999999</v>
      </c>
      <c r="CQ49" s="11">
        <v>31486440</v>
      </c>
      <c r="CR49" s="11">
        <v>78190.96875</v>
      </c>
      <c r="CS49" s="11">
        <v>44598.5</v>
      </c>
      <c r="CT49" s="11">
        <v>90700.726559999996</v>
      </c>
      <c r="CU49" s="11">
        <v>1076863.75</v>
      </c>
      <c r="CV49" s="11">
        <v>479582.875</v>
      </c>
      <c r="CW49" s="11">
        <v>46676.632810000003</v>
      </c>
      <c r="CX49" s="11">
        <v>28764.695309999999</v>
      </c>
      <c r="CY49" s="11">
        <v>26135680</v>
      </c>
      <c r="CZ49" s="11">
        <v>846559.875</v>
      </c>
      <c r="DA49" s="11">
        <v>35384.433590000001</v>
      </c>
      <c r="DB49" s="11">
        <v>68977.953129999994</v>
      </c>
      <c r="DC49" s="11">
        <v>3567947.5</v>
      </c>
      <c r="DD49" s="11">
        <v>63269100</v>
      </c>
      <c r="DE49" s="11">
        <v>26964790</v>
      </c>
      <c r="DF49" s="11">
        <v>1084641.375</v>
      </c>
      <c r="DG49" s="11">
        <v>452648.4375</v>
      </c>
      <c r="DH49" s="11">
        <v>141133.8125</v>
      </c>
      <c r="DI49" s="11">
        <v>27833.623049999998</v>
      </c>
      <c r="DJ49" s="11">
        <v>30867.51758</v>
      </c>
      <c r="DK49" s="11">
        <v>12440.514649999999</v>
      </c>
      <c r="DL49" s="11">
        <v>17250.046880000002</v>
      </c>
      <c r="DM49" s="11">
        <v>14183.143550000001</v>
      </c>
      <c r="DN49" s="11">
        <v>13532.46191</v>
      </c>
      <c r="DO49" s="11">
        <v>11785.66699</v>
      </c>
      <c r="DP49" s="11">
        <v>15195.36133</v>
      </c>
      <c r="DQ49" s="11">
        <v>15783.566409999999</v>
      </c>
      <c r="DR49" s="11">
        <v>11909.69434</v>
      </c>
      <c r="DS49" s="11">
        <v>25215.783200000002</v>
      </c>
      <c r="DT49" s="11">
        <v>15616.10254</v>
      </c>
      <c r="DU49" s="11">
        <v>18112.32617</v>
      </c>
      <c r="DV49" s="11">
        <v>19716.871090000001</v>
      </c>
      <c r="DW49" s="11">
        <v>20888.447270000001</v>
      </c>
      <c r="DX49" s="11">
        <v>17959.035159999999</v>
      </c>
      <c r="DY49" s="11">
        <v>15108.42383</v>
      </c>
      <c r="DZ49" s="11">
        <v>26790.964840000001</v>
      </c>
      <c r="EA49" s="11">
        <v>12627.679690000001</v>
      </c>
      <c r="EB49" s="11">
        <v>21172.60742</v>
      </c>
      <c r="EC49" s="11">
        <v>204408.1563</v>
      </c>
      <c r="ED49" s="11">
        <v>275895.15629999997</v>
      </c>
      <c r="EE49" s="11">
        <v>14502.659180000001</v>
      </c>
      <c r="EF49" s="11">
        <v>12781.412109999999</v>
      </c>
      <c r="EG49" s="11">
        <v>7798.3447269999997</v>
      </c>
      <c r="EH49" s="11">
        <v>11471.75</v>
      </c>
    </row>
    <row r="50" spans="1:138" ht="12.75" customHeight="1" x14ac:dyDescent="0.15">
      <c r="A50" s="10">
        <v>0</v>
      </c>
      <c r="B50" s="11" t="s">
        <v>600</v>
      </c>
      <c r="C50" s="11" t="s">
        <v>340</v>
      </c>
      <c r="D50" s="10" t="s">
        <v>600</v>
      </c>
      <c r="E50" s="10"/>
      <c r="F50" s="10"/>
      <c r="G50" s="10" t="s">
        <v>601</v>
      </c>
      <c r="H50" s="10" t="s">
        <v>342</v>
      </c>
      <c r="I50" s="10">
        <v>122.048012812</v>
      </c>
      <c r="J50" s="12" t="s">
        <v>602</v>
      </c>
      <c r="K50" s="11">
        <v>0</v>
      </c>
      <c r="L50" s="10">
        <f t="shared" si="11"/>
        <v>1</v>
      </c>
      <c r="M50" s="10">
        <f t="shared" si="1"/>
        <v>1</v>
      </c>
      <c r="N50" s="10">
        <f t="shared" si="2"/>
        <v>2</v>
      </c>
      <c r="O50" s="10" t="str">
        <f t="shared" si="3"/>
        <v>Level 1</v>
      </c>
      <c r="P50" s="10"/>
      <c r="Q50" s="10"/>
      <c r="R50" s="10"/>
      <c r="S50" s="11" t="s">
        <v>360</v>
      </c>
      <c r="T50" s="13">
        <v>3861722.25</v>
      </c>
      <c r="U50" s="10" t="s">
        <v>312</v>
      </c>
      <c r="V50" s="10">
        <v>1.0857364611534901</v>
      </c>
      <c r="W50" s="10"/>
      <c r="X50" s="10"/>
      <c r="Y50" s="10"/>
      <c r="Z50" s="10"/>
      <c r="AA50" s="10"/>
      <c r="AB50" s="10" t="s">
        <v>345</v>
      </c>
      <c r="AC50" s="10">
        <v>123.0553</v>
      </c>
      <c r="AD50" s="10">
        <v>123.0558</v>
      </c>
      <c r="AE50" s="10">
        <v>5.0000000000000001E-4</v>
      </c>
      <c r="AF50" s="10">
        <v>3.7576000000000001</v>
      </c>
      <c r="AG50" s="10">
        <v>1.1100000000000001</v>
      </c>
      <c r="AH50" s="10">
        <v>1.23</v>
      </c>
      <c r="AI50" s="10">
        <v>1.0900000000000001</v>
      </c>
      <c r="AJ50" s="10">
        <v>1.1599999999999999</v>
      </c>
      <c r="AK50" s="10">
        <v>7.0000000000000007E-2</v>
      </c>
      <c r="AL50" s="11" t="s">
        <v>603</v>
      </c>
      <c r="AM50" s="11">
        <v>792938.125</v>
      </c>
      <c r="AN50" s="11">
        <v>686749.3125</v>
      </c>
      <c r="AO50" s="11">
        <v>449536.875</v>
      </c>
      <c r="AP50" s="11">
        <v>718878.3125</v>
      </c>
      <c r="AQ50" s="11">
        <v>680403.125</v>
      </c>
      <c r="AR50" s="11">
        <v>3010835.5</v>
      </c>
      <c r="AS50" s="11">
        <v>927344.9375</v>
      </c>
      <c r="AT50" s="11">
        <v>1175913.75</v>
      </c>
      <c r="AU50" s="11">
        <v>2470091.5</v>
      </c>
      <c r="AV50" s="11">
        <v>933550.25</v>
      </c>
      <c r="AW50" s="11">
        <v>1092396.625</v>
      </c>
      <c r="AX50" s="11">
        <v>1239481.125</v>
      </c>
      <c r="AY50" s="11">
        <v>2540516.5</v>
      </c>
      <c r="AZ50" s="11">
        <v>1674142.875</v>
      </c>
      <c r="BA50" s="11">
        <v>523125.5</v>
      </c>
      <c r="BB50" s="11">
        <v>1820933.75</v>
      </c>
      <c r="BC50" s="11">
        <v>2269527.75</v>
      </c>
      <c r="BD50" s="11">
        <v>2787972.75</v>
      </c>
      <c r="BE50" s="11">
        <v>1894991.375</v>
      </c>
      <c r="BF50" s="11">
        <v>1201140.5</v>
      </c>
      <c r="BG50" s="11">
        <v>587404.875</v>
      </c>
      <c r="BH50" s="11">
        <v>872630.5625</v>
      </c>
      <c r="BI50" s="11">
        <v>575026.1875</v>
      </c>
      <c r="BJ50" s="11">
        <v>921794.4375</v>
      </c>
      <c r="BK50" s="11">
        <v>2188027.25</v>
      </c>
      <c r="BL50" s="11">
        <v>1071350.5</v>
      </c>
      <c r="BM50" s="11">
        <v>10732950</v>
      </c>
      <c r="BN50" s="11">
        <v>862122.25</v>
      </c>
      <c r="BO50" s="11">
        <v>355451.90629999997</v>
      </c>
      <c r="BP50" s="11">
        <v>477393.15629999997</v>
      </c>
      <c r="BQ50" s="11">
        <v>507620.625</v>
      </c>
      <c r="BR50" s="11">
        <v>447229.28129999997</v>
      </c>
      <c r="BS50" s="11">
        <v>646986.875</v>
      </c>
      <c r="BT50" s="11">
        <v>581072.6875</v>
      </c>
      <c r="BU50" s="11">
        <v>747881.75</v>
      </c>
      <c r="BV50" s="11">
        <v>860873.9375</v>
      </c>
      <c r="BW50" s="11">
        <v>1288764.75</v>
      </c>
      <c r="BX50" s="11">
        <v>1229396.25</v>
      </c>
      <c r="BY50" s="11">
        <v>710309.3125</v>
      </c>
      <c r="BZ50" s="11">
        <v>1368712.625</v>
      </c>
      <c r="CA50" s="11">
        <v>1593549.75</v>
      </c>
      <c r="CB50" s="11">
        <v>16658050</v>
      </c>
      <c r="CC50" s="11">
        <v>1063470.125</v>
      </c>
      <c r="CD50" s="11">
        <v>1888370.25</v>
      </c>
      <c r="CE50" s="11">
        <v>695991.6875</v>
      </c>
      <c r="CF50" s="11">
        <v>656397.3125</v>
      </c>
      <c r="CG50" s="11">
        <v>864170.5</v>
      </c>
      <c r="CH50" s="11">
        <v>623052.9375</v>
      </c>
      <c r="CI50" s="11">
        <v>184826.98439999999</v>
      </c>
      <c r="CJ50" s="11">
        <v>11165.7168</v>
      </c>
      <c r="CK50" s="11">
        <v>34931.117189999997</v>
      </c>
      <c r="CL50" s="11">
        <v>13701.284180000001</v>
      </c>
      <c r="CM50" s="11">
        <v>540573.5</v>
      </c>
      <c r="CN50" s="11">
        <v>3224708.75</v>
      </c>
      <c r="CO50" s="11">
        <v>372079.90629999997</v>
      </c>
      <c r="CP50" s="11">
        <v>238580.48439999999</v>
      </c>
      <c r="CQ50" s="11">
        <v>407633.28129999997</v>
      </c>
      <c r="CR50" s="11">
        <v>833133.5</v>
      </c>
      <c r="CS50" s="11">
        <v>542822.125</v>
      </c>
      <c r="CT50" s="11">
        <v>361248.375</v>
      </c>
      <c r="CU50" s="11">
        <v>312454.34379999997</v>
      </c>
      <c r="CV50" s="11">
        <v>838029.8125</v>
      </c>
      <c r="CW50" s="11">
        <v>577225.6875</v>
      </c>
      <c r="CX50" s="11">
        <v>7087510</v>
      </c>
      <c r="CY50" s="11">
        <v>667062.9375</v>
      </c>
      <c r="CZ50" s="11">
        <v>23417970</v>
      </c>
      <c r="DA50" s="11">
        <v>1080374.375</v>
      </c>
      <c r="DB50" s="11">
        <v>1180943.125</v>
      </c>
      <c r="DC50" s="11">
        <v>1027971.125</v>
      </c>
      <c r="DD50" s="11">
        <v>2509544.25</v>
      </c>
      <c r="DE50" s="11">
        <v>12702430</v>
      </c>
      <c r="DF50" s="11">
        <v>24914100</v>
      </c>
      <c r="DG50" s="11">
        <v>591977.4375</v>
      </c>
      <c r="DH50" s="11">
        <v>3861722.25</v>
      </c>
      <c r="DI50" s="11">
        <v>278760.90629999997</v>
      </c>
      <c r="DJ50" s="11">
        <v>420066.78129999997</v>
      </c>
      <c r="DK50" s="11">
        <v>362435.96879999997</v>
      </c>
      <c r="DL50" s="11">
        <v>358487.03129999997</v>
      </c>
      <c r="DM50" s="11">
        <v>186697.42189999999</v>
      </c>
      <c r="DN50" s="11">
        <v>269418.9375</v>
      </c>
      <c r="DO50" s="11">
        <v>140091.75</v>
      </c>
      <c r="DP50" s="11">
        <v>739468.375</v>
      </c>
      <c r="DQ50" s="11">
        <v>182397.2188</v>
      </c>
      <c r="DR50" s="11">
        <v>166060.125</v>
      </c>
      <c r="DS50" s="11">
        <v>269225.25</v>
      </c>
      <c r="DT50" s="11">
        <v>198721.6563</v>
      </c>
      <c r="DU50" s="11">
        <v>227057.60939999999</v>
      </c>
      <c r="DV50" s="11">
        <v>324469.1875</v>
      </c>
      <c r="DW50" s="11">
        <v>314342.9375</v>
      </c>
      <c r="DX50" s="11">
        <v>179075.17189999999</v>
      </c>
      <c r="DY50" s="11">
        <v>454684.46879999997</v>
      </c>
      <c r="DZ50" s="11">
        <v>346568.65629999997</v>
      </c>
      <c r="EA50" s="11">
        <v>469322.96879999997</v>
      </c>
      <c r="EB50" s="11">
        <v>195781.3125</v>
      </c>
      <c r="EC50" s="11">
        <v>642904.375</v>
      </c>
      <c r="ED50" s="11">
        <v>5202540</v>
      </c>
      <c r="EE50" s="11">
        <v>205566.375</v>
      </c>
      <c r="EF50" s="11">
        <v>511316.15629999997</v>
      </c>
      <c r="EG50" s="11">
        <v>199592.7188</v>
      </c>
      <c r="EH50" s="11">
        <v>412250.15629999997</v>
      </c>
    </row>
    <row r="51" spans="1:138" ht="12.75" customHeight="1" x14ac:dyDescent="0.15">
      <c r="A51" s="10">
        <v>30</v>
      </c>
      <c r="B51" s="11" t="s">
        <v>604</v>
      </c>
      <c r="C51" s="11" t="s">
        <v>340</v>
      </c>
      <c r="D51" s="10" t="s">
        <v>604</v>
      </c>
      <c r="E51" s="10"/>
      <c r="F51" s="10"/>
      <c r="G51" s="10" t="s">
        <v>605</v>
      </c>
      <c r="H51" s="10" t="s">
        <v>342</v>
      </c>
      <c r="I51" s="10">
        <v>219.110672644</v>
      </c>
      <c r="J51" s="12" t="s">
        <v>606</v>
      </c>
      <c r="K51" s="11">
        <v>1</v>
      </c>
      <c r="L51" s="10">
        <f t="shared" si="11"/>
        <v>1</v>
      </c>
      <c r="M51" s="10">
        <f t="shared" si="1"/>
        <v>1</v>
      </c>
      <c r="N51" s="10">
        <f t="shared" si="2"/>
        <v>3</v>
      </c>
      <c r="O51" s="10" t="str">
        <f t="shared" si="3"/>
        <v>Level 1+</v>
      </c>
      <c r="P51" s="10"/>
      <c r="Q51" s="10"/>
      <c r="R51" s="10"/>
      <c r="S51" s="10"/>
      <c r="T51" s="13">
        <v>56926080</v>
      </c>
      <c r="U51" s="10" t="s">
        <v>308</v>
      </c>
      <c r="V51" s="10">
        <v>6.6754421232934602</v>
      </c>
      <c r="W51" s="10" t="s">
        <v>255</v>
      </c>
      <c r="X51" s="10">
        <v>6.46</v>
      </c>
      <c r="Y51" s="10">
        <v>25</v>
      </c>
      <c r="Z51" s="10" t="s">
        <v>607</v>
      </c>
      <c r="AA51" s="10">
        <v>0.91479999999999995</v>
      </c>
      <c r="AB51" s="10" t="s">
        <v>345</v>
      </c>
      <c r="AC51" s="10">
        <v>220.11799999999999</v>
      </c>
      <c r="AD51" s="10">
        <v>220.11850000000001</v>
      </c>
      <c r="AE51" s="10">
        <v>5.0000000000000001E-4</v>
      </c>
      <c r="AF51" s="10">
        <v>2.4523999999999999</v>
      </c>
      <c r="AG51" s="10">
        <v>6.18</v>
      </c>
      <c r="AH51" s="10">
        <v>6.78</v>
      </c>
      <c r="AI51" s="10">
        <v>6.68</v>
      </c>
      <c r="AJ51" s="10">
        <v>6.55</v>
      </c>
      <c r="AK51" s="10">
        <v>0.13</v>
      </c>
      <c r="AL51" s="11" t="s">
        <v>608</v>
      </c>
      <c r="AM51" s="11">
        <v>3465252.5</v>
      </c>
      <c r="AN51" s="11">
        <v>3448434.5</v>
      </c>
      <c r="AO51" s="11">
        <v>339939.5</v>
      </c>
      <c r="AP51" s="11">
        <v>3038671.75</v>
      </c>
      <c r="AQ51" s="11">
        <v>1427864.125</v>
      </c>
      <c r="AR51" s="11">
        <v>3471238.5</v>
      </c>
      <c r="AS51" s="11">
        <v>22370150</v>
      </c>
      <c r="AT51" s="11">
        <v>161596.3125</v>
      </c>
      <c r="AU51" s="11">
        <v>32276140</v>
      </c>
      <c r="AV51" s="11">
        <v>307080.25</v>
      </c>
      <c r="AW51" s="11">
        <v>1534212.125</v>
      </c>
      <c r="AX51" s="11">
        <v>2005080.5</v>
      </c>
      <c r="AY51" s="11">
        <v>79979210</v>
      </c>
      <c r="AZ51" s="11">
        <v>1145644.875</v>
      </c>
      <c r="BA51" s="11">
        <v>2610426.75</v>
      </c>
      <c r="BB51" s="11">
        <v>4712683.5</v>
      </c>
      <c r="BC51" s="11">
        <v>139103450</v>
      </c>
      <c r="BD51" s="11">
        <v>112358210</v>
      </c>
      <c r="BE51" s="11">
        <v>108966610</v>
      </c>
      <c r="BF51" s="11">
        <v>4998736.5</v>
      </c>
      <c r="BG51" s="11">
        <v>603503.125</v>
      </c>
      <c r="BH51" s="11">
        <v>3186752.25</v>
      </c>
      <c r="BI51" s="11">
        <v>917833.25</v>
      </c>
      <c r="BJ51" s="11">
        <v>3037141.25</v>
      </c>
      <c r="BK51" s="11">
        <v>106812980</v>
      </c>
      <c r="BL51" s="11">
        <v>71047250</v>
      </c>
      <c r="BM51" s="11">
        <v>753349.9375</v>
      </c>
      <c r="BN51" s="11">
        <v>16944210</v>
      </c>
      <c r="BO51" s="11">
        <v>752339.3125</v>
      </c>
      <c r="BP51" s="11">
        <v>1020906.125</v>
      </c>
      <c r="BQ51" s="11">
        <v>595880.5</v>
      </c>
      <c r="BR51" s="11">
        <v>148049.39060000001</v>
      </c>
      <c r="BS51" s="11">
        <v>77385.40625</v>
      </c>
      <c r="BT51" s="11">
        <v>22310750</v>
      </c>
      <c r="BU51" s="11">
        <v>2250762.25</v>
      </c>
      <c r="BV51" s="11">
        <v>2766668.75</v>
      </c>
      <c r="BW51" s="11">
        <v>6597435.5</v>
      </c>
      <c r="BX51" s="11">
        <v>6471896.5</v>
      </c>
      <c r="BY51" s="11">
        <v>139165.70310000001</v>
      </c>
      <c r="BZ51" s="11">
        <v>47310800</v>
      </c>
      <c r="CA51" s="11">
        <v>136354290</v>
      </c>
      <c r="CB51" s="11">
        <v>181414680</v>
      </c>
      <c r="CC51" s="11">
        <v>1103577.875</v>
      </c>
      <c r="CD51" s="11">
        <v>179041460</v>
      </c>
      <c r="CE51" s="11">
        <v>61495.511720000002</v>
      </c>
      <c r="CF51" s="11">
        <v>1940657.25</v>
      </c>
      <c r="CG51" s="11">
        <v>571004.5625</v>
      </c>
      <c r="CH51" s="11">
        <v>452318.125</v>
      </c>
      <c r="CI51" s="11">
        <v>3382.9020999999998</v>
      </c>
      <c r="CJ51" s="11">
        <v>2040.419922</v>
      </c>
      <c r="CK51" s="11">
        <v>0</v>
      </c>
      <c r="CL51" s="11">
        <v>2085.180664</v>
      </c>
      <c r="CM51" s="11">
        <v>1698494.5</v>
      </c>
      <c r="CN51" s="11">
        <v>372783560</v>
      </c>
      <c r="CO51" s="11">
        <v>1773358.5</v>
      </c>
      <c r="CP51" s="11">
        <v>125440.14840000001</v>
      </c>
      <c r="CQ51" s="11">
        <v>6210860.5</v>
      </c>
      <c r="CR51" s="11">
        <v>74038700</v>
      </c>
      <c r="CS51" s="11">
        <v>42840270</v>
      </c>
      <c r="CT51" s="11">
        <v>7346635.5</v>
      </c>
      <c r="CU51" s="11">
        <v>39650160</v>
      </c>
      <c r="CV51" s="11">
        <v>52948670</v>
      </c>
      <c r="CW51" s="11">
        <v>729340.625</v>
      </c>
      <c r="CX51" s="11">
        <v>5611995.5</v>
      </c>
      <c r="CY51" s="11">
        <v>174479640</v>
      </c>
      <c r="CZ51" s="11">
        <v>7768038.5</v>
      </c>
      <c r="DA51" s="11">
        <v>6091925.5</v>
      </c>
      <c r="DB51" s="11">
        <v>6485126.5</v>
      </c>
      <c r="DC51" s="11">
        <v>269785120</v>
      </c>
      <c r="DD51" s="11">
        <v>569260800</v>
      </c>
      <c r="DE51" s="11">
        <v>171074800</v>
      </c>
      <c r="DF51" s="11">
        <v>214860520</v>
      </c>
      <c r="DG51" s="11">
        <v>118802170</v>
      </c>
      <c r="DH51" s="11">
        <v>510677200</v>
      </c>
      <c r="DI51" s="11">
        <v>109739.6094</v>
      </c>
      <c r="DJ51" s="11">
        <v>1886719.125</v>
      </c>
      <c r="DK51" s="11">
        <v>52721.675779999998</v>
      </c>
      <c r="DL51" s="11">
        <v>182385.60939999999</v>
      </c>
      <c r="DM51" s="11">
        <v>49525.441409999999</v>
      </c>
      <c r="DN51" s="11">
        <v>158788.67189999999</v>
      </c>
      <c r="DO51" s="11">
        <v>14556.01367</v>
      </c>
      <c r="DP51" s="11">
        <v>176229.5313</v>
      </c>
      <c r="DQ51" s="11">
        <v>251473.375</v>
      </c>
      <c r="DR51" s="11">
        <v>224664.48439999999</v>
      </c>
      <c r="DS51" s="11">
        <v>19438.943360000001</v>
      </c>
      <c r="DT51" s="11">
        <v>233821.54689999999</v>
      </c>
      <c r="DU51" s="11">
        <v>310733.5625</v>
      </c>
      <c r="DV51" s="11">
        <v>13783.497069999999</v>
      </c>
      <c r="DW51" s="11">
        <v>144862.82810000001</v>
      </c>
      <c r="DX51" s="11">
        <v>101679.6406</v>
      </c>
      <c r="DY51" s="11">
        <v>211137.07810000001</v>
      </c>
      <c r="DZ51" s="11">
        <v>126617.6875</v>
      </c>
      <c r="EA51" s="11">
        <v>11512960</v>
      </c>
      <c r="EB51" s="11">
        <v>16517.64258</v>
      </c>
      <c r="EC51" s="11">
        <v>6401613.5</v>
      </c>
      <c r="ED51" s="11">
        <v>2423965.5</v>
      </c>
      <c r="EE51" s="11">
        <v>392762.65629999997</v>
      </c>
      <c r="EF51" s="11">
        <v>221326.0625</v>
      </c>
      <c r="EG51" s="11">
        <v>7498.0493159999996</v>
      </c>
      <c r="EH51" s="11">
        <v>100924.60159999999</v>
      </c>
    </row>
    <row r="52" spans="1:138" ht="12.75" customHeight="1" x14ac:dyDescent="0.15">
      <c r="A52" s="10">
        <v>36</v>
      </c>
      <c r="B52" s="11" t="s">
        <v>609</v>
      </c>
      <c r="C52" s="11" t="s">
        <v>340</v>
      </c>
      <c r="D52" s="10" t="s">
        <v>609</v>
      </c>
      <c r="E52" s="10"/>
      <c r="F52" s="10"/>
      <c r="G52" s="10" t="s">
        <v>610</v>
      </c>
      <c r="H52" s="10" t="s">
        <v>342</v>
      </c>
      <c r="I52" s="10">
        <v>165.078978592</v>
      </c>
      <c r="J52" s="12" t="s">
        <v>611</v>
      </c>
      <c r="K52" s="11">
        <v>1</v>
      </c>
      <c r="L52" s="10">
        <f t="shared" si="11"/>
        <v>1</v>
      </c>
      <c r="M52" s="10">
        <f t="shared" si="1"/>
        <v>1</v>
      </c>
      <c r="N52" s="10">
        <f t="shared" si="2"/>
        <v>3</v>
      </c>
      <c r="O52" s="10" t="str">
        <f t="shared" si="3"/>
        <v>Level 1+</v>
      </c>
      <c r="P52" s="10"/>
      <c r="Q52" s="10"/>
      <c r="R52" s="10"/>
      <c r="S52" s="10"/>
      <c r="T52" s="13">
        <v>54991504</v>
      </c>
      <c r="U52" s="10" t="s">
        <v>295</v>
      </c>
      <c r="V52" s="10">
        <v>8.6724800674122609</v>
      </c>
      <c r="W52" s="10" t="s">
        <v>612</v>
      </c>
      <c r="X52" s="10">
        <v>8.36</v>
      </c>
      <c r="Y52" s="10">
        <v>9</v>
      </c>
      <c r="Z52" s="10" t="s">
        <v>613</v>
      </c>
      <c r="AA52" s="10">
        <v>0.91820000000000002</v>
      </c>
      <c r="AB52" s="10" t="s">
        <v>345</v>
      </c>
      <c r="AC52" s="10">
        <v>166.08629999999999</v>
      </c>
      <c r="AD52" s="10">
        <v>166.0865</v>
      </c>
      <c r="AE52" s="10">
        <v>2.0000000000000001E-4</v>
      </c>
      <c r="AF52" s="10">
        <v>1.4821</v>
      </c>
      <c r="AG52" s="10">
        <v>8.17</v>
      </c>
      <c r="AH52" s="10">
        <v>8.6999999999999993</v>
      </c>
      <c r="AI52" s="10">
        <v>8.67</v>
      </c>
      <c r="AJ52" s="10">
        <v>8.41</v>
      </c>
      <c r="AK52" s="10">
        <v>0.26</v>
      </c>
      <c r="AL52" s="11" t="s">
        <v>614</v>
      </c>
      <c r="AM52" s="11">
        <v>317593.5625</v>
      </c>
      <c r="AN52" s="11">
        <v>376851.21879999997</v>
      </c>
      <c r="AO52" s="11">
        <v>108556.375</v>
      </c>
      <c r="AP52" s="11">
        <v>218212.73439999999</v>
      </c>
      <c r="AQ52" s="11">
        <v>333049.71879999997</v>
      </c>
      <c r="AR52" s="11">
        <v>1316884.875</v>
      </c>
      <c r="AS52" s="11">
        <v>910929.625</v>
      </c>
      <c r="AT52" s="11">
        <v>313296.1875</v>
      </c>
      <c r="AU52" s="11">
        <v>3667427.75</v>
      </c>
      <c r="AV52" s="11">
        <v>1676705.625</v>
      </c>
      <c r="AW52" s="11">
        <v>493127.53129999997</v>
      </c>
      <c r="AX52" s="11">
        <v>1119528.375</v>
      </c>
      <c r="AY52" s="11">
        <v>2947354.25</v>
      </c>
      <c r="AZ52" s="11">
        <v>3672145.75</v>
      </c>
      <c r="BA52" s="11">
        <v>457174.84379999997</v>
      </c>
      <c r="BB52" s="11">
        <v>1351847.125</v>
      </c>
      <c r="BC52" s="11">
        <v>5441967.5</v>
      </c>
      <c r="BD52" s="11">
        <v>7540326.5</v>
      </c>
      <c r="BE52" s="11">
        <v>2897129.75</v>
      </c>
      <c r="BF52" s="11">
        <v>3269678.5</v>
      </c>
      <c r="BG52" s="11">
        <v>407616.1875</v>
      </c>
      <c r="BH52" s="11">
        <v>943840.125</v>
      </c>
      <c r="BI52" s="11">
        <v>92990.515629999994</v>
      </c>
      <c r="BJ52" s="11">
        <v>643021.3125</v>
      </c>
      <c r="BK52" s="11">
        <v>817977.25</v>
      </c>
      <c r="BL52" s="11">
        <v>514003.15629999997</v>
      </c>
      <c r="BM52" s="11">
        <v>61425.023439999997</v>
      </c>
      <c r="BN52" s="11">
        <v>165086.01560000001</v>
      </c>
      <c r="BO52" s="11">
        <v>126535.24219999999</v>
      </c>
      <c r="BP52" s="11">
        <v>242311.51560000001</v>
      </c>
      <c r="BQ52" s="11">
        <v>98385.015629999994</v>
      </c>
      <c r="BR52" s="11">
        <v>312149.71879999997</v>
      </c>
      <c r="BS52" s="11">
        <v>155708.5938</v>
      </c>
      <c r="BT52" s="11">
        <v>391055.5</v>
      </c>
      <c r="BU52" s="11">
        <v>1454464.375</v>
      </c>
      <c r="BV52" s="11">
        <v>827828.9375</v>
      </c>
      <c r="BW52" s="11">
        <v>934513.375</v>
      </c>
      <c r="BX52" s="11">
        <v>1165475.375</v>
      </c>
      <c r="BY52" s="11">
        <v>346752.78129999997</v>
      </c>
      <c r="BZ52" s="11">
        <v>1677765.125</v>
      </c>
      <c r="CA52" s="11">
        <v>445051.21879999997</v>
      </c>
      <c r="CB52" s="11">
        <v>1653271.25</v>
      </c>
      <c r="CC52" s="11">
        <v>1214108.875</v>
      </c>
      <c r="CD52" s="11">
        <v>66195820</v>
      </c>
      <c r="CE52" s="11">
        <v>245822.5</v>
      </c>
      <c r="CF52" s="11">
        <v>538186.375</v>
      </c>
      <c r="CG52" s="11">
        <v>185162.4375</v>
      </c>
      <c r="CH52" s="11">
        <v>1167950</v>
      </c>
      <c r="CI52" s="11">
        <v>29028.371090000001</v>
      </c>
      <c r="CJ52" s="11">
        <v>0</v>
      </c>
      <c r="CK52" s="11">
        <v>0</v>
      </c>
      <c r="CL52" s="11">
        <v>0</v>
      </c>
      <c r="CM52" s="11">
        <v>49308230</v>
      </c>
      <c r="CN52" s="11">
        <v>35302660</v>
      </c>
      <c r="CO52" s="11">
        <v>111586.41409999999</v>
      </c>
      <c r="CP52" s="11">
        <v>179338.23439999999</v>
      </c>
      <c r="CQ52" s="11">
        <v>549915040</v>
      </c>
      <c r="CR52" s="11">
        <v>141870970</v>
      </c>
      <c r="CS52" s="11">
        <v>308634.5625</v>
      </c>
      <c r="CT52" s="11">
        <v>74802550</v>
      </c>
      <c r="CU52" s="11">
        <v>178522920</v>
      </c>
      <c r="CV52" s="11">
        <v>176728280</v>
      </c>
      <c r="CW52" s="11">
        <v>131312.85939999999</v>
      </c>
      <c r="CX52" s="11">
        <v>489799.75</v>
      </c>
      <c r="CY52" s="11">
        <v>220232880</v>
      </c>
      <c r="CZ52" s="11">
        <v>100211690</v>
      </c>
      <c r="DA52" s="11">
        <v>191161.0625</v>
      </c>
      <c r="DB52" s="11">
        <v>149697.32810000001</v>
      </c>
      <c r="DC52" s="11">
        <v>274827440</v>
      </c>
      <c r="DD52" s="11">
        <v>8081144.5</v>
      </c>
      <c r="DE52" s="11">
        <v>5834840</v>
      </c>
      <c r="DF52" s="11">
        <v>385723.75</v>
      </c>
      <c r="DG52" s="11">
        <v>284642440</v>
      </c>
      <c r="DH52" s="11">
        <v>64424840</v>
      </c>
      <c r="DI52" s="11">
        <v>152149.23439999999</v>
      </c>
      <c r="DJ52" s="11">
        <v>276387.75</v>
      </c>
      <c r="DK52" s="11">
        <v>38579.652340000001</v>
      </c>
      <c r="DL52" s="11">
        <v>67111.601559999996</v>
      </c>
      <c r="DM52" s="11">
        <v>12261.360350000001</v>
      </c>
      <c r="DN52" s="11">
        <v>48309.347659999999</v>
      </c>
      <c r="DO52" s="11">
        <v>53387.027340000001</v>
      </c>
      <c r="DP52" s="11">
        <v>925058.125</v>
      </c>
      <c r="DQ52" s="11">
        <v>29947.621090000001</v>
      </c>
      <c r="DR52" s="11">
        <v>56646.523439999997</v>
      </c>
      <c r="DS52" s="11">
        <v>120350.5</v>
      </c>
      <c r="DT52" s="11">
        <v>75472.3125</v>
      </c>
      <c r="DU52" s="11">
        <v>73474.992190000004</v>
      </c>
      <c r="DV52" s="11">
        <v>74806.679690000004</v>
      </c>
      <c r="DW52" s="11">
        <v>90176.953129999994</v>
      </c>
      <c r="DX52" s="11">
        <v>60610.363279999998</v>
      </c>
      <c r="DY52" s="11">
        <v>66545.476559999996</v>
      </c>
      <c r="DZ52" s="11">
        <v>136626.98439999999</v>
      </c>
      <c r="EA52" s="11">
        <v>352896.84379999997</v>
      </c>
      <c r="EB52" s="11">
        <v>131689.23439999999</v>
      </c>
      <c r="EC52" s="11">
        <v>6884393.5</v>
      </c>
      <c r="ED52" s="11">
        <v>1370536.375</v>
      </c>
      <c r="EE52" s="11">
        <v>93672.335940000004</v>
      </c>
      <c r="EF52" s="11">
        <v>78578.703129999994</v>
      </c>
      <c r="EG52" s="11">
        <v>72823.382809999996</v>
      </c>
      <c r="EH52" s="11">
        <v>34078.808590000001</v>
      </c>
    </row>
    <row r="53" spans="1:138" ht="12.75" customHeight="1" x14ac:dyDescent="0.15">
      <c r="A53" s="10">
        <v>41</v>
      </c>
      <c r="B53" s="11" t="s">
        <v>615</v>
      </c>
      <c r="C53" s="11" t="s">
        <v>340</v>
      </c>
      <c r="D53" s="10" t="s">
        <v>615</v>
      </c>
      <c r="E53" s="10"/>
      <c r="F53" s="10"/>
      <c r="G53" s="10" t="s">
        <v>616</v>
      </c>
      <c r="H53" s="10" t="s">
        <v>342</v>
      </c>
      <c r="I53" s="10">
        <v>129.078978592</v>
      </c>
      <c r="J53" s="12" t="s">
        <v>617</v>
      </c>
      <c r="K53" s="11">
        <v>1</v>
      </c>
      <c r="L53" s="10">
        <f t="shared" si="11"/>
        <v>1</v>
      </c>
      <c r="M53" s="10">
        <f t="shared" si="1"/>
        <v>1</v>
      </c>
      <c r="N53" s="10">
        <f t="shared" si="2"/>
        <v>3</v>
      </c>
      <c r="O53" s="10" t="str">
        <f t="shared" si="3"/>
        <v>Level 1+</v>
      </c>
      <c r="P53" s="10"/>
      <c r="Q53" s="10"/>
      <c r="R53" s="10"/>
      <c r="S53" s="10"/>
      <c r="T53" s="13">
        <v>23431932</v>
      </c>
      <c r="U53" s="10" t="s">
        <v>312</v>
      </c>
      <c r="V53" s="10">
        <v>10.6441419095281</v>
      </c>
      <c r="W53" s="10" t="s">
        <v>312</v>
      </c>
      <c r="X53" s="10">
        <v>10.28</v>
      </c>
      <c r="Y53" s="10">
        <v>3</v>
      </c>
      <c r="Z53" s="10" t="s">
        <v>618</v>
      </c>
      <c r="AA53" s="10">
        <v>0.95120000000000005</v>
      </c>
      <c r="AB53" s="10" t="s">
        <v>345</v>
      </c>
      <c r="AC53" s="10">
        <v>130.08629999999999</v>
      </c>
      <c r="AD53" s="10">
        <v>130.0866</v>
      </c>
      <c r="AE53" s="10">
        <v>2.9999999999999997E-4</v>
      </c>
      <c r="AF53" s="10">
        <v>2.5756999999999999</v>
      </c>
      <c r="AG53" s="10">
        <v>10.09</v>
      </c>
      <c r="AH53" s="10">
        <v>10.56</v>
      </c>
      <c r="AI53" s="10">
        <v>10.64</v>
      </c>
      <c r="AJ53" s="10">
        <v>10.34</v>
      </c>
      <c r="AK53" s="10">
        <v>0.3</v>
      </c>
      <c r="AL53" s="11" t="s">
        <v>619</v>
      </c>
      <c r="AM53" s="11">
        <v>5859.6318359999996</v>
      </c>
      <c r="AN53" s="11">
        <v>0</v>
      </c>
      <c r="AO53" s="11">
        <v>0</v>
      </c>
      <c r="AP53" s="11">
        <v>0</v>
      </c>
      <c r="AQ53" s="11">
        <v>5706.0004879999997</v>
      </c>
      <c r="AR53" s="11">
        <v>7359.0039059999999</v>
      </c>
      <c r="AS53" s="11">
        <v>4588.1816410000001</v>
      </c>
      <c r="AT53" s="11">
        <v>33128.210939999997</v>
      </c>
      <c r="AU53" s="11">
        <v>41374.996090000001</v>
      </c>
      <c r="AV53" s="11">
        <v>14916.36621</v>
      </c>
      <c r="AW53" s="11">
        <v>29218.83008</v>
      </c>
      <c r="AX53" s="11">
        <v>6404.3422849999997</v>
      </c>
      <c r="AY53" s="11">
        <v>89203.101559999996</v>
      </c>
      <c r="AZ53" s="11">
        <v>156193.375</v>
      </c>
      <c r="BA53" s="11">
        <v>28020.625</v>
      </c>
      <c r="BB53" s="11">
        <v>344980</v>
      </c>
      <c r="BC53" s="11">
        <v>18003410</v>
      </c>
      <c r="BD53" s="11">
        <v>3458689.75</v>
      </c>
      <c r="BE53" s="11">
        <v>1329707.625</v>
      </c>
      <c r="BF53" s="11">
        <v>714415.0625</v>
      </c>
      <c r="BG53" s="11">
        <v>0</v>
      </c>
      <c r="BH53" s="11">
        <v>3994.6083979999999</v>
      </c>
      <c r="BI53" s="11">
        <v>4275.3193359999996</v>
      </c>
      <c r="BJ53" s="11">
        <v>8442.7041019999997</v>
      </c>
      <c r="BK53" s="11">
        <v>12382.42383</v>
      </c>
      <c r="BL53" s="11">
        <v>7900.5742190000001</v>
      </c>
      <c r="BM53" s="11">
        <v>7520.2661129999997</v>
      </c>
      <c r="BN53" s="11">
        <v>8273.6113280000009</v>
      </c>
      <c r="BO53" s="11">
        <v>5631.6689450000003</v>
      </c>
      <c r="BP53" s="11">
        <v>4977.4633789999998</v>
      </c>
      <c r="BQ53" s="11">
        <v>9194.5576170000004</v>
      </c>
      <c r="BR53" s="11">
        <v>0</v>
      </c>
      <c r="BS53" s="11">
        <v>9155.0273440000001</v>
      </c>
      <c r="BT53" s="11">
        <v>4999.15625</v>
      </c>
      <c r="BU53" s="11">
        <v>7377.8032229999999</v>
      </c>
      <c r="BV53" s="11">
        <v>0</v>
      </c>
      <c r="BW53" s="11">
        <v>7706.9306640000004</v>
      </c>
      <c r="BX53" s="11">
        <v>7413.529297</v>
      </c>
      <c r="BY53" s="11">
        <v>0</v>
      </c>
      <c r="BZ53" s="11">
        <v>0</v>
      </c>
      <c r="CA53" s="11">
        <v>8035.4995120000003</v>
      </c>
      <c r="CB53" s="11">
        <v>8340.9248050000006</v>
      </c>
      <c r="CC53" s="11">
        <v>12137.766600000001</v>
      </c>
      <c r="CD53" s="11">
        <v>6471.5498049999997</v>
      </c>
      <c r="CE53" s="11">
        <v>16728.443360000001</v>
      </c>
      <c r="CF53" s="11">
        <v>13742.23242</v>
      </c>
      <c r="CG53" s="11">
        <v>6311.267578</v>
      </c>
      <c r="CH53" s="11">
        <v>7516.9501950000003</v>
      </c>
      <c r="CI53" s="11">
        <v>31192.855469999999</v>
      </c>
      <c r="CJ53" s="11">
        <v>10360.405269999999</v>
      </c>
      <c r="CK53" s="11">
        <v>8677.5380860000005</v>
      </c>
      <c r="CL53" s="11">
        <v>9621.2900389999995</v>
      </c>
      <c r="CM53" s="11">
        <v>4696550</v>
      </c>
      <c r="CN53" s="11">
        <v>136385990</v>
      </c>
      <c r="CO53" s="11">
        <v>28379.296880000002</v>
      </c>
      <c r="CP53" s="11">
        <v>85855.53125</v>
      </c>
      <c r="CQ53" s="11">
        <v>1305086.875</v>
      </c>
      <c r="CR53" s="11">
        <v>2138094.25</v>
      </c>
      <c r="CS53" s="11">
        <v>49160.210939999997</v>
      </c>
      <c r="CT53" s="11">
        <v>343847.65629999997</v>
      </c>
      <c r="CU53" s="11">
        <v>436252.53129999997</v>
      </c>
      <c r="CV53" s="11">
        <v>780576.375</v>
      </c>
      <c r="CW53" s="11">
        <v>44949.082029999998</v>
      </c>
      <c r="CX53" s="11">
        <v>145514.9063</v>
      </c>
      <c r="CY53" s="11">
        <v>816442.875</v>
      </c>
      <c r="CZ53" s="11">
        <v>46982650</v>
      </c>
      <c r="DA53" s="11">
        <v>43952.046880000002</v>
      </c>
      <c r="DB53" s="11">
        <v>33421.855470000002</v>
      </c>
      <c r="DC53" s="11">
        <v>577298.8125</v>
      </c>
      <c r="DD53" s="11">
        <v>606031.0625</v>
      </c>
      <c r="DE53" s="11">
        <v>86672.875</v>
      </c>
      <c r="DF53" s="11">
        <v>54035.878909999999</v>
      </c>
      <c r="DG53" s="11">
        <v>972919.8125</v>
      </c>
      <c r="DH53" s="11">
        <v>234319320</v>
      </c>
      <c r="DI53" s="11">
        <v>104872.6094</v>
      </c>
      <c r="DJ53" s="11">
        <v>50604.472659999999</v>
      </c>
      <c r="DK53" s="11">
        <v>9020.9570309999999</v>
      </c>
      <c r="DL53" s="11">
        <v>11930.371090000001</v>
      </c>
      <c r="DM53" s="11">
        <v>3514.6992190000001</v>
      </c>
      <c r="DN53" s="11">
        <v>5127.3544920000004</v>
      </c>
      <c r="DO53" s="11">
        <v>0</v>
      </c>
      <c r="DP53" s="11">
        <v>0</v>
      </c>
      <c r="DQ53" s="11">
        <v>5303.015625</v>
      </c>
      <c r="DR53" s="11">
        <v>11310.246090000001</v>
      </c>
      <c r="DS53" s="11">
        <v>10153.137699999999</v>
      </c>
      <c r="DT53" s="11">
        <v>7537.345703</v>
      </c>
      <c r="DU53" s="11">
        <v>5489.8334960000002</v>
      </c>
      <c r="DV53" s="11">
        <v>33955.71875</v>
      </c>
      <c r="DW53" s="11">
        <v>5907.2216799999997</v>
      </c>
      <c r="DX53" s="11">
        <v>4481.986328</v>
      </c>
      <c r="DY53" s="11">
        <v>19988.998049999998</v>
      </c>
      <c r="DZ53" s="11">
        <v>12943.941409999999</v>
      </c>
      <c r="EA53" s="11">
        <v>5741.9223629999997</v>
      </c>
      <c r="EB53" s="11">
        <v>11773.804690000001</v>
      </c>
      <c r="EC53" s="11">
        <v>64415.144529999998</v>
      </c>
      <c r="ED53" s="11">
        <v>525400</v>
      </c>
      <c r="EE53" s="11">
        <v>4927.9838870000003</v>
      </c>
      <c r="EF53" s="11">
        <v>13409.377930000001</v>
      </c>
      <c r="EG53" s="11">
        <v>16970.453130000002</v>
      </c>
      <c r="EH53" s="11">
        <v>5051.0224609999996</v>
      </c>
    </row>
    <row r="54" spans="1:138" ht="12.75" customHeight="1" x14ac:dyDescent="0.15">
      <c r="A54" s="10">
        <v>40</v>
      </c>
      <c r="B54" s="11" t="s">
        <v>620</v>
      </c>
      <c r="C54" s="11" t="s">
        <v>340</v>
      </c>
      <c r="D54" s="10" t="s">
        <v>621</v>
      </c>
      <c r="E54" s="10"/>
      <c r="F54" s="10"/>
      <c r="G54" s="10" t="s">
        <v>622</v>
      </c>
      <c r="H54" s="10" t="s">
        <v>342</v>
      </c>
      <c r="I54" s="10">
        <v>115.063328528</v>
      </c>
      <c r="J54" s="12" t="s">
        <v>623</v>
      </c>
      <c r="K54" s="11">
        <v>1</v>
      </c>
      <c r="L54" s="10">
        <f t="shared" si="11"/>
        <v>1</v>
      </c>
      <c r="M54" s="10">
        <f t="shared" si="1"/>
        <v>0.5</v>
      </c>
      <c r="N54" s="10">
        <f t="shared" si="2"/>
        <v>2.5</v>
      </c>
      <c r="O54" s="10" t="str">
        <f t="shared" si="3"/>
        <v>Level 1+</v>
      </c>
      <c r="P54" s="10"/>
      <c r="Q54" s="10"/>
      <c r="R54" s="11" t="s">
        <v>545</v>
      </c>
      <c r="S54" s="10"/>
      <c r="T54" s="13">
        <v>92689112</v>
      </c>
      <c r="U54" s="10" t="s">
        <v>304</v>
      </c>
      <c r="V54" s="10">
        <v>10.5959604880498</v>
      </c>
      <c r="W54" s="10" t="s">
        <v>312</v>
      </c>
      <c r="X54" s="10">
        <v>9.93</v>
      </c>
      <c r="Y54" s="10">
        <v>2</v>
      </c>
      <c r="Z54" s="10" t="s">
        <v>624</v>
      </c>
      <c r="AA54" s="10">
        <v>0.99509999999999998</v>
      </c>
      <c r="AB54" s="10" t="s">
        <v>345</v>
      </c>
      <c r="AC54" s="10">
        <v>116.0706</v>
      </c>
      <c r="AD54" s="10">
        <v>116.0711</v>
      </c>
      <c r="AE54" s="10">
        <v>5.0000000000000001E-4</v>
      </c>
      <c r="AF54" s="10">
        <v>4.157</v>
      </c>
      <c r="AG54" s="10">
        <v>9.8699999999999992</v>
      </c>
      <c r="AH54" s="10">
        <v>10.28</v>
      </c>
      <c r="AI54" s="10">
        <v>10.6</v>
      </c>
      <c r="AJ54" s="10">
        <v>10.07</v>
      </c>
      <c r="AK54" s="10">
        <v>0.53</v>
      </c>
      <c r="AL54" s="11" t="s">
        <v>625</v>
      </c>
      <c r="AM54" s="11">
        <v>64090.34375</v>
      </c>
      <c r="AN54" s="11">
        <v>56559.753909999999</v>
      </c>
      <c r="AO54" s="11">
        <v>45864.484380000002</v>
      </c>
      <c r="AP54" s="11">
        <v>125747.82030000001</v>
      </c>
      <c r="AQ54" s="11">
        <v>48268.648439999997</v>
      </c>
      <c r="AR54" s="11">
        <v>540647.6875</v>
      </c>
      <c r="AS54" s="11">
        <v>495038.1875</v>
      </c>
      <c r="AT54" s="11">
        <v>309982.84379999997</v>
      </c>
      <c r="AU54" s="11">
        <v>1166636.375</v>
      </c>
      <c r="AV54" s="11">
        <v>850638.6875</v>
      </c>
      <c r="AW54" s="11">
        <v>342789.90629999997</v>
      </c>
      <c r="AX54" s="11">
        <v>614862.5</v>
      </c>
      <c r="AY54" s="11">
        <v>2139205.25</v>
      </c>
      <c r="AZ54" s="11">
        <v>3635624.25</v>
      </c>
      <c r="BA54" s="11">
        <v>446557.78129999997</v>
      </c>
      <c r="BB54" s="11">
        <v>1094781.375</v>
      </c>
      <c r="BC54" s="11">
        <v>72407130</v>
      </c>
      <c r="BD54" s="11">
        <v>104762100</v>
      </c>
      <c r="BE54" s="11">
        <v>2527991.25</v>
      </c>
      <c r="BF54" s="11">
        <v>43137350</v>
      </c>
      <c r="BG54" s="11">
        <v>211828.70310000001</v>
      </c>
      <c r="BH54" s="11">
        <v>227286.35939999999</v>
      </c>
      <c r="BI54" s="11">
        <v>29278.462889999999</v>
      </c>
      <c r="BJ54" s="11">
        <v>720862.0625</v>
      </c>
      <c r="BK54" s="11">
        <v>31363.585940000001</v>
      </c>
      <c r="BL54" s="11">
        <v>29251.207030000001</v>
      </c>
      <c r="BM54" s="11">
        <v>0</v>
      </c>
      <c r="BN54" s="11">
        <v>27297.855469999999</v>
      </c>
      <c r="BO54" s="11">
        <v>0</v>
      </c>
      <c r="BP54" s="11">
        <v>33159.058590000001</v>
      </c>
      <c r="BQ54" s="11">
        <v>31677.439450000002</v>
      </c>
      <c r="BR54" s="11">
        <v>230002.3125</v>
      </c>
      <c r="BS54" s="11">
        <v>24180.097659999999</v>
      </c>
      <c r="BT54" s="11">
        <v>36883.613279999998</v>
      </c>
      <c r="BU54" s="11">
        <v>136883.48439999999</v>
      </c>
      <c r="BV54" s="11">
        <v>54781.738279999998</v>
      </c>
      <c r="BW54" s="11">
        <v>44567.433590000001</v>
      </c>
      <c r="BX54" s="11">
        <v>142377.20310000001</v>
      </c>
      <c r="BY54" s="11">
        <v>109715.00780000001</v>
      </c>
      <c r="BZ54" s="11">
        <v>372667.8125</v>
      </c>
      <c r="CA54" s="11">
        <v>52172.195310000003</v>
      </c>
      <c r="CB54" s="11">
        <v>288135.25</v>
      </c>
      <c r="CC54" s="11">
        <v>143832.26560000001</v>
      </c>
      <c r="CD54" s="11">
        <v>393076.53129999997</v>
      </c>
      <c r="CE54" s="11">
        <v>0</v>
      </c>
      <c r="CF54" s="11">
        <v>38478.726560000003</v>
      </c>
      <c r="CG54" s="11">
        <v>0</v>
      </c>
      <c r="CH54" s="11">
        <v>23612.003909999999</v>
      </c>
      <c r="CI54" s="11">
        <v>49153.859380000002</v>
      </c>
      <c r="CJ54" s="11">
        <v>37783.039060000003</v>
      </c>
      <c r="CK54" s="11">
        <v>6062.8178710000002</v>
      </c>
      <c r="CL54" s="11">
        <v>10533.57324</v>
      </c>
      <c r="CM54" s="11">
        <v>27160780</v>
      </c>
      <c r="CN54" s="11">
        <v>895893920</v>
      </c>
      <c r="CO54" s="11">
        <v>0</v>
      </c>
      <c r="CP54" s="11">
        <v>28759.921880000002</v>
      </c>
      <c r="CQ54" s="11">
        <v>41108090</v>
      </c>
      <c r="CR54" s="11">
        <v>667036040</v>
      </c>
      <c r="CS54" s="11">
        <v>86655.710940000004</v>
      </c>
      <c r="CT54" s="11">
        <v>741389.875</v>
      </c>
      <c r="CU54" s="11">
        <v>805964.125</v>
      </c>
      <c r="CV54" s="11">
        <v>127319560</v>
      </c>
      <c r="CW54" s="11">
        <v>47752.847659999999</v>
      </c>
      <c r="CX54" s="11">
        <v>129266.21090000001</v>
      </c>
      <c r="CY54" s="11">
        <v>15321170</v>
      </c>
      <c r="CZ54" s="11">
        <v>926891120</v>
      </c>
      <c r="DA54" s="11">
        <v>40994.816409999999</v>
      </c>
      <c r="DB54" s="11">
        <v>31102.121090000001</v>
      </c>
      <c r="DC54" s="11">
        <v>351312.09379999997</v>
      </c>
      <c r="DD54" s="11">
        <v>295098.75</v>
      </c>
      <c r="DE54" s="11">
        <v>29023.32617</v>
      </c>
      <c r="DF54" s="11">
        <v>37712.78125</v>
      </c>
      <c r="DG54" s="11">
        <v>4403505.5</v>
      </c>
      <c r="DH54" s="11">
        <v>726147680</v>
      </c>
      <c r="DI54" s="11">
        <v>24707.306639999999</v>
      </c>
      <c r="DJ54" s="11">
        <v>43073.605470000002</v>
      </c>
      <c r="DK54" s="11">
        <v>0</v>
      </c>
      <c r="DL54" s="11">
        <v>103464.67969999999</v>
      </c>
      <c r="DM54" s="11">
        <v>0</v>
      </c>
      <c r="DN54" s="11">
        <v>0</v>
      </c>
      <c r="DO54" s="11">
        <v>0</v>
      </c>
      <c r="DP54" s="11">
        <v>775013.875</v>
      </c>
      <c r="DQ54" s="11">
        <v>0</v>
      </c>
      <c r="DR54" s="11">
        <v>0</v>
      </c>
      <c r="DS54" s="11">
        <v>37911.292970000002</v>
      </c>
      <c r="DT54" s="11">
        <v>0</v>
      </c>
      <c r="DU54" s="11">
        <v>0</v>
      </c>
      <c r="DV54" s="11">
        <v>48979.832029999998</v>
      </c>
      <c r="DW54" s="11">
        <v>0</v>
      </c>
      <c r="DX54" s="11">
        <v>0</v>
      </c>
      <c r="DY54" s="11">
        <v>35779.390630000002</v>
      </c>
      <c r="DZ54" s="11">
        <v>37171.203130000002</v>
      </c>
      <c r="EA54" s="11">
        <v>149315.4375</v>
      </c>
      <c r="EB54" s="11">
        <v>58917.417970000002</v>
      </c>
      <c r="EC54" s="11">
        <v>40846.183590000001</v>
      </c>
      <c r="ED54" s="11">
        <v>47464.195310000003</v>
      </c>
      <c r="EE54" s="11">
        <v>90851.5625</v>
      </c>
      <c r="EF54" s="11">
        <v>37659.707029999998</v>
      </c>
      <c r="EG54" s="11">
        <v>0</v>
      </c>
      <c r="EH54" s="11">
        <v>0</v>
      </c>
    </row>
    <row r="55" spans="1:138" ht="12.75" customHeight="1" x14ac:dyDescent="0.15">
      <c r="A55" s="10">
        <v>9</v>
      </c>
      <c r="B55" s="11" t="s">
        <v>626</v>
      </c>
      <c r="C55" s="11" t="s">
        <v>340</v>
      </c>
      <c r="D55" s="10" t="s">
        <v>626</v>
      </c>
      <c r="E55" s="10" t="s">
        <v>627</v>
      </c>
      <c r="F55" s="10" t="s">
        <v>628</v>
      </c>
      <c r="G55" s="10" t="s">
        <v>629</v>
      </c>
      <c r="H55" s="10" t="s">
        <v>342</v>
      </c>
      <c r="I55" s="10">
        <v>169.073893212</v>
      </c>
      <c r="J55" s="12" t="s">
        <v>630</v>
      </c>
      <c r="K55" s="11">
        <v>1</v>
      </c>
      <c r="L55" s="10">
        <f t="shared" si="11"/>
        <v>1</v>
      </c>
      <c r="M55" s="10">
        <f t="shared" si="1"/>
        <v>1</v>
      </c>
      <c r="N55" s="10">
        <f t="shared" si="2"/>
        <v>3</v>
      </c>
      <c r="O55" s="10" t="str">
        <f t="shared" si="3"/>
        <v>Level 1+</v>
      </c>
      <c r="P55" s="10"/>
      <c r="Q55" s="10"/>
      <c r="R55" s="10"/>
      <c r="S55" s="10"/>
      <c r="T55" s="13">
        <v>280102016</v>
      </c>
      <c r="U55" s="10" t="s">
        <v>308</v>
      </c>
      <c r="V55" s="10">
        <v>1.99623703535039</v>
      </c>
      <c r="W55" s="10" t="s">
        <v>307</v>
      </c>
      <c r="X55" s="10">
        <v>1.91</v>
      </c>
      <c r="Y55" s="10">
        <v>4</v>
      </c>
      <c r="Z55" s="10" t="s">
        <v>631</v>
      </c>
      <c r="AA55" s="10">
        <v>0.94450000000000001</v>
      </c>
      <c r="AB55" s="10" t="s">
        <v>345</v>
      </c>
      <c r="AC55" s="10">
        <v>170.0812</v>
      </c>
      <c r="AD55" s="10">
        <v>170.08150000000001</v>
      </c>
      <c r="AE55" s="10">
        <v>2.9999999999999997E-4</v>
      </c>
      <c r="AF55" s="10">
        <v>1.7039</v>
      </c>
      <c r="AG55" s="10">
        <v>1.56</v>
      </c>
      <c r="AH55" s="10">
        <v>2.3199999999999998</v>
      </c>
      <c r="AI55" s="10">
        <v>2</v>
      </c>
      <c r="AJ55" s="10">
        <v>1.91</v>
      </c>
      <c r="AK55" s="10">
        <v>0.08</v>
      </c>
      <c r="AL55" s="11" t="s">
        <v>632</v>
      </c>
      <c r="AM55" s="11">
        <v>54968440</v>
      </c>
      <c r="AN55" s="11">
        <v>5025930.5</v>
      </c>
      <c r="AO55" s="11">
        <v>4527832.5</v>
      </c>
      <c r="AP55" s="11">
        <v>5084994.5</v>
      </c>
      <c r="AQ55" s="11">
        <v>2381582.5</v>
      </c>
      <c r="AR55" s="11">
        <v>54903290</v>
      </c>
      <c r="AS55" s="11">
        <v>44200910</v>
      </c>
      <c r="AT55" s="11">
        <v>54138330</v>
      </c>
      <c r="AU55" s="11">
        <v>92857630</v>
      </c>
      <c r="AV55" s="11">
        <v>112575200</v>
      </c>
      <c r="AW55" s="11">
        <v>3933089.75</v>
      </c>
      <c r="AX55" s="11">
        <v>73377540</v>
      </c>
      <c r="AY55" s="11">
        <v>245829000</v>
      </c>
      <c r="AZ55" s="11">
        <v>674236320</v>
      </c>
      <c r="BA55" s="11">
        <v>140962270</v>
      </c>
      <c r="BB55" s="11">
        <v>234727120</v>
      </c>
      <c r="BC55" s="11">
        <v>676649200</v>
      </c>
      <c r="BD55" s="11">
        <v>857968880</v>
      </c>
      <c r="BE55" s="11">
        <v>751573680</v>
      </c>
      <c r="BF55" s="11">
        <v>1217947680</v>
      </c>
      <c r="BG55" s="11">
        <v>92979100</v>
      </c>
      <c r="BH55" s="11">
        <v>3973994.25</v>
      </c>
      <c r="BI55" s="11">
        <v>1297541.375</v>
      </c>
      <c r="BJ55" s="11">
        <v>35677530</v>
      </c>
      <c r="BK55" s="11">
        <v>84138640</v>
      </c>
      <c r="BL55" s="11">
        <v>126372410</v>
      </c>
      <c r="BM55" s="11">
        <v>3414709.5</v>
      </c>
      <c r="BN55" s="11">
        <v>5376979.5</v>
      </c>
      <c r="BO55" s="11">
        <v>1462421.75</v>
      </c>
      <c r="BP55" s="11">
        <v>2956911.25</v>
      </c>
      <c r="BQ55" s="11">
        <v>1327946.375</v>
      </c>
      <c r="BR55" s="11">
        <v>49051990</v>
      </c>
      <c r="BS55" s="11">
        <v>48918340</v>
      </c>
      <c r="BT55" s="11">
        <v>2735461.75</v>
      </c>
      <c r="BU55" s="11">
        <v>95698170</v>
      </c>
      <c r="BV55" s="11">
        <v>4355018.5</v>
      </c>
      <c r="BW55" s="11">
        <v>7981213.5</v>
      </c>
      <c r="BX55" s="11">
        <v>156568490</v>
      </c>
      <c r="BY55" s="11">
        <v>98219660</v>
      </c>
      <c r="BZ55" s="11">
        <v>96414910</v>
      </c>
      <c r="CA55" s="11">
        <v>291883340</v>
      </c>
      <c r="CB55" s="11">
        <v>665895520</v>
      </c>
      <c r="CC55" s="11">
        <v>306233020</v>
      </c>
      <c r="CD55" s="11">
        <v>357841560</v>
      </c>
      <c r="CE55" s="11">
        <v>7799306.5</v>
      </c>
      <c r="CF55" s="11">
        <v>75315290</v>
      </c>
      <c r="CG55" s="11">
        <v>2447041.75</v>
      </c>
      <c r="CH55" s="11">
        <v>37042550</v>
      </c>
      <c r="CI55" s="11">
        <v>671828.875</v>
      </c>
      <c r="CJ55" s="11">
        <v>3294.4812010000001</v>
      </c>
      <c r="CK55" s="11">
        <v>9525.5908199999994</v>
      </c>
      <c r="CL55" s="11">
        <v>22043.54883</v>
      </c>
      <c r="CM55" s="11">
        <v>5207866.5</v>
      </c>
      <c r="CN55" s="11">
        <v>4081781.25</v>
      </c>
      <c r="CO55" s="11">
        <v>57821880</v>
      </c>
      <c r="CP55" s="11">
        <v>174825140</v>
      </c>
      <c r="CQ55" s="11">
        <v>1104896080</v>
      </c>
      <c r="CR55" s="11">
        <v>266441920</v>
      </c>
      <c r="CS55" s="11">
        <v>5016871.5</v>
      </c>
      <c r="CT55" s="11">
        <v>84597230</v>
      </c>
      <c r="CU55" s="11">
        <v>825439920</v>
      </c>
      <c r="CV55" s="11">
        <v>778865120</v>
      </c>
      <c r="CW55" s="11">
        <v>257099080</v>
      </c>
      <c r="CX55" s="11">
        <v>110813290</v>
      </c>
      <c r="CY55" s="11">
        <v>603584040</v>
      </c>
      <c r="CZ55" s="11">
        <v>1114246640</v>
      </c>
      <c r="DA55" s="11">
        <v>293383840</v>
      </c>
      <c r="DB55" s="11">
        <v>192269340</v>
      </c>
      <c r="DC55" s="11">
        <v>1839960960</v>
      </c>
      <c r="DD55" s="11">
        <v>2801020160</v>
      </c>
      <c r="DE55" s="11">
        <v>1524336800</v>
      </c>
      <c r="DF55" s="11">
        <v>1332192880</v>
      </c>
      <c r="DG55" s="11">
        <v>142884190</v>
      </c>
      <c r="DH55" s="11">
        <v>7505460.5</v>
      </c>
      <c r="DI55" s="11">
        <v>119715160</v>
      </c>
      <c r="DJ55" s="11">
        <v>8059736.5</v>
      </c>
      <c r="DK55" s="11">
        <v>1460800.5</v>
      </c>
      <c r="DL55" s="11">
        <v>11431040</v>
      </c>
      <c r="DM55" s="11">
        <v>270259.4375</v>
      </c>
      <c r="DN55" s="11">
        <v>455273.875</v>
      </c>
      <c r="DO55" s="11">
        <v>845650.9375</v>
      </c>
      <c r="DP55" s="11">
        <v>85708050</v>
      </c>
      <c r="DQ55" s="11">
        <v>864913.0625</v>
      </c>
      <c r="DR55" s="11">
        <v>773976.375</v>
      </c>
      <c r="DS55" s="11">
        <v>121044860</v>
      </c>
      <c r="DT55" s="11">
        <v>1675783.5</v>
      </c>
      <c r="DU55" s="11">
        <v>1563767.25</v>
      </c>
      <c r="DV55" s="11">
        <v>6828399.5</v>
      </c>
      <c r="DW55" s="11">
        <v>1429173.125</v>
      </c>
      <c r="DX55" s="11">
        <v>2046834.25</v>
      </c>
      <c r="DY55" s="11">
        <v>129100760</v>
      </c>
      <c r="DZ55" s="11">
        <v>3111118.75</v>
      </c>
      <c r="EA55" s="11">
        <v>3231794.25</v>
      </c>
      <c r="EB55" s="11">
        <v>2766130.75</v>
      </c>
      <c r="EC55" s="11">
        <v>89844800</v>
      </c>
      <c r="ED55" s="11">
        <v>150612730</v>
      </c>
      <c r="EE55" s="11">
        <v>1147693.25</v>
      </c>
      <c r="EF55" s="11">
        <v>2160759.25</v>
      </c>
      <c r="EG55" s="11">
        <v>30764300</v>
      </c>
      <c r="EH55" s="11">
        <v>433842.28129999997</v>
      </c>
    </row>
    <row r="56" spans="1:138" ht="12.75" customHeight="1" x14ac:dyDescent="0.15">
      <c r="A56" s="10">
        <v>21</v>
      </c>
      <c r="B56" s="11" t="s">
        <v>633</v>
      </c>
      <c r="C56" s="11" t="s">
        <v>340</v>
      </c>
      <c r="D56" s="10" t="s">
        <v>633</v>
      </c>
      <c r="E56" s="10"/>
      <c r="F56" s="10"/>
      <c r="G56" s="10" t="s">
        <v>634</v>
      </c>
      <c r="H56" s="10" t="s">
        <v>379</v>
      </c>
      <c r="I56" s="10">
        <v>89.047678464000001</v>
      </c>
      <c r="J56" s="12" t="s">
        <v>635</v>
      </c>
      <c r="K56" s="11">
        <v>1</v>
      </c>
      <c r="L56" s="10">
        <f>IF(AF56&lt;20,1,0)</f>
        <v>1</v>
      </c>
      <c r="M56" s="10">
        <f t="shared" si="1"/>
        <v>1</v>
      </c>
      <c r="N56" s="10">
        <f t="shared" si="2"/>
        <v>3</v>
      </c>
      <c r="O56" s="10" t="str">
        <f t="shared" si="3"/>
        <v>Level 1+</v>
      </c>
      <c r="P56" s="10"/>
      <c r="Q56" s="10"/>
      <c r="R56" s="10"/>
      <c r="S56" s="10"/>
      <c r="T56" s="13">
        <v>25388908</v>
      </c>
      <c r="U56" s="10" t="s">
        <v>123</v>
      </c>
      <c r="V56" s="10">
        <v>12.4506454964572</v>
      </c>
      <c r="W56" s="10" t="s">
        <v>122</v>
      </c>
      <c r="X56" s="10">
        <v>12.66</v>
      </c>
      <c r="Y56" s="10">
        <v>1</v>
      </c>
      <c r="Z56" s="10" t="s">
        <v>636</v>
      </c>
      <c r="AA56" s="10">
        <v>0</v>
      </c>
      <c r="AB56" s="10" t="s">
        <v>382</v>
      </c>
      <c r="AC56" s="10">
        <v>88.040400000000005</v>
      </c>
      <c r="AD56" s="10">
        <v>88.038799999999995</v>
      </c>
      <c r="AE56" s="10">
        <v>1.6000000000000001E-3</v>
      </c>
      <c r="AF56" s="10">
        <v>18.1309</v>
      </c>
      <c r="AG56" s="10">
        <v>12.48</v>
      </c>
      <c r="AH56" s="10">
        <v>12.73</v>
      </c>
      <c r="AI56" s="10">
        <v>12.45</v>
      </c>
      <c r="AJ56" s="10">
        <v>12.63</v>
      </c>
      <c r="AK56" s="10">
        <v>0.18</v>
      </c>
      <c r="AL56" s="11" t="s">
        <v>637</v>
      </c>
      <c r="AM56" s="11">
        <v>221724.9688</v>
      </c>
      <c r="AN56" s="11">
        <v>328150.625</v>
      </c>
      <c r="AO56" s="11">
        <v>97464.609379999994</v>
      </c>
      <c r="AP56" s="11">
        <v>194376.25</v>
      </c>
      <c r="AQ56" s="11">
        <v>21205.925780000001</v>
      </c>
      <c r="AR56" s="11">
        <v>3432064.75</v>
      </c>
      <c r="AS56" s="11">
        <v>2110278.25</v>
      </c>
      <c r="AT56" s="11">
        <v>276588.53129999997</v>
      </c>
      <c r="AU56" s="11">
        <v>5673407.5</v>
      </c>
      <c r="AV56" s="11">
        <v>2632319.75</v>
      </c>
      <c r="AW56" s="11">
        <v>1489148.75</v>
      </c>
      <c r="AX56" s="11">
        <v>33617600</v>
      </c>
      <c r="AY56" s="11">
        <v>98216290</v>
      </c>
      <c r="AZ56" s="11">
        <v>6881280.5</v>
      </c>
      <c r="BA56" s="11">
        <v>22844530</v>
      </c>
      <c r="BB56" s="11">
        <v>6449861.5</v>
      </c>
      <c r="BC56" s="11">
        <v>208288540</v>
      </c>
      <c r="BD56" s="11">
        <v>253889080</v>
      </c>
      <c r="BE56" s="11">
        <v>8083608.5</v>
      </c>
      <c r="BF56" s="11">
        <v>2884582.75</v>
      </c>
      <c r="BG56" s="11">
        <v>118542.3125</v>
      </c>
      <c r="BH56" s="11">
        <v>685965.8125</v>
      </c>
      <c r="BI56" s="11">
        <v>175415.2813</v>
      </c>
      <c r="BJ56" s="11">
        <v>380716.875</v>
      </c>
      <c r="BK56" s="11">
        <v>5303.5190430000002</v>
      </c>
      <c r="BL56" s="11">
        <v>18474.060549999998</v>
      </c>
      <c r="BM56" s="11">
        <v>6348.6923829999996</v>
      </c>
      <c r="BN56" s="11">
        <v>7832.8930659999996</v>
      </c>
      <c r="BO56" s="11">
        <v>11876.818359999999</v>
      </c>
      <c r="BP56" s="11">
        <v>14169.195309999999</v>
      </c>
      <c r="BQ56" s="11">
        <v>16403.912110000001</v>
      </c>
      <c r="BR56" s="11">
        <v>4950.2197269999997</v>
      </c>
      <c r="BS56" s="11">
        <v>6562.7695309999999</v>
      </c>
      <c r="BT56" s="11">
        <v>23852.01367</v>
      </c>
      <c r="BU56" s="11">
        <v>46298.726560000003</v>
      </c>
      <c r="BV56" s="11">
        <v>24324.15625</v>
      </c>
      <c r="BW56" s="11">
        <v>31603.066409999999</v>
      </c>
      <c r="BX56" s="11">
        <v>35975.992189999997</v>
      </c>
      <c r="BY56" s="11">
        <v>7137.4741210000002</v>
      </c>
      <c r="BZ56" s="11">
        <v>213431.01560000001</v>
      </c>
      <c r="CA56" s="11">
        <v>29443.689450000002</v>
      </c>
      <c r="CB56" s="11">
        <v>13951.398440000001</v>
      </c>
      <c r="CC56" s="11">
        <v>7477.560547</v>
      </c>
      <c r="CD56" s="11">
        <v>13007.93066</v>
      </c>
      <c r="CE56" s="11">
        <v>0</v>
      </c>
      <c r="CF56" s="11">
        <v>5355.3715819999998</v>
      </c>
      <c r="CG56" s="11">
        <v>0</v>
      </c>
      <c r="CH56" s="11">
        <v>3489.4736330000001</v>
      </c>
      <c r="CI56" s="11">
        <v>1824.4487300000001</v>
      </c>
      <c r="CJ56" s="11">
        <v>5755.0737300000001</v>
      </c>
      <c r="CK56" s="11">
        <v>1067.966553</v>
      </c>
      <c r="CL56" s="11">
        <v>5619.9038090000004</v>
      </c>
      <c r="CM56" s="11">
        <v>39504.175779999998</v>
      </c>
      <c r="CN56" s="11">
        <v>449914.90629999997</v>
      </c>
      <c r="CO56" s="11">
        <v>1921.1391599999999</v>
      </c>
      <c r="CP56" s="11">
        <v>0</v>
      </c>
      <c r="CQ56" s="11">
        <v>78562.734379999994</v>
      </c>
      <c r="CR56" s="11">
        <v>333343.65629999997</v>
      </c>
      <c r="CS56" s="11">
        <v>31033.322270000001</v>
      </c>
      <c r="CT56" s="11">
        <v>39402.914060000003</v>
      </c>
      <c r="CU56" s="11">
        <v>10766.47559</v>
      </c>
      <c r="CV56" s="11">
        <v>34407.0625</v>
      </c>
      <c r="CW56" s="11">
        <v>6271.7910160000001</v>
      </c>
      <c r="CX56" s="11">
        <v>25408.703130000002</v>
      </c>
      <c r="CY56" s="11">
        <v>108203.33590000001</v>
      </c>
      <c r="CZ56" s="11">
        <v>2377359.75</v>
      </c>
      <c r="DA56" s="11">
        <v>5812.8520509999998</v>
      </c>
      <c r="DB56" s="11">
        <v>12963.407230000001</v>
      </c>
      <c r="DC56" s="11">
        <v>19903.376950000002</v>
      </c>
      <c r="DD56" s="11">
        <v>34838.90625</v>
      </c>
      <c r="DE56" s="11">
        <v>8129.015625</v>
      </c>
      <c r="DF56" s="11">
        <v>24529.306639999999</v>
      </c>
      <c r="DG56" s="11">
        <v>121676.0625</v>
      </c>
      <c r="DH56" s="11">
        <v>364263.96879999997</v>
      </c>
      <c r="DI56" s="11">
        <v>0</v>
      </c>
      <c r="DJ56" s="11">
        <v>11290.08008</v>
      </c>
      <c r="DK56" s="11">
        <v>1443.5086670000001</v>
      </c>
      <c r="DL56" s="11">
        <v>5642.033203</v>
      </c>
      <c r="DM56" s="11">
        <v>9687.3642579999996</v>
      </c>
      <c r="DN56" s="11">
        <v>9404.1455079999996</v>
      </c>
      <c r="DO56" s="11">
        <v>0</v>
      </c>
      <c r="DP56" s="11">
        <v>859481.125</v>
      </c>
      <c r="DQ56" s="11">
        <v>9756.7685550000006</v>
      </c>
      <c r="DR56" s="11">
        <v>24227.40625</v>
      </c>
      <c r="DS56" s="11">
        <v>15878.137699999999</v>
      </c>
      <c r="DT56" s="11">
        <v>9578.2617190000001</v>
      </c>
      <c r="DU56" s="11">
        <v>6362.736328</v>
      </c>
      <c r="DV56" s="11">
        <v>7932.2001950000003</v>
      </c>
      <c r="DW56" s="11">
        <v>21621.689450000002</v>
      </c>
      <c r="DX56" s="11">
        <v>11789.639649999999</v>
      </c>
      <c r="DY56" s="11">
        <v>126284.36719999999</v>
      </c>
      <c r="DZ56" s="11">
        <v>0</v>
      </c>
      <c r="EA56" s="11">
        <v>6159.3842770000001</v>
      </c>
      <c r="EB56" s="11">
        <v>5436.9877930000002</v>
      </c>
      <c r="EC56" s="11">
        <v>7291.1044920000004</v>
      </c>
      <c r="ED56" s="11">
        <v>14074.096680000001</v>
      </c>
      <c r="EE56" s="11">
        <v>6525.6762699999999</v>
      </c>
      <c r="EF56" s="11">
        <v>0</v>
      </c>
      <c r="EG56" s="11">
        <v>5690.1918949999999</v>
      </c>
      <c r="EH56" s="11">
        <v>13633.331050000001</v>
      </c>
    </row>
    <row r="57" spans="1:138" ht="12.75" customHeight="1" x14ac:dyDescent="0.15">
      <c r="A57" s="10">
        <v>50</v>
      </c>
      <c r="B57" s="11" t="s">
        <v>638</v>
      </c>
      <c r="C57" s="11" t="s">
        <v>340</v>
      </c>
      <c r="D57" s="10" t="s">
        <v>638</v>
      </c>
      <c r="E57" s="10"/>
      <c r="F57" s="10"/>
      <c r="G57" s="10" t="s">
        <v>639</v>
      </c>
      <c r="H57" s="10" t="s">
        <v>342</v>
      </c>
      <c r="I57" s="10">
        <v>119.058243148</v>
      </c>
      <c r="J57" s="12" t="s">
        <v>640</v>
      </c>
      <c r="K57" s="11">
        <v>1</v>
      </c>
      <c r="L57" s="10">
        <f t="shared" ref="L57:L60" si="12">IF(AF57&lt;10,1,0)</f>
        <v>1</v>
      </c>
      <c r="M57" s="10">
        <f t="shared" si="1"/>
        <v>1</v>
      </c>
      <c r="N57" s="10">
        <f t="shared" si="2"/>
        <v>3</v>
      </c>
      <c r="O57" s="10" t="str">
        <f t="shared" si="3"/>
        <v>Level 1+</v>
      </c>
      <c r="P57" s="10"/>
      <c r="Q57" s="10"/>
      <c r="R57" s="10"/>
      <c r="S57" s="10"/>
      <c r="T57" s="13">
        <v>43613256</v>
      </c>
      <c r="U57" s="10" t="s">
        <v>260</v>
      </c>
      <c r="V57" s="10">
        <v>13.1151096447279</v>
      </c>
      <c r="W57" s="10" t="s">
        <v>251</v>
      </c>
      <c r="X57" s="10">
        <v>12.59</v>
      </c>
      <c r="Y57" s="10">
        <v>6</v>
      </c>
      <c r="Z57" s="10" t="s">
        <v>641</v>
      </c>
      <c r="AA57" s="10">
        <v>0.92120000000000002</v>
      </c>
      <c r="AB57" s="10" t="s">
        <v>345</v>
      </c>
      <c r="AC57" s="10">
        <v>120.0655</v>
      </c>
      <c r="AD57" s="10">
        <v>120.066</v>
      </c>
      <c r="AE57" s="10">
        <v>4.0000000000000002E-4</v>
      </c>
      <c r="AF57" s="10">
        <v>3.6749999999999998</v>
      </c>
      <c r="AG57" s="10">
        <v>12.54</v>
      </c>
      <c r="AH57" s="10">
        <v>12.85</v>
      </c>
      <c r="AI57" s="10">
        <v>13.12</v>
      </c>
      <c r="AJ57" s="10">
        <v>12.73</v>
      </c>
      <c r="AK57" s="10">
        <v>0.39</v>
      </c>
      <c r="AL57" s="11" t="s">
        <v>642</v>
      </c>
      <c r="AM57" s="11">
        <v>1056714.125</v>
      </c>
      <c r="AN57" s="11">
        <v>1082709.875</v>
      </c>
      <c r="AO57" s="11">
        <v>292290.96879999997</v>
      </c>
      <c r="AP57" s="11">
        <v>778208.25</v>
      </c>
      <c r="AQ57" s="11">
        <v>214358.98439999999</v>
      </c>
      <c r="AR57" s="11">
        <v>2478162.25</v>
      </c>
      <c r="AS57" s="11">
        <v>1923482.625</v>
      </c>
      <c r="AT57" s="11">
        <v>642420.6875</v>
      </c>
      <c r="AU57" s="11">
        <v>5293506.5</v>
      </c>
      <c r="AV57" s="11">
        <v>3313321.5</v>
      </c>
      <c r="AW57" s="11">
        <v>1628475.5</v>
      </c>
      <c r="AX57" s="11">
        <v>3249900.5</v>
      </c>
      <c r="AY57" s="11">
        <v>74137610</v>
      </c>
      <c r="AZ57" s="11">
        <v>163228040</v>
      </c>
      <c r="BA57" s="11">
        <v>14435870</v>
      </c>
      <c r="BB57" s="11">
        <v>4337494.5</v>
      </c>
      <c r="BC57" s="11">
        <v>276637000</v>
      </c>
      <c r="BD57" s="11">
        <v>436132560</v>
      </c>
      <c r="BE57" s="11">
        <v>120877980</v>
      </c>
      <c r="BF57" s="11">
        <v>123879050</v>
      </c>
      <c r="BG57" s="11">
        <v>1687873.25</v>
      </c>
      <c r="BH57" s="11">
        <v>2001186.625</v>
      </c>
      <c r="BI57" s="11">
        <v>305449.65629999997</v>
      </c>
      <c r="BJ57" s="11">
        <v>1627938.375</v>
      </c>
      <c r="BK57" s="11">
        <v>81928.679690000004</v>
      </c>
      <c r="BL57" s="11">
        <v>142545.875</v>
      </c>
      <c r="BM57" s="11">
        <v>35911.109380000002</v>
      </c>
      <c r="BN57" s="11">
        <v>62061.742189999997</v>
      </c>
      <c r="BO57" s="11">
        <v>52841.359380000002</v>
      </c>
      <c r="BP57" s="11">
        <v>118528.67969999999</v>
      </c>
      <c r="BQ57" s="11">
        <v>95480.773440000004</v>
      </c>
      <c r="BR57" s="11">
        <v>294744.21879999997</v>
      </c>
      <c r="BS57" s="11">
        <v>111396.2969</v>
      </c>
      <c r="BT57" s="11">
        <v>150986.73439999999</v>
      </c>
      <c r="BU57" s="11">
        <v>720441.625</v>
      </c>
      <c r="BV57" s="11">
        <v>211797.9688</v>
      </c>
      <c r="BW57" s="11">
        <v>203099.60939999999</v>
      </c>
      <c r="BX57" s="11">
        <v>488537.03129999997</v>
      </c>
      <c r="BY57" s="11">
        <v>200784.64060000001</v>
      </c>
      <c r="BZ57" s="11">
        <v>710592.875</v>
      </c>
      <c r="CA57" s="11">
        <v>216197.6875</v>
      </c>
      <c r="CB57" s="11">
        <v>4823500</v>
      </c>
      <c r="CC57" s="11">
        <v>270312.15629999997</v>
      </c>
      <c r="CD57" s="11">
        <v>507970.09379999997</v>
      </c>
      <c r="CE57" s="11">
        <v>55388.46875</v>
      </c>
      <c r="CF57" s="11">
        <v>100026.49219999999</v>
      </c>
      <c r="CG57" s="11">
        <v>98030.578129999994</v>
      </c>
      <c r="CH57" s="11">
        <v>47024.878909999999</v>
      </c>
      <c r="CI57" s="11">
        <v>20417.583979999999</v>
      </c>
      <c r="CJ57" s="11">
        <v>20341.433590000001</v>
      </c>
      <c r="CK57" s="11">
        <v>11962.72559</v>
      </c>
      <c r="CL57" s="11">
        <v>15371.672850000001</v>
      </c>
      <c r="CM57" s="11">
        <v>152858.75</v>
      </c>
      <c r="CN57" s="11">
        <v>1528695.875</v>
      </c>
      <c r="CO57" s="11">
        <v>24041.537110000001</v>
      </c>
      <c r="CP57" s="11">
        <v>61003.859380000002</v>
      </c>
      <c r="CQ57" s="11">
        <v>1169625.375</v>
      </c>
      <c r="CR57" s="11">
        <v>28147910</v>
      </c>
      <c r="CS57" s="11">
        <v>99273.476559999996</v>
      </c>
      <c r="CT57" s="11">
        <v>209635.4688</v>
      </c>
      <c r="CU57" s="11">
        <v>326127.15629999997</v>
      </c>
      <c r="CV57" s="11">
        <v>1562499.25</v>
      </c>
      <c r="CW57" s="11">
        <v>95715.75</v>
      </c>
      <c r="CX57" s="11">
        <v>161454.75</v>
      </c>
      <c r="CY57" s="11">
        <v>217932.9688</v>
      </c>
      <c r="CZ57" s="11">
        <v>4090927.5</v>
      </c>
      <c r="DA57" s="11">
        <v>64303.722659999999</v>
      </c>
      <c r="DB57" s="11">
        <v>49379.765630000002</v>
      </c>
      <c r="DC57" s="11">
        <v>126701.24219999999</v>
      </c>
      <c r="DD57" s="11">
        <v>178148.875</v>
      </c>
      <c r="DE57" s="11">
        <v>48185.574220000002</v>
      </c>
      <c r="DF57" s="11">
        <v>117130.8906</v>
      </c>
      <c r="DG57" s="11">
        <v>436046.5</v>
      </c>
      <c r="DH57" s="11">
        <v>1264157.25</v>
      </c>
      <c r="DI57" s="11">
        <v>93351.585940000004</v>
      </c>
      <c r="DJ57" s="11">
        <v>60505.984380000002</v>
      </c>
      <c r="DK57" s="11">
        <v>20262.25</v>
      </c>
      <c r="DL57" s="11">
        <v>31166.800780000001</v>
      </c>
      <c r="DM57" s="11">
        <v>27498.560549999998</v>
      </c>
      <c r="DN57" s="11">
        <v>36749.300779999998</v>
      </c>
      <c r="DO57" s="11">
        <v>63174.6875</v>
      </c>
      <c r="DP57" s="11">
        <v>41480860</v>
      </c>
      <c r="DQ57" s="11">
        <v>35194.109380000002</v>
      </c>
      <c r="DR57" s="11">
        <v>63090.09375</v>
      </c>
      <c r="DS57" s="11">
        <v>128530.85159999999</v>
      </c>
      <c r="DT57" s="11">
        <v>35736.792970000002</v>
      </c>
      <c r="DU57" s="11">
        <v>45914.664060000003</v>
      </c>
      <c r="DV57" s="11">
        <v>81120.53125</v>
      </c>
      <c r="DW57" s="11">
        <v>53403.5625</v>
      </c>
      <c r="DX57" s="11">
        <v>35485.773439999997</v>
      </c>
      <c r="DY57" s="11">
        <v>111460.875</v>
      </c>
      <c r="DZ57" s="11">
        <v>107059.875</v>
      </c>
      <c r="EA57" s="11">
        <v>74103.890629999994</v>
      </c>
      <c r="EB57" s="11">
        <v>84811.078129999994</v>
      </c>
      <c r="EC57" s="11">
        <v>39767.796880000002</v>
      </c>
      <c r="ED57" s="11">
        <v>27645.880860000001</v>
      </c>
      <c r="EE57" s="11">
        <v>34491.242189999997</v>
      </c>
      <c r="EF57" s="11">
        <v>37102.320310000003</v>
      </c>
      <c r="EG57" s="11">
        <v>48123.21875</v>
      </c>
      <c r="EH57" s="11">
        <v>37172.753909999999</v>
      </c>
    </row>
    <row r="58" spans="1:138" ht="12.75" customHeight="1" x14ac:dyDescent="0.15">
      <c r="A58" s="10">
        <v>3</v>
      </c>
      <c r="B58" s="11" t="s">
        <v>643</v>
      </c>
      <c r="C58" s="11" t="s">
        <v>340</v>
      </c>
      <c r="D58" s="10" t="s">
        <v>643</v>
      </c>
      <c r="E58" s="10"/>
      <c r="F58" s="10"/>
      <c r="G58" s="10" t="s">
        <v>644</v>
      </c>
      <c r="H58" s="10" t="s">
        <v>342</v>
      </c>
      <c r="I58" s="10">
        <v>242.090271548</v>
      </c>
      <c r="J58" s="12" t="s">
        <v>645</v>
      </c>
      <c r="K58" s="11">
        <v>1</v>
      </c>
      <c r="L58" s="10">
        <f t="shared" si="12"/>
        <v>1</v>
      </c>
      <c r="M58" s="10">
        <f t="shared" si="1"/>
        <v>1</v>
      </c>
      <c r="N58" s="10">
        <f t="shared" si="2"/>
        <v>3</v>
      </c>
      <c r="O58" s="10" t="str">
        <f t="shared" si="3"/>
        <v>Level 1+</v>
      </c>
      <c r="P58" s="10"/>
      <c r="Q58" s="10"/>
      <c r="R58" s="10"/>
      <c r="S58" s="10"/>
      <c r="T58" s="13">
        <v>5487919</v>
      </c>
      <c r="U58" s="10" t="s">
        <v>304</v>
      </c>
      <c r="V58" s="10">
        <v>1.4317198957077899</v>
      </c>
      <c r="W58" s="10" t="s">
        <v>296</v>
      </c>
      <c r="X58" s="10">
        <v>1.44</v>
      </c>
      <c r="Y58" s="10">
        <v>8</v>
      </c>
      <c r="Z58" s="10" t="s">
        <v>646</v>
      </c>
      <c r="AA58" s="10">
        <v>0.78039999999999998</v>
      </c>
      <c r="AB58" s="10" t="s">
        <v>345</v>
      </c>
      <c r="AC58" s="10">
        <v>243.0976</v>
      </c>
      <c r="AD58" s="10">
        <v>243.09790000000001</v>
      </c>
      <c r="AE58" s="10">
        <v>2.9999999999999997E-4</v>
      </c>
      <c r="AF58" s="10">
        <v>1.3048</v>
      </c>
      <c r="AG58" s="10">
        <v>1.38</v>
      </c>
      <c r="AH58" s="10">
        <v>1.55</v>
      </c>
      <c r="AI58" s="10">
        <v>1.43</v>
      </c>
      <c r="AJ58" s="10">
        <v>1.46</v>
      </c>
      <c r="AK58" s="10">
        <v>0.03</v>
      </c>
      <c r="AL58" s="11" t="s">
        <v>647</v>
      </c>
      <c r="AM58" s="11">
        <v>109575.60159999999</v>
      </c>
      <c r="AN58" s="11">
        <v>78107.335940000004</v>
      </c>
      <c r="AO58" s="11">
        <v>116434.39840000001</v>
      </c>
      <c r="AP58" s="11">
        <v>148408.57810000001</v>
      </c>
      <c r="AQ58" s="11">
        <v>192744.70310000001</v>
      </c>
      <c r="AR58" s="11">
        <v>155223.20310000001</v>
      </c>
      <c r="AS58" s="11">
        <v>213492.89060000001</v>
      </c>
      <c r="AT58" s="11">
        <v>172069.5</v>
      </c>
      <c r="AU58" s="11">
        <v>451669.125</v>
      </c>
      <c r="AV58" s="11">
        <v>528154.125</v>
      </c>
      <c r="AW58" s="11">
        <v>82450.25</v>
      </c>
      <c r="AX58" s="11">
        <v>415223.65629999997</v>
      </c>
      <c r="AY58" s="11">
        <v>179026.26560000001</v>
      </c>
      <c r="AZ58" s="11">
        <v>1145440.625</v>
      </c>
      <c r="BA58" s="11">
        <v>99840.78125</v>
      </c>
      <c r="BB58" s="11">
        <v>311952.90629999997</v>
      </c>
      <c r="BC58" s="11">
        <v>289682.78129999997</v>
      </c>
      <c r="BD58" s="11">
        <v>620456.6875</v>
      </c>
      <c r="BE58" s="11">
        <v>336247.25</v>
      </c>
      <c r="BF58" s="11">
        <v>527690.8125</v>
      </c>
      <c r="BG58" s="11">
        <v>91748.867190000004</v>
      </c>
      <c r="BH58" s="11">
        <v>88455.601559999996</v>
      </c>
      <c r="BI58" s="11">
        <v>216760</v>
      </c>
      <c r="BJ58" s="11">
        <v>78986.929690000004</v>
      </c>
      <c r="BK58" s="11">
        <v>155968.5625</v>
      </c>
      <c r="BL58" s="11">
        <v>78269.617190000004</v>
      </c>
      <c r="BM58" s="11">
        <v>42157.121090000001</v>
      </c>
      <c r="BN58" s="11">
        <v>43233.683590000001</v>
      </c>
      <c r="BO58" s="11">
        <v>73703.5</v>
      </c>
      <c r="BP58" s="11">
        <v>99831.046879999994</v>
      </c>
      <c r="BQ58" s="11">
        <v>137366.60939999999</v>
      </c>
      <c r="BR58" s="11">
        <v>429251.71879999997</v>
      </c>
      <c r="BS58" s="11">
        <v>7708.2456050000001</v>
      </c>
      <c r="BT58" s="11">
        <v>132108.8438</v>
      </c>
      <c r="BU58" s="11">
        <v>223550.6563</v>
      </c>
      <c r="BV58" s="11">
        <v>365257.65629999997</v>
      </c>
      <c r="BW58" s="11">
        <v>310513.15629999997</v>
      </c>
      <c r="BX58" s="11">
        <v>455627.46879999997</v>
      </c>
      <c r="BY58" s="11">
        <v>923530.625</v>
      </c>
      <c r="BZ58" s="11">
        <v>556175.5</v>
      </c>
      <c r="CA58" s="11">
        <v>383066.8125</v>
      </c>
      <c r="CB58" s="11">
        <v>946661.8125</v>
      </c>
      <c r="CC58" s="11">
        <v>907676.75</v>
      </c>
      <c r="CD58" s="11">
        <v>795042.5625</v>
      </c>
      <c r="CE58" s="11">
        <v>72791.828129999994</v>
      </c>
      <c r="CF58" s="11">
        <v>64036.089840000001</v>
      </c>
      <c r="CG58" s="11">
        <v>35043.585939999997</v>
      </c>
      <c r="CH58" s="11">
        <v>41619.203130000002</v>
      </c>
      <c r="CI58" s="11">
        <v>36081.945310000003</v>
      </c>
      <c r="CJ58" s="11">
        <v>0</v>
      </c>
      <c r="CK58" s="11">
        <v>0</v>
      </c>
      <c r="CL58" s="11">
        <v>0</v>
      </c>
      <c r="CM58" s="11">
        <v>47420.613279999998</v>
      </c>
      <c r="CN58" s="11">
        <v>136593.79689999999</v>
      </c>
      <c r="CO58" s="11">
        <v>21798.390630000002</v>
      </c>
      <c r="CP58" s="11">
        <v>57995.757810000003</v>
      </c>
      <c r="CQ58" s="11">
        <v>291471.90629999997</v>
      </c>
      <c r="CR58" s="11">
        <v>4325591.5</v>
      </c>
      <c r="CS58" s="11">
        <v>267360.96879999997</v>
      </c>
      <c r="CT58" s="11">
        <v>214892.8438</v>
      </c>
      <c r="CU58" s="11">
        <v>1597987.75</v>
      </c>
      <c r="CV58" s="11">
        <v>24944530</v>
      </c>
      <c r="CW58" s="11">
        <v>568285.9375</v>
      </c>
      <c r="CX58" s="11">
        <v>324834.25</v>
      </c>
      <c r="CY58" s="11">
        <v>933047.3125</v>
      </c>
      <c r="CZ58" s="11">
        <v>54879190</v>
      </c>
      <c r="DA58" s="11">
        <v>378199.28129999997</v>
      </c>
      <c r="DB58" s="11">
        <v>3950170</v>
      </c>
      <c r="DC58" s="11">
        <v>994051.375</v>
      </c>
      <c r="DD58" s="11">
        <v>1854130.375</v>
      </c>
      <c r="DE58" s="11">
        <v>279216.3125</v>
      </c>
      <c r="DF58" s="11">
        <v>654221.5625</v>
      </c>
      <c r="DG58" s="11">
        <v>173101.3438</v>
      </c>
      <c r="DH58" s="11">
        <v>622052.25</v>
      </c>
      <c r="DI58" s="11">
        <v>71625.59375</v>
      </c>
      <c r="DJ58" s="11">
        <v>62324.289060000003</v>
      </c>
      <c r="DK58" s="11">
        <v>6745.9003910000001</v>
      </c>
      <c r="DL58" s="11">
        <v>0</v>
      </c>
      <c r="DM58" s="11">
        <v>0</v>
      </c>
      <c r="DN58" s="11">
        <v>0</v>
      </c>
      <c r="DO58" s="11">
        <v>0</v>
      </c>
      <c r="DP58" s="11">
        <v>530207.3125</v>
      </c>
      <c r="DQ58" s="11">
        <v>0</v>
      </c>
      <c r="DR58" s="11">
        <v>6355.7485349999997</v>
      </c>
      <c r="DS58" s="11">
        <v>0</v>
      </c>
      <c r="DT58" s="11">
        <v>9486.8583980000003</v>
      </c>
      <c r="DU58" s="11">
        <v>5872.9223629999997</v>
      </c>
      <c r="DV58" s="11">
        <v>10143.35449</v>
      </c>
      <c r="DW58" s="11">
        <v>0</v>
      </c>
      <c r="DX58" s="11">
        <v>12856.25</v>
      </c>
      <c r="DY58" s="11">
        <v>20387.068360000001</v>
      </c>
      <c r="DZ58" s="11">
        <v>164875.48439999999</v>
      </c>
      <c r="EA58" s="11">
        <v>231510.57810000001</v>
      </c>
      <c r="EB58" s="11">
        <v>35207.226560000003</v>
      </c>
      <c r="EC58" s="11">
        <v>353468.5</v>
      </c>
      <c r="ED58" s="11">
        <v>345403.03129999997</v>
      </c>
      <c r="EE58" s="11">
        <v>31386.818360000001</v>
      </c>
      <c r="EF58" s="11">
        <v>0</v>
      </c>
      <c r="EG58" s="11">
        <v>0</v>
      </c>
      <c r="EH58" s="11">
        <v>4715.5317379999997</v>
      </c>
    </row>
    <row r="59" spans="1:138" ht="12.75" customHeight="1" x14ac:dyDescent="0.15">
      <c r="A59" s="10">
        <v>35</v>
      </c>
      <c r="B59" s="11" t="s">
        <v>648</v>
      </c>
      <c r="C59" s="11" t="s">
        <v>340</v>
      </c>
      <c r="D59" s="10" t="s">
        <v>649</v>
      </c>
      <c r="E59" s="10"/>
      <c r="F59" s="10"/>
      <c r="G59" s="10" t="s">
        <v>650</v>
      </c>
      <c r="H59" s="10" t="s">
        <v>342</v>
      </c>
      <c r="I59" s="10">
        <v>138.05495491600001</v>
      </c>
      <c r="J59" s="12" t="s">
        <v>651</v>
      </c>
      <c r="K59" s="11">
        <v>1</v>
      </c>
      <c r="L59" s="10">
        <f t="shared" si="12"/>
        <v>1</v>
      </c>
      <c r="M59" s="10">
        <f t="shared" si="1"/>
        <v>1</v>
      </c>
      <c r="N59" s="10">
        <f t="shared" si="2"/>
        <v>3</v>
      </c>
      <c r="O59" s="10" t="str">
        <f t="shared" si="3"/>
        <v>Level 1+</v>
      </c>
      <c r="P59" s="10"/>
      <c r="Q59" s="10"/>
      <c r="R59" s="11" t="s">
        <v>450</v>
      </c>
      <c r="S59" s="10"/>
      <c r="T59" s="13">
        <v>460133088</v>
      </c>
      <c r="U59" s="10" t="s">
        <v>308</v>
      </c>
      <c r="V59" s="10">
        <v>8.4916526035316906</v>
      </c>
      <c r="W59" s="10" t="s">
        <v>270</v>
      </c>
      <c r="X59" s="10">
        <v>8.26</v>
      </c>
      <c r="Y59" s="10">
        <v>2</v>
      </c>
      <c r="Z59" s="10" t="s">
        <v>652</v>
      </c>
      <c r="AA59" s="10">
        <v>0.98319999999999996</v>
      </c>
      <c r="AB59" s="10" t="s">
        <v>419</v>
      </c>
      <c r="AC59" s="10">
        <v>138.05500000000001</v>
      </c>
      <c r="AD59" s="10">
        <v>138.05520000000001</v>
      </c>
      <c r="AE59" s="10">
        <v>2.9999999999999997E-4</v>
      </c>
      <c r="AF59" s="10">
        <v>1.8299000000000001</v>
      </c>
      <c r="AG59" s="10">
        <v>7.97</v>
      </c>
      <c r="AH59" s="10">
        <v>8.64</v>
      </c>
      <c r="AI59" s="10">
        <v>8.49</v>
      </c>
      <c r="AJ59" s="10">
        <v>8.1999999999999993</v>
      </c>
      <c r="AK59" s="10">
        <v>0.3</v>
      </c>
      <c r="AL59" s="11" t="s">
        <v>653</v>
      </c>
      <c r="AM59" s="11">
        <v>36432.019529999998</v>
      </c>
      <c r="AN59" s="11">
        <v>197070.76560000001</v>
      </c>
      <c r="AO59" s="11">
        <v>15457.721680000001</v>
      </c>
      <c r="AP59" s="11">
        <v>115160.0469</v>
      </c>
      <c r="AQ59" s="11">
        <v>57128.058590000001</v>
      </c>
      <c r="AR59" s="11">
        <v>35297.472659999999</v>
      </c>
      <c r="AS59" s="11">
        <v>27921.789059999999</v>
      </c>
      <c r="AT59" s="11">
        <v>16862.292969999999</v>
      </c>
      <c r="AU59" s="11">
        <v>227230</v>
      </c>
      <c r="AV59" s="11">
        <v>46540.785159999999</v>
      </c>
      <c r="AW59" s="11">
        <v>25551.820309999999</v>
      </c>
      <c r="AX59" s="11">
        <v>39953.207029999998</v>
      </c>
      <c r="AY59" s="11">
        <v>54916.683590000001</v>
      </c>
      <c r="AZ59" s="11">
        <v>95404.632809999996</v>
      </c>
      <c r="BA59" s="11">
        <v>47058.738279999998</v>
      </c>
      <c r="BB59" s="11">
        <v>88246.296879999994</v>
      </c>
      <c r="BC59" s="11">
        <v>323264.875</v>
      </c>
      <c r="BD59" s="11">
        <v>278192.1875</v>
      </c>
      <c r="BE59" s="11">
        <v>347806.21879999997</v>
      </c>
      <c r="BF59" s="11">
        <v>157845.2813</v>
      </c>
      <c r="BG59" s="11">
        <v>43347.773439999997</v>
      </c>
      <c r="BH59" s="11">
        <v>53166.632810000003</v>
      </c>
      <c r="BI59" s="11">
        <v>41790.964840000001</v>
      </c>
      <c r="BJ59" s="11">
        <v>50748.863279999998</v>
      </c>
      <c r="BK59" s="11">
        <v>2331250.5</v>
      </c>
      <c r="BL59" s="11">
        <v>2133911.5</v>
      </c>
      <c r="BM59" s="11">
        <v>86722.351559999996</v>
      </c>
      <c r="BN59" s="11">
        <v>1899168.5</v>
      </c>
      <c r="BO59" s="11">
        <v>207320.48439999999</v>
      </c>
      <c r="BP59" s="11">
        <v>78212.609379999994</v>
      </c>
      <c r="BQ59" s="11">
        <v>23341.824219999999</v>
      </c>
      <c r="BR59" s="11">
        <v>98363.453129999994</v>
      </c>
      <c r="BS59" s="11">
        <v>98389.078129999994</v>
      </c>
      <c r="BT59" s="11">
        <v>431750.28129999997</v>
      </c>
      <c r="BU59" s="11">
        <v>454180.0625</v>
      </c>
      <c r="BV59" s="11">
        <v>522021.4375</v>
      </c>
      <c r="BW59" s="11">
        <v>228218.0625</v>
      </c>
      <c r="BX59" s="11">
        <v>211936.92189999999</v>
      </c>
      <c r="BY59" s="11">
        <v>61666.867189999997</v>
      </c>
      <c r="BZ59" s="11">
        <v>136652.2188</v>
      </c>
      <c r="CA59" s="11">
        <v>1374601.125</v>
      </c>
      <c r="CB59" s="11">
        <v>658454.6875</v>
      </c>
      <c r="CC59" s="11">
        <v>233031.57810000001</v>
      </c>
      <c r="CD59" s="11">
        <v>14672300</v>
      </c>
      <c r="CE59" s="11">
        <v>87048.921879999994</v>
      </c>
      <c r="CF59" s="11">
        <v>893302.3125</v>
      </c>
      <c r="CG59" s="11">
        <v>55265.652340000001</v>
      </c>
      <c r="CH59" s="11">
        <v>279417.71879999997</v>
      </c>
      <c r="CI59" s="11">
        <v>41818.675779999998</v>
      </c>
      <c r="CJ59" s="11">
        <v>6278.1289059999999</v>
      </c>
      <c r="CK59" s="11">
        <v>2120.9819339999999</v>
      </c>
      <c r="CL59" s="11">
        <v>2469.2478030000002</v>
      </c>
      <c r="CM59" s="11">
        <v>233644440</v>
      </c>
      <c r="CN59" s="11">
        <v>2600677440</v>
      </c>
      <c r="CO59" s="11">
        <v>237672280</v>
      </c>
      <c r="CP59" s="11">
        <v>44839490</v>
      </c>
      <c r="CQ59" s="11">
        <v>921443680</v>
      </c>
      <c r="CR59" s="11">
        <v>1313557760</v>
      </c>
      <c r="CS59" s="11">
        <v>139143530</v>
      </c>
      <c r="CT59" s="11">
        <v>479666320</v>
      </c>
      <c r="CU59" s="11">
        <v>708499280</v>
      </c>
      <c r="CV59" s="11">
        <v>1090393200</v>
      </c>
      <c r="CW59" s="11">
        <v>132172460</v>
      </c>
      <c r="CX59" s="11">
        <v>191093160</v>
      </c>
      <c r="CY59" s="11">
        <v>597041480</v>
      </c>
      <c r="CZ59" s="11">
        <v>2463128000</v>
      </c>
      <c r="DA59" s="11">
        <v>302938180</v>
      </c>
      <c r="DB59" s="11">
        <v>282755220</v>
      </c>
      <c r="DC59" s="11">
        <v>1528200160</v>
      </c>
      <c r="DD59" s="11">
        <v>4601330880</v>
      </c>
      <c r="DE59" s="11">
        <v>1091996720</v>
      </c>
      <c r="DF59" s="11">
        <v>1312876160</v>
      </c>
      <c r="DG59" s="11">
        <v>205581000</v>
      </c>
      <c r="DH59" s="11">
        <v>3163506560</v>
      </c>
      <c r="DI59" s="11">
        <v>6499558.5</v>
      </c>
      <c r="DJ59" s="11">
        <v>7032227.5</v>
      </c>
      <c r="DK59" s="11">
        <v>103470.2031</v>
      </c>
      <c r="DL59" s="11">
        <v>776291.125</v>
      </c>
      <c r="DM59" s="11">
        <v>42613.441409999999</v>
      </c>
      <c r="DN59" s="11">
        <v>21677.941409999999</v>
      </c>
      <c r="DO59" s="11">
        <v>9653.1865230000003</v>
      </c>
      <c r="DP59" s="11">
        <v>35105.625</v>
      </c>
      <c r="DQ59" s="11">
        <v>8332.1318360000005</v>
      </c>
      <c r="DR59" s="11">
        <v>15447.79199</v>
      </c>
      <c r="DS59" s="11">
        <v>368501.53129999997</v>
      </c>
      <c r="DT59" s="11">
        <v>13027.78125</v>
      </c>
      <c r="DU59" s="11">
        <v>29101.414059999999</v>
      </c>
      <c r="DV59" s="11">
        <v>95794.351559999996</v>
      </c>
      <c r="DW59" s="11">
        <v>141738.85939999999</v>
      </c>
      <c r="DX59" s="11">
        <v>148605.42189999999</v>
      </c>
      <c r="DY59" s="11">
        <v>367665.8125</v>
      </c>
      <c r="DZ59" s="11">
        <v>607539.625</v>
      </c>
      <c r="EA59" s="11">
        <v>497508.125</v>
      </c>
      <c r="EB59" s="11">
        <v>23704.70117</v>
      </c>
      <c r="EC59" s="11">
        <v>366178640</v>
      </c>
      <c r="ED59" s="11">
        <v>784614960</v>
      </c>
      <c r="EE59" s="11">
        <v>202673.82810000001</v>
      </c>
      <c r="EF59" s="11">
        <v>111624.33590000001</v>
      </c>
      <c r="EG59" s="11">
        <v>12851.62695</v>
      </c>
      <c r="EH59" s="11">
        <v>49529.246090000001</v>
      </c>
    </row>
    <row r="60" spans="1:138" ht="12.75" customHeight="1" x14ac:dyDescent="0.15">
      <c r="A60" s="10">
        <v>43</v>
      </c>
      <c r="B60" s="11" t="s">
        <v>654</v>
      </c>
      <c r="C60" s="11" t="s">
        <v>340</v>
      </c>
      <c r="D60" s="10" t="s">
        <v>654</v>
      </c>
      <c r="E60" s="10"/>
      <c r="F60" s="10"/>
      <c r="G60" s="10" t="s">
        <v>655</v>
      </c>
      <c r="H60" s="10" t="s">
        <v>342</v>
      </c>
      <c r="I60" s="10">
        <v>181.073893212</v>
      </c>
      <c r="J60" s="12" t="s">
        <v>656</v>
      </c>
      <c r="K60" s="11">
        <v>1</v>
      </c>
      <c r="L60" s="10">
        <f t="shared" si="12"/>
        <v>1</v>
      </c>
      <c r="M60" s="10">
        <f t="shared" si="1"/>
        <v>1</v>
      </c>
      <c r="N60" s="10">
        <f t="shared" si="2"/>
        <v>3</v>
      </c>
      <c r="O60" s="10" t="str">
        <f t="shared" si="3"/>
        <v>Level 1+</v>
      </c>
      <c r="P60" s="10"/>
      <c r="Q60" s="10"/>
      <c r="R60" s="10"/>
      <c r="S60" s="10"/>
      <c r="T60" s="13">
        <v>30189604</v>
      </c>
      <c r="U60" s="10" t="s">
        <v>260</v>
      </c>
      <c r="V60" s="10">
        <v>11.4917318056378</v>
      </c>
      <c r="W60" s="10" t="s">
        <v>262</v>
      </c>
      <c r="X60" s="10">
        <v>11.09</v>
      </c>
      <c r="Y60" s="10">
        <v>8</v>
      </c>
      <c r="Z60" s="10" t="s">
        <v>657</v>
      </c>
      <c r="AA60" s="10">
        <v>0.90169999999999995</v>
      </c>
      <c r="AB60" s="10" t="s">
        <v>345</v>
      </c>
      <c r="AC60" s="10">
        <v>182.0812</v>
      </c>
      <c r="AD60" s="10">
        <v>182.08150000000001</v>
      </c>
      <c r="AE60" s="10">
        <v>2.9999999999999997E-4</v>
      </c>
      <c r="AF60" s="10">
        <v>1.6752</v>
      </c>
      <c r="AG60" s="10">
        <v>10.81</v>
      </c>
      <c r="AH60" s="10">
        <v>11.28</v>
      </c>
      <c r="AI60" s="10">
        <v>11.49</v>
      </c>
      <c r="AJ60" s="10">
        <v>11.02</v>
      </c>
      <c r="AK60" s="10">
        <v>0.47</v>
      </c>
      <c r="AL60" s="11" t="s">
        <v>658</v>
      </c>
      <c r="AM60" s="11">
        <v>175879.9688</v>
      </c>
      <c r="AN60" s="11">
        <v>264109.09379999997</v>
      </c>
      <c r="AO60" s="11">
        <v>182420.6563</v>
      </c>
      <c r="AP60" s="11">
        <v>143979.625</v>
      </c>
      <c r="AQ60" s="11">
        <v>207430.92189999999</v>
      </c>
      <c r="AR60" s="11">
        <v>1159986.5</v>
      </c>
      <c r="AS60" s="11">
        <v>911696.1875</v>
      </c>
      <c r="AT60" s="11">
        <v>431622.875</v>
      </c>
      <c r="AU60" s="11">
        <v>3027964.5</v>
      </c>
      <c r="AV60" s="11">
        <v>1524895.25</v>
      </c>
      <c r="AW60" s="11">
        <v>778504.125</v>
      </c>
      <c r="AX60" s="11">
        <v>1431036.25</v>
      </c>
      <c r="AY60" s="11">
        <v>53046390</v>
      </c>
      <c r="AZ60" s="11">
        <v>85774930</v>
      </c>
      <c r="BA60" s="11">
        <v>1016820.875</v>
      </c>
      <c r="BB60" s="11">
        <v>3327343.25</v>
      </c>
      <c r="BC60" s="11">
        <v>194067100</v>
      </c>
      <c r="BD60" s="11">
        <v>301896040</v>
      </c>
      <c r="BE60" s="11">
        <v>112768950</v>
      </c>
      <c r="BF60" s="11">
        <v>111329300</v>
      </c>
      <c r="BG60" s="11">
        <v>265077.3125</v>
      </c>
      <c r="BH60" s="11">
        <v>483990.4375</v>
      </c>
      <c r="BI60" s="11">
        <v>87976.640629999994</v>
      </c>
      <c r="BJ60" s="11">
        <v>396386.53129999997</v>
      </c>
      <c r="BK60" s="11">
        <v>102353.8594</v>
      </c>
      <c r="BL60" s="11">
        <v>82718.546879999994</v>
      </c>
      <c r="BM60" s="11">
        <v>29598.449219999999</v>
      </c>
      <c r="BN60" s="11">
        <v>33330.71875</v>
      </c>
      <c r="BO60" s="11">
        <v>29085.802729999999</v>
      </c>
      <c r="BP60" s="11">
        <v>49162.0625</v>
      </c>
      <c r="BQ60" s="11">
        <v>612040</v>
      </c>
      <c r="BR60" s="11">
        <v>88933.382809999996</v>
      </c>
      <c r="BS60" s="11">
        <v>61638.222659999999</v>
      </c>
      <c r="BT60" s="11">
        <v>52338.855470000002</v>
      </c>
      <c r="BU60" s="11">
        <v>379747.6875</v>
      </c>
      <c r="BV60" s="11">
        <v>94094.546879999994</v>
      </c>
      <c r="BW60" s="11">
        <v>261131.5625</v>
      </c>
      <c r="BX60" s="11">
        <v>500760.90629999997</v>
      </c>
      <c r="BY60" s="11">
        <v>227288.7813</v>
      </c>
      <c r="BZ60" s="11">
        <v>744085.125</v>
      </c>
      <c r="CA60" s="11">
        <v>179795.5</v>
      </c>
      <c r="CB60" s="11">
        <v>150131.29689999999</v>
      </c>
      <c r="CC60" s="11">
        <v>180034.2188</v>
      </c>
      <c r="CD60" s="11">
        <v>344743.40629999997</v>
      </c>
      <c r="CE60" s="11">
        <v>54107.464840000001</v>
      </c>
      <c r="CF60" s="11">
        <v>88110.3125</v>
      </c>
      <c r="CG60" s="11">
        <v>49230.355470000002</v>
      </c>
      <c r="CH60" s="11">
        <v>32993.34375</v>
      </c>
      <c r="CI60" s="11">
        <v>2672.9946289999998</v>
      </c>
      <c r="CJ60" s="11">
        <v>1058.6453859999999</v>
      </c>
      <c r="CK60" s="11">
        <v>0</v>
      </c>
      <c r="CL60" s="11">
        <v>1333.568726</v>
      </c>
      <c r="CM60" s="11">
        <v>157214.92189999999</v>
      </c>
      <c r="CN60" s="11">
        <v>5484510</v>
      </c>
      <c r="CO60" s="11">
        <v>36652.320310000003</v>
      </c>
      <c r="CP60" s="11">
        <v>74380.445309999996</v>
      </c>
      <c r="CQ60" s="11">
        <v>14810680</v>
      </c>
      <c r="CR60" s="11">
        <v>610358.625</v>
      </c>
      <c r="CS60" s="11">
        <v>84305.671879999994</v>
      </c>
      <c r="CT60" s="11">
        <v>158598.4063</v>
      </c>
      <c r="CU60" s="11">
        <v>624474.8125</v>
      </c>
      <c r="CV60" s="11">
        <v>571254.125</v>
      </c>
      <c r="CW60" s="11">
        <v>52340.152340000001</v>
      </c>
      <c r="CX60" s="11">
        <v>143410.42189999999</v>
      </c>
      <c r="CY60" s="11">
        <v>1197160.125</v>
      </c>
      <c r="CZ60" s="11">
        <v>3515417.75</v>
      </c>
      <c r="DA60" s="11">
        <v>106071.08590000001</v>
      </c>
      <c r="DB60" s="11">
        <v>75442.898440000004</v>
      </c>
      <c r="DC60" s="11">
        <v>1562593.875</v>
      </c>
      <c r="DD60" s="11">
        <v>1402813.75</v>
      </c>
      <c r="DE60" s="11">
        <v>203370.10939999999</v>
      </c>
      <c r="DF60" s="11">
        <v>250763.23439999999</v>
      </c>
      <c r="DG60" s="11">
        <v>462059.90629999997</v>
      </c>
      <c r="DH60" s="11">
        <v>616092.375</v>
      </c>
      <c r="DI60" s="11">
        <v>70809.1875</v>
      </c>
      <c r="DJ60" s="11">
        <v>73588.34375</v>
      </c>
      <c r="DK60" s="11">
        <v>9228.0478519999997</v>
      </c>
      <c r="DL60" s="11">
        <v>24807.523440000001</v>
      </c>
      <c r="DM60" s="11">
        <v>17018.171880000002</v>
      </c>
      <c r="DN60" s="11">
        <v>30228.636719999999</v>
      </c>
      <c r="DO60" s="11">
        <v>25064.248049999998</v>
      </c>
      <c r="DP60" s="11">
        <v>916535.8125</v>
      </c>
      <c r="DQ60" s="11">
        <v>25828.591799999998</v>
      </c>
      <c r="DR60" s="11">
        <v>46624.234380000002</v>
      </c>
      <c r="DS60" s="11">
        <v>53677.527340000001</v>
      </c>
      <c r="DT60" s="11">
        <v>13555.00195</v>
      </c>
      <c r="DU60" s="11">
        <v>36716.011720000002</v>
      </c>
      <c r="DV60" s="11">
        <v>47850.753909999999</v>
      </c>
      <c r="DW60" s="11">
        <v>16083.206050000001</v>
      </c>
      <c r="DX60" s="11">
        <v>10713.95703</v>
      </c>
      <c r="DY60" s="11">
        <v>84633.554690000004</v>
      </c>
      <c r="DZ60" s="11">
        <v>46276.367189999997</v>
      </c>
      <c r="EA60" s="11">
        <v>52119.328130000002</v>
      </c>
      <c r="EB60" s="11">
        <v>67949.703129999994</v>
      </c>
      <c r="EC60" s="11">
        <v>118363.7969</v>
      </c>
      <c r="ED60" s="11">
        <v>40107.675779999998</v>
      </c>
      <c r="EE60" s="11">
        <v>20156.806639999999</v>
      </c>
      <c r="EF60" s="11">
        <v>24754.583979999999</v>
      </c>
      <c r="EG60" s="11">
        <v>22482.634770000001</v>
      </c>
      <c r="EH60" s="11">
        <v>26205.333979999999</v>
      </c>
    </row>
    <row r="61" spans="1:138" ht="12.75" customHeight="1" x14ac:dyDescent="0.15">
      <c r="A61" s="10">
        <v>7</v>
      </c>
      <c r="B61" s="11" t="s">
        <v>659</v>
      </c>
      <c r="C61" s="11" t="s">
        <v>340</v>
      </c>
      <c r="D61" s="10" t="s">
        <v>660</v>
      </c>
      <c r="E61" s="10"/>
      <c r="F61" s="10"/>
      <c r="G61" s="10" t="s">
        <v>661</v>
      </c>
      <c r="H61" s="10" t="s">
        <v>379</v>
      </c>
      <c r="I61" s="10">
        <v>153.042593084</v>
      </c>
      <c r="J61" s="12" t="s">
        <v>662</v>
      </c>
      <c r="K61" s="11">
        <v>1</v>
      </c>
      <c r="L61" s="10">
        <f>IF(AF61&lt;20,1,0)</f>
        <v>1</v>
      </c>
      <c r="M61" s="10">
        <f t="shared" si="1"/>
        <v>0.5</v>
      </c>
      <c r="N61" s="10">
        <f t="shared" si="2"/>
        <v>2.5</v>
      </c>
      <c r="O61" s="10" t="str">
        <f t="shared" si="3"/>
        <v>Level 1+</v>
      </c>
      <c r="P61" s="10"/>
      <c r="Q61" s="10"/>
      <c r="R61" s="11" t="s">
        <v>663</v>
      </c>
      <c r="S61" s="10"/>
      <c r="T61" s="13">
        <v>5699244.5</v>
      </c>
      <c r="U61" s="10" t="s">
        <v>174</v>
      </c>
      <c r="V61" s="10">
        <v>1.7176984322144</v>
      </c>
      <c r="W61" s="10" t="s">
        <v>664</v>
      </c>
      <c r="X61" s="10">
        <v>1.19</v>
      </c>
      <c r="Y61" s="10">
        <v>2</v>
      </c>
      <c r="Z61" s="10" t="s">
        <v>665</v>
      </c>
      <c r="AA61" s="10">
        <v>0.96960000000000002</v>
      </c>
      <c r="AB61" s="10" t="s">
        <v>382</v>
      </c>
      <c r="AC61" s="10">
        <v>152.03530000000001</v>
      </c>
      <c r="AD61" s="10">
        <v>152.03450000000001</v>
      </c>
      <c r="AE61" s="10">
        <v>8.0000000000000004E-4</v>
      </c>
      <c r="AF61" s="10">
        <v>5.1280000000000001</v>
      </c>
      <c r="AG61" s="10">
        <v>1.1399999999999999</v>
      </c>
      <c r="AH61" s="10">
        <v>1.27</v>
      </c>
      <c r="AI61" s="10">
        <v>1.72</v>
      </c>
      <c r="AJ61" s="10">
        <v>1.19</v>
      </c>
      <c r="AK61" s="10">
        <v>0.53</v>
      </c>
      <c r="AL61" s="11" t="s">
        <v>666</v>
      </c>
      <c r="AM61" s="11">
        <v>368879.96879999997</v>
      </c>
      <c r="AN61" s="11">
        <v>474549.875</v>
      </c>
      <c r="AO61" s="11">
        <v>2178080</v>
      </c>
      <c r="AP61" s="11">
        <v>665311.75</v>
      </c>
      <c r="AQ61" s="11">
        <v>339000.46879999997</v>
      </c>
      <c r="AR61" s="11">
        <v>42484.324220000002</v>
      </c>
      <c r="AS61" s="11">
        <v>75240.703129999994</v>
      </c>
      <c r="AT61" s="11">
        <v>56021.582029999998</v>
      </c>
      <c r="AU61" s="11">
        <v>42041.351560000003</v>
      </c>
      <c r="AV61" s="11">
        <v>79610.203129999994</v>
      </c>
      <c r="AW61" s="11">
        <v>30177.39258</v>
      </c>
      <c r="AX61" s="11">
        <v>58557.6875</v>
      </c>
      <c r="AY61" s="11">
        <v>68544.75</v>
      </c>
      <c r="AZ61" s="11">
        <v>118404.86719999999</v>
      </c>
      <c r="BA61" s="11">
        <v>49152.65625</v>
      </c>
      <c r="BB61" s="11">
        <v>62500.234380000002</v>
      </c>
      <c r="BC61" s="11">
        <v>162590.04689999999</v>
      </c>
      <c r="BD61" s="11">
        <v>153011.5313</v>
      </c>
      <c r="BE61" s="11">
        <v>171718.6563</v>
      </c>
      <c r="BF61" s="11">
        <v>253408.125</v>
      </c>
      <c r="BG61" s="11">
        <v>191534.4688</v>
      </c>
      <c r="BH61" s="11">
        <v>181388.0625</v>
      </c>
      <c r="BI61" s="11">
        <v>41377.796880000002</v>
      </c>
      <c r="BJ61" s="11">
        <v>279171.6875</v>
      </c>
      <c r="BK61" s="11">
        <v>3949901.75</v>
      </c>
      <c r="BL61" s="11">
        <v>2193323.75</v>
      </c>
      <c r="BM61" s="11">
        <v>2506924.75</v>
      </c>
      <c r="BN61" s="11">
        <v>2083253.125</v>
      </c>
      <c r="BO61" s="11">
        <v>388628.40629999997</v>
      </c>
      <c r="BP61" s="11">
        <v>626158.5625</v>
      </c>
      <c r="BQ61" s="11">
        <v>1160723.625</v>
      </c>
      <c r="BR61" s="11">
        <v>2339487.25</v>
      </c>
      <c r="BS61" s="11">
        <v>62569.695310000003</v>
      </c>
      <c r="BT61" s="11">
        <v>133324.20310000001</v>
      </c>
      <c r="BU61" s="11">
        <v>275502.875</v>
      </c>
      <c r="BV61" s="11">
        <v>397776.5</v>
      </c>
      <c r="BW61" s="11">
        <v>671003.1875</v>
      </c>
      <c r="BX61" s="11">
        <v>776847.0625</v>
      </c>
      <c r="BY61" s="11">
        <v>19440050</v>
      </c>
      <c r="BZ61" s="11">
        <v>1512373.875</v>
      </c>
      <c r="CA61" s="11">
        <v>2692064.75</v>
      </c>
      <c r="CB61" s="11">
        <v>1577210.125</v>
      </c>
      <c r="CC61" s="11">
        <v>40268150</v>
      </c>
      <c r="CD61" s="11">
        <v>4370170.5</v>
      </c>
      <c r="CE61" s="11">
        <v>1615302.25</v>
      </c>
      <c r="CF61" s="11">
        <v>1231048.875</v>
      </c>
      <c r="CG61" s="11">
        <v>1436153.875</v>
      </c>
      <c r="CH61" s="11">
        <v>15649310</v>
      </c>
      <c r="CI61" s="11">
        <v>5087.8950199999999</v>
      </c>
      <c r="CJ61" s="11">
        <v>2579.7290039999998</v>
      </c>
      <c r="CK61" s="11">
        <v>1619.7126459999999</v>
      </c>
      <c r="CL61" s="11">
        <v>3258.4838869999999</v>
      </c>
      <c r="CM61" s="11">
        <v>289023.9375</v>
      </c>
      <c r="CN61" s="11">
        <v>152875.57810000001</v>
      </c>
      <c r="CO61" s="11">
        <v>274607.78129999997</v>
      </c>
      <c r="CP61" s="11">
        <v>345199.6875</v>
      </c>
      <c r="CQ61" s="11">
        <v>7634940</v>
      </c>
      <c r="CR61" s="11">
        <v>215521.75</v>
      </c>
      <c r="CS61" s="11">
        <v>400327.15629999997</v>
      </c>
      <c r="CT61" s="11">
        <v>360248.59379999997</v>
      </c>
      <c r="CU61" s="11">
        <v>617165.125</v>
      </c>
      <c r="CV61" s="11">
        <v>250704.95310000001</v>
      </c>
      <c r="CW61" s="11">
        <v>296561.53129999997</v>
      </c>
      <c r="CX61" s="11">
        <v>192601.125</v>
      </c>
      <c r="CY61" s="11">
        <v>735167.5</v>
      </c>
      <c r="CZ61" s="11">
        <v>465360.96879999997</v>
      </c>
      <c r="DA61" s="11">
        <v>5561480</v>
      </c>
      <c r="DB61" s="11">
        <v>330237.3125</v>
      </c>
      <c r="DC61" s="11">
        <v>5699244.5</v>
      </c>
      <c r="DD61" s="11">
        <v>5383308.5</v>
      </c>
      <c r="DE61" s="11">
        <v>2429713.5</v>
      </c>
      <c r="DF61" s="11">
        <v>2380164.75</v>
      </c>
      <c r="DG61" s="11">
        <v>658457.1875</v>
      </c>
      <c r="DH61" s="11">
        <v>117334.9531</v>
      </c>
      <c r="DI61" s="11">
        <v>604607.375</v>
      </c>
      <c r="DJ61" s="11">
        <v>454711.96879999997</v>
      </c>
      <c r="DK61" s="11">
        <v>90513.507809999996</v>
      </c>
      <c r="DL61" s="11">
        <v>50636.8125</v>
      </c>
      <c r="DM61" s="11">
        <v>105379.5625</v>
      </c>
      <c r="DN61" s="11">
        <v>53092.316409999999</v>
      </c>
      <c r="DO61" s="11">
        <v>55970.007810000003</v>
      </c>
      <c r="DP61" s="11">
        <v>136689.17189999999</v>
      </c>
      <c r="DQ61" s="11">
        <v>39785.394529999998</v>
      </c>
      <c r="DR61" s="11">
        <v>61823.632810000003</v>
      </c>
      <c r="DS61" s="11">
        <v>63709.445310000003</v>
      </c>
      <c r="DT61" s="11">
        <v>80682.765629999994</v>
      </c>
      <c r="DU61" s="11">
        <v>87585.75</v>
      </c>
      <c r="DV61" s="11">
        <v>61730.894529999998</v>
      </c>
      <c r="DW61" s="11">
        <v>139035.82810000001</v>
      </c>
      <c r="DX61" s="11">
        <v>139005.64060000001</v>
      </c>
      <c r="DY61" s="11">
        <v>31806.90625</v>
      </c>
      <c r="DZ61" s="11">
        <v>476969.53129999997</v>
      </c>
      <c r="EA61" s="11">
        <v>84832.515629999994</v>
      </c>
      <c r="EB61" s="11">
        <v>116805.02340000001</v>
      </c>
      <c r="EC61" s="11">
        <v>715850.0625</v>
      </c>
      <c r="ED61" s="11">
        <v>388498.65629999997</v>
      </c>
      <c r="EE61" s="11">
        <v>53875.683590000001</v>
      </c>
      <c r="EF61" s="11">
        <v>60498.539060000003</v>
      </c>
      <c r="EG61" s="11">
        <v>114281.64840000001</v>
      </c>
      <c r="EH61" s="11">
        <v>41778.4375</v>
      </c>
    </row>
    <row r="62" spans="1:138" ht="12.75" customHeight="1" x14ac:dyDescent="0.15">
      <c r="A62" s="10">
        <v>32</v>
      </c>
      <c r="B62" s="11" t="s">
        <v>667</v>
      </c>
      <c r="C62" s="11" t="s">
        <v>340</v>
      </c>
      <c r="D62" s="10" t="s">
        <v>668</v>
      </c>
      <c r="E62" s="10"/>
      <c r="F62" s="10"/>
      <c r="G62" s="10" t="s">
        <v>669</v>
      </c>
      <c r="H62" s="10" t="s">
        <v>342</v>
      </c>
      <c r="I62" s="10">
        <v>243.085520516</v>
      </c>
      <c r="J62" s="12" t="s">
        <v>670</v>
      </c>
      <c r="K62" s="11">
        <v>1</v>
      </c>
      <c r="L62" s="10">
        <f t="shared" ref="L62:L65" si="13">IF(AF62&lt;10,1,0)</f>
        <v>1</v>
      </c>
      <c r="M62" s="10">
        <f t="shared" si="1"/>
        <v>0.5</v>
      </c>
      <c r="N62" s="10">
        <f t="shared" si="2"/>
        <v>2.5</v>
      </c>
      <c r="O62" s="10" t="str">
        <f t="shared" si="3"/>
        <v>Level 1+</v>
      </c>
      <c r="P62" s="10"/>
      <c r="Q62" s="10"/>
      <c r="R62" s="11" t="s">
        <v>671</v>
      </c>
      <c r="S62" s="10"/>
      <c r="T62" s="13">
        <v>123590456</v>
      </c>
      <c r="U62" s="10" t="s">
        <v>256</v>
      </c>
      <c r="V62" s="10">
        <v>6.6968780659757297</v>
      </c>
      <c r="W62" s="10" t="s">
        <v>402</v>
      </c>
      <c r="X62" s="10">
        <v>6.17</v>
      </c>
      <c r="Y62" s="10">
        <v>2</v>
      </c>
      <c r="Z62" s="10" t="s">
        <v>672</v>
      </c>
      <c r="AA62" s="10">
        <v>0.99709999999999999</v>
      </c>
      <c r="AB62" s="10" t="s">
        <v>345</v>
      </c>
      <c r="AC62" s="10">
        <v>244.09280000000001</v>
      </c>
      <c r="AD62" s="10">
        <v>244.09309999999999</v>
      </c>
      <c r="AE62" s="10">
        <v>2.9999999999999997E-4</v>
      </c>
      <c r="AF62" s="10">
        <v>1.1948000000000001</v>
      </c>
      <c r="AG62" s="10">
        <v>5.99</v>
      </c>
      <c r="AH62" s="10">
        <v>6.58</v>
      </c>
      <c r="AI62" s="10">
        <v>6.7</v>
      </c>
      <c r="AJ62" s="10">
        <v>6.19</v>
      </c>
      <c r="AK62" s="10">
        <v>0.51</v>
      </c>
      <c r="AL62" s="11" t="s">
        <v>673</v>
      </c>
      <c r="AM62" s="11">
        <v>137888700</v>
      </c>
      <c r="AN62" s="11">
        <v>148094390</v>
      </c>
      <c r="AO62" s="11">
        <v>81938750</v>
      </c>
      <c r="AP62" s="11">
        <v>132576650</v>
      </c>
      <c r="AQ62" s="11">
        <v>117194070</v>
      </c>
      <c r="AR62" s="11">
        <v>128534180</v>
      </c>
      <c r="AS62" s="11">
        <v>110653190</v>
      </c>
      <c r="AT62" s="11">
        <v>7774529.5</v>
      </c>
      <c r="AU62" s="11">
        <v>290433220</v>
      </c>
      <c r="AV62" s="11">
        <v>333498340</v>
      </c>
      <c r="AW62" s="11">
        <v>105520600</v>
      </c>
      <c r="AX62" s="11">
        <v>212093740</v>
      </c>
      <c r="AY62" s="11">
        <v>549453000</v>
      </c>
      <c r="AZ62" s="11">
        <v>1235904560</v>
      </c>
      <c r="BA62" s="11">
        <v>241435640</v>
      </c>
      <c r="BB62" s="11">
        <v>375316840</v>
      </c>
      <c r="BC62" s="11">
        <v>623226560</v>
      </c>
      <c r="BD62" s="11">
        <v>647503040</v>
      </c>
      <c r="BE62" s="11">
        <v>477230960</v>
      </c>
      <c r="BF62" s="11">
        <v>1081612960</v>
      </c>
      <c r="BG62" s="11">
        <v>173867020</v>
      </c>
      <c r="BH62" s="11">
        <v>123336990</v>
      </c>
      <c r="BI62" s="11">
        <v>2695613.5</v>
      </c>
      <c r="BJ62" s="11">
        <v>83682150</v>
      </c>
      <c r="BK62" s="11">
        <v>332621940</v>
      </c>
      <c r="BL62" s="11">
        <v>251410220</v>
      </c>
      <c r="BM62" s="11">
        <v>112607980</v>
      </c>
      <c r="BN62" s="11">
        <v>130246030</v>
      </c>
      <c r="BO62" s="11">
        <v>2119512.5</v>
      </c>
      <c r="BP62" s="11">
        <v>3524807.5</v>
      </c>
      <c r="BQ62" s="11">
        <v>3453029.75</v>
      </c>
      <c r="BR62" s="11">
        <v>73776830</v>
      </c>
      <c r="BS62" s="11">
        <v>298452.96879999997</v>
      </c>
      <c r="BT62" s="11">
        <v>7096840.5</v>
      </c>
      <c r="BU62" s="11">
        <v>153571050</v>
      </c>
      <c r="BV62" s="11">
        <v>149375240</v>
      </c>
      <c r="BW62" s="11">
        <v>301420480</v>
      </c>
      <c r="BX62" s="11">
        <v>372299800</v>
      </c>
      <c r="BY62" s="11">
        <v>461057760</v>
      </c>
      <c r="BZ62" s="11">
        <v>396062600</v>
      </c>
      <c r="CA62" s="11">
        <v>414486400</v>
      </c>
      <c r="CB62" s="11">
        <v>436749440</v>
      </c>
      <c r="CC62" s="11">
        <v>1074704720</v>
      </c>
      <c r="CD62" s="11">
        <v>610082320</v>
      </c>
      <c r="CE62" s="11">
        <v>60368500</v>
      </c>
      <c r="CF62" s="11">
        <v>83153400</v>
      </c>
      <c r="CG62" s="11">
        <v>5055040.5</v>
      </c>
      <c r="CH62" s="11">
        <v>4825208.5</v>
      </c>
      <c r="CI62" s="11">
        <v>111789.28909999999</v>
      </c>
      <c r="CJ62" s="11">
        <v>0</v>
      </c>
      <c r="CK62" s="11">
        <v>0</v>
      </c>
      <c r="CL62" s="11">
        <v>4416.5214839999999</v>
      </c>
      <c r="CM62" s="11">
        <v>66484890</v>
      </c>
      <c r="CN62" s="11">
        <v>96734650</v>
      </c>
      <c r="CO62" s="11">
        <v>1186050.875</v>
      </c>
      <c r="CP62" s="11">
        <v>2059308.875</v>
      </c>
      <c r="CQ62" s="11">
        <v>244721380</v>
      </c>
      <c r="CR62" s="11">
        <v>756163280</v>
      </c>
      <c r="CS62" s="11">
        <v>1762332.875</v>
      </c>
      <c r="CT62" s="11">
        <v>48137470</v>
      </c>
      <c r="CU62" s="11">
        <v>335474980</v>
      </c>
      <c r="CV62" s="11">
        <v>663009440</v>
      </c>
      <c r="CW62" s="11">
        <v>4095215.75</v>
      </c>
      <c r="CX62" s="11">
        <v>3508385.5</v>
      </c>
      <c r="CY62" s="11">
        <v>227353840</v>
      </c>
      <c r="CZ62" s="11">
        <v>1086968240</v>
      </c>
      <c r="DA62" s="11">
        <v>7952654.5</v>
      </c>
      <c r="DB62" s="11">
        <v>67335330</v>
      </c>
      <c r="DC62" s="11">
        <v>154170760</v>
      </c>
      <c r="DD62" s="11">
        <v>566061880</v>
      </c>
      <c r="DE62" s="11">
        <v>126829610</v>
      </c>
      <c r="DF62" s="11">
        <v>239328340</v>
      </c>
      <c r="DG62" s="11">
        <v>76844510</v>
      </c>
      <c r="DH62" s="11">
        <v>278336480</v>
      </c>
      <c r="DI62" s="11">
        <v>1623660.375</v>
      </c>
      <c r="DJ62" s="11">
        <v>1683247.875</v>
      </c>
      <c r="DK62" s="11">
        <v>393374.3125</v>
      </c>
      <c r="DL62" s="11">
        <v>368157.71879999997</v>
      </c>
      <c r="DM62" s="11">
        <v>25152.66992</v>
      </c>
      <c r="DN62" s="11">
        <v>190333.79689999999</v>
      </c>
      <c r="DO62" s="11">
        <v>117982.125</v>
      </c>
      <c r="DP62" s="11">
        <v>157603210</v>
      </c>
      <c r="DQ62" s="11">
        <v>395060.625</v>
      </c>
      <c r="DR62" s="11">
        <v>243858.4688</v>
      </c>
      <c r="DS62" s="11">
        <v>240905.5625</v>
      </c>
      <c r="DT62" s="11">
        <v>553195.0625</v>
      </c>
      <c r="DU62" s="11">
        <v>442491.25</v>
      </c>
      <c r="DV62" s="11">
        <v>384094.125</v>
      </c>
      <c r="DW62" s="11">
        <v>1038137.563</v>
      </c>
      <c r="DX62" s="11">
        <v>596443.8125</v>
      </c>
      <c r="DY62" s="11">
        <v>975166.1875</v>
      </c>
      <c r="DZ62" s="11">
        <v>4566769.5</v>
      </c>
      <c r="EA62" s="11">
        <v>3791670.75</v>
      </c>
      <c r="EB62" s="11">
        <v>2060945.125</v>
      </c>
      <c r="EC62" s="11">
        <v>3129707.75</v>
      </c>
      <c r="ED62" s="11">
        <v>70247800</v>
      </c>
      <c r="EE62" s="11">
        <v>490880.625</v>
      </c>
      <c r="EF62" s="11">
        <v>214227.70310000001</v>
      </c>
      <c r="EG62" s="11">
        <v>228653.48439999999</v>
      </c>
      <c r="EH62" s="11">
        <v>53580.035159999999</v>
      </c>
    </row>
    <row r="63" spans="1:138" ht="12.75" customHeight="1" x14ac:dyDescent="0.15">
      <c r="A63" s="10">
        <v>17</v>
      </c>
      <c r="B63" s="11" t="s">
        <v>674</v>
      </c>
      <c r="C63" s="11" t="s">
        <v>340</v>
      </c>
      <c r="D63" s="10" t="s">
        <v>675</v>
      </c>
      <c r="E63" s="10"/>
      <c r="F63" s="10"/>
      <c r="G63" s="10" t="s">
        <v>676</v>
      </c>
      <c r="H63" s="10" t="s">
        <v>342</v>
      </c>
      <c r="I63" s="10">
        <v>162.11569844799999</v>
      </c>
      <c r="J63" s="12" t="s">
        <v>677</v>
      </c>
      <c r="K63" s="11">
        <v>1</v>
      </c>
      <c r="L63" s="10">
        <f t="shared" si="13"/>
        <v>1</v>
      </c>
      <c r="M63" s="10">
        <f t="shared" si="1"/>
        <v>0.5</v>
      </c>
      <c r="N63" s="10">
        <f t="shared" si="2"/>
        <v>2.5</v>
      </c>
      <c r="O63" s="10" t="str">
        <f t="shared" si="3"/>
        <v>Level 1+</v>
      </c>
      <c r="P63" s="10"/>
      <c r="Q63" s="10"/>
      <c r="R63" s="11" t="s">
        <v>678</v>
      </c>
      <c r="S63" s="10"/>
      <c r="T63" s="13">
        <v>68621128</v>
      </c>
      <c r="U63" s="10" t="s">
        <v>275</v>
      </c>
      <c r="V63" s="10">
        <v>3.1911814633038</v>
      </c>
      <c r="W63" s="10" t="s">
        <v>318</v>
      </c>
      <c r="X63" s="10">
        <v>2.4700000000000002</v>
      </c>
      <c r="Y63" s="10">
        <v>10</v>
      </c>
      <c r="Z63" s="10" t="s">
        <v>679</v>
      </c>
      <c r="AA63" s="10">
        <v>0.92869999999999997</v>
      </c>
      <c r="AB63" s="10" t="s">
        <v>345</v>
      </c>
      <c r="AC63" s="10">
        <v>163.12299999999999</v>
      </c>
      <c r="AD63" s="10">
        <v>163.1232</v>
      </c>
      <c r="AE63" s="10">
        <v>2.0000000000000001E-4</v>
      </c>
      <c r="AF63" s="10">
        <v>1.4319</v>
      </c>
      <c r="AG63" s="10">
        <v>2.41</v>
      </c>
      <c r="AH63" s="10">
        <v>2.85</v>
      </c>
      <c r="AI63" s="10">
        <v>3.19</v>
      </c>
      <c r="AJ63" s="10">
        <v>2.62</v>
      </c>
      <c r="AK63" s="10">
        <v>0.56999999999999995</v>
      </c>
      <c r="AL63" s="11" t="s">
        <v>680</v>
      </c>
      <c r="AM63" s="11">
        <v>126676360</v>
      </c>
      <c r="AN63" s="11">
        <v>5919650.5</v>
      </c>
      <c r="AO63" s="11">
        <v>137855700</v>
      </c>
      <c r="AP63" s="11">
        <v>70009490</v>
      </c>
      <c r="AQ63" s="11">
        <v>134925490</v>
      </c>
      <c r="AR63" s="11">
        <v>182502480</v>
      </c>
      <c r="AS63" s="11">
        <v>136809300</v>
      </c>
      <c r="AT63" s="11">
        <v>221841060</v>
      </c>
      <c r="AU63" s="11">
        <v>1091525.5</v>
      </c>
      <c r="AV63" s="11">
        <v>838524.9375</v>
      </c>
      <c r="AW63" s="11">
        <v>470075.78129999997</v>
      </c>
      <c r="AX63" s="11">
        <v>1854872.5</v>
      </c>
      <c r="AY63" s="11">
        <v>308490.40629999997</v>
      </c>
      <c r="AZ63" s="11">
        <v>772330.5625</v>
      </c>
      <c r="BA63" s="11">
        <v>264883.90629999997</v>
      </c>
      <c r="BB63" s="11">
        <v>404309.46879999997</v>
      </c>
      <c r="BC63" s="11">
        <v>276562.90629999997</v>
      </c>
      <c r="BD63" s="11">
        <v>233004.1875</v>
      </c>
      <c r="BE63" s="11">
        <v>315967.25</v>
      </c>
      <c r="BF63" s="11">
        <v>655009.125</v>
      </c>
      <c r="BG63" s="11">
        <v>315924680</v>
      </c>
      <c r="BH63" s="11">
        <v>212143300</v>
      </c>
      <c r="BI63" s="11">
        <v>7225955.5</v>
      </c>
      <c r="BJ63" s="11">
        <v>151945520</v>
      </c>
      <c r="BK63" s="11">
        <v>157270570</v>
      </c>
      <c r="BL63" s="11">
        <v>102947540</v>
      </c>
      <c r="BM63" s="11">
        <v>46379700</v>
      </c>
      <c r="BN63" s="11">
        <v>5480320.5</v>
      </c>
      <c r="BO63" s="11">
        <v>158393560</v>
      </c>
      <c r="BP63" s="11">
        <v>307392360</v>
      </c>
      <c r="BQ63" s="11">
        <v>131835260</v>
      </c>
      <c r="BR63" s="11">
        <v>30726460</v>
      </c>
      <c r="BS63" s="11">
        <v>686211280</v>
      </c>
      <c r="BT63" s="11">
        <v>218430820</v>
      </c>
      <c r="BU63" s="11">
        <v>194340300</v>
      </c>
      <c r="BV63" s="11">
        <v>469946.78129999997</v>
      </c>
      <c r="BW63" s="11">
        <v>510476.46879999997</v>
      </c>
      <c r="BX63" s="11">
        <v>351304.625</v>
      </c>
      <c r="BY63" s="11">
        <v>1490603.5</v>
      </c>
      <c r="BZ63" s="11">
        <v>450437.625</v>
      </c>
      <c r="CA63" s="11">
        <v>412606.875</v>
      </c>
      <c r="CB63" s="11">
        <v>411107.75</v>
      </c>
      <c r="CC63" s="11">
        <v>2112711.5</v>
      </c>
      <c r="CD63" s="11">
        <v>503943.3125</v>
      </c>
      <c r="CE63" s="11">
        <v>359535840</v>
      </c>
      <c r="CF63" s="11">
        <v>113449040</v>
      </c>
      <c r="CG63" s="11">
        <v>79771260</v>
      </c>
      <c r="CH63" s="11">
        <v>150490340</v>
      </c>
      <c r="CI63" s="11">
        <v>16823.105469999999</v>
      </c>
      <c r="CJ63" s="11">
        <v>8060.8012699999999</v>
      </c>
      <c r="CK63" s="11">
        <v>6203.2373049999997</v>
      </c>
      <c r="CL63" s="11">
        <v>7239.1899409999996</v>
      </c>
      <c r="CM63" s="11">
        <v>87662550</v>
      </c>
      <c r="CN63" s="11">
        <v>121823260</v>
      </c>
      <c r="CO63" s="11">
        <v>111232410</v>
      </c>
      <c r="CP63" s="11">
        <v>275705880</v>
      </c>
      <c r="CQ63" s="11">
        <v>271235760</v>
      </c>
      <c r="CR63" s="11">
        <v>635365400</v>
      </c>
      <c r="CS63" s="11">
        <v>152241850</v>
      </c>
      <c r="CT63" s="11">
        <v>142964420</v>
      </c>
      <c r="CU63" s="11">
        <v>835719.5</v>
      </c>
      <c r="CV63" s="11">
        <v>1235851.375</v>
      </c>
      <c r="CW63" s="11">
        <v>565549.9375</v>
      </c>
      <c r="CX63" s="11">
        <v>293542.8125</v>
      </c>
      <c r="CY63" s="11">
        <v>268252.5625</v>
      </c>
      <c r="CZ63" s="11">
        <v>584713.75</v>
      </c>
      <c r="DA63" s="11">
        <v>302369.28129999997</v>
      </c>
      <c r="DB63" s="11">
        <v>613727.8125</v>
      </c>
      <c r="DC63" s="11">
        <v>230582.32810000001</v>
      </c>
      <c r="DD63" s="11">
        <v>274149.84379999997</v>
      </c>
      <c r="DE63" s="11">
        <v>308695.71879999997</v>
      </c>
      <c r="DF63" s="11">
        <v>312595.40629999997</v>
      </c>
      <c r="DG63" s="11">
        <v>91301130</v>
      </c>
      <c r="DH63" s="11">
        <v>6051041.5</v>
      </c>
      <c r="DI63" s="11">
        <v>272597300</v>
      </c>
      <c r="DJ63" s="11">
        <v>93508590</v>
      </c>
      <c r="DK63" s="11">
        <v>198510440</v>
      </c>
      <c r="DL63" s="11">
        <v>138519630</v>
      </c>
      <c r="DM63" s="11">
        <v>136610300</v>
      </c>
      <c r="DN63" s="11">
        <v>237141220</v>
      </c>
      <c r="DO63" s="11">
        <v>437464960</v>
      </c>
      <c r="DP63" s="11">
        <v>265148580</v>
      </c>
      <c r="DQ63" s="11">
        <v>696897.3125</v>
      </c>
      <c r="DR63" s="11">
        <v>600548.8125</v>
      </c>
      <c r="DS63" s="11">
        <v>105602450</v>
      </c>
      <c r="DT63" s="11">
        <v>440593.15629999997</v>
      </c>
      <c r="DU63" s="11">
        <v>1044232.813</v>
      </c>
      <c r="DV63" s="11">
        <v>1671530.75</v>
      </c>
      <c r="DW63" s="11">
        <v>1903991.5</v>
      </c>
      <c r="DX63" s="11">
        <v>17317050</v>
      </c>
      <c r="DY63" s="11">
        <v>1734765.125</v>
      </c>
      <c r="DZ63" s="11">
        <v>1001158.5</v>
      </c>
      <c r="EA63" s="11">
        <v>443950.40629999997</v>
      </c>
      <c r="EB63" s="11">
        <v>3212242.75</v>
      </c>
      <c r="EC63" s="11">
        <v>397924.65629999997</v>
      </c>
      <c r="ED63" s="11">
        <v>390128.46879999997</v>
      </c>
      <c r="EE63" s="11">
        <v>681898.125</v>
      </c>
      <c r="EF63" s="11">
        <v>214192320</v>
      </c>
      <c r="EG63" s="11">
        <v>356966720</v>
      </c>
      <c r="EH63" s="11">
        <v>200265860</v>
      </c>
    </row>
    <row r="64" spans="1:138" ht="12.75" customHeight="1" x14ac:dyDescent="0.15">
      <c r="A64" s="10">
        <v>26</v>
      </c>
      <c r="B64" s="11" t="s">
        <v>681</v>
      </c>
      <c r="C64" s="11" t="s">
        <v>340</v>
      </c>
      <c r="D64" s="10" t="s">
        <v>682</v>
      </c>
      <c r="E64" s="10"/>
      <c r="F64" s="10"/>
      <c r="G64" s="10" t="s">
        <v>683</v>
      </c>
      <c r="H64" s="10" t="s">
        <v>342</v>
      </c>
      <c r="I64" s="10">
        <v>123.0320284</v>
      </c>
      <c r="J64" s="12" t="s">
        <v>684</v>
      </c>
      <c r="K64" s="11">
        <v>1</v>
      </c>
      <c r="L64" s="10">
        <f t="shared" si="13"/>
        <v>1</v>
      </c>
      <c r="M64" s="10">
        <f t="shared" si="1"/>
        <v>0.5</v>
      </c>
      <c r="N64" s="10">
        <f t="shared" si="2"/>
        <v>2.5</v>
      </c>
      <c r="O64" s="10" t="str">
        <f t="shared" si="3"/>
        <v>Level 1+</v>
      </c>
      <c r="P64" s="10"/>
      <c r="Q64" s="10"/>
      <c r="R64" s="11" t="s">
        <v>678</v>
      </c>
      <c r="S64" s="10"/>
      <c r="T64" s="13">
        <v>98046840</v>
      </c>
      <c r="U64" s="10" t="s">
        <v>260</v>
      </c>
      <c r="V64" s="10">
        <v>5.4651002034392304</v>
      </c>
      <c r="W64" s="10" t="s">
        <v>243</v>
      </c>
      <c r="X64" s="10">
        <v>6.29</v>
      </c>
      <c r="Y64" s="10">
        <v>3</v>
      </c>
      <c r="Z64" s="10" t="s">
        <v>685</v>
      </c>
      <c r="AA64" s="10">
        <v>0.96250000000000002</v>
      </c>
      <c r="AB64" s="10" t="s">
        <v>345</v>
      </c>
      <c r="AC64" s="10">
        <v>124.0393</v>
      </c>
      <c r="AD64" s="10">
        <v>124.0399</v>
      </c>
      <c r="AE64" s="10">
        <v>5.9999999999999995E-4</v>
      </c>
      <c r="AF64" s="10">
        <v>4.9440999999999997</v>
      </c>
      <c r="AG64" s="10">
        <v>5.87</v>
      </c>
      <c r="AH64" s="10">
        <v>6.42</v>
      </c>
      <c r="AI64" s="10">
        <v>5.47</v>
      </c>
      <c r="AJ64" s="10">
        <v>6.2</v>
      </c>
      <c r="AK64" s="10">
        <v>0.74</v>
      </c>
      <c r="AL64" s="11" t="s">
        <v>686</v>
      </c>
      <c r="AM64" s="11">
        <v>3455107.25</v>
      </c>
      <c r="AN64" s="11">
        <v>2664812.75</v>
      </c>
      <c r="AO64" s="11">
        <v>541445.375</v>
      </c>
      <c r="AP64" s="11">
        <v>35849810</v>
      </c>
      <c r="AQ64" s="11">
        <v>258744.4063</v>
      </c>
      <c r="AR64" s="11">
        <v>3138736.75</v>
      </c>
      <c r="AS64" s="11">
        <v>2646477.5</v>
      </c>
      <c r="AT64" s="11">
        <v>196659.67189999999</v>
      </c>
      <c r="AU64" s="11">
        <v>4602052.5</v>
      </c>
      <c r="AV64" s="11">
        <v>293680.875</v>
      </c>
      <c r="AW64" s="11">
        <v>28330010</v>
      </c>
      <c r="AX64" s="11">
        <v>43293090</v>
      </c>
      <c r="AY64" s="11">
        <v>314296160</v>
      </c>
      <c r="AZ64" s="11">
        <v>44176430</v>
      </c>
      <c r="BA64" s="11">
        <v>102357220</v>
      </c>
      <c r="BB64" s="11">
        <v>128467490</v>
      </c>
      <c r="BC64" s="11">
        <v>572616840</v>
      </c>
      <c r="BD64" s="11">
        <v>980468400</v>
      </c>
      <c r="BE64" s="11">
        <v>967322960</v>
      </c>
      <c r="BF64" s="11">
        <v>123134380</v>
      </c>
      <c r="BG64" s="11">
        <v>242724.7188</v>
      </c>
      <c r="BH64" s="11">
        <v>995361.6875</v>
      </c>
      <c r="BI64" s="11">
        <v>608207.0625</v>
      </c>
      <c r="BJ64" s="11">
        <v>1013038.625</v>
      </c>
      <c r="BK64" s="11">
        <v>1186638.25</v>
      </c>
      <c r="BL64" s="11">
        <v>733442.75</v>
      </c>
      <c r="BM64" s="11">
        <v>168244.625</v>
      </c>
      <c r="BN64" s="11">
        <v>196497.82810000001</v>
      </c>
      <c r="BO64" s="11">
        <v>1557260</v>
      </c>
      <c r="BP64" s="11">
        <v>202173.25</v>
      </c>
      <c r="BQ64" s="11">
        <v>150816.60939999999</v>
      </c>
      <c r="BR64" s="11">
        <v>36270.835939999997</v>
      </c>
      <c r="BS64" s="11">
        <v>46847.808590000001</v>
      </c>
      <c r="BT64" s="11">
        <v>243224.9375</v>
      </c>
      <c r="BU64" s="11">
        <v>360280.71879999997</v>
      </c>
      <c r="BV64" s="11">
        <v>368519.65629999997</v>
      </c>
      <c r="BW64" s="11">
        <v>1045958.25</v>
      </c>
      <c r="BX64" s="11">
        <v>2067923.75</v>
      </c>
      <c r="BY64" s="11">
        <v>100898.44530000001</v>
      </c>
      <c r="BZ64" s="11">
        <v>2371097.25</v>
      </c>
      <c r="CA64" s="11">
        <v>1748466.125</v>
      </c>
      <c r="CB64" s="11">
        <v>6013449.5</v>
      </c>
      <c r="CC64" s="11">
        <v>417068.40629999997</v>
      </c>
      <c r="CD64" s="11">
        <v>53578930</v>
      </c>
      <c r="CE64" s="11">
        <v>42288.75</v>
      </c>
      <c r="CF64" s="11">
        <v>171200.70310000001</v>
      </c>
      <c r="CG64" s="11">
        <v>64696.195310000003</v>
      </c>
      <c r="CH64" s="11">
        <v>79617.960940000004</v>
      </c>
      <c r="CI64" s="11">
        <v>2560.8747560000002</v>
      </c>
      <c r="CJ64" s="11">
        <v>2195.2890630000002</v>
      </c>
      <c r="CK64" s="11">
        <v>1301.954956</v>
      </c>
      <c r="CL64" s="11">
        <v>2369.0197750000002</v>
      </c>
      <c r="CM64" s="11">
        <v>213817.60939999999</v>
      </c>
      <c r="CN64" s="11">
        <v>308600.53129999997</v>
      </c>
      <c r="CO64" s="11">
        <v>28431.994139999999</v>
      </c>
      <c r="CP64" s="11">
        <v>23204.792969999999</v>
      </c>
      <c r="CQ64" s="11">
        <v>133582.92189999999</v>
      </c>
      <c r="CR64" s="11">
        <v>125923.4688</v>
      </c>
      <c r="CS64" s="11">
        <v>181876.10939999999</v>
      </c>
      <c r="CT64" s="11">
        <v>220330.67189999999</v>
      </c>
      <c r="CU64" s="11">
        <v>251250.8438</v>
      </c>
      <c r="CV64" s="11">
        <v>187597.57810000001</v>
      </c>
      <c r="CW64" s="11">
        <v>54597.457029999998</v>
      </c>
      <c r="CX64" s="11">
        <v>297475.1875</v>
      </c>
      <c r="CY64" s="11">
        <v>2293536.75</v>
      </c>
      <c r="CZ64" s="11">
        <v>711641.5</v>
      </c>
      <c r="DA64" s="11">
        <v>1029657.25</v>
      </c>
      <c r="DB64" s="11">
        <v>762025.375</v>
      </c>
      <c r="DC64" s="11">
        <v>1291476.5</v>
      </c>
      <c r="DD64" s="11">
        <v>1700132.75</v>
      </c>
      <c r="DE64" s="11">
        <v>1918320.5</v>
      </c>
      <c r="DF64" s="11">
        <v>3136086.5</v>
      </c>
      <c r="DG64" s="11">
        <v>358000.125</v>
      </c>
      <c r="DH64" s="11">
        <v>1111386.375</v>
      </c>
      <c r="DI64" s="11">
        <v>16774.308590000001</v>
      </c>
      <c r="DJ64" s="11">
        <v>48032.515630000002</v>
      </c>
      <c r="DK64" s="11">
        <v>42002.632810000003</v>
      </c>
      <c r="DL64" s="11">
        <v>52967.21875</v>
      </c>
      <c r="DM64" s="11">
        <v>1511273.375</v>
      </c>
      <c r="DN64" s="11">
        <v>64391.214840000001</v>
      </c>
      <c r="DO64" s="11">
        <v>9158.015625</v>
      </c>
      <c r="DP64" s="11">
        <v>204870.79689999999</v>
      </c>
      <c r="DQ64" s="11">
        <v>32220.746090000001</v>
      </c>
      <c r="DR64" s="11">
        <v>31970.224610000001</v>
      </c>
      <c r="DS64" s="11">
        <v>30635.929690000001</v>
      </c>
      <c r="DT64" s="11">
        <v>51405.183590000001</v>
      </c>
      <c r="DU64" s="11">
        <v>30695.087889999999</v>
      </c>
      <c r="DV64" s="11">
        <v>41970.039060000003</v>
      </c>
      <c r="DW64" s="11">
        <v>34910.738279999998</v>
      </c>
      <c r="DX64" s="11">
        <v>35806.417970000002</v>
      </c>
      <c r="DY64" s="11">
        <v>193413.32810000001</v>
      </c>
      <c r="DZ64" s="11">
        <v>35423.9375</v>
      </c>
      <c r="EA64" s="11">
        <v>104234.58590000001</v>
      </c>
      <c r="EB64" s="11">
        <v>17055.851559999999</v>
      </c>
      <c r="EC64" s="11">
        <v>132699.23439999999</v>
      </c>
      <c r="ED64" s="11">
        <v>75659.304690000004</v>
      </c>
      <c r="EE64" s="11">
        <v>79529.101559999996</v>
      </c>
      <c r="EF64" s="11">
        <v>54405.574220000002</v>
      </c>
      <c r="EG64" s="11">
        <v>11084.257809999999</v>
      </c>
      <c r="EH64" s="11">
        <v>310651.65629999997</v>
      </c>
    </row>
    <row r="65" spans="1:138" ht="12.75" customHeight="1" x14ac:dyDescent="0.15">
      <c r="A65" s="10">
        <v>42</v>
      </c>
      <c r="B65" s="11" t="s">
        <v>687</v>
      </c>
      <c r="C65" s="11" t="s">
        <v>340</v>
      </c>
      <c r="D65" s="10" t="s">
        <v>688</v>
      </c>
      <c r="E65" s="10"/>
      <c r="F65" s="10"/>
      <c r="G65" s="10" t="s">
        <v>689</v>
      </c>
      <c r="H65" s="10" t="s">
        <v>342</v>
      </c>
      <c r="I65" s="10">
        <v>117.078978592</v>
      </c>
      <c r="J65" s="12" t="s">
        <v>690</v>
      </c>
      <c r="K65" s="11">
        <v>1</v>
      </c>
      <c r="L65" s="10">
        <f t="shared" si="13"/>
        <v>1</v>
      </c>
      <c r="M65" s="10">
        <f t="shared" si="1"/>
        <v>0.5</v>
      </c>
      <c r="N65" s="10">
        <f t="shared" si="2"/>
        <v>2.5</v>
      </c>
      <c r="O65" s="10" t="str">
        <f t="shared" si="3"/>
        <v>Level 1+</v>
      </c>
      <c r="P65" s="10"/>
      <c r="Q65" s="10"/>
      <c r="R65" s="11" t="s">
        <v>691</v>
      </c>
      <c r="S65" s="10"/>
      <c r="T65" s="13">
        <v>11654250</v>
      </c>
      <c r="U65" s="10" t="s">
        <v>260</v>
      </c>
      <c r="V65" s="10">
        <v>10.7378595530949</v>
      </c>
      <c r="W65" s="10" t="s">
        <v>259</v>
      </c>
      <c r="X65" s="10">
        <v>10.119999999999999</v>
      </c>
      <c r="Y65" s="10">
        <v>5</v>
      </c>
      <c r="Z65" s="10" t="s">
        <v>692</v>
      </c>
      <c r="AA65" s="10">
        <v>0.75480000000000003</v>
      </c>
      <c r="AB65" s="10" t="s">
        <v>345</v>
      </c>
      <c r="AC65" s="10">
        <v>118.08629999999999</v>
      </c>
      <c r="AD65" s="10">
        <v>118.08669999999999</v>
      </c>
      <c r="AE65" s="10">
        <v>4.0000000000000002E-4</v>
      </c>
      <c r="AF65" s="10">
        <v>3.5661</v>
      </c>
      <c r="AG65" s="10">
        <v>10.02</v>
      </c>
      <c r="AH65" s="10">
        <v>10.46</v>
      </c>
      <c r="AI65" s="10">
        <v>10.74</v>
      </c>
      <c r="AJ65" s="10">
        <v>10.199999999999999</v>
      </c>
      <c r="AK65" s="10">
        <v>0.53</v>
      </c>
      <c r="AL65" s="11" t="s">
        <v>693</v>
      </c>
      <c r="AM65" s="11">
        <v>196538.76560000001</v>
      </c>
      <c r="AN65" s="11">
        <v>195232.67189999999</v>
      </c>
      <c r="AO65" s="11">
        <v>119142.21090000001</v>
      </c>
      <c r="AP65" s="11">
        <v>153042.85939999999</v>
      </c>
      <c r="AQ65" s="11">
        <v>210243.9375</v>
      </c>
      <c r="AR65" s="11">
        <v>493899.4375</v>
      </c>
      <c r="AS65" s="11">
        <v>558396.875</v>
      </c>
      <c r="AT65" s="11">
        <v>294565.6875</v>
      </c>
      <c r="AU65" s="11">
        <v>12125970</v>
      </c>
      <c r="AV65" s="11">
        <v>10072470</v>
      </c>
      <c r="AW65" s="11">
        <v>376505.96879999997</v>
      </c>
      <c r="AX65" s="11">
        <v>639171.4375</v>
      </c>
      <c r="AY65" s="11">
        <v>1398007.375</v>
      </c>
      <c r="AZ65" s="11">
        <v>3740468.25</v>
      </c>
      <c r="BA65" s="11">
        <v>430829.1875</v>
      </c>
      <c r="BB65" s="11">
        <v>902718.125</v>
      </c>
      <c r="BC65" s="11">
        <v>69101710</v>
      </c>
      <c r="BD65" s="11">
        <v>116542500</v>
      </c>
      <c r="BE65" s="11">
        <v>2986581.5</v>
      </c>
      <c r="BF65" s="11">
        <v>52167620</v>
      </c>
      <c r="BG65" s="11">
        <v>218112.0625</v>
      </c>
      <c r="BH65" s="11">
        <v>353808.9375</v>
      </c>
      <c r="BI65" s="11">
        <v>223925.1875</v>
      </c>
      <c r="BJ65" s="11">
        <v>274770.84379999997</v>
      </c>
      <c r="BK65" s="11">
        <v>400672.34379999997</v>
      </c>
      <c r="BL65" s="11">
        <v>412660.96879999997</v>
      </c>
      <c r="BM65" s="11">
        <v>357425.15629999997</v>
      </c>
      <c r="BN65" s="11">
        <v>368440.25</v>
      </c>
      <c r="BO65" s="11">
        <v>231720.9063</v>
      </c>
      <c r="BP65" s="11">
        <v>264581.09379999997</v>
      </c>
      <c r="BQ65" s="11">
        <v>121959.78909999999</v>
      </c>
      <c r="BR65" s="11">
        <v>276683.28129999997</v>
      </c>
      <c r="BS65" s="11">
        <v>128928.07030000001</v>
      </c>
      <c r="BT65" s="11">
        <v>278572.1875</v>
      </c>
      <c r="BU65" s="11">
        <v>371419.40629999997</v>
      </c>
      <c r="BV65" s="11">
        <v>262419.78129999997</v>
      </c>
      <c r="BW65" s="11">
        <v>302322.8125</v>
      </c>
      <c r="BX65" s="11">
        <v>317814.0625</v>
      </c>
      <c r="BY65" s="11">
        <v>158035.75</v>
      </c>
      <c r="BZ65" s="11">
        <v>662842.6875</v>
      </c>
      <c r="CA65" s="11">
        <v>297083.03129999997</v>
      </c>
      <c r="CB65" s="11">
        <v>390346.03129999997</v>
      </c>
      <c r="CC65" s="11">
        <v>291462.25</v>
      </c>
      <c r="CD65" s="11">
        <v>788058.4375</v>
      </c>
      <c r="CE65" s="11">
        <v>273826.34379999997</v>
      </c>
      <c r="CF65" s="11">
        <v>583312.25</v>
      </c>
      <c r="CG65" s="11">
        <v>323787.84379999997</v>
      </c>
      <c r="CH65" s="11">
        <v>385661.3125</v>
      </c>
      <c r="CI65" s="11">
        <v>668259.4375</v>
      </c>
      <c r="CJ65" s="11">
        <v>661158.25</v>
      </c>
      <c r="CK65" s="11">
        <v>5809450</v>
      </c>
      <c r="CL65" s="11">
        <v>610983.4375</v>
      </c>
      <c r="CM65" s="11">
        <v>289656.34379999997</v>
      </c>
      <c r="CN65" s="11">
        <v>1263296.25</v>
      </c>
      <c r="CO65" s="11">
        <v>351368.03129999997</v>
      </c>
      <c r="CP65" s="11">
        <v>283715.1875</v>
      </c>
      <c r="CQ65" s="11">
        <v>1704037.75</v>
      </c>
      <c r="CR65" s="11">
        <v>3096345.5</v>
      </c>
      <c r="CS65" s="11">
        <v>183128.9063</v>
      </c>
      <c r="CT65" s="11">
        <v>380003.78129999997</v>
      </c>
      <c r="CU65" s="11">
        <v>867184.0625</v>
      </c>
      <c r="CV65" s="11">
        <v>1823006.5</v>
      </c>
      <c r="CW65" s="11">
        <v>112610.625</v>
      </c>
      <c r="CX65" s="11">
        <v>270955.875</v>
      </c>
      <c r="CY65" s="11">
        <v>714542.75</v>
      </c>
      <c r="CZ65" s="11">
        <v>3399268.5</v>
      </c>
      <c r="DA65" s="11">
        <v>167104.4063</v>
      </c>
      <c r="DB65" s="11">
        <v>129256.4219</v>
      </c>
      <c r="DC65" s="11">
        <v>675291.5625</v>
      </c>
      <c r="DD65" s="11">
        <v>352872.53129999997</v>
      </c>
      <c r="DE65" s="11">
        <v>178304.42189999999</v>
      </c>
      <c r="DF65" s="11">
        <v>194002.75</v>
      </c>
      <c r="DG65" s="11">
        <v>694912.4375</v>
      </c>
      <c r="DH65" s="11">
        <v>40168910</v>
      </c>
      <c r="DI65" s="11">
        <v>227801.6875</v>
      </c>
      <c r="DJ65" s="11">
        <v>386073.71879999997</v>
      </c>
      <c r="DK65" s="11">
        <v>493060.375</v>
      </c>
      <c r="DL65" s="11">
        <v>386114.15629999997</v>
      </c>
      <c r="DM65" s="11">
        <v>206934.35939999999</v>
      </c>
      <c r="DN65" s="11">
        <v>238523.2813</v>
      </c>
      <c r="DO65" s="11">
        <v>66753.554690000004</v>
      </c>
      <c r="DP65" s="11">
        <v>427966.75</v>
      </c>
      <c r="DQ65" s="11">
        <v>308439.34379999997</v>
      </c>
      <c r="DR65" s="11">
        <v>2672660</v>
      </c>
      <c r="DS65" s="11">
        <v>94147.507809999996</v>
      </c>
      <c r="DT65" s="11">
        <v>208427.67189999999</v>
      </c>
      <c r="DU65" s="11">
        <v>201205.1875</v>
      </c>
      <c r="DV65" s="11">
        <v>153593.9688</v>
      </c>
      <c r="DW65" s="11">
        <v>323247.03129999997</v>
      </c>
      <c r="DX65" s="11">
        <v>305384.65629999997</v>
      </c>
      <c r="DY65" s="11">
        <v>225537.8125</v>
      </c>
      <c r="DZ65" s="11">
        <v>112781.2031</v>
      </c>
      <c r="EA65" s="11">
        <v>239078.60939999999</v>
      </c>
      <c r="EB65" s="11">
        <v>129886.9844</v>
      </c>
      <c r="EC65" s="11">
        <v>224168.07810000001</v>
      </c>
      <c r="ED65" s="11">
        <v>309366.03129999997</v>
      </c>
      <c r="EE65" s="11">
        <v>228599.5938</v>
      </c>
      <c r="EF65" s="11">
        <v>560310.9375</v>
      </c>
      <c r="EG65" s="11">
        <v>361431.375</v>
      </c>
      <c r="EH65" s="11">
        <v>274411.6875</v>
      </c>
    </row>
    <row r="66" spans="1:138" ht="12.75" customHeight="1" x14ac:dyDescent="0.15">
      <c r="A66" s="10">
        <v>1</v>
      </c>
      <c r="B66" s="11" t="s">
        <v>694</v>
      </c>
      <c r="C66" s="11" t="s">
        <v>340</v>
      </c>
      <c r="D66" s="10" t="s">
        <v>694</v>
      </c>
      <c r="E66" s="10"/>
      <c r="F66" s="10"/>
      <c r="G66" s="10" t="s">
        <v>695</v>
      </c>
      <c r="H66" s="10" t="s">
        <v>379</v>
      </c>
      <c r="I66" s="10">
        <v>112.027277368</v>
      </c>
      <c r="J66" s="12" t="s">
        <v>696</v>
      </c>
      <c r="K66" s="11">
        <v>1</v>
      </c>
      <c r="L66" s="10">
        <f t="shared" ref="L66:L68" si="14">IF(AF66&lt;20,1,0)</f>
        <v>1</v>
      </c>
      <c r="M66" s="10">
        <f t="shared" si="1"/>
        <v>1</v>
      </c>
      <c r="N66" s="10">
        <f t="shared" si="2"/>
        <v>3</v>
      </c>
      <c r="O66" s="10" t="str">
        <f t="shared" si="3"/>
        <v>Level 1+</v>
      </c>
      <c r="P66" s="10"/>
      <c r="Q66" s="10"/>
      <c r="R66" s="10"/>
      <c r="S66" s="10"/>
      <c r="T66" s="13">
        <v>7369021.5</v>
      </c>
      <c r="U66" s="10" t="s">
        <v>187</v>
      </c>
      <c r="V66" s="10">
        <v>1.2518060330487599</v>
      </c>
      <c r="W66" s="10" t="s">
        <v>697</v>
      </c>
      <c r="X66" s="10">
        <v>1.28</v>
      </c>
      <c r="Y66" s="10">
        <v>2</v>
      </c>
      <c r="Z66" s="10" t="s">
        <v>698</v>
      </c>
      <c r="AA66" s="10">
        <v>0.92820000000000003</v>
      </c>
      <c r="AB66" s="10" t="s">
        <v>382</v>
      </c>
      <c r="AC66" s="10">
        <v>111.02</v>
      </c>
      <c r="AD66" s="10">
        <v>111.0184</v>
      </c>
      <c r="AE66" s="10">
        <v>1.6000000000000001E-3</v>
      </c>
      <c r="AF66" s="10">
        <v>14.167</v>
      </c>
      <c r="AG66" s="10">
        <v>1.1200000000000001</v>
      </c>
      <c r="AH66" s="10">
        <v>1.39</v>
      </c>
      <c r="AI66" s="10">
        <v>1.25</v>
      </c>
      <c r="AJ66" s="10">
        <v>1.28</v>
      </c>
      <c r="AK66" s="10">
        <v>0.03</v>
      </c>
      <c r="AL66" s="11" t="s">
        <v>699</v>
      </c>
      <c r="AM66" s="11">
        <v>900163.125</v>
      </c>
      <c r="AN66" s="11">
        <v>801503.125</v>
      </c>
      <c r="AO66" s="11">
        <v>441115.65629999997</v>
      </c>
      <c r="AP66" s="11">
        <v>8958280</v>
      </c>
      <c r="AQ66" s="11">
        <v>260820.14060000001</v>
      </c>
      <c r="AR66" s="11">
        <v>7324355.5</v>
      </c>
      <c r="AS66" s="11">
        <v>61486860</v>
      </c>
      <c r="AT66" s="11">
        <v>24979790</v>
      </c>
      <c r="AU66" s="11">
        <v>5365576.5</v>
      </c>
      <c r="AV66" s="11">
        <v>40081800</v>
      </c>
      <c r="AW66" s="11">
        <v>1023353.063</v>
      </c>
      <c r="AX66" s="11">
        <v>49849020</v>
      </c>
      <c r="AY66" s="11">
        <v>35376900</v>
      </c>
      <c r="AZ66" s="11">
        <v>5165366.5</v>
      </c>
      <c r="BA66" s="11">
        <v>1562972.5</v>
      </c>
      <c r="BB66" s="11">
        <v>3484723.25</v>
      </c>
      <c r="BC66" s="11">
        <v>4053410.25</v>
      </c>
      <c r="BD66" s="11">
        <v>57718850</v>
      </c>
      <c r="BE66" s="11">
        <v>4170476.75</v>
      </c>
      <c r="BF66" s="11">
        <v>4775065.5</v>
      </c>
      <c r="BG66" s="11">
        <v>1101134.375</v>
      </c>
      <c r="BH66" s="11">
        <v>1274513.5</v>
      </c>
      <c r="BI66" s="11">
        <v>160902.26560000001</v>
      </c>
      <c r="BJ66" s="11">
        <v>9640860</v>
      </c>
      <c r="BK66" s="11">
        <v>276155.59379999997</v>
      </c>
      <c r="BL66" s="11">
        <v>131442.2188</v>
      </c>
      <c r="BM66" s="11">
        <v>76181.59375</v>
      </c>
      <c r="BN66" s="11">
        <v>84736.046879999994</v>
      </c>
      <c r="BO66" s="11">
        <v>50101.566409999999</v>
      </c>
      <c r="BP66" s="11">
        <v>65711.796879999994</v>
      </c>
      <c r="BQ66" s="11">
        <v>57375.445310000003</v>
      </c>
      <c r="BR66" s="11">
        <v>91577.296879999994</v>
      </c>
      <c r="BS66" s="11">
        <v>627005.75</v>
      </c>
      <c r="BT66" s="11">
        <v>173270.23439999999</v>
      </c>
      <c r="BU66" s="11">
        <v>574159.125</v>
      </c>
      <c r="BV66" s="11">
        <v>3635670</v>
      </c>
      <c r="BW66" s="11">
        <v>588539.6875</v>
      </c>
      <c r="BX66" s="11">
        <v>779190.1875</v>
      </c>
      <c r="BY66" s="11">
        <v>459724.09379999997</v>
      </c>
      <c r="BZ66" s="11">
        <v>1079206.375</v>
      </c>
      <c r="CA66" s="11">
        <v>1318789.625</v>
      </c>
      <c r="CB66" s="11">
        <v>755429.125</v>
      </c>
      <c r="CC66" s="11">
        <v>922623.3125</v>
      </c>
      <c r="CD66" s="11">
        <v>1249467.625</v>
      </c>
      <c r="CE66" s="11">
        <v>42786.464840000001</v>
      </c>
      <c r="CF66" s="11">
        <v>111475.83590000001</v>
      </c>
      <c r="CG66" s="11">
        <v>78915.835940000004</v>
      </c>
      <c r="CH66" s="11">
        <v>53311.386720000002</v>
      </c>
      <c r="CI66" s="11">
        <v>5184.3994140000004</v>
      </c>
      <c r="CJ66" s="11">
        <v>0</v>
      </c>
      <c r="CK66" s="11">
        <v>0</v>
      </c>
      <c r="CL66" s="11">
        <v>0</v>
      </c>
      <c r="CM66" s="11">
        <v>230394.73439999999</v>
      </c>
      <c r="CN66" s="11">
        <v>253782.8438</v>
      </c>
      <c r="CO66" s="11">
        <v>88492.023440000004</v>
      </c>
      <c r="CP66" s="11">
        <v>125647.07030000001</v>
      </c>
      <c r="CQ66" s="11">
        <v>441690.75</v>
      </c>
      <c r="CR66" s="11">
        <v>119220.63280000001</v>
      </c>
      <c r="CS66" s="11">
        <v>65736.140629999994</v>
      </c>
      <c r="CT66" s="11">
        <v>284002.15629999997</v>
      </c>
      <c r="CU66" s="11">
        <v>498268.3125</v>
      </c>
      <c r="CV66" s="11">
        <v>549000.5</v>
      </c>
      <c r="CW66" s="11">
        <v>147996.3438</v>
      </c>
      <c r="CX66" s="11">
        <v>386145.1875</v>
      </c>
      <c r="CY66" s="11">
        <v>1063399.125</v>
      </c>
      <c r="CZ66" s="11">
        <v>1689930.25</v>
      </c>
      <c r="DA66" s="11">
        <v>296856.46879999997</v>
      </c>
      <c r="DB66" s="11">
        <v>245426.9688</v>
      </c>
      <c r="DC66" s="11">
        <v>3586195.75</v>
      </c>
      <c r="DD66" s="11">
        <v>42171650</v>
      </c>
      <c r="DE66" s="11">
        <v>991022.625</v>
      </c>
      <c r="DF66" s="11">
        <v>1761089.125</v>
      </c>
      <c r="DG66" s="11">
        <v>243515.9063</v>
      </c>
      <c r="DH66" s="11">
        <v>141355.1563</v>
      </c>
      <c r="DI66" s="11">
        <v>78422.960940000004</v>
      </c>
      <c r="DJ66" s="11">
        <v>124356.57030000001</v>
      </c>
      <c r="DK66" s="11">
        <v>54048.605470000002</v>
      </c>
      <c r="DL66" s="11">
        <v>47478.5</v>
      </c>
      <c r="DM66" s="11">
        <v>103048.78909999999</v>
      </c>
      <c r="DN66" s="11">
        <v>34826.398439999997</v>
      </c>
      <c r="DO66" s="11">
        <v>30877.10742</v>
      </c>
      <c r="DP66" s="11">
        <v>7369021.5</v>
      </c>
      <c r="DQ66" s="11">
        <v>61237.566409999999</v>
      </c>
      <c r="DR66" s="11">
        <v>25103.859380000002</v>
      </c>
      <c r="DS66" s="11">
        <v>174511.2813</v>
      </c>
      <c r="DT66" s="11">
        <v>159348.9688</v>
      </c>
      <c r="DU66" s="11">
        <v>91329.5</v>
      </c>
      <c r="DV66" s="11">
        <v>142632.76560000001</v>
      </c>
      <c r="DW66" s="11">
        <v>150447.07810000001</v>
      </c>
      <c r="DX66" s="11">
        <v>106804.86719999999</v>
      </c>
      <c r="DY66" s="11">
        <v>322425.8125</v>
      </c>
      <c r="DZ66" s="11">
        <v>158222.60939999999</v>
      </c>
      <c r="EA66" s="11">
        <v>126064.2344</v>
      </c>
      <c r="EB66" s="11">
        <v>276368.625</v>
      </c>
      <c r="EC66" s="11">
        <v>407356.71879999997</v>
      </c>
      <c r="ED66" s="11">
        <v>2071602.25</v>
      </c>
      <c r="EE66" s="11">
        <v>107074.64840000001</v>
      </c>
      <c r="EF66" s="11">
        <v>65662.96875</v>
      </c>
      <c r="EG66" s="11">
        <v>26146.67383</v>
      </c>
      <c r="EH66" s="11">
        <v>53564.609380000002</v>
      </c>
    </row>
    <row r="67" spans="1:138" ht="12.75" customHeight="1" x14ac:dyDescent="0.15">
      <c r="A67" s="10">
        <v>3</v>
      </c>
      <c r="B67" s="11" t="s">
        <v>700</v>
      </c>
      <c r="C67" s="11" t="s">
        <v>340</v>
      </c>
      <c r="D67" s="10" t="s">
        <v>700</v>
      </c>
      <c r="E67" s="10"/>
      <c r="F67" s="10"/>
      <c r="G67" s="10" t="s">
        <v>701</v>
      </c>
      <c r="H67" s="10" t="s">
        <v>379</v>
      </c>
      <c r="I67" s="10">
        <v>168.04225873600001</v>
      </c>
      <c r="J67" s="12" t="s">
        <v>702</v>
      </c>
      <c r="K67" s="11">
        <v>1</v>
      </c>
      <c r="L67" s="10">
        <f t="shared" si="14"/>
        <v>1</v>
      </c>
      <c r="M67" s="10">
        <f t="shared" si="1"/>
        <v>1</v>
      </c>
      <c r="N67" s="10">
        <f t="shared" si="2"/>
        <v>3</v>
      </c>
      <c r="O67" s="10" t="str">
        <f t="shared" si="3"/>
        <v>Level 1+</v>
      </c>
      <c r="P67" s="10"/>
      <c r="Q67" s="10"/>
      <c r="R67" s="10"/>
      <c r="S67" s="10"/>
      <c r="T67" s="13">
        <v>106001488</v>
      </c>
      <c r="U67" s="10" t="s">
        <v>175</v>
      </c>
      <c r="V67" s="10">
        <v>1.4124818390570499</v>
      </c>
      <c r="W67" s="10" t="s">
        <v>169</v>
      </c>
      <c r="X67" s="10">
        <v>1.1299999999999999</v>
      </c>
      <c r="Y67" s="10">
        <v>5</v>
      </c>
      <c r="Z67" s="10" t="s">
        <v>703</v>
      </c>
      <c r="AA67" s="10">
        <v>0.72740000000000005</v>
      </c>
      <c r="AB67" s="10" t="s">
        <v>382</v>
      </c>
      <c r="AC67" s="10">
        <v>167.035</v>
      </c>
      <c r="AD67" s="10">
        <v>167.03380000000001</v>
      </c>
      <c r="AE67" s="10">
        <v>1.1999999999999999E-3</v>
      </c>
      <c r="AF67" s="10">
        <v>6.9413999999999998</v>
      </c>
      <c r="AG67" s="10">
        <v>1.08</v>
      </c>
      <c r="AH67" s="10">
        <v>1.27</v>
      </c>
      <c r="AI67" s="10">
        <v>1.41</v>
      </c>
      <c r="AJ67" s="10">
        <v>1.1499999999999999</v>
      </c>
      <c r="AK67" s="10">
        <v>0.26</v>
      </c>
      <c r="AL67" s="11" t="s">
        <v>704</v>
      </c>
      <c r="AM67" s="11">
        <v>100298.11719999999</v>
      </c>
      <c r="AN67" s="11">
        <v>89515.609379999994</v>
      </c>
      <c r="AO67" s="11">
        <v>45617.140630000002</v>
      </c>
      <c r="AP67" s="11">
        <v>153261.4688</v>
      </c>
      <c r="AQ67" s="11">
        <v>201429.67189999999</v>
      </c>
      <c r="AR67" s="11">
        <v>64350.875</v>
      </c>
      <c r="AS67" s="11">
        <v>68342.3125</v>
      </c>
      <c r="AT67" s="11">
        <v>53546.8125</v>
      </c>
      <c r="AU67" s="11">
        <v>96854.109379999994</v>
      </c>
      <c r="AV67" s="11">
        <v>97432.632809999996</v>
      </c>
      <c r="AW67" s="11">
        <v>72915.921879999994</v>
      </c>
      <c r="AX67" s="11">
        <v>69431.460940000004</v>
      </c>
      <c r="AY67" s="11">
        <v>182586.23439999999</v>
      </c>
      <c r="AZ67" s="11">
        <v>318993.375</v>
      </c>
      <c r="BA67" s="11">
        <v>194173.79689999999</v>
      </c>
      <c r="BB67" s="11">
        <v>177656.67189999999</v>
      </c>
      <c r="BC67" s="11">
        <v>1503768.25</v>
      </c>
      <c r="BD67" s="11">
        <v>1845813.25</v>
      </c>
      <c r="BE67" s="11">
        <v>1347227.625</v>
      </c>
      <c r="BF67" s="11">
        <v>1064115.75</v>
      </c>
      <c r="BG67" s="11">
        <v>45007.316409999999</v>
      </c>
      <c r="BH67" s="11">
        <v>58156.484380000002</v>
      </c>
      <c r="BI67" s="11">
        <v>31783.291020000001</v>
      </c>
      <c r="BJ67" s="11">
        <v>67033.140629999994</v>
      </c>
      <c r="BK67" s="11">
        <v>657179.75</v>
      </c>
      <c r="BL67" s="11">
        <v>233868.32810000001</v>
      </c>
      <c r="BM67" s="11">
        <v>202792.7188</v>
      </c>
      <c r="BN67" s="11">
        <v>231361.375</v>
      </c>
      <c r="BO67" s="11">
        <v>30059.960940000001</v>
      </c>
      <c r="BP67" s="11">
        <v>76811.023440000004</v>
      </c>
      <c r="BQ67" s="11">
        <v>80686.796879999994</v>
      </c>
      <c r="BR67" s="11">
        <v>116307.49219999999</v>
      </c>
      <c r="BS67" s="11">
        <v>119612.66409999999</v>
      </c>
      <c r="BT67" s="11">
        <v>51305.527340000001</v>
      </c>
      <c r="BU67" s="11">
        <v>282439.25</v>
      </c>
      <c r="BV67" s="11">
        <v>49181.425779999998</v>
      </c>
      <c r="BW67" s="11">
        <v>389014.03129999997</v>
      </c>
      <c r="BX67" s="11">
        <v>388743.96879999997</v>
      </c>
      <c r="BY67" s="11">
        <v>512311.3125</v>
      </c>
      <c r="BZ67" s="11">
        <v>361890.9375</v>
      </c>
      <c r="CA67" s="11">
        <v>260799.7188</v>
      </c>
      <c r="CB67" s="11">
        <v>29807.162110000001</v>
      </c>
      <c r="CC67" s="11">
        <v>334820.46879999997</v>
      </c>
      <c r="CD67" s="11">
        <v>142796.51560000001</v>
      </c>
      <c r="CE67" s="11">
        <v>174881.2813</v>
      </c>
      <c r="CF67" s="11">
        <v>132532.95310000001</v>
      </c>
      <c r="CG67" s="11">
        <v>81364.851559999996</v>
      </c>
      <c r="CH67" s="11">
        <v>110780.2031</v>
      </c>
      <c r="CI67" s="11">
        <v>0</v>
      </c>
      <c r="CJ67" s="11">
        <v>0</v>
      </c>
      <c r="CK67" s="11">
        <v>0</v>
      </c>
      <c r="CL67" s="11">
        <v>0</v>
      </c>
      <c r="CM67" s="11">
        <v>1165856.75</v>
      </c>
      <c r="CN67" s="11">
        <v>2913790.25</v>
      </c>
      <c r="CO67" s="11">
        <v>1325515.75</v>
      </c>
      <c r="CP67" s="11">
        <v>1492354.25</v>
      </c>
      <c r="CQ67" s="11">
        <v>48632340</v>
      </c>
      <c r="CR67" s="11">
        <v>78818810</v>
      </c>
      <c r="CS67" s="11">
        <v>21619450</v>
      </c>
      <c r="CT67" s="11">
        <v>37833520</v>
      </c>
      <c r="CU67" s="11">
        <v>4780358.5</v>
      </c>
      <c r="CV67" s="11">
        <v>233585380</v>
      </c>
      <c r="CW67" s="11">
        <v>3331284.5</v>
      </c>
      <c r="CX67" s="11">
        <v>143843380</v>
      </c>
      <c r="CY67" s="11">
        <v>233440780</v>
      </c>
      <c r="CZ67" s="11">
        <v>666386720</v>
      </c>
      <c r="DA67" s="11">
        <v>114209300</v>
      </c>
      <c r="DB67" s="11">
        <v>150596040</v>
      </c>
      <c r="DC67" s="11">
        <v>289059840</v>
      </c>
      <c r="DD67" s="11">
        <v>1060014880</v>
      </c>
      <c r="DE67" s="11">
        <v>243565420</v>
      </c>
      <c r="DF67" s="11">
        <v>387535120</v>
      </c>
      <c r="DG67" s="11">
        <v>21037660</v>
      </c>
      <c r="DH67" s="11">
        <v>47313220</v>
      </c>
      <c r="DI67" s="11">
        <v>881104.625</v>
      </c>
      <c r="DJ67" s="11">
        <v>2567690.75</v>
      </c>
      <c r="DK67" s="11">
        <v>15807.27051</v>
      </c>
      <c r="DL67" s="11">
        <v>55731.816409999999</v>
      </c>
      <c r="DM67" s="11">
        <v>47462.679689999997</v>
      </c>
      <c r="DN67" s="11">
        <v>22292.244139999999</v>
      </c>
      <c r="DO67" s="11">
        <v>18996.496090000001</v>
      </c>
      <c r="DP67" s="11">
        <v>70724.398440000004</v>
      </c>
      <c r="DQ67" s="11">
        <v>43304.785159999999</v>
      </c>
      <c r="DR67" s="11">
        <v>44067.660159999999</v>
      </c>
      <c r="DS67" s="11">
        <v>115909.36719999999</v>
      </c>
      <c r="DT67" s="11">
        <v>22279.828130000002</v>
      </c>
      <c r="DU67" s="11">
        <v>47383.792970000002</v>
      </c>
      <c r="DV67" s="11">
        <v>41525.273439999997</v>
      </c>
      <c r="DW67" s="11">
        <v>16493.146479999999</v>
      </c>
      <c r="DX67" s="11">
        <v>24495.435549999998</v>
      </c>
      <c r="DY67" s="11">
        <v>59667.039060000003</v>
      </c>
      <c r="DZ67" s="11">
        <v>91410.703129999994</v>
      </c>
      <c r="EA67" s="11">
        <v>34846.394529999998</v>
      </c>
      <c r="EB67" s="11">
        <v>56459.113279999998</v>
      </c>
      <c r="EC67" s="11">
        <v>317926.34379999997</v>
      </c>
      <c r="ED67" s="11">
        <v>21741940</v>
      </c>
      <c r="EE67" s="11">
        <v>25975.183590000001</v>
      </c>
      <c r="EF67" s="11">
        <v>51462.4375</v>
      </c>
      <c r="EG67" s="11">
        <v>45897.117189999997</v>
      </c>
      <c r="EH67" s="11">
        <v>24661.503909999999</v>
      </c>
    </row>
    <row r="68" spans="1:138" ht="12.75" customHeight="1" x14ac:dyDescent="0.15">
      <c r="A68" s="10">
        <v>12</v>
      </c>
      <c r="B68" s="11" t="s">
        <v>705</v>
      </c>
      <c r="C68" s="11" t="s">
        <v>340</v>
      </c>
      <c r="D68" s="10" t="s">
        <v>705</v>
      </c>
      <c r="E68" s="10"/>
      <c r="F68" s="10"/>
      <c r="G68" s="10" t="s">
        <v>706</v>
      </c>
      <c r="H68" s="10" t="s">
        <v>379</v>
      </c>
      <c r="I68" s="10">
        <v>152.033425368</v>
      </c>
      <c r="J68" s="12" t="s">
        <v>707</v>
      </c>
      <c r="K68" s="11">
        <v>1</v>
      </c>
      <c r="L68" s="10">
        <f t="shared" si="14"/>
        <v>1</v>
      </c>
      <c r="M68" s="10">
        <f t="shared" si="1"/>
        <v>1</v>
      </c>
      <c r="N68" s="10">
        <f t="shared" si="2"/>
        <v>3</v>
      </c>
      <c r="O68" s="10" t="str">
        <f t="shared" si="3"/>
        <v>Level 1+</v>
      </c>
      <c r="P68" s="10"/>
      <c r="Q68" s="10"/>
      <c r="R68" s="10"/>
      <c r="S68" s="10"/>
      <c r="T68" s="13">
        <v>18642728</v>
      </c>
      <c r="U68" s="10" t="s">
        <v>166</v>
      </c>
      <c r="V68" s="10">
        <v>2.55801441402371</v>
      </c>
      <c r="W68" s="10" t="s">
        <v>164</v>
      </c>
      <c r="X68" s="10">
        <v>2.4900000000000002</v>
      </c>
      <c r="Y68" s="10">
        <v>2</v>
      </c>
      <c r="Z68" s="10" t="s">
        <v>708</v>
      </c>
      <c r="AA68" s="10">
        <v>0.98950000000000005</v>
      </c>
      <c r="AB68" s="10" t="s">
        <v>382</v>
      </c>
      <c r="AC68" s="10">
        <v>151.02610000000001</v>
      </c>
      <c r="AD68" s="10">
        <v>151.0248</v>
      </c>
      <c r="AE68" s="10">
        <v>1.2999999999999999E-3</v>
      </c>
      <c r="AF68" s="10">
        <v>8.9257000000000009</v>
      </c>
      <c r="AG68" s="10">
        <v>2.2799999999999998</v>
      </c>
      <c r="AH68" s="10">
        <v>2.63</v>
      </c>
      <c r="AI68" s="10">
        <v>2.56</v>
      </c>
      <c r="AJ68" s="10">
        <v>2.41</v>
      </c>
      <c r="AK68" s="10">
        <v>0.14000000000000001</v>
      </c>
      <c r="AL68" s="11" t="s">
        <v>709</v>
      </c>
      <c r="AM68" s="11">
        <v>667877.5625</v>
      </c>
      <c r="AN68" s="11">
        <v>682625.25</v>
      </c>
      <c r="AO68" s="11">
        <v>582470.4375</v>
      </c>
      <c r="AP68" s="11">
        <v>550540.75</v>
      </c>
      <c r="AQ68" s="11">
        <v>1849252.5</v>
      </c>
      <c r="AR68" s="11">
        <v>6985541.5</v>
      </c>
      <c r="AS68" s="11">
        <v>1360448.625</v>
      </c>
      <c r="AT68" s="11">
        <v>65226970</v>
      </c>
      <c r="AU68" s="11">
        <v>54792810</v>
      </c>
      <c r="AV68" s="11">
        <v>3278582.75</v>
      </c>
      <c r="AW68" s="11">
        <v>38488700</v>
      </c>
      <c r="AX68" s="11">
        <v>1717091.25</v>
      </c>
      <c r="AY68" s="11">
        <v>1794206.875</v>
      </c>
      <c r="AZ68" s="11">
        <v>2915603.25</v>
      </c>
      <c r="BA68" s="11">
        <v>1438755.375</v>
      </c>
      <c r="BB68" s="11">
        <v>1852177.125</v>
      </c>
      <c r="BC68" s="11">
        <v>2601199.5</v>
      </c>
      <c r="BD68" s="11">
        <v>30877380</v>
      </c>
      <c r="BE68" s="11">
        <v>28380190</v>
      </c>
      <c r="BF68" s="11">
        <v>3733010.5</v>
      </c>
      <c r="BG68" s="11">
        <v>2391151.75</v>
      </c>
      <c r="BH68" s="11">
        <v>1883332.25</v>
      </c>
      <c r="BI68" s="11">
        <v>1609086.375</v>
      </c>
      <c r="BJ68" s="11">
        <v>2065486.125</v>
      </c>
      <c r="BK68" s="11">
        <v>2117430.75</v>
      </c>
      <c r="BL68" s="11">
        <v>1416592.125</v>
      </c>
      <c r="BM68" s="11">
        <v>933280.5625</v>
      </c>
      <c r="BN68" s="11">
        <v>915710.375</v>
      </c>
      <c r="BO68" s="11">
        <v>472640.5</v>
      </c>
      <c r="BP68" s="11">
        <v>732733.875</v>
      </c>
      <c r="BQ68" s="11">
        <v>548077.25</v>
      </c>
      <c r="BR68" s="11">
        <v>952467.4375</v>
      </c>
      <c r="BS68" s="11">
        <v>8005181.5</v>
      </c>
      <c r="BT68" s="11">
        <v>2317285.75</v>
      </c>
      <c r="BU68" s="11">
        <v>3149105.5</v>
      </c>
      <c r="BV68" s="11">
        <v>2847272.25</v>
      </c>
      <c r="BW68" s="11">
        <v>4721486.5</v>
      </c>
      <c r="BX68" s="11">
        <v>52634020</v>
      </c>
      <c r="BY68" s="11">
        <v>4525234.5</v>
      </c>
      <c r="BZ68" s="11">
        <v>3829790.75</v>
      </c>
      <c r="CA68" s="11">
        <v>47300290</v>
      </c>
      <c r="CB68" s="11">
        <v>4080028.75</v>
      </c>
      <c r="CC68" s="11">
        <v>46864590</v>
      </c>
      <c r="CD68" s="11">
        <v>4328873.5</v>
      </c>
      <c r="CE68" s="11">
        <v>675810.8125</v>
      </c>
      <c r="CF68" s="11">
        <v>456983.9375</v>
      </c>
      <c r="CG68" s="11">
        <v>479839.40629999997</v>
      </c>
      <c r="CH68" s="11">
        <v>490911.71879999997</v>
      </c>
      <c r="CI68" s="11">
        <v>41048.671880000002</v>
      </c>
      <c r="CJ68" s="11">
        <v>0</v>
      </c>
      <c r="CK68" s="11">
        <v>1334.178711</v>
      </c>
      <c r="CL68" s="11">
        <v>0</v>
      </c>
      <c r="CM68" s="11">
        <v>38524380</v>
      </c>
      <c r="CN68" s="11">
        <v>3071763.75</v>
      </c>
      <c r="CO68" s="11">
        <v>1994248.75</v>
      </c>
      <c r="CP68" s="11">
        <v>24471570</v>
      </c>
      <c r="CQ68" s="11">
        <v>149463610</v>
      </c>
      <c r="CR68" s="11">
        <v>2815774.5</v>
      </c>
      <c r="CS68" s="11">
        <v>1112350.625</v>
      </c>
      <c r="CT68" s="11">
        <v>2477308.75</v>
      </c>
      <c r="CU68" s="11">
        <v>186427280</v>
      </c>
      <c r="CV68" s="11">
        <v>45007660</v>
      </c>
      <c r="CW68" s="11">
        <v>35701450</v>
      </c>
      <c r="CX68" s="11">
        <v>2074751.5</v>
      </c>
      <c r="CY68" s="11">
        <v>108647430</v>
      </c>
      <c r="CZ68" s="11">
        <v>6281769.5</v>
      </c>
      <c r="DA68" s="11">
        <v>3471151.75</v>
      </c>
      <c r="DB68" s="11">
        <v>2230202.5</v>
      </c>
      <c r="DC68" s="11">
        <v>128033020</v>
      </c>
      <c r="DD68" s="11">
        <v>182735460</v>
      </c>
      <c r="DE68" s="11">
        <v>62127630</v>
      </c>
      <c r="DF68" s="11">
        <v>6212354.5</v>
      </c>
      <c r="DG68" s="11">
        <v>59887920</v>
      </c>
      <c r="DH68" s="11">
        <v>1821264.375</v>
      </c>
      <c r="DI68" s="11">
        <v>1785341.125</v>
      </c>
      <c r="DJ68" s="11">
        <v>1161905.125</v>
      </c>
      <c r="DK68" s="11">
        <v>2235917.25</v>
      </c>
      <c r="DL68" s="11">
        <v>1533249.75</v>
      </c>
      <c r="DM68" s="11">
        <v>264078.46879999997</v>
      </c>
      <c r="DN68" s="11">
        <v>349720.40629999997</v>
      </c>
      <c r="DO68" s="11">
        <v>433093.625</v>
      </c>
      <c r="DP68" s="11">
        <v>24043690</v>
      </c>
      <c r="DQ68" s="11">
        <v>21301110</v>
      </c>
      <c r="DR68" s="11">
        <v>488768.3125</v>
      </c>
      <c r="DS68" s="11">
        <v>60648600</v>
      </c>
      <c r="DT68" s="11">
        <v>3713334.75</v>
      </c>
      <c r="DU68" s="11">
        <v>1763588.375</v>
      </c>
      <c r="DV68" s="11">
        <v>1049270.5</v>
      </c>
      <c r="DW68" s="11">
        <v>4045744.5</v>
      </c>
      <c r="DX68" s="11">
        <v>3790924.25</v>
      </c>
      <c r="DY68" s="11">
        <v>991325.0625</v>
      </c>
      <c r="DZ68" s="11">
        <v>2617486.75</v>
      </c>
      <c r="EA68" s="11">
        <v>2150468.25</v>
      </c>
      <c r="EB68" s="11">
        <v>3658581.25</v>
      </c>
      <c r="EC68" s="11">
        <v>4052887.25</v>
      </c>
      <c r="ED68" s="11">
        <v>5076023.5</v>
      </c>
      <c r="EE68" s="11">
        <v>2116469.5</v>
      </c>
      <c r="EF68" s="11">
        <v>415107.03129999997</v>
      </c>
      <c r="EG68" s="11">
        <v>502854.6875</v>
      </c>
      <c r="EH68" s="11">
        <v>18115640</v>
      </c>
    </row>
    <row r="69" spans="1:138" ht="13" x14ac:dyDescent="0.15">
      <c r="A69" s="10"/>
      <c r="B69" s="10"/>
      <c r="C69" s="10"/>
      <c r="D69" s="10"/>
      <c r="E69" s="10"/>
      <c r="F69" s="10"/>
      <c r="G69" s="10"/>
      <c r="H69" s="10"/>
      <c r="I69" s="10"/>
      <c r="J69" s="12"/>
      <c r="K69" s="10"/>
      <c r="L69" s="10"/>
      <c r="M69" s="10"/>
      <c r="N69" s="10"/>
      <c r="O69" s="10"/>
      <c r="P69" s="10"/>
      <c r="Q69" s="10"/>
      <c r="R69" s="10"/>
      <c r="S69" s="10"/>
      <c r="T69" s="13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</row>
    <row r="70" spans="1:138" ht="13" x14ac:dyDescent="0.15">
      <c r="A70" s="10"/>
      <c r="B70" s="55" t="s">
        <v>2232</v>
      </c>
      <c r="C70" s="10"/>
      <c r="D70" s="10"/>
      <c r="E70" s="10"/>
      <c r="F70" s="10"/>
      <c r="G70" s="10"/>
      <c r="H70" s="10"/>
      <c r="I70" s="10"/>
      <c r="J70" s="12"/>
      <c r="K70" s="10"/>
      <c r="L70" s="10"/>
      <c r="M70" s="10"/>
      <c r="N70" s="10"/>
      <c r="O70" s="10"/>
      <c r="P70" s="10"/>
      <c r="Q70" s="10"/>
      <c r="R70" s="10"/>
      <c r="S70" s="10"/>
      <c r="T70" s="13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</row>
    <row r="71" spans="1:138" ht="13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2"/>
      <c r="K71" s="10"/>
      <c r="L71" s="10"/>
      <c r="M71" s="10"/>
      <c r="N71" s="10"/>
      <c r="O71" s="10"/>
      <c r="P71" s="10"/>
      <c r="Q71" s="10"/>
      <c r="R71" s="10"/>
      <c r="S71" s="10"/>
      <c r="T71" s="13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</row>
    <row r="72" spans="1:138" ht="13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2"/>
      <c r="K72" s="10"/>
      <c r="L72" s="10"/>
      <c r="M72" s="10"/>
      <c r="N72" s="10"/>
      <c r="O72" s="10"/>
      <c r="P72" s="10"/>
      <c r="Q72" s="10"/>
      <c r="R72" s="10"/>
      <c r="S72" s="10"/>
      <c r="T72" s="13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</row>
    <row r="73" spans="1:138" ht="13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2"/>
      <c r="K73" s="10"/>
      <c r="L73" s="10"/>
      <c r="M73" s="10"/>
      <c r="N73" s="10"/>
      <c r="O73" s="10"/>
      <c r="P73" s="10"/>
      <c r="Q73" s="10"/>
      <c r="R73" s="10"/>
      <c r="S73" s="10"/>
      <c r="T73" s="13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</row>
    <row r="74" spans="1:138" ht="13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2"/>
      <c r="K74" s="10"/>
      <c r="L74" s="10"/>
      <c r="M74" s="10"/>
      <c r="N74" s="10"/>
      <c r="O74" s="10"/>
      <c r="P74" s="10"/>
      <c r="Q74" s="10"/>
      <c r="R74" s="10"/>
      <c r="S74" s="10"/>
      <c r="T74" s="13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</row>
    <row r="75" spans="1:138" ht="13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2"/>
      <c r="K75" s="10"/>
      <c r="L75" s="10"/>
      <c r="M75" s="10"/>
      <c r="N75" s="10"/>
      <c r="O75" s="10"/>
      <c r="P75" s="10"/>
      <c r="Q75" s="10"/>
      <c r="R75" s="10"/>
      <c r="S75" s="10"/>
      <c r="T75" s="13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</row>
    <row r="76" spans="1:138" ht="13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2"/>
      <c r="K76" s="10"/>
      <c r="L76" s="10"/>
      <c r="M76" s="10"/>
      <c r="N76" s="10"/>
      <c r="O76" s="10"/>
      <c r="P76" s="10"/>
      <c r="Q76" s="10"/>
      <c r="R76" s="10"/>
      <c r="S76" s="10"/>
      <c r="T76" s="13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</row>
    <row r="77" spans="1:138" ht="13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2"/>
      <c r="K77" s="10"/>
      <c r="L77" s="10"/>
      <c r="M77" s="10"/>
      <c r="N77" s="10"/>
      <c r="O77" s="10"/>
      <c r="P77" s="10"/>
      <c r="Q77" s="10"/>
      <c r="R77" s="10"/>
      <c r="S77" s="10"/>
      <c r="T77" s="13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</row>
    <row r="78" spans="1:138" ht="13" x14ac:dyDescent="0.15">
      <c r="A78" s="10"/>
      <c r="B78" s="10"/>
      <c r="C78" s="10"/>
      <c r="D78" s="10"/>
      <c r="E78" s="10"/>
      <c r="F78" s="10"/>
      <c r="G78" s="10"/>
      <c r="H78" s="10"/>
      <c r="I78" s="10"/>
      <c r="J78" s="12"/>
      <c r="K78" s="10"/>
      <c r="L78" s="10"/>
      <c r="M78" s="10"/>
      <c r="N78" s="10"/>
      <c r="O78" s="10"/>
      <c r="P78" s="10"/>
      <c r="Q78" s="10"/>
      <c r="R78" s="10"/>
      <c r="S78" s="10"/>
      <c r="T78" s="13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</row>
    <row r="79" spans="1:138" ht="13" x14ac:dyDescent="0.15">
      <c r="A79" s="10"/>
      <c r="B79" s="10"/>
      <c r="C79" s="10"/>
      <c r="D79" s="10"/>
      <c r="E79" s="10"/>
      <c r="F79" s="10"/>
      <c r="G79" s="10"/>
      <c r="H79" s="10"/>
      <c r="I79" s="10"/>
      <c r="J79" s="12"/>
      <c r="K79" s="10"/>
      <c r="L79" s="10"/>
      <c r="M79" s="10"/>
      <c r="N79" s="10"/>
      <c r="O79" s="10"/>
      <c r="P79" s="10"/>
      <c r="Q79" s="10"/>
      <c r="R79" s="10"/>
      <c r="S79" s="10"/>
      <c r="T79" s="13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</row>
    <row r="80" spans="1:138" ht="13" x14ac:dyDescent="0.15">
      <c r="A80" s="10"/>
      <c r="B80" s="10"/>
      <c r="C80" s="10"/>
      <c r="D80" s="10"/>
      <c r="E80" s="10"/>
      <c r="F80" s="10"/>
      <c r="G80" s="10"/>
      <c r="H80" s="10"/>
      <c r="I80" s="10"/>
      <c r="J80" s="12"/>
      <c r="K80" s="10"/>
      <c r="L80" s="10"/>
      <c r="M80" s="10"/>
      <c r="N80" s="10"/>
      <c r="O80" s="10"/>
      <c r="P80" s="10"/>
      <c r="Q80" s="10"/>
      <c r="R80" s="10"/>
      <c r="S80" s="10"/>
      <c r="T80" s="13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</row>
    <row r="81" spans="1:138" ht="13" x14ac:dyDescent="0.15">
      <c r="A81" s="10"/>
      <c r="B81" s="10"/>
      <c r="C81" s="10"/>
      <c r="D81" s="10"/>
      <c r="E81" s="10"/>
      <c r="F81" s="10"/>
      <c r="G81" s="10"/>
      <c r="H81" s="10"/>
      <c r="I81" s="10"/>
      <c r="J81" s="12"/>
      <c r="K81" s="10"/>
      <c r="L81" s="10"/>
      <c r="M81" s="10"/>
      <c r="N81" s="10"/>
      <c r="O81" s="10"/>
      <c r="P81" s="10"/>
      <c r="Q81" s="10"/>
      <c r="R81" s="10"/>
      <c r="S81" s="10"/>
      <c r="T81" s="13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</row>
    <row r="82" spans="1:138" ht="13" x14ac:dyDescent="0.15">
      <c r="A82" s="10"/>
      <c r="B82" s="10"/>
      <c r="C82" s="10"/>
      <c r="D82" s="10"/>
      <c r="E82" s="10"/>
      <c r="F82" s="10"/>
      <c r="G82" s="10"/>
      <c r="H82" s="10"/>
      <c r="I82" s="10"/>
      <c r="J82" s="12"/>
      <c r="K82" s="10"/>
      <c r="L82" s="10"/>
      <c r="M82" s="10"/>
      <c r="N82" s="10"/>
      <c r="O82" s="10"/>
      <c r="P82" s="10"/>
      <c r="Q82" s="10"/>
      <c r="R82" s="10"/>
      <c r="S82" s="10"/>
      <c r="T82" s="13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</row>
    <row r="83" spans="1:138" ht="13" x14ac:dyDescent="0.15">
      <c r="A83" s="10"/>
      <c r="B83" s="10"/>
      <c r="C83" s="10"/>
      <c r="D83" s="10"/>
      <c r="E83" s="10"/>
      <c r="F83" s="10"/>
      <c r="G83" s="10"/>
      <c r="H83" s="10"/>
      <c r="I83" s="10"/>
      <c r="J83" s="12"/>
      <c r="K83" s="10"/>
      <c r="L83" s="10"/>
      <c r="M83" s="10"/>
      <c r="N83" s="10"/>
      <c r="O83" s="10"/>
      <c r="P83" s="10"/>
      <c r="Q83" s="10"/>
      <c r="R83" s="10"/>
      <c r="S83" s="10"/>
      <c r="T83" s="13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</row>
    <row r="84" spans="1:138" ht="13" x14ac:dyDescent="0.15">
      <c r="A84" s="10"/>
      <c r="B84" s="10"/>
      <c r="C84" s="10"/>
      <c r="D84" s="10"/>
      <c r="E84" s="10"/>
      <c r="F84" s="10"/>
      <c r="G84" s="10"/>
      <c r="H84" s="10"/>
      <c r="I84" s="10"/>
      <c r="J84" s="12"/>
      <c r="K84" s="10"/>
      <c r="L84" s="10"/>
      <c r="M84" s="10"/>
      <c r="N84" s="10"/>
      <c r="O84" s="10"/>
      <c r="P84" s="10"/>
      <c r="Q84" s="10"/>
      <c r="R84" s="10"/>
      <c r="S84" s="10"/>
      <c r="T84" s="13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</row>
    <row r="85" spans="1:138" ht="13" x14ac:dyDescent="0.15">
      <c r="A85" s="10"/>
      <c r="B85" s="10"/>
      <c r="C85" s="10"/>
      <c r="D85" s="10"/>
      <c r="E85" s="10"/>
      <c r="F85" s="10"/>
      <c r="G85" s="10"/>
      <c r="H85" s="10"/>
      <c r="I85" s="10"/>
      <c r="J85" s="12"/>
      <c r="K85" s="10"/>
      <c r="L85" s="10"/>
      <c r="M85" s="10"/>
      <c r="N85" s="10"/>
      <c r="O85" s="10"/>
      <c r="P85" s="10"/>
      <c r="Q85" s="10"/>
      <c r="R85" s="10"/>
      <c r="S85" s="10"/>
      <c r="T85" s="13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</row>
    <row r="86" spans="1:138" ht="13" x14ac:dyDescent="0.15">
      <c r="A86" s="10"/>
      <c r="B86" s="10"/>
      <c r="C86" s="10"/>
      <c r="D86" s="10"/>
      <c r="E86" s="10"/>
      <c r="F86" s="10"/>
      <c r="G86" s="10"/>
      <c r="H86" s="10"/>
      <c r="I86" s="10"/>
      <c r="J86" s="12"/>
      <c r="K86" s="10"/>
      <c r="L86" s="10"/>
      <c r="M86" s="10"/>
      <c r="N86" s="10"/>
      <c r="O86" s="10"/>
      <c r="P86" s="10"/>
      <c r="Q86" s="10"/>
      <c r="R86" s="10"/>
      <c r="S86" s="10"/>
      <c r="T86" s="13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</row>
    <row r="87" spans="1:138" ht="13" x14ac:dyDescent="0.15">
      <c r="A87" s="10"/>
      <c r="B87" s="10"/>
      <c r="C87" s="10"/>
      <c r="D87" s="10"/>
      <c r="E87" s="10"/>
      <c r="F87" s="10"/>
      <c r="G87" s="10"/>
      <c r="H87" s="10"/>
      <c r="I87" s="10"/>
      <c r="J87" s="12"/>
      <c r="K87" s="10"/>
      <c r="L87" s="10"/>
      <c r="M87" s="10"/>
      <c r="N87" s="10"/>
      <c r="O87" s="10"/>
      <c r="P87" s="10"/>
      <c r="Q87" s="10"/>
      <c r="R87" s="10"/>
      <c r="S87" s="10"/>
      <c r="T87" s="13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</row>
    <row r="88" spans="1:138" ht="13" x14ac:dyDescent="0.15">
      <c r="A88" s="10"/>
      <c r="B88" s="10"/>
      <c r="C88" s="10"/>
      <c r="D88" s="10"/>
      <c r="E88" s="10"/>
      <c r="F88" s="10"/>
      <c r="G88" s="10"/>
      <c r="H88" s="10"/>
      <c r="I88" s="10"/>
      <c r="J88" s="12"/>
      <c r="K88" s="10"/>
      <c r="L88" s="10"/>
      <c r="M88" s="10"/>
      <c r="N88" s="10"/>
      <c r="O88" s="10"/>
      <c r="P88" s="10"/>
      <c r="Q88" s="10"/>
      <c r="R88" s="10"/>
      <c r="S88" s="10"/>
      <c r="T88" s="13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</row>
    <row r="89" spans="1:138" ht="13" x14ac:dyDescent="0.15">
      <c r="A89" s="10"/>
      <c r="B89" s="10"/>
      <c r="C89" s="10"/>
      <c r="D89" s="10"/>
      <c r="E89" s="10"/>
      <c r="F89" s="10"/>
      <c r="G89" s="10"/>
      <c r="H89" s="10"/>
      <c r="I89" s="10"/>
      <c r="J89" s="12"/>
      <c r="K89" s="10"/>
      <c r="L89" s="10"/>
      <c r="M89" s="10"/>
      <c r="N89" s="10"/>
      <c r="O89" s="10"/>
      <c r="P89" s="10"/>
      <c r="Q89" s="10"/>
      <c r="R89" s="10"/>
      <c r="S89" s="10"/>
      <c r="T89" s="13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</row>
    <row r="90" spans="1:138" ht="13" x14ac:dyDescent="0.15">
      <c r="A90" s="10"/>
      <c r="B90" s="10"/>
      <c r="C90" s="10"/>
      <c r="D90" s="10"/>
      <c r="E90" s="10"/>
      <c r="F90" s="10"/>
      <c r="G90" s="10"/>
      <c r="H90" s="10"/>
      <c r="I90" s="10"/>
      <c r="J90" s="12"/>
      <c r="K90" s="10"/>
      <c r="L90" s="10"/>
      <c r="M90" s="10"/>
      <c r="N90" s="10"/>
      <c r="O90" s="10"/>
      <c r="P90" s="10"/>
      <c r="Q90" s="10"/>
      <c r="R90" s="10"/>
      <c r="S90" s="10"/>
      <c r="T90" s="13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</row>
    <row r="91" spans="1:138" ht="13" x14ac:dyDescent="0.15">
      <c r="A91" s="10"/>
      <c r="B91" s="10"/>
      <c r="C91" s="10"/>
      <c r="D91" s="10"/>
      <c r="E91" s="10"/>
      <c r="F91" s="10"/>
      <c r="G91" s="10"/>
      <c r="H91" s="10"/>
      <c r="I91" s="10"/>
      <c r="J91" s="12"/>
      <c r="K91" s="10"/>
      <c r="L91" s="10"/>
      <c r="M91" s="10"/>
      <c r="N91" s="10"/>
      <c r="O91" s="10"/>
      <c r="P91" s="10"/>
      <c r="Q91" s="10"/>
      <c r="R91" s="10"/>
      <c r="S91" s="10"/>
      <c r="T91" s="13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</row>
    <row r="92" spans="1:138" ht="13" x14ac:dyDescent="0.15">
      <c r="A92" s="10"/>
      <c r="B92" s="10"/>
      <c r="C92" s="10"/>
      <c r="D92" s="10"/>
      <c r="E92" s="10"/>
      <c r="F92" s="10"/>
      <c r="G92" s="10"/>
      <c r="H92" s="10"/>
      <c r="I92" s="10"/>
      <c r="J92" s="12"/>
      <c r="K92" s="10"/>
      <c r="L92" s="10"/>
      <c r="M92" s="10"/>
      <c r="N92" s="10"/>
      <c r="O92" s="10"/>
      <c r="P92" s="10"/>
      <c r="Q92" s="10"/>
      <c r="R92" s="10"/>
      <c r="S92" s="10"/>
      <c r="T92" s="13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</row>
    <row r="93" spans="1:138" ht="13" x14ac:dyDescent="0.15">
      <c r="A93" s="10"/>
      <c r="B93" s="10"/>
      <c r="C93" s="10"/>
      <c r="D93" s="10"/>
      <c r="E93" s="10"/>
      <c r="F93" s="10"/>
      <c r="G93" s="10"/>
      <c r="H93" s="10"/>
      <c r="I93" s="10"/>
      <c r="J93" s="12"/>
      <c r="K93" s="10"/>
      <c r="L93" s="10"/>
      <c r="M93" s="10"/>
      <c r="N93" s="10"/>
      <c r="O93" s="10"/>
      <c r="P93" s="10"/>
      <c r="Q93" s="10"/>
      <c r="R93" s="10"/>
      <c r="S93" s="10"/>
      <c r="T93" s="13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</row>
    <row r="94" spans="1:138" ht="13" x14ac:dyDescent="0.15">
      <c r="A94" s="10"/>
      <c r="B94" s="10"/>
      <c r="C94" s="10"/>
      <c r="D94" s="10"/>
      <c r="E94" s="10"/>
      <c r="F94" s="10"/>
      <c r="G94" s="10"/>
      <c r="H94" s="10"/>
      <c r="I94" s="10"/>
      <c r="J94" s="12"/>
      <c r="K94" s="10"/>
      <c r="L94" s="10"/>
      <c r="M94" s="10"/>
      <c r="N94" s="10"/>
      <c r="O94" s="10"/>
      <c r="P94" s="10"/>
      <c r="Q94" s="10"/>
      <c r="R94" s="10"/>
      <c r="S94" s="10"/>
      <c r="T94" s="13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</row>
    <row r="95" spans="1:138" ht="13" x14ac:dyDescent="0.15">
      <c r="A95" s="10"/>
      <c r="B95" s="10"/>
      <c r="C95" s="10"/>
      <c r="D95" s="10"/>
      <c r="E95" s="10"/>
      <c r="F95" s="10"/>
      <c r="G95" s="10"/>
      <c r="H95" s="10"/>
      <c r="I95" s="10"/>
      <c r="J95" s="12"/>
      <c r="K95" s="10"/>
      <c r="L95" s="10"/>
      <c r="M95" s="10"/>
      <c r="N95" s="10"/>
      <c r="O95" s="10"/>
      <c r="P95" s="10"/>
      <c r="Q95" s="10"/>
      <c r="R95" s="10"/>
      <c r="S95" s="10"/>
      <c r="T95" s="13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</row>
    <row r="96" spans="1:138" ht="13" x14ac:dyDescent="0.15">
      <c r="A96" s="10"/>
      <c r="B96" s="10"/>
      <c r="C96" s="10"/>
      <c r="D96" s="10"/>
      <c r="E96" s="10"/>
      <c r="F96" s="10"/>
      <c r="G96" s="10"/>
      <c r="H96" s="10"/>
      <c r="I96" s="10"/>
      <c r="J96" s="12"/>
      <c r="K96" s="10"/>
      <c r="L96" s="10"/>
      <c r="M96" s="10"/>
      <c r="N96" s="10"/>
      <c r="O96" s="10"/>
      <c r="P96" s="10"/>
      <c r="Q96" s="10"/>
      <c r="R96" s="10"/>
      <c r="S96" s="10"/>
      <c r="T96" s="13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</row>
    <row r="97" spans="1:138" ht="13" x14ac:dyDescent="0.15">
      <c r="A97" s="10"/>
      <c r="B97" s="10"/>
      <c r="C97" s="10"/>
      <c r="D97" s="10"/>
      <c r="E97" s="10"/>
      <c r="F97" s="10"/>
      <c r="G97" s="10"/>
      <c r="H97" s="10"/>
      <c r="I97" s="10"/>
      <c r="J97" s="12"/>
      <c r="K97" s="10"/>
      <c r="L97" s="10"/>
      <c r="M97" s="10"/>
      <c r="N97" s="10"/>
      <c r="O97" s="10"/>
      <c r="P97" s="10"/>
      <c r="Q97" s="10"/>
      <c r="R97" s="10"/>
      <c r="S97" s="10"/>
      <c r="T97" s="13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</row>
    <row r="98" spans="1:138" ht="13" x14ac:dyDescent="0.15">
      <c r="A98" s="10"/>
      <c r="B98" s="10"/>
      <c r="C98" s="10"/>
      <c r="D98" s="10"/>
      <c r="E98" s="10"/>
      <c r="F98" s="10"/>
      <c r="G98" s="10"/>
      <c r="H98" s="10"/>
      <c r="I98" s="10"/>
      <c r="J98" s="12"/>
      <c r="K98" s="10"/>
      <c r="L98" s="10"/>
      <c r="M98" s="10"/>
      <c r="N98" s="10"/>
      <c r="O98" s="10"/>
      <c r="P98" s="10"/>
      <c r="Q98" s="10"/>
      <c r="R98" s="10"/>
      <c r="S98" s="10"/>
      <c r="T98" s="13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</row>
    <row r="99" spans="1:138" ht="13" x14ac:dyDescent="0.15">
      <c r="A99" s="10"/>
      <c r="B99" s="10"/>
      <c r="C99" s="10"/>
      <c r="D99" s="10"/>
      <c r="E99" s="10"/>
      <c r="F99" s="10"/>
      <c r="G99" s="10"/>
      <c r="H99" s="10"/>
      <c r="I99" s="10"/>
      <c r="J99" s="12"/>
      <c r="K99" s="10"/>
      <c r="L99" s="10"/>
      <c r="M99" s="10"/>
      <c r="N99" s="10"/>
      <c r="O99" s="10"/>
      <c r="P99" s="10"/>
      <c r="Q99" s="10"/>
      <c r="R99" s="10"/>
      <c r="S99" s="10"/>
      <c r="T99" s="13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</row>
    <row r="100" spans="1:138" ht="13" x14ac:dyDescent="0.15">
      <c r="A100" s="10"/>
      <c r="B100" s="10"/>
      <c r="C100" s="10"/>
      <c r="D100" s="10"/>
      <c r="E100" s="10"/>
      <c r="F100" s="10"/>
      <c r="G100" s="10"/>
      <c r="H100" s="10"/>
      <c r="I100" s="10"/>
      <c r="J100" s="12"/>
      <c r="K100" s="10"/>
      <c r="L100" s="10"/>
      <c r="M100" s="10"/>
      <c r="N100" s="10"/>
      <c r="O100" s="10"/>
      <c r="P100" s="10"/>
      <c r="Q100" s="10"/>
      <c r="R100" s="10"/>
      <c r="S100" s="10"/>
      <c r="T100" s="13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</row>
    <row r="101" spans="1:138" ht="13" x14ac:dyDescent="0.15">
      <c r="A101" s="10"/>
      <c r="B101" s="10"/>
      <c r="C101" s="10"/>
      <c r="D101" s="10"/>
      <c r="E101" s="10"/>
      <c r="F101" s="10"/>
      <c r="G101" s="10"/>
      <c r="H101" s="10"/>
      <c r="I101" s="10"/>
      <c r="J101" s="12"/>
      <c r="K101" s="10"/>
      <c r="L101" s="10"/>
      <c r="M101" s="10"/>
      <c r="N101" s="10"/>
      <c r="O101" s="10"/>
      <c r="P101" s="10"/>
      <c r="Q101" s="10"/>
      <c r="R101" s="10"/>
      <c r="S101" s="10"/>
      <c r="T101" s="13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</row>
    <row r="102" spans="1:138" ht="13" x14ac:dyDescent="0.15">
      <c r="A102" s="10"/>
      <c r="B102" s="10"/>
      <c r="C102" s="10"/>
      <c r="D102" s="10"/>
      <c r="E102" s="10"/>
      <c r="F102" s="10"/>
      <c r="G102" s="10"/>
      <c r="H102" s="10"/>
      <c r="I102" s="10"/>
      <c r="J102" s="12"/>
      <c r="K102" s="10"/>
      <c r="L102" s="10"/>
      <c r="M102" s="10"/>
      <c r="N102" s="10"/>
      <c r="O102" s="10"/>
      <c r="P102" s="10"/>
      <c r="Q102" s="10"/>
      <c r="R102" s="10"/>
      <c r="S102" s="10"/>
      <c r="T102" s="13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</row>
    <row r="103" spans="1:138" ht="13" x14ac:dyDescent="0.15">
      <c r="A103" s="10"/>
      <c r="B103" s="10"/>
      <c r="C103" s="10"/>
      <c r="D103" s="10"/>
      <c r="E103" s="10"/>
      <c r="F103" s="10"/>
      <c r="G103" s="10"/>
      <c r="H103" s="10"/>
      <c r="I103" s="10"/>
      <c r="J103" s="12"/>
      <c r="K103" s="10"/>
      <c r="L103" s="10"/>
      <c r="M103" s="10"/>
      <c r="N103" s="10"/>
      <c r="O103" s="10"/>
      <c r="P103" s="10"/>
      <c r="Q103" s="10"/>
      <c r="R103" s="10"/>
      <c r="S103" s="10"/>
      <c r="T103" s="13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</row>
    <row r="104" spans="1:138" ht="13" x14ac:dyDescent="0.15">
      <c r="A104" s="10"/>
      <c r="B104" s="10"/>
      <c r="C104" s="10"/>
      <c r="D104" s="10"/>
      <c r="E104" s="10"/>
      <c r="F104" s="10"/>
      <c r="G104" s="10"/>
      <c r="H104" s="10"/>
      <c r="I104" s="10"/>
      <c r="J104" s="12"/>
      <c r="K104" s="10"/>
      <c r="L104" s="10"/>
      <c r="M104" s="10"/>
      <c r="N104" s="10"/>
      <c r="O104" s="10"/>
      <c r="P104" s="10"/>
      <c r="Q104" s="10"/>
      <c r="R104" s="10"/>
      <c r="S104" s="10"/>
      <c r="T104" s="13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</row>
    <row r="105" spans="1:138" ht="13" x14ac:dyDescent="0.15">
      <c r="A105" s="10"/>
      <c r="B105" s="10"/>
      <c r="C105" s="10"/>
      <c r="D105" s="10"/>
      <c r="E105" s="10"/>
      <c r="F105" s="10"/>
      <c r="G105" s="10"/>
      <c r="H105" s="10"/>
      <c r="I105" s="10"/>
      <c r="J105" s="12"/>
      <c r="K105" s="10"/>
      <c r="L105" s="10"/>
      <c r="M105" s="10"/>
      <c r="N105" s="10"/>
      <c r="O105" s="10"/>
      <c r="P105" s="10"/>
      <c r="Q105" s="10"/>
      <c r="R105" s="10"/>
      <c r="S105" s="10"/>
      <c r="T105" s="13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</row>
    <row r="106" spans="1:138" ht="13" x14ac:dyDescent="0.15">
      <c r="A106" s="10"/>
      <c r="B106" s="10"/>
      <c r="C106" s="10"/>
      <c r="D106" s="10"/>
      <c r="E106" s="10"/>
      <c r="F106" s="10"/>
      <c r="G106" s="10"/>
      <c r="H106" s="10"/>
      <c r="I106" s="10"/>
      <c r="J106" s="12"/>
      <c r="K106" s="10"/>
      <c r="L106" s="10"/>
      <c r="M106" s="10"/>
      <c r="N106" s="10"/>
      <c r="O106" s="10"/>
      <c r="P106" s="10"/>
      <c r="Q106" s="10"/>
      <c r="R106" s="10"/>
      <c r="S106" s="10"/>
      <c r="T106" s="13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</row>
    <row r="107" spans="1:138" ht="13" x14ac:dyDescent="0.15">
      <c r="A107" s="10"/>
      <c r="B107" s="10"/>
      <c r="C107" s="10"/>
      <c r="D107" s="10"/>
      <c r="E107" s="10"/>
      <c r="F107" s="10"/>
      <c r="G107" s="10"/>
      <c r="H107" s="10"/>
      <c r="I107" s="10"/>
      <c r="J107" s="12"/>
      <c r="K107" s="10"/>
      <c r="L107" s="10"/>
      <c r="M107" s="10"/>
      <c r="N107" s="10"/>
      <c r="O107" s="10"/>
      <c r="P107" s="10"/>
      <c r="Q107" s="10"/>
      <c r="R107" s="10"/>
      <c r="S107" s="10"/>
      <c r="T107" s="13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</row>
    <row r="108" spans="1:138" ht="13" x14ac:dyDescent="0.15">
      <c r="A108" s="10"/>
      <c r="B108" s="10"/>
      <c r="C108" s="10"/>
      <c r="D108" s="10"/>
      <c r="E108" s="10"/>
      <c r="F108" s="10"/>
      <c r="G108" s="10"/>
      <c r="H108" s="10"/>
      <c r="I108" s="10"/>
      <c r="J108" s="12"/>
      <c r="K108" s="10"/>
      <c r="L108" s="10"/>
      <c r="M108" s="10"/>
      <c r="N108" s="10"/>
      <c r="O108" s="10"/>
      <c r="P108" s="10"/>
      <c r="Q108" s="10"/>
      <c r="R108" s="10"/>
      <c r="S108" s="10"/>
      <c r="T108" s="13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</row>
    <row r="109" spans="1:138" ht="13" x14ac:dyDescent="0.15">
      <c r="A109" s="10"/>
      <c r="B109" s="10"/>
      <c r="C109" s="10"/>
      <c r="D109" s="10"/>
      <c r="E109" s="10"/>
      <c r="F109" s="10"/>
      <c r="G109" s="10"/>
      <c r="H109" s="10"/>
      <c r="I109" s="10"/>
      <c r="J109" s="12"/>
      <c r="K109" s="10"/>
      <c r="L109" s="10"/>
      <c r="M109" s="10"/>
      <c r="N109" s="10"/>
      <c r="O109" s="10"/>
      <c r="P109" s="10"/>
      <c r="Q109" s="10"/>
      <c r="R109" s="10"/>
      <c r="S109" s="10"/>
      <c r="T109" s="13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</row>
    <row r="110" spans="1:138" ht="13" x14ac:dyDescent="0.15">
      <c r="A110" s="10"/>
      <c r="B110" s="10"/>
      <c r="C110" s="10"/>
      <c r="D110" s="10"/>
      <c r="E110" s="10"/>
      <c r="F110" s="10"/>
      <c r="G110" s="10"/>
      <c r="H110" s="10"/>
      <c r="I110" s="10"/>
      <c r="J110" s="12"/>
      <c r="K110" s="10"/>
      <c r="L110" s="10"/>
      <c r="M110" s="10"/>
      <c r="N110" s="10"/>
      <c r="O110" s="10"/>
      <c r="P110" s="10"/>
      <c r="Q110" s="10"/>
      <c r="R110" s="10"/>
      <c r="S110" s="10"/>
      <c r="T110" s="13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</row>
    <row r="111" spans="1:138" ht="13" x14ac:dyDescent="0.15">
      <c r="A111" s="10"/>
      <c r="B111" s="10"/>
      <c r="C111" s="10"/>
      <c r="D111" s="10"/>
      <c r="E111" s="10"/>
      <c r="F111" s="10"/>
      <c r="G111" s="10"/>
      <c r="H111" s="10"/>
      <c r="I111" s="10"/>
      <c r="J111" s="12"/>
      <c r="K111" s="10"/>
      <c r="L111" s="10"/>
      <c r="M111" s="10"/>
      <c r="N111" s="10"/>
      <c r="O111" s="10"/>
      <c r="P111" s="10"/>
      <c r="Q111" s="10"/>
      <c r="R111" s="10"/>
      <c r="S111" s="10"/>
      <c r="T111" s="13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</row>
    <row r="112" spans="1:138" ht="13" x14ac:dyDescent="0.15">
      <c r="A112" s="10"/>
      <c r="B112" s="10"/>
      <c r="C112" s="10"/>
      <c r="D112" s="10"/>
      <c r="E112" s="10"/>
      <c r="F112" s="10"/>
      <c r="G112" s="10"/>
      <c r="H112" s="10"/>
      <c r="I112" s="10"/>
      <c r="J112" s="12"/>
      <c r="K112" s="10"/>
      <c r="L112" s="10"/>
      <c r="M112" s="10"/>
      <c r="N112" s="10"/>
      <c r="O112" s="10"/>
      <c r="P112" s="10"/>
      <c r="Q112" s="10"/>
      <c r="R112" s="10"/>
      <c r="S112" s="10"/>
      <c r="T112" s="13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</row>
    <row r="113" spans="1:138" ht="13" x14ac:dyDescent="0.15">
      <c r="A113" s="10"/>
      <c r="B113" s="10"/>
      <c r="C113" s="10"/>
      <c r="D113" s="10"/>
      <c r="E113" s="10"/>
      <c r="F113" s="10"/>
      <c r="G113" s="10"/>
      <c r="H113" s="10"/>
      <c r="I113" s="10"/>
      <c r="J113" s="12"/>
      <c r="K113" s="10"/>
      <c r="L113" s="10"/>
      <c r="M113" s="10"/>
      <c r="N113" s="10"/>
      <c r="O113" s="10"/>
      <c r="P113" s="10"/>
      <c r="Q113" s="10"/>
      <c r="R113" s="10"/>
      <c r="S113" s="10"/>
      <c r="T113" s="13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</row>
    <row r="114" spans="1:138" ht="13" x14ac:dyDescent="0.15">
      <c r="A114" s="10"/>
      <c r="B114" s="10"/>
      <c r="C114" s="10"/>
      <c r="D114" s="10"/>
      <c r="E114" s="10"/>
      <c r="F114" s="10"/>
      <c r="G114" s="10"/>
      <c r="H114" s="10"/>
      <c r="I114" s="10"/>
      <c r="J114" s="12"/>
      <c r="K114" s="10"/>
      <c r="L114" s="10"/>
      <c r="M114" s="10"/>
      <c r="N114" s="10"/>
      <c r="O114" s="10"/>
      <c r="P114" s="10"/>
      <c r="Q114" s="10"/>
      <c r="R114" s="10"/>
      <c r="S114" s="10"/>
      <c r="T114" s="13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</row>
    <row r="115" spans="1:138" ht="13" x14ac:dyDescent="0.15">
      <c r="A115" s="10"/>
      <c r="B115" s="10"/>
      <c r="C115" s="10"/>
      <c r="D115" s="10"/>
      <c r="E115" s="10"/>
      <c r="F115" s="10"/>
      <c r="G115" s="10"/>
      <c r="H115" s="10"/>
      <c r="I115" s="10"/>
      <c r="J115" s="12"/>
      <c r="K115" s="10"/>
      <c r="L115" s="10"/>
      <c r="M115" s="10"/>
      <c r="N115" s="10"/>
      <c r="O115" s="10"/>
      <c r="P115" s="10"/>
      <c r="Q115" s="10"/>
      <c r="R115" s="10"/>
      <c r="S115" s="10"/>
      <c r="T115" s="13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</row>
    <row r="116" spans="1:138" ht="13" x14ac:dyDescent="0.15">
      <c r="A116" s="10"/>
      <c r="B116" s="10"/>
      <c r="C116" s="10"/>
      <c r="D116" s="10"/>
      <c r="E116" s="10"/>
      <c r="F116" s="10"/>
      <c r="G116" s="10"/>
      <c r="H116" s="10"/>
      <c r="I116" s="10"/>
      <c r="J116" s="12"/>
      <c r="K116" s="10"/>
      <c r="L116" s="10"/>
      <c r="M116" s="10"/>
      <c r="N116" s="10"/>
      <c r="O116" s="10"/>
      <c r="P116" s="10"/>
      <c r="Q116" s="10"/>
      <c r="R116" s="10"/>
      <c r="S116" s="10"/>
      <c r="T116" s="13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</row>
    <row r="117" spans="1:138" ht="13" x14ac:dyDescent="0.15">
      <c r="A117" s="10"/>
      <c r="B117" s="10"/>
      <c r="C117" s="10"/>
      <c r="D117" s="10"/>
      <c r="E117" s="10"/>
      <c r="F117" s="10"/>
      <c r="G117" s="10"/>
      <c r="H117" s="10"/>
      <c r="I117" s="10"/>
      <c r="J117" s="12"/>
      <c r="K117" s="10"/>
      <c r="L117" s="10"/>
      <c r="M117" s="10"/>
      <c r="N117" s="10"/>
      <c r="O117" s="10"/>
      <c r="P117" s="10"/>
      <c r="Q117" s="10"/>
      <c r="R117" s="10"/>
      <c r="S117" s="10"/>
      <c r="T117" s="13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</row>
    <row r="118" spans="1:138" ht="13" x14ac:dyDescent="0.15">
      <c r="A118" s="10"/>
      <c r="B118" s="10"/>
      <c r="C118" s="10"/>
      <c r="D118" s="10"/>
      <c r="E118" s="10"/>
      <c r="F118" s="10"/>
      <c r="G118" s="10"/>
      <c r="H118" s="10"/>
      <c r="I118" s="10"/>
      <c r="J118" s="12"/>
      <c r="K118" s="10"/>
      <c r="L118" s="10"/>
      <c r="M118" s="10"/>
      <c r="N118" s="10"/>
      <c r="O118" s="10"/>
      <c r="P118" s="10"/>
      <c r="Q118" s="10"/>
      <c r="R118" s="10"/>
      <c r="S118" s="10"/>
      <c r="T118" s="13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</row>
    <row r="119" spans="1:138" ht="13" x14ac:dyDescent="0.15">
      <c r="A119" s="10"/>
      <c r="B119" s="10"/>
      <c r="C119" s="10"/>
      <c r="D119" s="10"/>
      <c r="E119" s="10"/>
      <c r="F119" s="10"/>
      <c r="G119" s="10"/>
      <c r="H119" s="10"/>
      <c r="I119" s="10"/>
      <c r="J119" s="12"/>
      <c r="K119" s="10"/>
      <c r="L119" s="10"/>
      <c r="M119" s="10"/>
      <c r="N119" s="10"/>
      <c r="O119" s="10"/>
      <c r="P119" s="10"/>
      <c r="Q119" s="10"/>
      <c r="R119" s="10"/>
      <c r="S119" s="10"/>
      <c r="T119" s="13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</row>
    <row r="120" spans="1:138" ht="13" x14ac:dyDescent="0.15">
      <c r="A120" s="10"/>
      <c r="B120" s="10"/>
      <c r="C120" s="10"/>
      <c r="D120" s="10"/>
      <c r="E120" s="10"/>
      <c r="F120" s="10"/>
      <c r="G120" s="10"/>
      <c r="H120" s="10"/>
      <c r="I120" s="10"/>
      <c r="J120" s="12"/>
      <c r="K120" s="10"/>
      <c r="L120" s="10"/>
      <c r="M120" s="10"/>
      <c r="N120" s="10"/>
      <c r="O120" s="10"/>
      <c r="P120" s="10"/>
      <c r="Q120" s="10"/>
      <c r="R120" s="10"/>
      <c r="S120" s="10"/>
      <c r="T120" s="13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</row>
    <row r="121" spans="1:138" ht="13" x14ac:dyDescent="0.15">
      <c r="A121" s="10"/>
      <c r="B121" s="10"/>
      <c r="C121" s="10"/>
      <c r="D121" s="10"/>
      <c r="E121" s="10"/>
      <c r="F121" s="10"/>
      <c r="G121" s="10"/>
      <c r="H121" s="10"/>
      <c r="I121" s="10"/>
      <c r="J121" s="12"/>
      <c r="K121" s="10"/>
      <c r="L121" s="10"/>
      <c r="M121" s="10"/>
      <c r="N121" s="10"/>
      <c r="O121" s="10"/>
      <c r="P121" s="10"/>
      <c r="Q121" s="10"/>
      <c r="R121" s="10"/>
      <c r="S121" s="10"/>
      <c r="T121" s="13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</row>
    <row r="122" spans="1:138" ht="13" x14ac:dyDescent="0.15">
      <c r="A122" s="10"/>
      <c r="B122" s="10"/>
      <c r="C122" s="10"/>
      <c r="D122" s="10"/>
      <c r="E122" s="10"/>
      <c r="F122" s="10"/>
      <c r="G122" s="10"/>
      <c r="H122" s="10"/>
      <c r="I122" s="10"/>
      <c r="J122" s="12"/>
      <c r="K122" s="10"/>
      <c r="L122" s="10"/>
      <c r="M122" s="10"/>
      <c r="N122" s="10"/>
      <c r="O122" s="10"/>
      <c r="P122" s="10"/>
      <c r="Q122" s="10"/>
      <c r="R122" s="10"/>
      <c r="S122" s="10"/>
      <c r="T122" s="13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</row>
    <row r="123" spans="1:138" ht="13" x14ac:dyDescent="0.15">
      <c r="A123" s="10"/>
      <c r="B123" s="10"/>
      <c r="C123" s="10"/>
      <c r="D123" s="10"/>
      <c r="E123" s="10"/>
      <c r="F123" s="10"/>
      <c r="G123" s="10"/>
      <c r="H123" s="10"/>
      <c r="I123" s="10"/>
      <c r="J123" s="12"/>
      <c r="K123" s="10"/>
      <c r="L123" s="10"/>
      <c r="M123" s="10"/>
      <c r="N123" s="10"/>
      <c r="O123" s="10"/>
      <c r="P123" s="10"/>
      <c r="Q123" s="10"/>
      <c r="R123" s="10"/>
      <c r="S123" s="10"/>
      <c r="T123" s="13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</row>
    <row r="124" spans="1:138" ht="13" x14ac:dyDescent="0.15">
      <c r="A124" s="10"/>
      <c r="B124" s="10"/>
      <c r="C124" s="10"/>
      <c r="D124" s="10"/>
      <c r="E124" s="10"/>
      <c r="F124" s="10"/>
      <c r="G124" s="10"/>
      <c r="H124" s="10"/>
      <c r="I124" s="10"/>
      <c r="J124" s="12"/>
      <c r="K124" s="10"/>
      <c r="L124" s="10"/>
      <c r="M124" s="10"/>
      <c r="N124" s="10"/>
      <c r="O124" s="10"/>
      <c r="P124" s="10"/>
      <c r="Q124" s="10"/>
      <c r="R124" s="10"/>
      <c r="S124" s="10"/>
      <c r="T124" s="13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</row>
    <row r="125" spans="1:138" ht="13" x14ac:dyDescent="0.15">
      <c r="A125" s="10"/>
      <c r="B125" s="10"/>
      <c r="C125" s="10"/>
      <c r="D125" s="10"/>
      <c r="E125" s="10"/>
      <c r="F125" s="10"/>
      <c r="G125" s="10"/>
      <c r="H125" s="10"/>
      <c r="I125" s="10"/>
      <c r="J125" s="12"/>
      <c r="K125" s="10"/>
      <c r="L125" s="10"/>
      <c r="M125" s="10"/>
      <c r="N125" s="10"/>
      <c r="O125" s="10"/>
      <c r="P125" s="10"/>
      <c r="Q125" s="10"/>
      <c r="R125" s="10"/>
      <c r="S125" s="10"/>
      <c r="T125" s="13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</row>
    <row r="126" spans="1:138" ht="13" x14ac:dyDescent="0.15">
      <c r="A126" s="10"/>
      <c r="B126" s="10"/>
      <c r="C126" s="10"/>
      <c r="D126" s="10"/>
      <c r="E126" s="10"/>
      <c r="F126" s="10"/>
      <c r="G126" s="10"/>
      <c r="H126" s="10"/>
      <c r="I126" s="10"/>
      <c r="J126" s="12"/>
      <c r="K126" s="10"/>
      <c r="L126" s="10"/>
      <c r="M126" s="10"/>
      <c r="N126" s="10"/>
      <c r="O126" s="10"/>
      <c r="P126" s="10"/>
      <c r="Q126" s="10"/>
      <c r="R126" s="10"/>
      <c r="S126" s="10"/>
      <c r="T126" s="13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</row>
    <row r="127" spans="1:138" ht="13" x14ac:dyDescent="0.15">
      <c r="A127" s="10"/>
      <c r="B127" s="10"/>
      <c r="C127" s="10"/>
      <c r="D127" s="10"/>
      <c r="E127" s="10"/>
      <c r="F127" s="10"/>
      <c r="G127" s="10"/>
      <c r="H127" s="10"/>
      <c r="I127" s="10"/>
      <c r="J127" s="12"/>
      <c r="K127" s="10"/>
      <c r="L127" s="10"/>
      <c r="M127" s="10"/>
      <c r="N127" s="10"/>
      <c r="O127" s="10"/>
      <c r="P127" s="10"/>
      <c r="Q127" s="10"/>
      <c r="R127" s="10"/>
      <c r="S127" s="10"/>
      <c r="T127" s="13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</row>
    <row r="128" spans="1:138" ht="13" x14ac:dyDescent="0.15">
      <c r="A128" s="10"/>
      <c r="B128" s="10"/>
      <c r="C128" s="10"/>
      <c r="D128" s="10"/>
      <c r="E128" s="10"/>
      <c r="F128" s="10"/>
      <c r="G128" s="10"/>
      <c r="H128" s="10"/>
      <c r="I128" s="10"/>
      <c r="J128" s="12"/>
      <c r="K128" s="10"/>
      <c r="L128" s="10"/>
      <c r="M128" s="10"/>
      <c r="N128" s="10"/>
      <c r="O128" s="10"/>
      <c r="P128" s="10"/>
      <c r="Q128" s="10"/>
      <c r="R128" s="10"/>
      <c r="S128" s="10"/>
      <c r="T128" s="13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</row>
    <row r="129" spans="1:138" ht="13" x14ac:dyDescent="0.15">
      <c r="A129" s="10"/>
      <c r="B129" s="10"/>
      <c r="C129" s="10"/>
      <c r="D129" s="10"/>
      <c r="E129" s="10"/>
      <c r="F129" s="10"/>
      <c r="G129" s="10"/>
      <c r="H129" s="10"/>
      <c r="I129" s="10"/>
      <c r="J129" s="12"/>
      <c r="K129" s="10"/>
      <c r="L129" s="10"/>
      <c r="M129" s="10"/>
      <c r="N129" s="10"/>
      <c r="O129" s="10"/>
      <c r="P129" s="10"/>
      <c r="Q129" s="10"/>
      <c r="R129" s="10"/>
      <c r="S129" s="10"/>
      <c r="T129" s="13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</row>
    <row r="130" spans="1:138" ht="13" x14ac:dyDescent="0.15">
      <c r="A130" s="10"/>
      <c r="B130" s="10"/>
      <c r="C130" s="10"/>
      <c r="D130" s="10"/>
      <c r="E130" s="10"/>
      <c r="F130" s="10"/>
      <c r="G130" s="10"/>
      <c r="H130" s="10"/>
      <c r="I130" s="10"/>
      <c r="J130" s="12"/>
      <c r="K130" s="10"/>
      <c r="L130" s="10"/>
      <c r="M130" s="10"/>
      <c r="N130" s="10"/>
      <c r="O130" s="10"/>
      <c r="P130" s="10"/>
      <c r="Q130" s="10"/>
      <c r="R130" s="10"/>
      <c r="S130" s="10"/>
      <c r="T130" s="13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</row>
    <row r="131" spans="1:138" ht="13" x14ac:dyDescent="0.15">
      <c r="A131" s="10"/>
      <c r="B131" s="10"/>
      <c r="C131" s="10"/>
      <c r="D131" s="10"/>
      <c r="E131" s="10"/>
      <c r="F131" s="10"/>
      <c r="G131" s="10"/>
      <c r="H131" s="10"/>
      <c r="I131" s="10"/>
      <c r="J131" s="12"/>
      <c r="K131" s="10"/>
      <c r="L131" s="10"/>
      <c r="M131" s="10"/>
      <c r="N131" s="10"/>
      <c r="O131" s="10"/>
      <c r="P131" s="10"/>
      <c r="Q131" s="10"/>
      <c r="R131" s="10"/>
      <c r="S131" s="10"/>
      <c r="T131" s="13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</row>
    <row r="132" spans="1:138" ht="13" x14ac:dyDescent="0.15">
      <c r="A132" s="10"/>
      <c r="B132" s="10"/>
      <c r="C132" s="10"/>
      <c r="D132" s="10"/>
      <c r="E132" s="10"/>
      <c r="F132" s="10"/>
      <c r="G132" s="10"/>
      <c r="H132" s="10"/>
      <c r="I132" s="10"/>
      <c r="J132" s="12"/>
      <c r="K132" s="10"/>
      <c r="L132" s="10"/>
      <c r="M132" s="10"/>
      <c r="N132" s="10"/>
      <c r="O132" s="10"/>
      <c r="P132" s="10"/>
      <c r="Q132" s="10"/>
      <c r="R132" s="10"/>
      <c r="S132" s="10"/>
      <c r="T132" s="13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</row>
    <row r="133" spans="1:138" ht="13" x14ac:dyDescent="0.15">
      <c r="A133" s="10"/>
      <c r="B133" s="10"/>
      <c r="C133" s="10"/>
      <c r="D133" s="10"/>
      <c r="E133" s="10"/>
      <c r="F133" s="10"/>
      <c r="G133" s="10"/>
      <c r="H133" s="10"/>
      <c r="I133" s="10"/>
      <c r="J133" s="12"/>
      <c r="K133" s="10"/>
      <c r="L133" s="10"/>
      <c r="M133" s="10"/>
      <c r="N133" s="10"/>
      <c r="O133" s="10"/>
      <c r="P133" s="10"/>
      <c r="Q133" s="10"/>
      <c r="R133" s="10"/>
      <c r="S133" s="10"/>
      <c r="T133" s="13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</row>
    <row r="134" spans="1:138" ht="13" x14ac:dyDescent="0.15">
      <c r="A134" s="10"/>
      <c r="B134" s="10"/>
      <c r="C134" s="10"/>
      <c r="D134" s="10"/>
      <c r="E134" s="10"/>
      <c r="F134" s="10"/>
      <c r="G134" s="10"/>
      <c r="H134" s="10"/>
      <c r="I134" s="10"/>
      <c r="J134" s="12"/>
      <c r="K134" s="10"/>
      <c r="L134" s="10"/>
      <c r="M134" s="10"/>
      <c r="N134" s="10"/>
      <c r="O134" s="10"/>
      <c r="P134" s="10"/>
      <c r="Q134" s="10"/>
      <c r="R134" s="10"/>
      <c r="S134" s="10"/>
      <c r="T134" s="13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</row>
    <row r="135" spans="1:138" ht="13" x14ac:dyDescent="0.15">
      <c r="A135" s="10"/>
      <c r="B135" s="10"/>
      <c r="C135" s="10"/>
      <c r="D135" s="10"/>
      <c r="E135" s="10"/>
      <c r="F135" s="10"/>
      <c r="G135" s="10"/>
      <c r="H135" s="10"/>
      <c r="I135" s="10"/>
      <c r="J135" s="12"/>
      <c r="K135" s="10"/>
      <c r="L135" s="10"/>
      <c r="M135" s="10"/>
      <c r="N135" s="10"/>
      <c r="O135" s="10"/>
      <c r="P135" s="10"/>
      <c r="Q135" s="10"/>
      <c r="R135" s="10"/>
      <c r="S135" s="10"/>
      <c r="T135" s="13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</row>
    <row r="136" spans="1:138" ht="13" x14ac:dyDescent="0.15">
      <c r="A136" s="10"/>
      <c r="B136" s="10"/>
      <c r="C136" s="10"/>
      <c r="D136" s="10"/>
      <c r="E136" s="10"/>
      <c r="F136" s="10"/>
      <c r="G136" s="10"/>
      <c r="H136" s="10"/>
      <c r="I136" s="10"/>
      <c r="J136" s="12"/>
      <c r="K136" s="10"/>
      <c r="L136" s="10"/>
      <c r="M136" s="10"/>
      <c r="N136" s="10"/>
      <c r="O136" s="10"/>
      <c r="P136" s="10"/>
      <c r="Q136" s="10"/>
      <c r="R136" s="10"/>
      <c r="S136" s="10"/>
      <c r="T136" s="13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</row>
    <row r="137" spans="1:138" ht="13" x14ac:dyDescent="0.15">
      <c r="A137" s="10"/>
      <c r="B137" s="10"/>
      <c r="C137" s="10"/>
      <c r="D137" s="10"/>
      <c r="E137" s="10"/>
      <c r="F137" s="10"/>
      <c r="G137" s="10"/>
      <c r="H137" s="10"/>
      <c r="I137" s="10"/>
      <c r="J137" s="12"/>
      <c r="K137" s="10"/>
      <c r="L137" s="10"/>
      <c r="M137" s="10"/>
      <c r="N137" s="10"/>
      <c r="O137" s="10"/>
      <c r="P137" s="10"/>
      <c r="Q137" s="10"/>
      <c r="R137" s="10"/>
      <c r="S137" s="10"/>
      <c r="T137" s="13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</row>
    <row r="138" spans="1:138" ht="13" x14ac:dyDescent="0.15">
      <c r="A138" s="10"/>
      <c r="B138" s="10"/>
      <c r="C138" s="10"/>
      <c r="D138" s="10"/>
      <c r="E138" s="10"/>
      <c r="F138" s="10"/>
      <c r="G138" s="10"/>
      <c r="H138" s="10"/>
      <c r="I138" s="10"/>
      <c r="J138" s="12"/>
      <c r="K138" s="10"/>
      <c r="L138" s="10"/>
      <c r="M138" s="10"/>
      <c r="N138" s="10"/>
      <c r="O138" s="10"/>
      <c r="P138" s="10"/>
      <c r="Q138" s="10"/>
      <c r="R138" s="10"/>
      <c r="S138" s="10"/>
      <c r="T138" s="13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</row>
    <row r="139" spans="1:138" ht="13" x14ac:dyDescent="0.15">
      <c r="A139" s="10"/>
      <c r="B139" s="10"/>
      <c r="C139" s="10"/>
      <c r="D139" s="10"/>
      <c r="E139" s="10"/>
      <c r="F139" s="10"/>
      <c r="G139" s="10"/>
      <c r="H139" s="10"/>
      <c r="I139" s="10"/>
      <c r="J139" s="12"/>
      <c r="K139" s="10"/>
      <c r="L139" s="10"/>
      <c r="M139" s="10"/>
      <c r="N139" s="10"/>
      <c r="O139" s="10"/>
      <c r="P139" s="10"/>
      <c r="Q139" s="10"/>
      <c r="R139" s="10"/>
      <c r="S139" s="10"/>
      <c r="T139" s="13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</row>
    <row r="140" spans="1:138" ht="13" x14ac:dyDescent="0.15">
      <c r="A140" s="10"/>
      <c r="B140" s="10"/>
      <c r="C140" s="10"/>
      <c r="D140" s="10"/>
      <c r="E140" s="10"/>
      <c r="F140" s="10"/>
      <c r="G140" s="10"/>
      <c r="H140" s="10"/>
      <c r="I140" s="10"/>
      <c r="J140" s="12"/>
      <c r="K140" s="10"/>
      <c r="L140" s="10"/>
      <c r="M140" s="10"/>
      <c r="N140" s="10"/>
      <c r="O140" s="10"/>
      <c r="P140" s="10"/>
      <c r="Q140" s="10"/>
      <c r="R140" s="10"/>
      <c r="S140" s="10"/>
      <c r="T140" s="13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</row>
    <row r="141" spans="1:138" ht="13" x14ac:dyDescent="0.15">
      <c r="A141" s="10"/>
      <c r="B141" s="10"/>
      <c r="C141" s="10"/>
      <c r="D141" s="10"/>
      <c r="E141" s="10"/>
      <c r="F141" s="10"/>
      <c r="G141" s="10"/>
      <c r="H141" s="10"/>
      <c r="I141" s="10"/>
      <c r="J141" s="12"/>
      <c r="K141" s="10"/>
      <c r="L141" s="10"/>
      <c r="M141" s="10"/>
      <c r="N141" s="10"/>
      <c r="O141" s="10"/>
      <c r="P141" s="10"/>
      <c r="Q141" s="10"/>
      <c r="R141" s="10"/>
      <c r="S141" s="10"/>
      <c r="T141" s="13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</row>
    <row r="142" spans="1:138" ht="13" x14ac:dyDescent="0.15">
      <c r="A142" s="10"/>
      <c r="B142" s="10"/>
      <c r="C142" s="10"/>
      <c r="D142" s="10"/>
      <c r="E142" s="10"/>
      <c r="F142" s="10"/>
      <c r="G142" s="10"/>
      <c r="H142" s="10"/>
      <c r="I142" s="10"/>
      <c r="J142" s="12"/>
      <c r="K142" s="10"/>
      <c r="L142" s="10"/>
      <c r="M142" s="10"/>
      <c r="N142" s="10"/>
      <c r="O142" s="10"/>
      <c r="P142" s="10"/>
      <c r="Q142" s="10"/>
      <c r="R142" s="10"/>
      <c r="S142" s="10"/>
      <c r="T142" s="13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</row>
    <row r="143" spans="1:138" ht="13" x14ac:dyDescent="0.15">
      <c r="A143" s="10"/>
      <c r="B143" s="10"/>
      <c r="C143" s="10"/>
      <c r="D143" s="10"/>
      <c r="E143" s="10"/>
      <c r="F143" s="10"/>
      <c r="G143" s="10"/>
      <c r="H143" s="10"/>
      <c r="I143" s="10"/>
      <c r="J143" s="12"/>
      <c r="K143" s="10"/>
      <c r="L143" s="10"/>
      <c r="M143" s="10"/>
      <c r="N143" s="10"/>
      <c r="O143" s="10"/>
      <c r="P143" s="10"/>
      <c r="Q143" s="10"/>
      <c r="R143" s="10"/>
      <c r="S143" s="10"/>
      <c r="T143" s="13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</row>
    <row r="144" spans="1:138" ht="13" x14ac:dyDescent="0.15">
      <c r="A144" s="10"/>
      <c r="B144" s="10"/>
      <c r="C144" s="10"/>
      <c r="D144" s="10"/>
      <c r="E144" s="10"/>
      <c r="F144" s="10"/>
      <c r="G144" s="10"/>
      <c r="H144" s="10"/>
      <c r="I144" s="10"/>
      <c r="J144" s="12"/>
      <c r="K144" s="10"/>
      <c r="L144" s="10"/>
      <c r="M144" s="10"/>
      <c r="N144" s="10"/>
      <c r="O144" s="10"/>
      <c r="P144" s="10"/>
      <c r="Q144" s="10"/>
      <c r="R144" s="10"/>
      <c r="S144" s="10"/>
      <c r="T144" s="13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</row>
    <row r="145" spans="1:138" ht="13" x14ac:dyDescent="0.15">
      <c r="A145" s="10"/>
      <c r="B145" s="10"/>
      <c r="C145" s="10"/>
      <c r="D145" s="10"/>
      <c r="E145" s="10"/>
      <c r="F145" s="10"/>
      <c r="G145" s="10"/>
      <c r="H145" s="10"/>
      <c r="I145" s="10"/>
      <c r="J145" s="12"/>
      <c r="K145" s="10"/>
      <c r="L145" s="10"/>
      <c r="M145" s="10"/>
      <c r="N145" s="10"/>
      <c r="O145" s="10"/>
      <c r="P145" s="10"/>
      <c r="Q145" s="10"/>
      <c r="R145" s="10"/>
      <c r="S145" s="10"/>
      <c r="T145" s="13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</row>
    <row r="146" spans="1:138" ht="13" x14ac:dyDescent="0.15">
      <c r="A146" s="10"/>
      <c r="B146" s="10"/>
      <c r="C146" s="10"/>
      <c r="D146" s="10"/>
      <c r="E146" s="10"/>
      <c r="F146" s="10"/>
      <c r="G146" s="10"/>
      <c r="H146" s="10"/>
      <c r="I146" s="10"/>
      <c r="J146" s="12"/>
      <c r="K146" s="10"/>
      <c r="L146" s="10"/>
      <c r="M146" s="10"/>
      <c r="N146" s="10"/>
      <c r="O146" s="10"/>
      <c r="P146" s="10"/>
      <c r="Q146" s="10"/>
      <c r="R146" s="10"/>
      <c r="S146" s="10"/>
      <c r="T146" s="13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</row>
    <row r="147" spans="1:138" ht="13" x14ac:dyDescent="0.15">
      <c r="A147" s="10"/>
      <c r="B147" s="10"/>
      <c r="C147" s="10"/>
      <c r="D147" s="10"/>
      <c r="E147" s="10"/>
      <c r="F147" s="10"/>
      <c r="G147" s="10"/>
      <c r="H147" s="10"/>
      <c r="I147" s="10"/>
      <c r="J147" s="12"/>
      <c r="K147" s="10"/>
      <c r="L147" s="10"/>
      <c r="M147" s="10"/>
      <c r="N147" s="10"/>
      <c r="O147" s="10"/>
      <c r="P147" s="10"/>
      <c r="Q147" s="10"/>
      <c r="R147" s="10"/>
      <c r="S147" s="10"/>
      <c r="T147" s="13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</row>
    <row r="148" spans="1:138" ht="13" x14ac:dyDescent="0.15">
      <c r="A148" s="10"/>
      <c r="B148" s="10"/>
      <c r="C148" s="10"/>
      <c r="D148" s="10"/>
      <c r="E148" s="10"/>
      <c r="F148" s="10"/>
      <c r="G148" s="10"/>
      <c r="H148" s="10"/>
      <c r="I148" s="10"/>
      <c r="J148" s="12"/>
      <c r="K148" s="10"/>
      <c r="L148" s="10"/>
      <c r="M148" s="10"/>
      <c r="N148" s="10"/>
      <c r="O148" s="10"/>
      <c r="P148" s="10"/>
      <c r="Q148" s="10"/>
      <c r="R148" s="10"/>
      <c r="S148" s="10"/>
      <c r="T148" s="13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</row>
    <row r="149" spans="1:138" ht="13" x14ac:dyDescent="0.15">
      <c r="A149" s="10"/>
      <c r="B149" s="10"/>
      <c r="C149" s="10"/>
      <c r="D149" s="10"/>
      <c r="E149" s="10"/>
      <c r="F149" s="10"/>
      <c r="G149" s="10"/>
      <c r="H149" s="10"/>
      <c r="I149" s="10"/>
      <c r="J149" s="12"/>
      <c r="K149" s="10"/>
      <c r="L149" s="10"/>
      <c r="M149" s="10"/>
      <c r="N149" s="10"/>
      <c r="O149" s="10"/>
      <c r="P149" s="10"/>
      <c r="Q149" s="10"/>
      <c r="R149" s="10"/>
      <c r="S149" s="10"/>
      <c r="T149" s="13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</row>
    <row r="150" spans="1:138" ht="13" x14ac:dyDescent="0.15">
      <c r="A150" s="10"/>
      <c r="B150" s="10"/>
      <c r="C150" s="10"/>
      <c r="D150" s="10"/>
      <c r="E150" s="10"/>
      <c r="F150" s="10"/>
      <c r="G150" s="10"/>
      <c r="H150" s="10"/>
      <c r="I150" s="10"/>
      <c r="J150" s="12"/>
      <c r="K150" s="10"/>
      <c r="L150" s="10"/>
      <c r="M150" s="10"/>
      <c r="N150" s="10"/>
      <c r="O150" s="10"/>
      <c r="P150" s="10"/>
      <c r="Q150" s="10"/>
      <c r="R150" s="10"/>
      <c r="S150" s="10"/>
      <c r="T150" s="13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</row>
    <row r="151" spans="1:138" ht="13" x14ac:dyDescent="0.15">
      <c r="A151" s="10"/>
      <c r="B151" s="10"/>
      <c r="C151" s="10"/>
      <c r="D151" s="10"/>
      <c r="E151" s="10"/>
      <c r="F151" s="10"/>
      <c r="G151" s="10"/>
      <c r="H151" s="10"/>
      <c r="I151" s="10"/>
      <c r="J151" s="12"/>
      <c r="K151" s="10"/>
      <c r="L151" s="10"/>
      <c r="M151" s="10"/>
      <c r="N151" s="10"/>
      <c r="O151" s="10"/>
      <c r="P151" s="10"/>
      <c r="Q151" s="10"/>
      <c r="R151" s="10"/>
      <c r="S151" s="10"/>
      <c r="T151" s="13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</row>
    <row r="152" spans="1:138" ht="13" x14ac:dyDescent="0.15">
      <c r="A152" s="10"/>
      <c r="B152" s="10"/>
      <c r="C152" s="10"/>
      <c r="D152" s="10"/>
      <c r="E152" s="10"/>
      <c r="F152" s="10"/>
      <c r="G152" s="10"/>
      <c r="H152" s="10"/>
      <c r="I152" s="10"/>
      <c r="J152" s="12"/>
      <c r="K152" s="10"/>
      <c r="L152" s="10"/>
      <c r="M152" s="10"/>
      <c r="N152" s="10"/>
      <c r="O152" s="10"/>
      <c r="P152" s="10"/>
      <c r="Q152" s="10"/>
      <c r="R152" s="10"/>
      <c r="S152" s="10"/>
      <c r="T152" s="13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</row>
    <row r="153" spans="1:138" ht="13" x14ac:dyDescent="0.15">
      <c r="A153" s="10"/>
      <c r="B153" s="10"/>
      <c r="C153" s="10"/>
      <c r="D153" s="10"/>
      <c r="E153" s="10"/>
      <c r="F153" s="10"/>
      <c r="G153" s="10"/>
      <c r="H153" s="10"/>
      <c r="I153" s="10"/>
      <c r="J153" s="12"/>
      <c r="K153" s="10"/>
      <c r="L153" s="10"/>
      <c r="M153" s="10"/>
      <c r="N153" s="10"/>
      <c r="O153" s="10"/>
      <c r="P153" s="10"/>
      <c r="Q153" s="10"/>
      <c r="R153" s="10"/>
      <c r="S153" s="10"/>
      <c r="T153" s="13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</row>
    <row r="154" spans="1:138" ht="13" x14ac:dyDescent="0.15">
      <c r="A154" s="10"/>
      <c r="B154" s="10"/>
      <c r="C154" s="10"/>
      <c r="D154" s="10"/>
      <c r="E154" s="10"/>
      <c r="F154" s="10"/>
      <c r="G154" s="10"/>
      <c r="H154" s="10"/>
      <c r="I154" s="10"/>
      <c r="J154" s="12"/>
      <c r="K154" s="10"/>
      <c r="L154" s="10"/>
      <c r="M154" s="10"/>
      <c r="N154" s="10"/>
      <c r="O154" s="10"/>
      <c r="P154" s="10"/>
      <c r="Q154" s="10"/>
      <c r="R154" s="10"/>
      <c r="S154" s="10"/>
      <c r="T154" s="13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</row>
    <row r="155" spans="1:138" ht="13" x14ac:dyDescent="0.15">
      <c r="A155" s="10"/>
      <c r="B155" s="10"/>
      <c r="C155" s="10"/>
      <c r="D155" s="10"/>
      <c r="E155" s="10"/>
      <c r="F155" s="10"/>
      <c r="G155" s="10"/>
      <c r="H155" s="10"/>
      <c r="I155" s="10"/>
      <c r="J155" s="12"/>
      <c r="K155" s="10"/>
      <c r="L155" s="10"/>
      <c r="M155" s="10"/>
      <c r="N155" s="10"/>
      <c r="O155" s="10"/>
      <c r="P155" s="10"/>
      <c r="Q155" s="10"/>
      <c r="R155" s="10"/>
      <c r="S155" s="10"/>
      <c r="T155" s="13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</row>
    <row r="156" spans="1:138" ht="13" x14ac:dyDescent="0.15">
      <c r="A156" s="10"/>
      <c r="B156" s="10"/>
      <c r="C156" s="10"/>
      <c r="D156" s="10"/>
      <c r="E156" s="10"/>
      <c r="F156" s="10"/>
      <c r="G156" s="10"/>
      <c r="H156" s="10"/>
      <c r="I156" s="10"/>
      <c r="J156" s="12"/>
      <c r="K156" s="10"/>
      <c r="L156" s="10"/>
      <c r="M156" s="10"/>
      <c r="N156" s="10"/>
      <c r="O156" s="10"/>
      <c r="P156" s="10"/>
      <c r="Q156" s="10"/>
      <c r="R156" s="10"/>
      <c r="S156" s="10"/>
      <c r="T156" s="13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</row>
    <row r="157" spans="1:138" ht="13" x14ac:dyDescent="0.15">
      <c r="A157" s="10"/>
      <c r="B157" s="10"/>
      <c r="C157" s="10"/>
      <c r="D157" s="10"/>
      <c r="E157" s="10"/>
      <c r="F157" s="10"/>
      <c r="G157" s="10"/>
      <c r="H157" s="10"/>
      <c r="I157" s="10"/>
      <c r="J157" s="12"/>
      <c r="K157" s="10"/>
      <c r="L157" s="10"/>
      <c r="M157" s="10"/>
      <c r="N157" s="10"/>
      <c r="O157" s="10"/>
      <c r="P157" s="10"/>
      <c r="Q157" s="10"/>
      <c r="R157" s="10"/>
      <c r="S157" s="10"/>
      <c r="T157" s="13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</row>
    <row r="158" spans="1:138" ht="13" x14ac:dyDescent="0.15">
      <c r="A158" s="10"/>
      <c r="B158" s="10"/>
      <c r="C158" s="10"/>
      <c r="D158" s="10"/>
      <c r="E158" s="10"/>
      <c r="F158" s="10"/>
      <c r="G158" s="10"/>
      <c r="H158" s="10"/>
      <c r="I158" s="10"/>
      <c r="J158" s="12"/>
      <c r="K158" s="10"/>
      <c r="L158" s="10"/>
      <c r="M158" s="10"/>
      <c r="N158" s="10"/>
      <c r="O158" s="10"/>
      <c r="P158" s="10"/>
      <c r="Q158" s="10"/>
      <c r="R158" s="10"/>
      <c r="S158" s="10"/>
      <c r="T158" s="13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</row>
    <row r="159" spans="1:138" ht="13" x14ac:dyDescent="0.15">
      <c r="A159" s="10"/>
      <c r="B159" s="10"/>
      <c r="C159" s="10"/>
      <c r="D159" s="10"/>
      <c r="E159" s="10"/>
      <c r="F159" s="10"/>
      <c r="G159" s="10"/>
      <c r="H159" s="10"/>
      <c r="I159" s="10"/>
      <c r="J159" s="12"/>
      <c r="K159" s="10"/>
      <c r="L159" s="10"/>
      <c r="M159" s="10"/>
      <c r="N159" s="10"/>
      <c r="O159" s="10"/>
      <c r="P159" s="10"/>
      <c r="Q159" s="10"/>
      <c r="R159" s="10"/>
      <c r="S159" s="10"/>
      <c r="T159" s="13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</row>
    <row r="160" spans="1:138" ht="13" x14ac:dyDescent="0.15">
      <c r="A160" s="10"/>
      <c r="B160" s="10"/>
      <c r="C160" s="10"/>
      <c r="D160" s="10"/>
      <c r="E160" s="10"/>
      <c r="F160" s="10"/>
      <c r="G160" s="10"/>
      <c r="H160" s="10"/>
      <c r="I160" s="10"/>
      <c r="J160" s="12"/>
      <c r="K160" s="10"/>
      <c r="L160" s="10"/>
      <c r="M160" s="10"/>
      <c r="N160" s="10"/>
      <c r="O160" s="10"/>
      <c r="P160" s="10"/>
      <c r="Q160" s="10"/>
      <c r="R160" s="10"/>
      <c r="S160" s="10"/>
      <c r="T160" s="13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</row>
    <row r="161" spans="1:138" ht="13" x14ac:dyDescent="0.15">
      <c r="A161" s="10"/>
      <c r="B161" s="10"/>
      <c r="C161" s="10"/>
      <c r="D161" s="10"/>
      <c r="E161" s="10"/>
      <c r="F161" s="10"/>
      <c r="G161" s="10"/>
      <c r="H161" s="10"/>
      <c r="I161" s="10"/>
      <c r="J161" s="12"/>
      <c r="K161" s="10"/>
      <c r="L161" s="10"/>
      <c r="M161" s="10"/>
      <c r="N161" s="10"/>
      <c r="O161" s="10"/>
      <c r="P161" s="10"/>
      <c r="Q161" s="10"/>
      <c r="R161" s="10"/>
      <c r="S161" s="10"/>
      <c r="T161" s="13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</row>
    <row r="162" spans="1:138" ht="13" x14ac:dyDescent="0.15">
      <c r="A162" s="10"/>
      <c r="B162" s="10"/>
      <c r="C162" s="10"/>
      <c r="D162" s="10"/>
      <c r="E162" s="10"/>
      <c r="F162" s="10"/>
      <c r="G162" s="10"/>
      <c r="H162" s="10"/>
      <c r="I162" s="10"/>
      <c r="J162" s="12"/>
      <c r="K162" s="10"/>
      <c r="L162" s="10"/>
      <c r="M162" s="10"/>
      <c r="N162" s="10"/>
      <c r="O162" s="10"/>
      <c r="P162" s="10"/>
      <c r="Q162" s="10"/>
      <c r="R162" s="10"/>
      <c r="S162" s="10"/>
      <c r="T162" s="13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</row>
    <row r="163" spans="1:138" ht="13" x14ac:dyDescent="0.15">
      <c r="A163" s="10"/>
      <c r="B163" s="10"/>
      <c r="C163" s="10"/>
      <c r="D163" s="10"/>
      <c r="E163" s="10"/>
      <c r="F163" s="10"/>
      <c r="G163" s="10"/>
      <c r="H163" s="10"/>
      <c r="I163" s="10"/>
      <c r="J163" s="12"/>
      <c r="K163" s="10"/>
      <c r="L163" s="10"/>
      <c r="M163" s="10"/>
      <c r="N163" s="10"/>
      <c r="O163" s="10"/>
      <c r="P163" s="10"/>
      <c r="Q163" s="10"/>
      <c r="R163" s="10"/>
      <c r="S163" s="10"/>
      <c r="T163" s="13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</row>
    <row r="164" spans="1:138" ht="13" x14ac:dyDescent="0.15">
      <c r="A164" s="10"/>
      <c r="B164" s="10"/>
      <c r="C164" s="10"/>
      <c r="D164" s="10"/>
      <c r="E164" s="10"/>
      <c r="F164" s="10"/>
      <c r="G164" s="10"/>
      <c r="H164" s="10"/>
      <c r="I164" s="10"/>
      <c r="J164" s="12"/>
      <c r="K164" s="10"/>
      <c r="L164" s="10"/>
      <c r="M164" s="10"/>
      <c r="N164" s="10"/>
      <c r="O164" s="10"/>
      <c r="P164" s="10"/>
      <c r="Q164" s="10"/>
      <c r="R164" s="10"/>
      <c r="S164" s="10"/>
      <c r="T164" s="13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</row>
    <row r="165" spans="1:138" ht="13" x14ac:dyDescent="0.15">
      <c r="A165" s="10"/>
      <c r="B165" s="10"/>
      <c r="C165" s="10"/>
      <c r="D165" s="10"/>
      <c r="E165" s="10"/>
      <c r="F165" s="10"/>
      <c r="G165" s="10"/>
      <c r="H165" s="10"/>
      <c r="I165" s="10"/>
      <c r="J165" s="12"/>
      <c r="K165" s="10"/>
      <c r="L165" s="10"/>
      <c r="M165" s="10"/>
      <c r="N165" s="10"/>
      <c r="O165" s="10"/>
      <c r="P165" s="10"/>
      <c r="Q165" s="10"/>
      <c r="R165" s="10"/>
      <c r="S165" s="10"/>
      <c r="T165" s="13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0"/>
      <c r="DE165" s="10"/>
      <c r="DF165" s="10"/>
      <c r="DG165" s="10"/>
      <c r="DH165" s="10"/>
      <c r="DI165" s="10"/>
      <c r="DJ165" s="10"/>
      <c r="DK165" s="10"/>
      <c r="DL165" s="10"/>
      <c r="DM165" s="10"/>
      <c r="DN165" s="10"/>
      <c r="DO165" s="10"/>
      <c r="DP165" s="10"/>
      <c r="DQ165" s="10"/>
      <c r="DR165" s="10"/>
      <c r="DS165" s="10"/>
      <c r="DT165" s="10"/>
      <c r="DU165" s="10"/>
      <c r="DV165" s="10"/>
      <c r="DW165" s="10"/>
      <c r="DX165" s="10"/>
      <c r="DY165" s="10"/>
      <c r="DZ165" s="10"/>
      <c r="EA165" s="10"/>
      <c r="EB165" s="10"/>
      <c r="EC165" s="10"/>
      <c r="ED165" s="10"/>
      <c r="EE165" s="10"/>
      <c r="EF165" s="10"/>
      <c r="EG165" s="10"/>
      <c r="EH165" s="10"/>
    </row>
    <row r="166" spans="1:138" ht="13" x14ac:dyDescent="0.15">
      <c r="A166" s="10"/>
      <c r="B166" s="10"/>
      <c r="C166" s="10"/>
      <c r="D166" s="10"/>
      <c r="E166" s="10"/>
      <c r="F166" s="10"/>
      <c r="G166" s="10"/>
      <c r="H166" s="10"/>
      <c r="I166" s="10"/>
      <c r="J166" s="12"/>
      <c r="K166" s="10"/>
      <c r="L166" s="10"/>
      <c r="M166" s="10"/>
      <c r="N166" s="10"/>
      <c r="O166" s="10"/>
      <c r="P166" s="10"/>
      <c r="Q166" s="10"/>
      <c r="R166" s="10"/>
      <c r="S166" s="10"/>
      <c r="T166" s="13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0"/>
      <c r="DE166" s="10"/>
      <c r="DF166" s="10"/>
      <c r="DG166" s="10"/>
      <c r="DH166" s="10"/>
      <c r="DI166" s="10"/>
      <c r="DJ166" s="10"/>
      <c r="DK166" s="10"/>
      <c r="DL166" s="10"/>
      <c r="DM166" s="10"/>
      <c r="DN166" s="10"/>
      <c r="DO166" s="10"/>
      <c r="DP166" s="10"/>
      <c r="DQ166" s="10"/>
      <c r="DR166" s="10"/>
      <c r="DS166" s="10"/>
      <c r="DT166" s="10"/>
      <c r="DU166" s="10"/>
      <c r="DV166" s="10"/>
      <c r="DW166" s="10"/>
      <c r="DX166" s="10"/>
      <c r="DY166" s="10"/>
      <c r="DZ166" s="10"/>
      <c r="EA166" s="10"/>
      <c r="EB166" s="10"/>
      <c r="EC166" s="10"/>
      <c r="ED166" s="10"/>
      <c r="EE166" s="10"/>
      <c r="EF166" s="10"/>
      <c r="EG166" s="10"/>
      <c r="EH166" s="10"/>
    </row>
    <row r="167" spans="1:138" ht="13" x14ac:dyDescent="0.15">
      <c r="A167" s="10"/>
      <c r="B167" s="10"/>
      <c r="C167" s="10"/>
      <c r="D167" s="10"/>
      <c r="E167" s="10"/>
      <c r="F167" s="10"/>
      <c r="G167" s="10"/>
      <c r="H167" s="10"/>
      <c r="I167" s="10"/>
      <c r="J167" s="12"/>
      <c r="K167" s="10"/>
      <c r="L167" s="10"/>
      <c r="M167" s="10"/>
      <c r="N167" s="10"/>
      <c r="O167" s="10"/>
      <c r="P167" s="10"/>
      <c r="Q167" s="10"/>
      <c r="R167" s="10"/>
      <c r="S167" s="10"/>
      <c r="T167" s="13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0"/>
      <c r="DE167" s="10"/>
      <c r="DF167" s="10"/>
      <c r="DG167" s="10"/>
      <c r="DH167" s="10"/>
      <c r="DI167" s="10"/>
      <c r="DJ167" s="10"/>
      <c r="DK167" s="10"/>
      <c r="DL167" s="10"/>
      <c r="DM167" s="10"/>
      <c r="DN167" s="10"/>
      <c r="DO167" s="10"/>
      <c r="DP167" s="10"/>
      <c r="DQ167" s="10"/>
      <c r="DR167" s="10"/>
      <c r="DS167" s="10"/>
      <c r="DT167" s="10"/>
      <c r="DU167" s="10"/>
      <c r="DV167" s="10"/>
      <c r="DW167" s="10"/>
      <c r="DX167" s="10"/>
      <c r="DY167" s="10"/>
      <c r="DZ167" s="10"/>
      <c r="EA167" s="10"/>
      <c r="EB167" s="10"/>
      <c r="EC167" s="10"/>
      <c r="ED167" s="10"/>
      <c r="EE167" s="10"/>
      <c r="EF167" s="10"/>
      <c r="EG167" s="10"/>
      <c r="EH167" s="10"/>
    </row>
    <row r="168" spans="1:138" ht="13" x14ac:dyDescent="0.15">
      <c r="A168" s="10"/>
      <c r="B168" s="10"/>
      <c r="C168" s="10"/>
      <c r="D168" s="10"/>
      <c r="E168" s="10"/>
      <c r="F168" s="10"/>
      <c r="G168" s="10"/>
      <c r="H168" s="10"/>
      <c r="I168" s="10"/>
      <c r="J168" s="12"/>
      <c r="K168" s="10"/>
      <c r="L168" s="10"/>
      <c r="M168" s="10"/>
      <c r="N168" s="10"/>
      <c r="O168" s="10"/>
      <c r="P168" s="10"/>
      <c r="Q168" s="10"/>
      <c r="R168" s="10"/>
      <c r="S168" s="10"/>
      <c r="T168" s="13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</row>
    <row r="169" spans="1:138" ht="13" x14ac:dyDescent="0.15">
      <c r="A169" s="10"/>
      <c r="B169" s="10"/>
      <c r="C169" s="10"/>
      <c r="D169" s="10"/>
      <c r="E169" s="10"/>
      <c r="F169" s="10"/>
      <c r="G169" s="10"/>
      <c r="H169" s="10"/>
      <c r="I169" s="10"/>
      <c r="J169" s="12"/>
      <c r="K169" s="10"/>
      <c r="L169" s="10"/>
      <c r="M169" s="10"/>
      <c r="N169" s="10"/>
      <c r="O169" s="10"/>
      <c r="P169" s="10"/>
      <c r="Q169" s="10"/>
      <c r="R169" s="10"/>
      <c r="S169" s="10"/>
      <c r="T169" s="13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</row>
    <row r="170" spans="1:138" ht="13" x14ac:dyDescent="0.15">
      <c r="A170" s="10"/>
      <c r="B170" s="10"/>
      <c r="C170" s="10"/>
      <c r="D170" s="10"/>
      <c r="E170" s="10"/>
      <c r="F170" s="10"/>
      <c r="G170" s="10"/>
      <c r="H170" s="10"/>
      <c r="I170" s="10"/>
      <c r="J170" s="12"/>
      <c r="K170" s="10"/>
      <c r="L170" s="10"/>
      <c r="M170" s="10"/>
      <c r="N170" s="10"/>
      <c r="O170" s="10"/>
      <c r="P170" s="10"/>
      <c r="Q170" s="10"/>
      <c r="R170" s="10"/>
      <c r="S170" s="10"/>
      <c r="T170" s="13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</row>
    <row r="171" spans="1:138" ht="13" x14ac:dyDescent="0.15">
      <c r="A171" s="10"/>
      <c r="B171" s="10"/>
      <c r="C171" s="10"/>
      <c r="D171" s="10"/>
      <c r="E171" s="10"/>
      <c r="F171" s="10"/>
      <c r="G171" s="10"/>
      <c r="H171" s="10"/>
      <c r="I171" s="10"/>
      <c r="J171" s="12"/>
      <c r="K171" s="10"/>
      <c r="L171" s="10"/>
      <c r="M171" s="10"/>
      <c r="N171" s="10"/>
      <c r="O171" s="10"/>
      <c r="P171" s="10"/>
      <c r="Q171" s="10"/>
      <c r="R171" s="10"/>
      <c r="S171" s="10"/>
      <c r="T171" s="13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</row>
    <row r="172" spans="1:138" ht="13" x14ac:dyDescent="0.15">
      <c r="A172" s="10"/>
      <c r="B172" s="10"/>
      <c r="C172" s="10"/>
      <c r="D172" s="10"/>
      <c r="E172" s="10"/>
      <c r="F172" s="10"/>
      <c r="G172" s="10"/>
      <c r="H172" s="10"/>
      <c r="I172" s="10"/>
      <c r="J172" s="12"/>
      <c r="K172" s="10"/>
      <c r="L172" s="10"/>
      <c r="M172" s="10"/>
      <c r="N172" s="10"/>
      <c r="O172" s="10"/>
      <c r="P172" s="10"/>
      <c r="Q172" s="10"/>
      <c r="R172" s="10"/>
      <c r="S172" s="10"/>
      <c r="T172" s="13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0"/>
      <c r="DE172" s="10"/>
      <c r="DF172" s="10"/>
      <c r="DG172" s="10"/>
      <c r="DH172" s="10"/>
      <c r="DI172" s="10"/>
      <c r="DJ172" s="10"/>
      <c r="DK172" s="10"/>
      <c r="DL172" s="10"/>
      <c r="DM172" s="10"/>
      <c r="DN172" s="10"/>
      <c r="DO172" s="10"/>
      <c r="DP172" s="10"/>
      <c r="DQ172" s="10"/>
      <c r="DR172" s="10"/>
      <c r="DS172" s="10"/>
      <c r="DT172" s="10"/>
      <c r="DU172" s="10"/>
      <c r="DV172" s="10"/>
      <c r="DW172" s="10"/>
      <c r="DX172" s="10"/>
      <c r="DY172" s="10"/>
      <c r="DZ172" s="10"/>
      <c r="EA172" s="10"/>
      <c r="EB172" s="10"/>
      <c r="EC172" s="10"/>
      <c r="ED172" s="10"/>
      <c r="EE172" s="10"/>
      <c r="EF172" s="10"/>
      <c r="EG172" s="10"/>
      <c r="EH172" s="10"/>
    </row>
    <row r="173" spans="1:138" ht="13" x14ac:dyDescent="0.15">
      <c r="A173" s="10"/>
      <c r="B173" s="10"/>
      <c r="C173" s="10"/>
      <c r="D173" s="10"/>
      <c r="E173" s="10"/>
      <c r="F173" s="10"/>
      <c r="G173" s="10"/>
      <c r="H173" s="10"/>
      <c r="I173" s="10"/>
      <c r="J173" s="12"/>
      <c r="K173" s="10"/>
      <c r="L173" s="10"/>
      <c r="M173" s="10"/>
      <c r="N173" s="10"/>
      <c r="O173" s="10"/>
      <c r="P173" s="10"/>
      <c r="Q173" s="10"/>
      <c r="R173" s="10"/>
      <c r="S173" s="10"/>
      <c r="T173" s="13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</row>
    <row r="174" spans="1:138" ht="13" x14ac:dyDescent="0.15">
      <c r="A174" s="10"/>
      <c r="B174" s="10"/>
      <c r="C174" s="10"/>
      <c r="D174" s="10"/>
      <c r="E174" s="10"/>
      <c r="F174" s="10"/>
      <c r="G174" s="10"/>
      <c r="H174" s="10"/>
      <c r="I174" s="10"/>
      <c r="J174" s="12"/>
      <c r="K174" s="10"/>
      <c r="L174" s="10"/>
      <c r="M174" s="10"/>
      <c r="N174" s="10"/>
      <c r="O174" s="10"/>
      <c r="P174" s="10"/>
      <c r="Q174" s="10"/>
      <c r="R174" s="10"/>
      <c r="S174" s="10"/>
      <c r="T174" s="13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0"/>
      <c r="CN174" s="10"/>
      <c r="CO174" s="10"/>
      <c r="CP174" s="10"/>
      <c r="CQ174" s="10"/>
      <c r="CR174" s="10"/>
      <c r="CS174" s="10"/>
      <c r="CT174" s="10"/>
      <c r="CU174" s="10"/>
      <c r="CV174" s="10"/>
      <c r="CW174" s="10"/>
      <c r="CX174" s="10"/>
      <c r="CY174" s="10"/>
      <c r="CZ174" s="10"/>
      <c r="DA174" s="10"/>
      <c r="DB174" s="10"/>
      <c r="DC174" s="10"/>
      <c r="DD174" s="10"/>
      <c r="DE174" s="10"/>
      <c r="DF174" s="10"/>
      <c r="DG174" s="10"/>
      <c r="DH174" s="10"/>
      <c r="DI174" s="10"/>
      <c r="DJ174" s="10"/>
      <c r="DK174" s="10"/>
      <c r="DL174" s="10"/>
      <c r="DM174" s="10"/>
      <c r="DN174" s="10"/>
      <c r="DO174" s="10"/>
      <c r="DP174" s="10"/>
      <c r="DQ174" s="10"/>
      <c r="DR174" s="10"/>
      <c r="DS174" s="10"/>
      <c r="DT174" s="10"/>
      <c r="DU174" s="10"/>
      <c r="DV174" s="10"/>
      <c r="DW174" s="10"/>
      <c r="DX174" s="10"/>
      <c r="DY174" s="10"/>
      <c r="DZ174" s="10"/>
      <c r="EA174" s="10"/>
      <c r="EB174" s="10"/>
      <c r="EC174" s="10"/>
      <c r="ED174" s="10"/>
      <c r="EE174" s="10"/>
      <c r="EF174" s="10"/>
      <c r="EG174" s="10"/>
      <c r="EH174" s="10"/>
    </row>
    <row r="175" spans="1:138" ht="13" x14ac:dyDescent="0.15">
      <c r="A175" s="10"/>
      <c r="B175" s="10"/>
      <c r="C175" s="10"/>
      <c r="D175" s="10"/>
      <c r="E175" s="10"/>
      <c r="F175" s="10"/>
      <c r="G175" s="10"/>
      <c r="H175" s="10"/>
      <c r="I175" s="10"/>
      <c r="J175" s="12"/>
      <c r="K175" s="10"/>
      <c r="L175" s="10"/>
      <c r="M175" s="10"/>
      <c r="N175" s="10"/>
      <c r="O175" s="10"/>
      <c r="P175" s="10"/>
      <c r="Q175" s="10"/>
      <c r="R175" s="10"/>
      <c r="S175" s="10"/>
      <c r="T175" s="13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</row>
    <row r="176" spans="1:138" ht="13" x14ac:dyDescent="0.15">
      <c r="A176" s="10"/>
      <c r="B176" s="10"/>
      <c r="C176" s="10"/>
      <c r="D176" s="10"/>
      <c r="E176" s="10"/>
      <c r="F176" s="10"/>
      <c r="G176" s="10"/>
      <c r="H176" s="10"/>
      <c r="I176" s="10"/>
      <c r="J176" s="12"/>
      <c r="K176" s="10"/>
      <c r="L176" s="10"/>
      <c r="M176" s="10"/>
      <c r="N176" s="10"/>
      <c r="O176" s="10"/>
      <c r="P176" s="10"/>
      <c r="Q176" s="10"/>
      <c r="R176" s="10"/>
      <c r="S176" s="10"/>
      <c r="T176" s="13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0"/>
      <c r="DE176" s="10"/>
      <c r="DF176" s="10"/>
      <c r="DG176" s="10"/>
      <c r="DH176" s="10"/>
      <c r="DI176" s="10"/>
      <c r="DJ176" s="10"/>
      <c r="DK176" s="10"/>
      <c r="DL176" s="10"/>
      <c r="DM176" s="10"/>
      <c r="DN176" s="10"/>
      <c r="DO176" s="10"/>
      <c r="DP176" s="10"/>
      <c r="DQ176" s="10"/>
      <c r="DR176" s="10"/>
      <c r="DS176" s="10"/>
      <c r="DT176" s="10"/>
      <c r="DU176" s="10"/>
      <c r="DV176" s="10"/>
      <c r="DW176" s="10"/>
      <c r="DX176" s="10"/>
      <c r="DY176" s="10"/>
      <c r="DZ176" s="10"/>
      <c r="EA176" s="10"/>
      <c r="EB176" s="10"/>
      <c r="EC176" s="10"/>
      <c r="ED176" s="10"/>
      <c r="EE176" s="10"/>
      <c r="EF176" s="10"/>
      <c r="EG176" s="10"/>
      <c r="EH176" s="10"/>
    </row>
    <row r="177" spans="1:138" ht="13" x14ac:dyDescent="0.15">
      <c r="A177" s="10"/>
      <c r="B177" s="10"/>
      <c r="C177" s="10"/>
      <c r="D177" s="10"/>
      <c r="E177" s="10"/>
      <c r="F177" s="10"/>
      <c r="G177" s="10"/>
      <c r="H177" s="10"/>
      <c r="I177" s="10"/>
      <c r="J177" s="12"/>
      <c r="K177" s="10"/>
      <c r="L177" s="10"/>
      <c r="M177" s="10"/>
      <c r="N177" s="10"/>
      <c r="O177" s="10"/>
      <c r="P177" s="10"/>
      <c r="Q177" s="10"/>
      <c r="R177" s="10"/>
      <c r="S177" s="10"/>
      <c r="T177" s="13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</row>
    <row r="178" spans="1:138" ht="13" x14ac:dyDescent="0.15">
      <c r="A178" s="10"/>
      <c r="B178" s="10"/>
      <c r="C178" s="10"/>
      <c r="D178" s="10"/>
      <c r="E178" s="10"/>
      <c r="F178" s="10"/>
      <c r="G178" s="10"/>
      <c r="H178" s="10"/>
      <c r="I178" s="10"/>
      <c r="J178" s="12"/>
      <c r="K178" s="10"/>
      <c r="L178" s="10"/>
      <c r="M178" s="10"/>
      <c r="N178" s="10"/>
      <c r="O178" s="10"/>
      <c r="P178" s="10"/>
      <c r="Q178" s="10"/>
      <c r="R178" s="10"/>
      <c r="S178" s="10"/>
      <c r="T178" s="13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0"/>
      <c r="DE178" s="10"/>
      <c r="DF178" s="10"/>
      <c r="DG178" s="10"/>
      <c r="DH178" s="10"/>
      <c r="DI178" s="10"/>
      <c r="DJ178" s="10"/>
      <c r="DK178" s="10"/>
      <c r="DL178" s="10"/>
      <c r="DM178" s="10"/>
      <c r="DN178" s="10"/>
      <c r="DO178" s="10"/>
      <c r="DP178" s="10"/>
      <c r="DQ178" s="10"/>
      <c r="DR178" s="10"/>
      <c r="DS178" s="10"/>
      <c r="DT178" s="10"/>
      <c r="DU178" s="10"/>
      <c r="DV178" s="10"/>
      <c r="DW178" s="10"/>
      <c r="DX178" s="10"/>
      <c r="DY178" s="10"/>
      <c r="DZ178" s="10"/>
      <c r="EA178" s="10"/>
      <c r="EB178" s="10"/>
      <c r="EC178" s="10"/>
      <c r="ED178" s="10"/>
      <c r="EE178" s="10"/>
      <c r="EF178" s="10"/>
      <c r="EG178" s="10"/>
      <c r="EH178" s="10"/>
    </row>
    <row r="179" spans="1:138" ht="13" x14ac:dyDescent="0.15">
      <c r="A179" s="10"/>
      <c r="B179" s="10"/>
      <c r="C179" s="10"/>
      <c r="D179" s="10"/>
      <c r="E179" s="10"/>
      <c r="F179" s="10"/>
      <c r="G179" s="10"/>
      <c r="H179" s="10"/>
      <c r="I179" s="10"/>
      <c r="J179" s="12"/>
      <c r="K179" s="10"/>
      <c r="L179" s="10"/>
      <c r="M179" s="10"/>
      <c r="N179" s="10"/>
      <c r="O179" s="10"/>
      <c r="P179" s="10"/>
      <c r="Q179" s="10"/>
      <c r="R179" s="10"/>
      <c r="S179" s="10"/>
      <c r="T179" s="13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0"/>
      <c r="DE179" s="10"/>
      <c r="DF179" s="10"/>
      <c r="DG179" s="10"/>
      <c r="DH179" s="10"/>
      <c r="DI179" s="10"/>
      <c r="DJ179" s="10"/>
      <c r="DK179" s="10"/>
      <c r="DL179" s="10"/>
      <c r="DM179" s="10"/>
      <c r="DN179" s="10"/>
      <c r="DO179" s="10"/>
      <c r="DP179" s="10"/>
      <c r="DQ179" s="10"/>
      <c r="DR179" s="10"/>
      <c r="DS179" s="10"/>
      <c r="DT179" s="10"/>
      <c r="DU179" s="10"/>
      <c r="DV179" s="10"/>
      <c r="DW179" s="10"/>
      <c r="DX179" s="10"/>
      <c r="DY179" s="10"/>
      <c r="DZ179" s="10"/>
      <c r="EA179" s="10"/>
      <c r="EB179" s="10"/>
      <c r="EC179" s="10"/>
      <c r="ED179" s="10"/>
      <c r="EE179" s="10"/>
      <c r="EF179" s="10"/>
      <c r="EG179" s="10"/>
      <c r="EH179" s="10"/>
    </row>
    <row r="180" spans="1:138" ht="13" x14ac:dyDescent="0.15">
      <c r="A180" s="10"/>
      <c r="B180" s="10"/>
      <c r="C180" s="10"/>
      <c r="D180" s="10"/>
      <c r="E180" s="10"/>
      <c r="F180" s="10"/>
      <c r="G180" s="10"/>
      <c r="H180" s="10"/>
      <c r="I180" s="10"/>
      <c r="J180" s="12"/>
      <c r="K180" s="10"/>
      <c r="L180" s="10"/>
      <c r="M180" s="10"/>
      <c r="N180" s="10"/>
      <c r="O180" s="10"/>
      <c r="P180" s="10"/>
      <c r="Q180" s="10"/>
      <c r="R180" s="10"/>
      <c r="S180" s="10"/>
      <c r="T180" s="13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0"/>
      <c r="DE180" s="10"/>
      <c r="DF180" s="10"/>
      <c r="DG180" s="10"/>
      <c r="DH180" s="10"/>
      <c r="DI180" s="10"/>
      <c r="DJ180" s="10"/>
      <c r="DK180" s="10"/>
      <c r="DL180" s="10"/>
      <c r="DM180" s="10"/>
      <c r="DN180" s="10"/>
      <c r="DO180" s="10"/>
      <c r="DP180" s="10"/>
      <c r="DQ180" s="10"/>
      <c r="DR180" s="10"/>
      <c r="DS180" s="10"/>
      <c r="DT180" s="10"/>
      <c r="DU180" s="10"/>
      <c r="DV180" s="10"/>
      <c r="DW180" s="10"/>
      <c r="DX180" s="10"/>
      <c r="DY180" s="10"/>
      <c r="DZ180" s="10"/>
      <c r="EA180" s="10"/>
      <c r="EB180" s="10"/>
      <c r="EC180" s="10"/>
      <c r="ED180" s="10"/>
      <c r="EE180" s="10"/>
      <c r="EF180" s="10"/>
      <c r="EG180" s="10"/>
      <c r="EH180" s="10"/>
    </row>
    <row r="181" spans="1:138" ht="13" x14ac:dyDescent="0.15">
      <c r="A181" s="10"/>
      <c r="B181" s="10"/>
      <c r="C181" s="10"/>
      <c r="D181" s="10"/>
      <c r="E181" s="10"/>
      <c r="F181" s="10"/>
      <c r="G181" s="10"/>
      <c r="H181" s="10"/>
      <c r="I181" s="10"/>
      <c r="J181" s="12"/>
      <c r="K181" s="10"/>
      <c r="L181" s="10"/>
      <c r="M181" s="10"/>
      <c r="N181" s="10"/>
      <c r="O181" s="10"/>
      <c r="P181" s="10"/>
      <c r="Q181" s="10"/>
      <c r="R181" s="10"/>
      <c r="S181" s="10"/>
      <c r="T181" s="13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</row>
    <row r="182" spans="1:138" ht="13" x14ac:dyDescent="0.15">
      <c r="A182" s="10"/>
      <c r="B182" s="10"/>
      <c r="C182" s="10"/>
      <c r="D182" s="10"/>
      <c r="E182" s="10"/>
      <c r="F182" s="10"/>
      <c r="G182" s="10"/>
      <c r="H182" s="10"/>
      <c r="I182" s="10"/>
      <c r="J182" s="12"/>
      <c r="K182" s="10"/>
      <c r="L182" s="10"/>
      <c r="M182" s="10"/>
      <c r="N182" s="10"/>
      <c r="O182" s="10"/>
      <c r="P182" s="10"/>
      <c r="Q182" s="10"/>
      <c r="R182" s="10"/>
      <c r="S182" s="10"/>
      <c r="T182" s="13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</row>
    <row r="183" spans="1:138" ht="13" x14ac:dyDescent="0.15">
      <c r="A183" s="10"/>
      <c r="B183" s="10"/>
      <c r="C183" s="10"/>
      <c r="D183" s="10"/>
      <c r="E183" s="10"/>
      <c r="F183" s="10"/>
      <c r="G183" s="10"/>
      <c r="H183" s="10"/>
      <c r="I183" s="10"/>
      <c r="J183" s="12"/>
      <c r="K183" s="10"/>
      <c r="L183" s="10"/>
      <c r="M183" s="10"/>
      <c r="N183" s="10"/>
      <c r="O183" s="10"/>
      <c r="P183" s="10"/>
      <c r="Q183" s="10"/>
      <c r="R183" s="10"/>
      <c r="S183" s="10"/>
      <c r="T183" s="13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</row>
    <row r="184" spans="1:138" ht="13" x14ac:dyDescent="0.15">
      <c r="A184" s="10"/>
      <c r="B184" s="10"/>
      <c r="C184" s="10"/>
      <c r="D184" s="10"/>
      <c r="E184" s="10"/>
      <c r="F184" s="10"/>
      <c r="G184" s="10"/>
      <c r="H184" s="10"/>
      <c r="I184" s="10"/>
      <c r="J184" s="12"/>
      <c r="K184" s="10"/>
      <c r="L184" s="10"/>
      <c r="M184" s="10"/>
      <c r="N184" s="10"/>
      <c r="O184" s="10"/>
      <c r="P184" s="10"/>
      <c r="Q184" s="10"/>
      <c r="R184" s="10"/>
      <c r="S184" s="10"/>
      <c r="T184" s="13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</row>
    <row r="185" spans="1:138" ht="13" x14ac:dyDescent="0.15">
      <c r="A185" s="10"/>
      <c r="B185" s="10"/>
      <c r="C185" s="10"/>
      <c r="D185" s="10"/>
      <c r="E185" s="10"/>
      <c r="F185" s="10"/>
      <c r="G185" s="10"/>
      <c r="H185" s="10"/>
      <c r="I185" s="10"/>
      <c r="J185" s="12"/>
      <c r="K185" s="10"/>
      <c r="L185" s="10"/>
      <c r="M185" s="10"/>
      <c r="N185" s="10"/>
      <c r="O185" s="10"/>
      <c r="P185" s="10"/>
      <c r="Q185" s="10"/>
      <c r="R185" s="10"/>
      <c r="S185" s="10"/>
      <c r="T185" s="13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</row>
    <row r="186" spans="1:138" ht="13" x14ac:dyDescent="0.15">
      <c r="A186" s="10"/>
      <c r="B186" s="10"/>
      <c r="C186" s="10"/>
      <c r="D186" s="10"/>
      <c r="E186" s="10"/>
      <c r="F186" s="10"/>
      <c r="G186" s="10"/>
      <c r="H186" s="10"/>
      <c r="I186" s="10"/>
      <c r="J186" s="12"/>
      <c r="K186" s="10"/>
      <c r="L186" s="10"/>
      <c r="M186" s="10"/>
      <c r="N186" s="10"/>
      <c r="O186" s="10"/>
      <c r="P186" s="10"/>
      <c r="Q186" s="10"/>
      <c r="R186" s="10"/>
      <c r="S186" s="10"/>
      <c r="T186" s="13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0"/>
      <c r="DE186" s="10"/>
      <c r="DF186" s="10"/>
      <c r="DG186" s="10"/>
      <c r="DH186" s="10"/>
      <c r="DI186" s="10"/>
      <c r="DJ186" s="10"/>
      <c r="DK186" s="10"/>
      <c r="DL186" s="10"/>
      <c r="DM186" s="10"/>
      <c r="DN186" s="10"/>
      <c r="DO186" s="10"/>
      <c r="DP186" s="10"/>
      <c r="DQ186" s="10"/>
      <c r="DR186" s="10"/>
      <c r="DS186" s="10"/>
      <c r="DT186" s="10"/>
      <c r="DU186" s="10"/>
      <c r="DV186" s="10"/>
      <c r="DW186" s="10"/>
      <c r="DX186" s="10"/>
      <c r="DY186" s="10"/>
      <c r="DZ186" s="10"/>
      <c r="EA186" s="10"/>
      <c r="EB186" s="10"/>
      <c r="EC186" s="10"/>
      <c r="ED186" s="10"/>
      <c r="EE186" s="10"/>
      <c r="EF186" s="10"/>
      <c r="EG186" s="10"/>
      <c r="EH186" s="10"/>
    </row>
    <row r="187" spans="1:138" ht="13" x14ac:dyDescent="0.15">
      <c r="A187" s="10"/>
      <c r="B187" s="10"/>
      <c r="C187" s="10"/>
      <c r="D187" s="10"/>
      <c r="E187" s="10"/>
      <c r="F187" s="10"/>
      <c r="G187" s="10"/>
      <c r="H187" s="10"/>
      <c r="I187" s="10"/>
      <c r="J187" s="12"/>
      <c r="K187" s="10"/>
      <c r="L187" s="10"/>
      <c r="M187" s="10"/>
      <c r="N187" s="10"/>
      <c r="O187" s="10"/>
      <c r="P187" s="10"/>
      <c r="Q187" s="10"/>
      <c r="R187" s="10"/>
      <c r="S187" s="10"/>
      <c r="T187" s="13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</row>
    <row r="188" spans="1:138" ht="13" x14ac:dyDescent="0.15">
      <c r="A188" s="10"/>
      <c r="B188" s="10"/>
      <c r="C188" s="10"/>
      <c r="D188" s="10"/>
      <c r="E188" s="10"/>
      <c r="F188" s="10"/>
      <c r="G188" s="10"/>
      <c r="H188" s="10"/>
      <c r="I188" s="10"/>
      <c r="J188" s="12"/>
      <c r="K188" s="10"/>
      <c r="L188" s="10"/>
      <c r="M188" s="10"/>
      <c r="N188" s="10"/>
      <c r="O188" s="10"/>
      <c r="P188" s="10"/>
      <c r="Q188" s="10"/>
      <c r="R188" s="10"/>
      <c r="S188" s="10"/>
      <c r="T188" s="13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0"/>
      <c r="DE188" s="10"/>
      <c r="DF188" s="10"/>
      <c r="DG188" s="10"/>
      <c r="DH188" s="10"/>
      <c r="DI188" s="10"/>
      <c r="DJ188" s="10"/>
      <c r="DK188" s="10"/>
      <c r="DL188" s="10"/>
      <c r="DM188" s="10"/>
      <c r="DN188" s="10"/>
      <c r="DO188" s="10"/>
      <c r="DP188" s="10"/>
      <c r="DQ188" s="10"/>
      <c r="DR188" s="10"/>
      <c r="DS188" s="10"/>
      <c r="DT188" s="10"/>
      <c r="DU188" s="10"/>
      <c r="DV188" s="10"/>
      <c r="DW188" s="10"/>
      <c r="DX188" s="10"/>
      <c r="DY188" s="10"/>
      <c r="DZ188" s="10"/>
      <c r="EA188" s="10"/>
      <c r="EB188" s="10"/>
      <c r="EC188" s="10"/>
      <c r="ED188" s="10"/>
      <c r="EE188" s="10"/>
      <c r="EF188" s="10"/>
      <c r="EG188" s="10"/>
      <c r="EH188" s="10"/>
    </row>
    <row r="189" spans="1:138" ht="13" x14ac:dyDescent="0.15">
      <c r="A189" s="10"/>
      <c r="B189" s="10"/>
      <c r="C189" s="10"/>
      <c r="D189" s="10"/>
      <c r="E189" s="10"/>
      <c r="F189" s="10"/>
      <c r="G189" s="10"/>
      <c r="H189" s="10"/>
      <c r="I189" s="10"/>
      <c r="J189" s="12"/>
      <c r="K189" s="10"/>
      <c r="L189" s="10"/>
      <c r="M189" s="10"/>
      <c r="N189" s="10"/>
      <c r="O189" s="10"/>
      <c r="P189" s="10"/>
      <c r="Q189" s="10"/>
      <c r="R189" s="10"/>
      <c r="S189" s="10"/>
      <c r="T189" s="13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0"/>
      <c r="DE189" s="10"/>
      <c r="DF189" s="10"/>
      <c r="DG189" s="10"/>
      <c r="DH189" s="10"/>
      <c r="DI189" s="10"/>
      <c r="DJ189" s="10"/>
      <c r="DK189" s="10"/>
      <c r="DL189" s="10"/>
      <c r="DM189" s="10"/>
      <c r="DN189" s="10"/>
      <c r="DO189" s="10"/>
      <c r="DP189" s="10"/>
      <c r="DQ189" s="10"/>
      <c r="DR189" s="10"/>
      <c r="DS189" s="10"/>
      <c r="DT189" s="10"/>
      <c r="DU189" s="10"/>
      <c r="DV189" s="10"/>
      <c r="DW189" s="10"/>
      <c r="DX189" s="10"/>
      <c r="DY189" s="10"/>
      <c r="DZ189" s="10"/>
      <c r="EA189" s="10"/>
      <c r="EB189" s="10"/>
      <c r="EC189" s="10"/>
      <c r="ED189" s="10"/>
      <c r="EE189" s="10"/>
      <c r="EF189" s="10"/>
      <c r="EG189" s="10"/>
      <c r="EH189" s="10"/>
    </row>
    <row r="190" spans="1:138" ht="13" x14ac:dyDescent="0.15">
      <c r="A190" s="10"/>
      <c r="B190" s="10"/>
      <c r="C190" s="10"/>
      <c r="D190" s="10"/>
      <c r="E190" s="10"/>
      <c r="F190" s="10"/>
      <c r="G190" s="10"/>
      <c r="H190" s="10"/>
      <c r="I190" s="10"/>
      <c r="J190" s="12"/>
      <c r="K190" s="10"/>
      <c r="L190" s="10"/>
      <c r="M190" s="10"/>
      <c r="N190" s="10"/>
      <c r="O190" s="10"/>
      <c r="P190" s="10"/>
      <c r="Q190" s="10"/>
      <c r="R190" s="10"/>
      <c r="S190" s="10"/>
      <c r="T190" s="13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0"/>
      <c r="DE190" s="10"/>
      <c r="DF190" s="10"/>
      <c r="DG190" s="10"/>
      <c r="DH190" s="10"/>
      <c r="DI190" s="10"/>
      <c r="DJ190" s="10"/>
      <c r="DK190" s="10"/>
      <c r="DL190" s="10"/>
      <c r="DM190" s="10"/>
      <c r="DN190" s="10"/>
      <c r="DO190" s="10"/>
      <c r="DP190" s="10"/>
      <c r="DQ190" s="10"/>
      <c r="DR190" s="10"/>
      <c r="DS190" s="10"/>
      <c r="DT190" s="10"/>
      <c r="DU190" s="10"/>
      <c r="DV190" s="10"/>
      <c r="DW190" s="10"/>
      <c r="DX190" s="10"/>
      <c r="DY190" s="10"/>
      <c r="DZ190" s="10"/>
      <c r="EA190" s="10"/>
      <c r="EB190" s="10"/>
      <c r="EC190" s="10"/>
      <c r="ED190" s="10"/>
      <c r="EE190" s="10"/>
      <c r="EF190" s="10"/>
      <c r="EG190" s="10"/>
      <c r="EH190" s="10"/>
    </row>
    <row r="191" spans="1:138" ht="13" x14ac:dyDescent="0.15">
      <c r="A191" s="10"/>
      <c r="B191" s="10"/>
      <c r="C191" s="10"/>
      <c r="D191" s="10"/>
      <c r="E191" s="10"/>
      <c r="F191" s="10"/>
      <c r="G191" s="10"/>
      <c r="H191" s="10"/>
      <c r="I191" s="10"/>
      <c r="J191" s="12"/>
      <c r="K191" s="10"/>
      <c r="L191" s="10"/>
      <c r="M191" s="10"/>
      <c r="N191" s="10"/>
      <c r="O191" s="10"/>
      <c r="P191" s="10"/>
      <c r="Q191" s="10"/>
      <c r="R191" s="10"/>
      <c r="S191" s="10"/>
      <c r="T191" s="13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</row>
    <row r="192" spans="1:138" ht="13" x14ac:dyDescent="0.15">
      <c r="A192" s="10"/>
      <c r="B192" s="10"/>
      <c r="C192" s="10"/>
      <c r="D192" s="10"/>
      <c r="E192" s="10"/>
      <c r="F192" s="10"/>
      <c r="G192" s="10"/>
      <c r="H192" s="10"/>
      <c r="I192" s="10"/>
      <c r="J192" s="12"/>
      <c r="K192" s="10"/>
      <c r="L192" s="10"/>
      <c r="M192" s="10"/>
      <c r="N192" s="10"/>
      <c r="O192" s="10"/>
      <c r="P192" s="10"/>
      <c r="Q192" s="10"/>
      <c r="R192" s="10"/>
      <c r="S192" s="10"/>
      <c r="T192" s="13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</row>
    <row r="193" spans="1:138" ht="13" x14ac:dyDescent="0.15">
      <c r="A193" s="10"/>
      <c r="B193" s="10"/>
      <c r="C193" s="10"/>
      <c r="D193" s="10"/>
      <c r="E193" s="10"/>
      <c r="F193" s="10"/>
      <c r="G193" s="10"/>
      <c r="H193" s="10"/>
      <c r="I193" s="10"/>
      <c r="J193" s="12"/>
      <c r="K193" s="10"/>
      <c r="L193" s="10"/>
      <c r="M193" s="10"/>
      <c r="N193" s="10"/>
      <c r="O193" s="10"/>
      <c r="P193" s="10"/>
      <c r="Q193" s="10"/>
      <c r="R193" s="10"/>
      <c r="S193" s="10"/>
      <c r="T193" s="13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0"/>
      <c r="DE193" s="10"/>
      <c r="DF193" s="10"/>
      <c r="DG193" s="10"/>
      <c r="DH193" s="10"/>
      <c r="DI193" s="10"/>
      <c r="DJ193" s="10"/>
      <c r="DK193" s="10"/>
      <c r="DL193" s="10"/>
      <c r="DM193" s="10"/>
      <c r="DN193" s="10"/>
      <c r="DO193" s="10"/>
      <c r="DP193" s="10"/>
      <c r="DQ193" s="10"/>
      <c r="DR193" s="10"/>
      <c r="DS193" s="10"/>
      <c r="DT193" s="10"/>
      <c r="DU193" s="10"/>
      <c r="DV193" s="10"/>
      <c r="DW193" s="10"/>
      <c r="DX193" s="10"/>
      <c r="DY193" s="10"/>
      <c r="DZ193" s="10"/>
      <c r="EA193" s="10"/>
      <c r="EB193" s="10"/>
      <c r="EC193" s="10"/>
      <c r="ED193" s="10"/>
      <c r="EE193" s="10"/>
      <c r="EF193" s="10"/>
      <c r="EG193" s="10"/>
      <c r="EH193" s="10"/>
    </row>
    <row r="194" spans="1:138" ht="13" x14ac:dyDescent="0.15">
      <c r="A194" s="10"/>
      <c r="B194" s="10"/>
      <c r="C194" s="10"/>
      <c r="D194" s="10"/>
      <c r="E194" s="10"/>
      <c r="F194" s="10"/>
      <c r="G194" s="10"/>
      <c r="H194" s="10"/>
      <c r="I194" s="10"/>
      <c r="J194" s="12"/>
      <c r="K194" s="10"/>
      <c r="L194" s="10"/>
      <c r="M194" s="10"/>
      <c r="N194" s="10"/>
      <c r="O194" s="10"/>
      <c r="P194" s="10"/>
      <c r="Q194" s="10"/>
      <c r="R194" s="10"/>
      <c r="S194" s="10"/>
      <c r="T194" s="13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</row>
    <row r="195" spans="1:138" ht="13" x14ac:dyDescent="0.15">
      <c r="A195" s="10"/>
      <c r="B195" s="10"/>
      <c r="C195" s="10"/>
      <c r="D195" s="10"/>
      <c r="E195" s="10"/>
      <c r="F195" s="10"/>
      <c r="G195" s="10"/>
      <c r="H195" s="10"/>
      <c r="I195" s="10"/>
      <c r="J195" s="12"/>
      <c r="K195" s="10"/>
      <c r="L195" s="10"/>
      <c r="M195" s="10"/>
      <c r="N195" s="10"/>
      <c r="O195" s="10"/>
      <c r="P195" s="10"/>
      <c r="Q195" s="10"/>
      <c r="R195" s="10"/>
      <c r="S195" s="10"/>
      <c r="T195" s="13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0"/>
      <c r="DE195" s="10"/>
      <c r="DF195" s="10"/>
      <c r="DG195" s="10"/>
      <c r="DH195" s="10"/>
      <c r="DI195" s="10"/>
      <c r="DJ195" s="10"/>
      <c r="DK195" s="10"/>
      <c r="DL195" s="10"/>
      <c r="DM195" s="10"/>
      <c r="DN195" s="10"/>
      <c r="DO195" s="10"/>
      <c r="DP195" s="10"/>
      <c r="DQ195" s="10"/>
      <c r="DR195" s="10"/>
      <c r="DS195" s="10"/>
      <c r="DT195" s="10"/>
      <c r="DU195" s="10"/>
      <c r="DV195" s="10"/>
      <c r="DW195" s="10"/>
      <c r="DX195" s="10"/>
      <c r="DY195" s="10"/>
      <c r="DZ195" s="10"/>
      <c r="EA195" s="10"/>
      <c r="EB195" s="10"/>
      <c r="EC195" s="10"/>
      <c r="ED195" s="10"/>
      <c r="EE195" s="10"/>
      <c r="EF195" s="10"/>
      <c r="EG195" s="10"/>
      <c r="EH195" s="10"/>
    </row>
    <row r="196" spans="1:138" ht="13" x14ac:dyDescent="0.15">
      <c r="A196" s="10"/>
      <c r="B196" s="10"/>
      <c r="C196" s="10"/>
      <c r="D196" s="10"/>
      <c r="E196" s="10"/>
      <c r="F196" s="10"/>
      <c r="G196" s="10"/>
      <c r="H196" s="10"/>
      <c r="I196" s="10"/>
      <c r="J196" s="12"/>
      <c r="K196" s="10"/>
      <c r="L196" s="10"/>
      <c r="M196" s="10"/>
      <c r="N196" s="10"/>
      <c r="O196" s="10"/>
      <c r="P196" s="10"/>
      <c r="Q196" s="10"/>
      <c r="R196" s="10"/>
      <c r="S196" s="10"/>
      <c r="T196" s="13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</row>
    <row r="197" spans="1:138" ht="13" x14ac:dyDescent="0.15">
      <c r="A197" s="10"/>
      <c r="B197" s="10"/>
      <c r="C197" s="10"/>
      <c r="D197" s="10"/>
      <c r="E197" s="10"/>
      <c r="F197" s="10"/>
      <c r="G197" s="10"/>
      <c r="H197" s="10"/>
      <c r="I197" s="10"/>
      <c r="J197" s="12"/>
      <c r="K197" s="10"/>
      <c r="L197" s="10"/>
      <c r="M197" s="10"/>
      <c r="N197" s="10"/>
      <c r="O197" s="10"/>
      <c r="P197" s="10"/>
      <c r="Q197" s="10"/>
      <c r="R197" s="10"/>
      <c r="S197" s="10"/>
      <c r="T197" s="13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</row>
    <row r="198" spans="1:138" ht="13" x14ac:dyDescent="0.15">
      <c r="A198" s="10"/>
      <c r="B198" s="10"/>
      <c r="C198" s="10"/>
      <c r="D198" s="10"/>
      <c r="E198" s="10"/>
      <c r="F198" s="10"/>
      <c r="G198" s="10"/>
      <c r="H198" s="10"/>
      <c r="I198" s="10"/>
      <c r="J198" s="12"/>
      <c r="K198" s="10"/>
      <c r="L198" s="10"/>
      <c r="M198" s="10"/>
      <c r="N198" s="10"/>
      <c r="O198" s="10"/>
      <c r="P198" s="10"/>
      <c r="Q198" s="10"/>
      <c r="R198" s="10"/>
      <c r="S198" s="10"/>
      <c r="T198" s="13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</row>
    <row r="199" spans="1:138" ht="13" x14ac:dyDescent="0.15">
      <c r="A199" s="10"/>
      <c r="B199" s="10"/>
      <c r="C199" s="10"/>
      <c r="D199" s="10"/>
      <c r="E199" s="10"/>
      <c r="F199" s="10"/>
      <c r="G199" s="10"/>
      <c r="H199" s="10"/>
      <c r="I199" s="10"/>
      <c r="J199" s="12"/>
      <c r="K199" s="10"/>
      <c r="L199" s="10"/>
      <c r="M199" s="10"/>
      <c r="N199" s="10"/>
      <c r="O199" s="10"/>
      <c r="P199" s="10"/>
      <c r="Q199" s="10"/>
      <c r="R199" s="10"/>
      <c r="S199" s="10"/>
      <c r="T199" s="13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</row>
    <row r="200" spans="1:138" ht="13" x14ac:dyDescent="0.15">
      <c r="A200" s="10"/>
      <c r="B200" s="10"/>
      <c r="C200" s="10"/>
      <c r="D200" s="10"/>
      <c r="E200" s="10"/>
      <c r="F200" s="10"/>
      <c r="G200" s="10"/>
      <c r="H200" s="10"/>
      <c r="I200" s="10"/>
      <c r="J200" s="12"/>
      <c r="K200" s="10"/>
      <c r="L200" s="10"/>
      <c r="M200" s="10"/>
      <c r="N200" s="10"/>
      <c r="O200" s="10"/>
      <c r="P200" s="10"/>
      <c r="Q200" s="10"/>
      <c r="R200" s="10"/>
      <c r="S200" s="10"/>
      <c r="T200" s="13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</row>
    <row r="201" spans="1:138" ht="13" x14ac:dyDescent="0.15">
      <c r="A201" s="10"/>
      <c r="B201" s="10"/>
      <c r="C201" s="10"/>
      <c r="D201" s="10"/>
      <c r="E201" s="10"/>
      <c r="F201" s="10"/>
      <c r="G201" s="10"/>
      <c r="H201" s="10"/>
      <c r="I201" s="10"/>
      <c r="J201" s="12"/>
      <c r="K201" s="10"/>
      <c r="L201" s="10"/>
      <c r="M201" s="10"/>
      <c r="N201" s="10"/>
      <c r="O201" s="10"/>
      <c r="P201" s="10"/>
      <c r="Q201" s="10"/>
      <c r="R201" s="10"/>
      <c r="S201" s="10"/>
      <c r="T201" s="13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</row>
    <row r="202" spans="1:138" ht="13" x14ac:dyDescent="0.15">
      <c r="A202" s="10"/>
      <c r="B202" s="10"/>
      <c r="C202" s="10"/>
      <c r="D202" s="10"/>
      <c r="E202" s="10"/>
      <c r="F202" s="10"/>
      <c r="G202" s="10"/>
      <c r="H202" s="10"/>
      <c r="I202" s="10"/>
      <c r="J202" s="12"/>
      <c r="K202" s="10"/>
      <c r="L202" s="10"/>
      <c r="M202" s="10"/>
      <c r="N202" s="10"/>
      <c r="O202" s="10"/>
      <c r="P202" s="10"/>
      <c r="Q202" s="10"/>
      <c r="R202" s="10"/>
      <c r="S202" s="10"/>
      <c r="T202" s="13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</row>
    <row r="203" spans="1:138" ht="13" x14ac:dyDescent="0.15">
      <c r="A203" s="10"/>
      <c r="B203" s="10"/>
      <c r="C203" s="10"/>
      <c r="D203" s="10"/>
      <c r="E203" s="10"/>
      <c r="F203" s="10"/>
      <c r="G203" s="10"/>
      <c r="H203" s="10"/>
      <c r="I203" s="10"/>
      <c r="J203" s="12"/>
      <c r="K203" s="10"/>
      <c r="L203" s="10"/>
      <c r="M203" s="10"/>
      <c r="N203" s="10"/>
      <c r="O203" s="10"/>
      <c r="P203" s="10"/>
      <c r="Q203" s="10"/>
      <c r="R203" s="10"/>
      <c r="S203" s="10"/>
      <c r="T203" s="13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</row>
    <row r="204" spans="1:138" ht="13" x14ac:dyDescent="0.15">
      <c r="A204" s="10"/>
      <c r="B204" s="10"/>
      <c r="C204" s="10"/>
      <c r="D204" s="10"/>
      <c r="E204" s="10"/>
      <c r="F204" s="10"/>
      <c r="G204" s="10"/>
      <c r="H204" s="10"/>
      <c r="I204" s="10"/>
      <c r="J204" s="12"/>
      <c r="K204" s="10"/>
      <c r="L204" s="10"/>
      <c r="M204" s="10"/>
      <c r="N204" s="10"/>
      <c r="O204" s="10"/>
      <c r="P204" s="10"/>
      <c r="Q204" s="10"/>
      <c r="R204" s="10"/>
      <c r="S204" s="10"/>
      <c r="T204" s="13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</row>
    <row r="205" spans="1:138" ht="13" x14ac:dyDescent="0.15">
      <c r="A205" s="10"/>
      <c r="B205" s="10"/>
      <c r="C205" s="10"/>
      <c r="D205" s="10"/>
      <c r="E205" s="10"/>
      <c r="F205" s="10"/>
      <c r="G205" s="10"/>
      <c r="H205" s="10"/>
      <c r="I205" s="10"/>
      <c r="J205" s="12"/>
      <c r="K205" s="10"/>
      <c r="L205" s="10"/>
      <c r="M205" s="10"/>
      <c r="N205" s="10"/>
      <c r="O205" s="10"/>
      <c r="P205" s="10"/>
      <c r="Q205" s="10"/>
      <c r="R205" s="10"/>
      <c r="S205" s="10"/>
      <c r="T205" s="13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</row>
    <row r="206" spans="1:138" ht="13" x14ac:dyDescent="0.15">
      <c r="A206" s="10"/>
      <c r="B206" s="10"/>
      <c r="C206" s="10"/>
      <c r="D206" s="10"/>
      <c r="E206" s="10"/>
      <c r="F206" s="10"/>
      <c r="G206" s="10"/>
      <c r="H206" s="10"/>
      <c r="I206" s="10"/>
      <c r="J206" s="12"/>
      <c r="K206" s="10"/>
      <c r="L206" s="10"/>
      <c r="M206" s="10"/>
      <c r="N206" s="10"/>
      <c r="O206" s="10"/>
      <c r="P206" s="10"/>
      <c r="Q206" s="10"/>
      <c r="R206" s="10"/>
      <c r="S206" s="10"/>
      <c r="T206" s="13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</row>
    <row r="207" spans="1:138" ht="13" x14ac:dyDescent="0.15">
      <c r="A207" s="10"/>
      <c r="B207" s="10"/>
      <c r="C207" s="10"/>
      <c r="D207" s="10"/>
      <c r="E207" s="10"/>
      <c r="F207" s="10"/>
      <c r="G207" s="10"/>
      <c r="H207" s="10"/>
      <c r="I207" s="10"/>
      <c r="J207" s="12"/>
      <c r="K207" s="10"/>
      <c r="L207" s="10"/>
      <c r="M207" s="10"/>
      <c r="N207" s="10"/>
      <c r="O207" s="10"/>
      <c r="P207" s="10"/>
      <c r="Q207" s="10"/>
      <c r="R207" s="10"/>
      <c r="S207" s="10"/>
      <c r="T207" s="13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</row>
    <row r="208" spans="1:138" ht="13" x14ac:dyDescent="0.15">
      <c r="A208" s="10"/>
      <c r="B208" s="10"/>
      <c r="C208" s="10"/>
      <c r="D208" s="10"/>
      <c r="E208" s="10"/>
      <c r="F208" s="10"/>
      <c r="G208" s="10"/>
      <c r="H208" s="10"/>
      <c r="I208" s="10"/>
      <c r="J208" s="12"/>
      <c r="K208" s="10"/>
      <c r="L208" s="10"/>
      <c r="M208" s="10"/>
      <c r="N208" s="10"/>
      <c r="O208" s="10"/>
      <c r="P208" s="10"/>
      <c r="Q208" s="10"/>
      <c r="R208" s="10"/>
      <c r="S208" s="10"/>
      <c r="T208" s="13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</row>
    <row r="209" spans="1:138" ht="13" x14ac:dyDescent="0.15">
      <c r="A209" s="10"/>
      <c r="B209" s="10"/>
      <c r="C209" s="10"/>
      <c r="D209" s="10"/>
      <c r="E209" s="10"/>
      <c r="F209" s="10"/>
      <c r="G209" s="10"/>
      <c r="H209" s="10"/>
      <c r="I209" s="10"/>
      <c r="J209" s="12"/>
      <c r="K209" s="10"/>
      <c r="L209" s="10"/>
      <c r="M209" s="10"/>
      <c r="N209" s="10"/>
      <c r="O209" s="10"/>
      <c r="P209" s="10"/>
      <c r="Q209" s="10"/>
      <c r="R209" s="10"/>
      <c r="S209" s="10"/>
      <c r="T209" s="13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</row>
    <row r="210" spans="1:138" ht="13" x14ac:dyDescent="0.15">
      <c r="A210" s="10"/>
      <c r="B210" s="10"/>
      <c r="C210" s="10"/>
      <c r="D210" s="10"/>
      <c r="E210" s="10"/>
      <c r="F210" s="10"/>
      <c r="G210" s="10"/>
      <c r="H210" s="10"/>
      <c r="I210" s="10"/>
      <c r="J210" s="12"/>
      <c r="K210" s="10"/>
      <c r="L210" s="10"/>
      <c r="M210" s="10"/>
      <c r="N210" s="10"/>
      <c r="O210" s="10"/>
      <c r="P210" s="10"/>
      <c r="Q210" s="10"/>
      <c r="R210" s="10"/>
      <c r="S210" s="10"/>
      <c r="T210" s="13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</row>
    <row r="211" spans="1:138" ht="13" x14ac:dyDescent="0.15">
      <c r="A211" s="10"/>
      <c r="B211" s="10"/>
      <c r="C211" s="10"/>
      <c r="D211" s="10"/>
      <c r="E211" s="10"/>
      <c r="F211" s="10"/>
      <c r="G211" s="10"/>
      <c r="H211" s="10"/>
      <c r="I211" s="10"/>
      <c r="J211" s="12"/>
      <c r="K211" s="10"/>
      <c r="L211" s="10"/>
      <c r="M211" s="10"/>
      <c r="N211" s="10"/>
      <c r="O211" s="10"/>
      <c r="P211" s="10"/>
      <c r="Q211" s="10"/>
      <c r="R211" s="10"/>
      <c r="S211" s="10"/>
      <c r="T211" s="13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</row>
    <row r="212" spans="1:138" ht="13" x14ac:dyDescent="0.15">
      <c r="A212" s="10"/>
      <c r="B212" s="10"/>
      <c r="C212" s="10"/>
      <c r="D212" s="10"/>
      <c r="E212" s="10"/>
      <c r="F212" s="10"/>
      <c r="G212" s="10"/>
      <c r="H212" s="10"/>
      <c r="I212" s="10"/>
      <c r="J212" s="12"/>
      <c r="K212" s="10"/>
      <c r="L212" s="10"/>
      <c r="M212" s="10"/>
      <c r="N212" s="10"/>
      <c r="O212" s="10"/>
      <c r="P212" s="10"/>
      <c r="Q212" s="10"/>
      <c r="R212" s="10"/>
      <c r="S212" s="10"/>
      <c r="T212" s="13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</row>
    <row r="213" spans="1:138" ht="13" x14ac:dyDescent="0.15">
      <c r="A213" s="10"/>
      <c r="B213" s="10"/>
      <c r="C213" s="10"/>
      <c r="D213" s="10"/>
      <c r="E213" s="10"/>
      <c r="F213" s="10"/>
      <c r="G213" s="10"/>
      <c r="H213" s="10"/>
      <c r="I213" s="10"/>
      <c r="J213" s="12"/>
      <c r="K213" s="10"/>
      <c r="L213" s="10"/>
      <c r="M213" s="10"/>
      <c r="N213" s="10"/>
      <c r="O213" s="10"/>
      <c r="P213" s="10"/>
      <c r="Q213" s="10"/>
      <c r="R213" s="10"/>
      <c r="S213" s="10"/>
      <c r="T213" s="13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</row>
    <row r="214" spans="1:138" ht="13" x14ac:dyDescent="0.15">
      <c r="A214" s="10"/>
      <c r="B214" s="10"/>
      <c r="C214" s="10"/>
      <c r="D214" s="10"/>
      <c r="E214" s="10"/>
      <c r="F214" s="10"/>
      <c r="G214" s="10"/>
      <c r="H214" s="10"/>
      <c r="I214" s="10"/>
      <c r="J214" s="12"/>
      <c r="K214" s="10"/>
      <c r="L214" s="10"/>
      <c r="M214" s="10"/>
      <c r="N214" s="10"/>
      <c r="O214" s="10"/>
      <c r="P214" s="10"/>
      <c r="Q214" s="10"/>
      <c r="R214" s="10"/>
      <c r="S214" s="10"/>
      <c r="T214" s="13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</row>
    <row r="215" spans="1:138" ht="13" x14ac:dyDescent="0.15">
      <c r="A215" s="10"/>
      <c r="B215" s="10"/>
      <c r="C215" s="10"/>
      <c r="D215" s="10"/>
      <c r="E215" s="10"/>
      <c r="F215" s="10"/>
      <c r="G215" s="10"/>
      <c r="H215" s="10"/>
      <c r="I215" s="10"/>
      <c r="J215" s="12"/>
      <c r="K215" s="10"/>
      <c r="L215" s="10"/>
      <c r="M215" s="10"/>
      <c r="N215" s="10"/>
      <c r="O215" s="10"/>
      <c r="P215" s="10"/>
      <c r="Q215" s="10"/>
      <c r="R215" s="10"/>
      <c r="S215" s="10"/>
      <c r="T215" s="13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</row>
    <row r="216" spans="1:138" ht="13" x14ac:dyDescent="0.15">
      <c r="A216" s="10"/>
      <c r="B216" s="10"/>
      <c r="C216" s="10"/>
      <c r="D216" s="10"/>
      <c r="E216" s="10"/>
      <c r="F216" s="10"/>
      <c r="G216" s="10"/>
      <c r="H216" s="10"/>
      <c r="I216" s="10"/>
      <c r="J216" s="12"/>
      <c r="K216" s="10"/>
      <c r="L216" s="10"/>
      <c r="M216" s="10"/>
      <c r="N216" s="10"/>
      <c r="O216" s="10"/>
      <c r="P216" s="10"/>
      <c r="Q216" s="10"/>
      <c r="R216" s="10"/>
      <c r="S216" s="10"/>
      <c r="T216" s="13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</row>
    <row r="217" spans="1:138" ht="13" x14ac:dyDescent="0.15">
      <c r="A217" s="10"/>
      <c r="B217" s="10"/>
      <c r="C217" s="10"/>
      <c r="D217" s="10"/>
      <c r="E217" s="10"/>
      <c r="F217" s="10"/>
      <c r="G217" s="10"/>
      <c r="H217" s="10"/>
      <c r="I217" s="10"/>
      <c r="J217" s="12"/>
      <c r="K217" s="10"/>
      <c r="L217" s="10"/>
      <c r="M217" s="10"/>
      <c r="N217" s="10"/>
      <c r="O217" s="10"/>
      <c r="P217" s="10"/>
      <c r="Q217" s="10"/>
      <c r="R217" s="10"/>
      <c r="S217" s="10"/>
      <c r="T217" s="13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</row>
    <row r="218" spans="1:138" ht="13" x14ac:dyDescent="0.15">
      <c r="A218" s="10"/>
      <c r="B218" s="10"/>
      <c r="C218" s="10"/>
      <c r="D218" s="10"/>
      <c r="E218" s="10"/>
      <c r="F218" s="10"/>
      <c r="G218" s="10"/>
      <c r="H218" s="10"/>
      <c r="I218" s="10"/>
      <c r="J218" s="12"/>
      <c r="K218" s="10"/>
      <c r="L218" s="10"/>
      <c r="M218" s="10"/>
      <c r="N218" s="10"/>
      <c r="O218" s="10"/>
      <c r="P218" s="10"/>
      <c r="Q218" s="10"/>
      <c r="R218" s="10"/>
      <c r="S218" s="10"/>
      <c r="T218" s="13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</row>
    <row r="219" spans="1:138" ht="13" x14ac:dyDescent="0.15">
      <c r="A219" s="10"/>
      <c r="B219" s="10"/>
      <c r="C219" s="10"/>
      <c r="D219" s="10"/>
      <c r="E219" s="10"/>
      <c r="F219" s="10"/>
      <c r="G219" s="10"/>
      <c r="H219" s="10"/>
      <c r="I219" s="10"/>
      <c r="J219" s="12"/>
      <c r="K219" s="10"/>
      <c r="L219" s="10"/>
      <c r="M219" s="10"/>
      <c r="N219" s="10"/>
      <c r="O219" s="10"/>
      <c r="P219" s="10"/>
      <c r="Q219" s="10"/>
      <c r="R219" s="10"/>
      <c r="S219" s="10"/>
      <c r="T219" s="13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</row>
    <row r="220" spans="1:138" ht="13" x14ac:dyDescent="0.15">
      <c r="A220" s="10"/>
      <c r="B220" s="10"/>
      <c r="C220" s="10"/>
      <c r="D220" s="10"/>
      <c r="E220" s="10"/>
      <c r="F220" s="10"/>
      <c r="G220" s="10"/>
      <c r="H220" s="10"/>
      <c r="I220" s="10"/>
      <c r="J220" s="12"/>
      <c r="K220" s="10"/>
      <c r="L220" s="10"/>
      <c r="M220" s="10"/>
      <c r="N220" s="10"/>
      <c r="O220" s="10"/>
      <c r="P220" s="10"/>
      <c r="Q220" s="10"/>
      <c r="R220" s="10"/>
      <c r="S220" s="10"/>
      <c r="T220" s="13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</row>
    <row r="221" spans="1:138" ht="13" x14ac:dyDescent="0.15">
      <c r="A221" s="10"/>
      <c r="B221" s="10"/>
      <c r="C221" s="10"/>
      <c r="D221" s="10"/>
      <c r="E221" s="10"/>
      <c r="F221" s="10"/>
      <c r="G221" s="10"/>
      <c r="H221" s="10"/>
      <c r="I221" s="10"/>
      <c r="J221" s="12"/>
      <c r="K221" s="10"/>
      <c r="L221" s="10"/>
      <c r="M221" s="10"/>
      <c r="N221" s="10"/>
      <c r="O221" s="10"/>
      <c r="P221" s="10"/>
      <c r="Q221" s="10"/>
      <c r="R221" s="10"/>
      <c r="S221" s="10"/>
      <c r="T221" s="13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</row>
    <row r="222" spans="1:138" ht="13" x14ac:dyDescent="0.15">
      <c r="A222" s="10"/>
      <c r="B222" s="10"/>
      <c r="C222" s="10"/>
      <c r="D222" s="10"/>
      <c r="E222" s="10"/>
      <c r="F222" s="10"/>
      <c r="G222" s="10"/>
      <c r="H222" s="10"/>
      <c r="I222" s="10"/>
      <c r="J222" s="12"/>
      <c r="K222" s="10"/>
      <c r="L222" s="10"/>
      <c r="M222" s="10"/>
      <c r="N222" s="10"/>
      <c r="O222" s="10"/>
      <c r="P222" s="10"/>
      <c r="Q222" s="10"/>
      <c r="R222" s="10"/>
      <c r="S222" s="10"/>
      <c r="T222" s="13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</row>
    <row r="223" spans="1:138" ht="13" x14ac:dyDescent="0.15">
      <c r="A223" s="10"/>
      <c r="B223" s="10"/>
      <c r="C223" s="10"/>
      <c r="D223" s="10"/>
      <c r="E223" s="10"/>
      <c r="F223" s="10"/>
      <c r="G223" s="10"/>
      <c r="H223" s="10"/>
      <c r="I223" s="10"/>
      <c r="J223" s="12"/>
      <c r="K223" s="10"/>
      <c r="L223" s="10"/>
      <c r="M223" s="10"/>
      <c r="N223" s="10"/>
      <c r="O223" s="10"/>
      <c r="P223" s="10"/>
      <c r="Q223" s="10"/>
      <c r="R223" s="10"/>
      <c r="S223" s="10"/>
      <c r="T223" s="13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</row>
    <row r="224" spans="1:138" ht="13" x14ac:dyDescent="0.15">
      <c r="A224" s="10"/>
      <c r="B224" s="10"/>
      <c r="C224" s="10"/>
      <c r="D224" s="10"/>
      <c r="E224" s="10"/>
      <c r="F224" s="10"/>
      <c r="G224" s="10"/>
      <c r="H224" s="10"/>
      <c r="I224" s="10"/>
      <c r="J224" s="12"/>
      <c r="K224" s="10"/>
      <c r="L224" s="10"/>
      <c r="M224" s="10"/>
      <c r="N224" s="10"/>
      <c r="O224" s="10"/>
      <c r="P224" s="10"/>
      <c r="Q224" s="10"/>
      <c r="R224" s="10"/>
      <c r="S224" s="10"/>
      <c r="T224" s="13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</row>
    <row r="225" spans="1:138" ht="13" x14ac:dyDescent="0.15">
      <c r="A225" s="10"/>
      <c r="B225" s="10"/>
      <c r="C225" s="10"/>
      <c r="D225" s="10"/>
      <c r="E225" s="10"/>
      <c r="F225" s="10"/>
      <c r="G225" s="10"/>
      <c r="H225" s="10"/>
      <c r="I225" s="10"/>
      <c r="J225" s="12"/>
      <c r="K225" s="10"/>
      <c r="L225" s="10"/>
      <c r="M225" s="10"/>
      <c r="N225" s="10"/>
      <c r="O225" s="10"/>
      <c r="P225" s="10"/>
      <c r="Q225" s="10"/>
      <c r="R225" s="10"/>
      <c r="S225" s="10"/>
      <c r="T225" s="13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0"/>
      <c r="DE225" s="10"/>
      <c r="DF225" s="10"/>
      <c r="DG225" s="10"/>
      <c r="DH225" s="10"/>
      <c r="DI225" s="10"/>
      <c r="DJ225" s="10"/>
      <c r="DK225" s="10"/>
      <c r="DL225" s="10"/>
      <c r="DM225" s="10"/>
      <c r="DN225" s="10"/>
      <c r="DO225" s="10"/>
      <c r="DP225" s="10"/>
      <c r="DQ225" s="10"/>
      <c r="DR225" s="10"/>
      <c r="DS225" s="10"/>
      <c r="DT225" s="10"/>
      <c r="DU225" s="10"/>
      <c r="DV225" s="10"/>
      <c r="DW225" s="10"/>
      <c r="DX225" s="10"/>
      <c r="DY225" s="10"/>
      <c r="DZ225" s="10"/>
      <c r="EA225" s="10"/>
      <c r="EB225" s="10"/>
      <c r="EC225" s="10"/>
      <c r="ED225" s="10"/>
      <c r="EE225" s="10"/>
      <c r="EF225" s="10"/>
      <c r="EG225" s="10"/>
      <c r="EH225" s="10"/>
    </row>
    <row r="226" spans="1:138" ht="13" x14ac:dyDescent="0.15">
      <c r="A226" s="10"/>
      <c r="B226" s="10"/>
      <c r="C226" s="10"/>
      <c r="D226" s="10"/>
      <c r="E226" s="10"/>
      <c r="F226" s="10"/>
      <c r="G226" s="10"/>
      <c r="H226" s="10"/>
      <c r="I226" s="10"/>
      <c r="J226" s="12"/>
      <c r="K226" s="10"/>
      <c r="L226" s="10"/>
      <c r="M226" s="10"/>
      <c r="N226" s="10"/>
      <c r="O226" s="10"/>
      <c r="P226" s="10"/>
      <c r="Q226" s="10"/>
      <c r="R226" s="10"/>
      <c r="S226" s="10"/>
      <c r="T226" s="13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0"/>
      <c r="DE226" s="10"/>
      <c r="DF226" s="10"/>
      <c r="DG226" s="10"/>
      <c r="DH226" s="10"/>
      <c r="DI226" s="10"/>
      <c r="DJ226" s="10"/>
      <c r="DK226" s="10"/>
      <c r="DL226" s="10"/>
      <c r="DM226" s="10"/>
      <c r="DN226" s="10"/>
      <c r="DO226" s="10"/>
      <c r="DP226" s="10"/>
      <c r="DQ226" s="10"/>
      <c r="DR226" s="10"/>
      <c r="DS226" s="10"/>
      <c r="DT226" s="10"/>
      <c r="DU226" s="10"/>
      <c r="DV226" s="10"/>
      <c r="DW226" s="10"/>
      <c r="DX226" s="10"/>
      <c r="DY226" s="10"/>
      <c r="DZ226" s="10"/>
      <c r="EA226" s="10"/>
      <c r="EB226" s="10"/>
      <c r="EC226" s="10"/>
      <c r="ED226" s="10"/>
      <c r="EE226" s="10"/>
      <c r="EF226" s="10"/>
      <c r="EG226" s="10"/>
      <c r="EH226" s="10"/>
    </row>
    <row r="227" spans="1:138" ht="13" x14ac:dyDescent="0.15">
      <c r="A227" s="10"/>
      <c r="B227" s="10"/>
      <c r="C227" s="10"/>
      <c r="D227" s="10"/>
      <c r="E227" s="10"/>
      <c r="F227" s="10"/>
      <c r="G227" s="10"/>
      <c r="H227" s="10"/>
      <c r="I227" s="10"/>
      <c r="J227" s="12"/>
      <c r="K227" s="10"/>
      <c r="L227" s="10"/>
      <c r="M227" s="10"/>
      <c r="N227" s="10"/>
      <c r="O227" s="10"/>
      <c r="P227" s="10"/>
      <c r="Q227" s="10"/>
      <c r="R227" s="10"/>
      <c r="S227" s="10"/>
      <c r="T227" s="13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0"/>
      <c r="DE227" s="10"/>
      <c r="DF227" s="10"/>
      <c r="DG227" s="10"/>
      <c r="DH227" s="10"/>
      <c r="DI227" s="10"/>
      <c r="DJ227" s="10"/>
      <c r="DK227" s="10"/>
      <c r="DL227" s="10"/>
      <c r="DM227" s="10"/>
      <c r="DN227" s="10"/>
      <c r="DO227" s="10"/>
      <c r="DP227" s="10"/>
      <c r="DQ227" s="10"/>
      <c r="DR227" s="10"/>
      <c r="DS227" s="10"/>
      <c r="DT227" s="10"/>
      <c r="DU227" s="10"/>
      <c r="DV227" s="10"/>
      <c r="DW227" s="10"/>
      <c r="DX227" s="10"/>
      <c r="DY227" s="10"/>
      <c r="DZ227" s="10"/>
      <c r="EA227" s="10"/>
      <c r="EB227" s="10"/>
      <c r="EC227" s="10"/>
      <c r="ED227" s="10"/>
      <c r="EE227" s="10"/>
      <c r="EF227" s="10"/>
      <c r="EG227" s="10"/>
      <c r="EH227" s="10"/>
    </row>
    <row r="228" spans="1:138" ht="13" x14ac:dyDescent="0.15">
      <c r="A228" s="10"/>
      <c r="B228" s="10"/>
      <c r="C228" s="10"/>
      <c r="D228" s="10"/>
      <c r="E228" s="10"/>
      <c r="F228" s="10"/>
      <c r="G228" s="10"/>
      <c r="H228" s="10"/>
      <c r="I228" s="10"/>
      <c r="J228" s="12"/>
      <c r="K228" s="10"/>
      <c r="L228" s="10"/>
      <c r="M228" s="10"/>
      <c r="N228" s="10"/>
      <c r="O228" s="10"/>
      <c r="P228" s="10"/>
      <c r="Q228" s="10"/>
      <c r="R228" s="10"/>
      <c r="S228" s="10"/>
      <c r="T228" s="13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0"/>
      <c r="DE228" s="10"/>
      <c r="DF228" s="10"/>
      <c r="DG228" s="10"/>
      <c r="DH228" s="10"/>
      <c r="DI228" s="10"/>
      <c r="DJ228" s="10"/>
      <c r="DK228" s="10"/>
      <c r="DL228" s="10"/>
      <c r="DM228" s="10"/>
      <c r="DN228" s="10"/>
      <c r="DO228" s="10"/>
      <c r="DP228" s="10"/>
      <c r="DQ228" s="10"/>
      <c r="DR228" s="10"/>
      <c r="DS228" s="10"/>
      <c r="DT228" s="10"/>
      <c r="DU228" s="10"/>
      <c r="DV228" s="10"/>
      <c r="DW228" s="10"/>
      <c r="DX228" s="10"/>
      <c r="DY228" s="10"/>
      <c r="DZ228" s="10"/>
      <c r="EA228" s="10"/>
      <c r="EB228" s="10"/>
      <c r="EC228" s="10"/>
      <c r="ED228" s="10"/>
      <c r="EE228" s="10"/>
      <c r="EF228" s="10"/>
      <c r="EG228" s="10"/>
      <c r="EH228" s="10"/>
    </row>
    <row r="229" spans="1:138" ht="13" x14ac:dyDescent="0.15">
      <c r="A229" s="10"/>
      <c r="B229" s="10"/>
      <c r="C229" s="10"/>
      <c r="D229" s="10"/>
      <c r="E229" s="10"/>
      <c r="F229" s="10"/>
      <c r="G229" s="10"/>
      <c r="H229" s="10"/>
      <c r="I229" s="10"/>
      <c r="J229" s="12"/>
      <c r="K229" s="10"/>
      <c r="L229" s="10"/>
      <c r="M229" s="10"/>
      <c r="N229" s="10"/>
      <c r="O229" s="10"/>
      <c r="P229" s="10"/>
      <c r="Q229" s="10"/>
      <c r="R229" s="10"/>
      <c r="S229" s="10"/>
      <c r="T229" s="13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0"/>
      <c r="DE229" s="10"/>
      <c r="DF229" s="10"/>
      <c r="DG229" s="10"/>
      <c r="DH229" s="10"/>
      <c r="DI229" s="10"/>
      <c r="DJ229" s="10"/>
      <c r="DK229" s="10"/>
      <c r="DL229" s="10"/>
      <c r="DM229" s="10"/>
      <c r="DN229" s="10"/>
      <c r="DO229" s="10"/>
      <c r="DP229" s="10"/>
      <c r="DQ229" s="10"/>
      <c r="DR229" s="10"/>
      <c r="DS229" s="10"/>
      <c r="DT229" s="10"/>
      <c r="DU229" s="10"/>
      <c r="DV229" s="10"/>
      <c r="DW229" s="10"/>
      <c r="DX229" s="10"/>
      <c r="DY229" s="10"/>
      <c r="DZ229" s="10"/>
      <c r="EA229" s="10"/>
      <c r="EB229" s="10"/>
      <c r="EC229" s="10"/>
      <c r="ED229" s="10"/>
      <c r="EE229" s="10"/>
      <c r="EF229" s="10"/>
      <c r="EG229" s="10"/>
      <c r="EH229" s="10"/>
    </row>
    <row r="230" spans="1:138" ht="13" x14ac:dyDescent="0.15">
      <c r="A230" s="10"/>
      <c r="B230" s="10"/>
      <c r="C230" s="10"/>
      <c r="D230" s="10"/>
      <c r="E230" s="10"/>
      <c r="F230" s="10"/>
      <c r="G230" s="10"/>
      <c r="H230" s="10"/>
      <c r="I230" s="10"/>
      <c r="J230" s="12"/>
      <c r="K230" s="10"/>
      <c r="L230" s="10"/>
      <c r="M230" s="10"/>
      <c r="N230" s="10"/>
      <c r="O230" s="10"/>
      <c r="P230" s="10"/>
      <c r="Q230" s="10"/>
      <c r="R230" s="10"/>
      <c r="S230" s="10"/>
      <c r="T230" s="13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0"/>
      <c r="DE230" s="10"/>
      <c r="DF230" s="10"/>
      <c r="DG230" s="10"/>
      <c r="DH230" s="10"/>
      <c r="DI230" s="10"/>
      <c r="DJ230" s="10"/>
      <c r="DK230" s="10"/>
      <c r="DL230" s="10"/>
      <c r="DM230" s="10"/>
      <c r="DN230" s="10"/>
      <c r="DO230" s="10"/>
      <c r="DP230" s="10"/>
      <c r="DQ230" s="10"/>
      <c r="DR230" s="10"/>
      <c r="DS230" s="10"/>
      <c r="DT230" s="10"/>
      <c r="DU230" s="10"/>
      <c r="DV230" s="10"/>
      <c r="DW230" s="10"/>
      <c r="DX230" s="10"/>
      <c r="DY230" s="10"/>
      <c r="DZ230" s="10"/>
      <c r="EA230" s="10"/>
      <c r="EB230" s="10"/>
      <c r="EC230" s="10"/>
      <c r="ED230" s="10"/>
      <c r="EE230" s="10"/>
      <c r="EF230" s="10"/>
      <c r="EG230" s="10"/>
      <c r="EH230" s="10"/>
    </row>
    <row r="231" spans="1:138" ht="13" x14ac:dyDescent="0.15">
      <c r="A231" s="10"/>
      <c r="B231" s="10"/>
      <c r="C231" s="10"/>
      <c r="D231" s="10"/>
      <c r="E231" s="10"/>
      <c r="F231" s="10"/>
      <c r="G231" s="10"/>
      <c r="H231" s="10"/>
      <c r="I231" s="10"/>
      <c r="J231" s="12"/>
      <c r="K231" s="10"/>
      <c r="L231" s="10"/>
      <c r="M231" s="10"/>
      <c r="N231" s="10"/>
      <c r="O231" s="10"/>
      <c r="P231" s="10"/>
      <c r="Q231" s="10"/>
      <c r="R231" s="10"/>
      <c r="S231" s="10"/>
      <c r="T231" s="13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0"/>
      <c r="DE231" s="10"/>
      <c r="DF231" s="10"/>
      <c r="DG231" s="10"/>
      <c r="DH231" s="10"/>
      <c r="DI231" s="10"/>
      <c r="DJ231" s="10"/>
      <c r="DK231" s="10"/>
      <c r="DL231" s="10"/>
      <c r="DM231" s="10"/>
      <c r="DN231" s="10"/>
      <c r="DO231" s="10"/>
      <c r="DP231" s="10"/>
      <c r="DQ231" s="10"/>
      <c r="DR231" s="10"/>
      <c r="DS231" s="10"/>
      <c r="DT231" s="10"/>
      <c r="DU231" s="10"/>
      <c r="DV231" s="10"/>
      <c r="DW231" s="10"/>
      <c r="DX231" s="10"/>
      <c r="DY231" s="10"/>
      <c r="DZ231" s="10"/>
      <c r="EA231" s="10"/>
      <c r="EB231" s="10"/>
      <c r="EC231" s="10"/>
      <c r="ED231" s="10"/>
      <c r="EE231" s="10"/>
      <c r="EF231" s="10"/>
      <c r="EG231" s="10"/>
      <c r="EH231" s="10"/>
    </row>
    <row r="232" spans="1:138" ht="13" x14ac:dyDescent="0.15">
      <c r="A232" s="10"/>
      <c r="B232" s="10"/>
      <c r="C232" s="10"/>
      <c r="D232" s="10"/>
      <c r="E232" s="10"/>
      <c r="F232" s="10"/>
      <c r="G232" s="10"/>
      <c r="H232" s="10"/>
      <c r="I232" s="10"/>
      <c r="J232" s="12"/>
      <c r="K232" s="10"/>
      <c r="L232" s="10"/>
      <c r="M232" s="10"/>
      <c r="N232" s="10"/>
      <c r="O232" s="10"/>
      <c r="P232" s="10"/>
      <c r="Q232" s="10"/>
      <c r="R232" s="10"/>
      <c r="S232" s="10"/>
      <c r="T232" s="13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0"/>
      <c r="DE232" s="10"/>
      <c r="DF232" s="10"/>
      <c r="DG232" s="10"/>
      <c r="DH232" s="10"/>
      <c r="DI232" s="10"/>
      <c r="DJ232" s="10"/>
      <c r="DK232" s="10"/>
      <c r="DL232" s="10"/>
      <c r="DM232" s="10"/>
      <c r="DN232" s="10"/>
      <c r="DO232" s="10"/>
      <c r="DP232" s="10"/>
      <c r="DQ232" s="10"/>
      <c r="DR232" s="10"/>
      <c r="DS232" s="10"/>
      <c r="DT232" s="10"/>
      <c r="DU232" s="10"/>
      <c r="DV232" s="10"/>
      <c r="DW232" s="10"/>
      <c r="DX232" s="10"/>
      <c r="DY232" s="10"/>
      <c r="DZ232" s="10"/>
      <c r="EA232" s="10"/>
      <c r="EB232" s="10"/>
      <c r="EC232" s="10"/>
      <c r="ED232" s="10"/>
      <c r="EE232" s="10"/>
      <c r="EF232" s="10"/>
      <c r="EG232" s="10"/>
      <c r="EH232" s="10"/>
    </row>
    <row r="233" spans="1:138" ht="13" x14ac:dyDescent="0.15">
      <c r="A233" s="10"/>
      <c r="B233" s="10"/>
      <c r="C233" s="10"/>
      <c r="D233" s="10"/>
      <c r="E233" s="10"/>
      <c r="F233" s="10"/>
      <c r="G233" s="10"/>
      <c r="H233" s="10"/>
      <c r="I233" s="10"/>
      <c r="J233" s="12"/>
      <c r="K233" s="10"/>
      <c r="L233" s="10"/>
      <c r="M233" s="10"/>
      <c r="N233" s="10"/>
      <c r="O233" s="10"/>
      <c r="P233" s="10"/>
      <c r="Q233" s="10"/>
      <c r="R233" s="10"/>
      <c r="S233" s="10"/>
      <c r="T233" s="13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0"/>
      <c r="CN233" s="10"/>
      <c r="CO233" s="10"/>
      <c r="CP233" s="10"/>
      <c r="CQ233" s="10"/>
      <c r="CR233" s="10"/>
      <c r="CS233" s="10"/>
      <c r="CT233" s="10"/>
      <c r="CU233" s="10"/>
      <c r="CV233" s="10"/>
      <c r="CW233" s="10"/>
      <c r="CX233" s="10"/>
      <c r="CY233" s="10"/>
      <c r="CZ233" s="10"/>
      <c r="DA233" s="10"/>
      <c r="DB233" s="10"/>
      <c r="DC233" s="10"/>
      <c r="DD233" s="10"/>
      <c r="DE233" s="10"/>
      <c r="DF233" s="10"/>
      <c r="DG233" s="10"/>
      <c r="DH233" s="10"/>
      <c r="DI233" s="10"/>
      <c r="DJ233" s="10"/>
      <c r="DK233" s="10"/>
      <c r="DL233" s="10"/>
      <c r="DM233" s="10"/>
      <c r="DN233" s="10"/>
      <c r="DO233" s="10"/>
      <c r="DP233" s="10"/>
      <c r="DQ233" s="10"/>
      <c r="DR233" s="10"/>
      <c r="DS233" s="10"/>
      <c r="DT233" s="10"/>
      <c r="DU233" s="10"/>
      <c r="DV233" s="10"/>
      <c r="DW233" s="10"/>
      <c r="DX233" s="10"/>
      <c r="DY233" s="10"/>
      <c r="DZ233" s="10"/>
      <c r="EA233" s="10"/>
      <c r="EB233" s="10"/>
      <c r="EC233" s="10"/>
      <c r="ED233" s="10"/>
      <c r="EE233" s="10"/>
      <c r="EF233" s="10"/>
      <c r="EG233" s="10"/>
      <c r="EH233" s="10"/>
    </row>
    <row r="234" spans="1:138" ht="13" x14ac:dyDescent="0.15">
      <c r="A234" s="10"/>
      <c r="B234" s="10"/>
      <c r="C234" s="10"/>
      <c r="D234" s="10"/>
      <c r="E234" s="10"/>
      <c r="F234" s="10"/>
      <c r="G234" s="10"/>
      <c r="H234" s="10"/>
      <c r="I234" s="10"/>
      <c r="J234" s="12"/>
      <c r="K234" s="10"/>
      <c r="L234" s="10"/>
      <c r="M234" s="10"/>
      <c r="N234" s="10"/>
      <c r="O234" s="10"/>
      <c r="P234" s="10"/>
      <c r="Q234" s="10"/>
      <c r="R234" s="10"/>
      <c r="S234" s="10"/>
      <c r="T234" s="13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0"/>
      <c r="DE234" s="10"/>
      <c r="DF234" s="10"/>
      <c r="DG234" s="10"/>
      <c r="DH234" s="10"/>
      <c r="DI234" s="10"/>
      <c r="DJ234" s="10"/>
      <c r="DK234" s="10"/>
      <c r="DL234" s="10"/>
      <c r="DM234" s="10"/>
      <c r="DN234" s="10"/>
      <c r="DO234" s="10"/>
      <c r="DP234" s="10"/>
      <c r="DQ234" s="10"/>
      <c r="DR234" s="10"/>
      <c r="DS234" s="10"/>
      <c r="DT234" s="10"/>
      <c r="DU234" s="10"/>
      <c r="DV234" s="10"/>
      <c r="DW234" s="10"/>
      <c r="DX234" s="10"/>
      <c r="DY234" s="10"/>
      <c r="DZ234" s="10"/>
      <c r="EA234" s="10"/>
      <c r="EB234" s="10"/>
      <c r="EC234" s="10"/>
      <c r="ED234" s="10"/>
      <c r="EE234" s="10"/>
      <c r="EF234" s="10"/>
      <c r="EG234" s="10"/>
      <c r="EH234" s="10"/>
    </row>
    <row r="235" spans="1:138" ht="13" x14ac:dyDescent="0.15">
      <c r="A235" s="10"/>
      <c r="B235" s="10"/>
      <c r="C235" s="10"/>
      <c r="D235" s="10"/>
      <c r="E235" s="10"/>
      <c r="F235" s="10"/>
      <c r="G235" s="10"/>
      <c r="H235" s="10"/>
      <c r="I235" s="10"/>
      <c r="J235" s="12"/>
      <c r="K235" s="10"/>
      <c r="L235" s="10"/>
      <c r="M235" s="10"/>
      <c r="N235" s="10"/>
      <c r="O235" s="10"/>
      <c r="P235" s="10"/>
      <c r="Q235" s="10"/>
      <c r="R235" s="10"/>
      <c r="S235" s="10"/>
      <c r="T235" s="13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0"/>
      <c r="DE235" s="10"/>
      <c r="DF235" s="10"/>
      <c r="DG235" s="10"/>
      <c r="DH235" s="10"/>
      <c r="DI235" s="10"/>
      <c r="DJ235" s="10"/>
      <c r="DK235" s="10"/>
      <c r="DL235" s="10"/>
      <c r="DM235" s="10"/>
      <c r="DN235" s="10"/>
      <c r="DO235" s="10"/>
      <c r="DP235" s="10"/>
      <c r="DQ235" s="10"/>
      <c r="DR235" s="10"/>
      <c r="DS235" s="10"/>
      <c r="DT235" s="10"/>
      <c r="DU235" s="10"/>
      <c r="DV235" s="10"/>
      <c r="DW235" s="10"/>
      <c r="DX235" s="10"/>
      <c r="DY235" s="10"/>
      <c r="DZ235" s="10"/>
      <c r="EA235" s="10"/>
      <c r="EB235" s="10"/>
      <c r="EC235" s="10"/>
      <c r="ED235" s="10"/>
      <c r="EE235" s="10"/>
      <c r="EF235" s="10"/>
      <c r="EG235" s="10"/>
      <c r="EH235" s="10"/>
    </row>
    <row r="236" spans="1:138" ht="13" x14ac:dyDescent="0.15">
      <c r="A236" s="10"/>
      <c r="B236" s="10"/>
      <c r="C236" s="10"/>
      <c r="D236" s="10"/>
      <c r="E236" s="10"/>
      <c r="F236" s="10"/>
      <c r="G236" s="10"/>
      <c r="H236" s="10"/>
      <c r="I236" s="10"/>
      <c r="J236" s="12"/>
      <c r="K236" s="10"/>
      <c r="L236" s="10"/>
      <c r="M236" s="10"/>
      <c r="N236" s="10"/>
      <c r="O236" s="10"/>
      <c r="P236" s="10"/>
      <c r="Q236" s="10"/>
      <c r="R236" s="10"/>
      <c r="S236" s="10"/>
      <c r="T236" s="13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0"/>
      <c r="DE236" s="10"/>
      <c r="DF236" s="10"/>
      <c r="DG236" s="10"/>
      <c r="DH236" s="10"/>
      <c r="DI236" s="10"/>
      <c r="DJ236" s="10"/>
      <c r="DK236" s="10"/>
      <c r="DL236" s="10"/>
      <c r="DM236" s="10"/>
      <c r="DN236" s="10"/>
      <c r="DO236" s="10"/>
      <c r="DP236" s="10"/>
      <c r="DQ236" s="10"/>
      <c r="DR236" s="10"/>
      <c r="DS236" s="10"/>
      <c r="DT236" s="10"/>
      <c r="DU236" s="10"/>
      <c r="DV236" s="10"/>
      <c r="DW236" s="10"/>
      <c r="DX236" s="10"/>
      <c r="DY236" s="10"/>
      <c r="DZ236" s="10"/>
      <c r="EA236" s="10"/>
      <c r="EB236" s="10"/>
      <c r="EC236" s="10"/>
      <c r="ED236" s="10"/>
      <c r="EE236" s="10"/>
      <c r="EF236" s="10"/>
      <c r="EG236" s="10"/>
      <c r="EH236" s="10"/>
    </row>
    <row r="237" spans="1:138" ht="13" x14ac:dyDescent="0.15">
      <c r="A237" s="10"/>
      <c r="B237" s="10"/>
      <c r="C237" s="10"/>
      <c r="D237" s="10"/>
      <c r="E237" s="10"/>
      <c r="F237" s="10"/>
      <c r="G237" s="10"/>
      <c r="H237" s="10"/>
      <c r="I237" s="10"/>
      <c r="J237" s="12"/>
      <c r="K237" s="10"/>
      <c r="L237" s="10"/>
      <c r="M237" s="10"/>
      <c r="N237" s="10"/>
      <c r="O237" s="10"/>
      <c r="P237" s="10"/>
      <c r="Q237" s="10"/>
      <c r="R237" s="10"/>
      <c r="S237" s="10"/>
      <c r="T237" s="13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0"/>
      <c r="DE237" s="10"/>
      <c r="DF237" s="10"/>
      <c r="DG237" s="10"/>
      <c r="DH237" s="10"/>
      <c r="DI237" s="10"/>
      <c r="DJ237" s="10"/>
      <c r="DK237" s="10"/>
      <c r="DL237" s="10"/>
      <c r="DM237" s="10"/>
      <c r="DN237" s="10"/>
      <c r="DO237" s="10"/>
      <c r="DP237" s="10"/>
      <c r="DQ237" s="10"/>
      <c r="DR237" s="10"/>
      <c r="DS237" s="10"/>
      <c r="DT237" s="10"/>
      <c r="DU237" s="10"/>
      <c r="DV237" s="10"/>
      <c r="DW237" s="10"/>
      <c r="DX237" s="10"/>
      <c r="DY237" s="10"/>
      <c r="DZ237" s="10"/>
      <c r="EA237" s="10"/>
      <c r="EB237" s="10"/>
      <c r="EC237" s="10"/>
      <c r="ED237" s="10"/>
      <c r="EE237" s="10"/>
      <c r="EF237" s="10"/>
      <c r="EG237" s="10"/>
      <c r="EH237" s="10"/>
    </row>
    <row r="238" spans="1:138" ht="13" x14ac:dyDescent="0.15">
      <c r="A238" s="10"/>
      <c r="B238" s="10"/>
      <c r="C238" s="10"/>
      <c r="D238" s="10"/>
      <c r="E238" s="10"/>
      <c r="F238" s="10"/>
      <c r="G238" s="10"/>
      <c r="H238" s="10"/>
      <c r="I238" s="10"/>
      <c r="J238" s="12"/>
      <c r="K238" s="10"/>
      <c r="L238" s="10"/>
      <c r="M238" s="10"/>
      <c r="N238" s="10"/>
      <c r="O238" s="10"/>
      <c r="P238" s="10"/>
      <c r="Q238" s="10"/>
      <c r="R238" s="10"/>
      <c r="S238" s="10"/>
      <c r="T238" s="13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0"/>
      <c r="DE238" s="10"/>
      <c r="DF238" s="10"/>
      <c r="DG238" s="10"/>
      <c r="DH238" s="10"/>
      <c r="DI238" s="10"/>
      <c r="DJ238" s="10"/>
      <c r="DK238" s="10"/>
      <c r="DL238" s="10"/>
      <c r="DM238" s="10"/>
      <c r="DN238" s="10"/>
      <c r="DO238" s="10"/>
      <c r="DP238" s="10"/>
      <c r="DQ238" s="10"/>
      <c r="DR238" s="10"/>
      <c r="DS238" s="10"/>
      <c r="DT238" s="10"/>
      <c r="DU238" s="10"/>
      <c r="DV238" s="10"/>
      <c r="DW238" s="10"/>
      <c r="DX238" s="10"/>
      <c r="DY238" s="10"/>
      <c r="DZ238" s="10"/>
      <c r="EA238" s="10"/>
      <c r="EB238" s="10"/>
      <c r="EC238" s="10"/>
      <c r="ED238" s="10"/>
      <c r="EE238" s="10"/>
      <c r="EF238" s="10"/>
      <c r="EG238" s="10"/>
      <c r="EH238" s="10"/>
    </row>
    <row r="239" spans="1:138" ht="13" x14ac:dyDescent="0.15">
      <c r="A239" s="10"/>
      <c r="B239" s="10"/>
      <c r="C239" s="10"/>
      <c r="D239" s="10"/>
      <c r="E239" s="10"/>
      <c r="F239" s="10"/>
      <c r="G239" s="10"/>
      <c r="H239" s="10"/>
      <c r="I239" s="10"/>
      <c r="J239" s="12"/>
      <c r="K239" s="10"/>
      <c r="L239" s="10"/>
      <c r="M239" s="10"/>
      <c r="N239" s="10"/>
      <c r="O239" s="10"/>
      <c r="P239" s="10"/>
      <c r="Q239" s="10"/>
      <c r="R239" s="10"/>
      <c r="S239" s="10"/>
      <c r="T239" s="13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0"/>
      <c r="DE239" s="10"/>
      <c r="DF239" s="10"/>
      <c r="DG239" s="10"/>
      <c r="DH239" s="10"/>
      <c r="DI239" s="10"/>
      <c r="DJ239" s="10"/>
      <c r="DK239" s="10"/>
      <c r="DL239" s="10"/>
      <c r="DM239" s="10"/>
      <c r="DN239" s="10"/>
      <c r="DO239" s="10"/>
      <c r="DP239" s="10"/>
      <c r="DQ239" s="10"/>
      <c r="DR239" s="10"/>
      <c r="DS239" s="10"/>
      <c r="DT239" s="10"/>
      <c r="DU239" s="10"/>
      <c r="DV239" s="10"/>
      <c r="DW239" s="10"/>
      <c r="DX239" s="10"/>
      <c r="DY239" s="10"/>
      <c r="DZ239" s="10"/>
      <c r="EA239" s="10"/>
      <c r="EB239" s="10"/>
      <c r="EC239" s="10"/>
      <c r="ED239" s="10"/>
      <c r="EE239" s="10"/>
      <c r="EF239" s="10"/>
      <c r="EG239" s="10"/>
      <c r="EH239" s="10"/>
    </row>
    <row r="240" spans="1:138" ht="13" x14ac:dyDescent="0.15">
      <c r="A240" s="10"/>
      <c r="B240" s="10"/>
      <c r="C240" s="10"/>
      <c r="D240" s="10"/>
      <c r="E240" s="10"/>
      <c r="F240" s="10"/>
      <c r="G240" s="10"/>
      <c r="H240" s="10"/>
      <c r="I240" s="10"/>
      <c r="J240" s="12"/>
      <c r="K240" s="10"/>
      <c r="L240" s="10"/>
      <c r="M240" s="10"/>
      <c r="N240" s="10"/>
      <c r="O240" s="10"/>
      <c r="P240" s="10"/>
      <c r="Q240" s="10"/>
      <c r="R240" s="10"/>
      <c r="S240" s="10"/>
      <c r="T240" s="13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0"/>
      <c r="DE240" s="10"/>
      <c r="DF240" s="10"/>
      <c r="DG240" s="10"/>
      <c r="DH240" s="10"/>
      <c r="DI240" s="10"/>
      <c r="DJ240" s="10"/>
      <c r="DK240" s="10"/>
      <c r="DL240" s="10"/>
      <c r="DM240" s="10"/>
      <c r="DN240" s="10"/>
      <c r="DO240" s="10"/>
      <c r="DP240" s="10"/>
      <c r="DQ240" s="10"/>
      <c r="DR240" s="10"/>
      <c r="DS240" s="10"/>
      <c r="DT240" s="10"/>
      <c r="DU240" s="10"/>
      <c r="DV240" s="10"/>
      <c r="DW240" s="10"/>
      <c r="DX240" s="10"/>
      <c r="DY240" s="10"/>
      <c r="DZ240" s="10"/>
      <c r="EA240" s="10"/>
      <c r="EB240" s="10"/>
      <c r="EC240" s="10"/>
      <c r="ED240" s="10"/>
      <c r="EE240" s="10"/>
      <c r="EF240" s="10"/>
      <c r="EG240" s="10"/>
      <c r="EH240" s="10"/>
    </row>
    <row r="241" spans="1:138" ht="13" x14ac:dyDescent="0.15">
      <c r="A241" s="10"/>
      <c r="B241" s="10"/>
      <c r="C241" s="10"/>
      <c r="D241" s="10"/>
      <c r="E241" s="10"/>
      <c r="F241" s="10"/>
      <c r="G241" s="10"/>
      <c r="H241" s="10"/>
      <c r="I241" s="10"/>
      <c r="J241" s="12"/>
      <c r="K241" s="10"/>
      <c r="L241" s="10"/>
      <c r="M241" s="10"/>
      <c r="N241" s="10"/>
      <c r="O241" s="10"/>
      <c r="P241" s="10"/>
      <c r="Q241" s="10"/>
      <c r="R241" s="10"/>
      <c r="S241" s="10"/>
      <c r="T241" s="13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0"/>
      <c r="DE241" s="10"/>
      <c r="DF241" s="10"/>
      <c r="DG241" s="10"/>
      <c r="DH241" s="10"/>
      <c r="DI241" s="10"/>
      <c r="DJ241" s="10"/>
      <c r="DK241" s="10"/>
      <c r="DL241" s="10"/>
      <c r="DM241" s="10"/>
      <c r="DN241" s="10"/>
      <c r="DO241" s="10"/>
      <c r="DP241" s="10"/>
      <c r="DQ241" s="10"/>
      <c r="DR241" s="10"/>
      <c r="DS241" s="10"/>
      <c r="DT241" s="10"/>
      <c r="DU241" s="10"/>
      <c r="DV241" s="10"/>
      <c r="DW241" s="10"/>
      <c r="DX241" s="10"/>
      <c r="DY241" s="10"/>
      <c r="DZ241" s="10"/>
      <c r="EA241" s="10"/>
      <c r="EB241" s="10"/>
      <c r="EC241" s="10"/>
      <c r="ED241" s="10"/>
      <c r="EE241" s="10"/>
      <c r="EF241" s="10"/>
      <c r="EG241" s="10"/>
      <c r="EH241" s="10"/>
    </row>
    <row r="242" spans="1:138" ht="13" x14ac:dyDescent="0.15">
      <c r="A242" s="10"/>
      <c r="B242" s="10"/>
      <c r="C242" s="10"/>
      <c r="D242" s="10"/>
      <c r="E242" s="10"/>
      <c r="F242" s="10"/>
      <c r="G242" s="10"/>
      <c r="H242" s="10"/>
      <c r="I242" s="10"/>
      <c r="J242" s="12"/>
      <c r="K242" s="10"/>
      <c r="L242" s="10"/>
      <c r="M242" s="10"/>
      <c r="N242" s="10"/>
      <c r="O242" s="10"/>
      <c r="P242" s="10"/>
      <c r="Q242" s="10"/>
      <c r="R242" s="10"/>
      <c r="S242" s="10"/>
      <c r="T242" s="13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0"/>
      <c r="DE242" s="10"/>
      <c r="DF242" s="10"/>
      <c r="DG242" s="10"/>
      <c r="DH242" s="10"/>
      <c r="DI242" s="10"/>
      <c r="DJ242" s="10"/>
      <c r="DK242" s="10"/>
      <c r="DL242" s="10"/>
      <c r="DM242" s="10"/>
      <c r="DN242" s="10"/>
      <c r="DO242" s="10"/>
      <c r="DP242" s="10"/>
      <c r="DQ242" s="10"/>
      <c r="DR242" s="10"/>
      <c r="DS242" s="10"/>
      <c r="DT242" s="10"/>
      <c r="DU242" s="10"/>
      <c r="DV242" s="10"/>
      <c r="DW242" s="10"/>
      <c r="DX242" s="10"/>
      <c r="DY242" s="10"/>
      <c r="DZ242" s="10"/>
      <c r="EA242" s="10"/>
      <c r="EB242" s="10"/>
      <c r="EC242" s="10"/>
      <c r="ED242" s="10"/>
      <c r="EE242" s="10"/>
      <c r="EF242" s="10"/>
      <c r="EG242" s="10"/>
      <c r="EH242" s="10"/>
    </row>
    <row r="243" spans="1:138" ht="13" x14ac:dyDescent="0.15">
      <c r="A243" s="10"/>
      <c r="B243" s="10"/>
      <c r="C243" s="10"/>
      <c r="D243" s="10"/>
      <c r="E243" s="10"/>
      <c r="F243" s="10"/>
      <c r="G243" s="10"/>
      <c r="H243" s="10"/>
      <c r="I243" s="10"/>
      <c r="J243" s="12"/>
      <c r="K243" s="10"/>
      <c r="L243" s="10"/>
      <c r="M243" s="10"/>
      <c r="N243" s="10"/>
      <c r="O243" s="10"/>
      <c r="P243" s="10"/>
      <c r="Q243" s="10"/>
      <c r="R243" s="10"/>
      <c r="S243" s="10"/>
      <c r="T243" s="13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0"/>
      <c r="DE243" s="10"/>
      <c r="DF243" s="10"/>
      <c r="DG243" s="10"/>
      <c r="DH243" s="10"/>
      <c r="DI243" s="10"/>
      <c r="DJ243" s="10"/>
      <c r="DK243" s="10"/>
      <c r="DL243" s="10"/>
      <c r="DM243" s="10"/>
      <c r="DN243" s="10"/>
      <c r="DO243" s="10"/>
      <c r="DP243" s="10"/>
      <c r="DQ243" s="10"/>
      <c r="DR243" s="10"/>
      <c r="DS243" s="10"/>
      <c r="DT243" s="10"/>
      <c r="DU243" s="10"/>
      <c r="DV243" s="10"/>
      <c r="DW243" s="10"/>
      <c r="DX243" s="10"/>
      <c r="DY243" s="10"/>
      <c r="DZ243" s="10"/>
      <c r="EA243" s="10"/>
      <c r="EB243" s="10"/>
      <c r="EC243" s="10"/>
      <c r="ED243" s="10"/>
      <c r="EE243" s="10"/>
      <c r="EF243" s="10"/>
      <c r="EG243" s="10"/>
      <c r="EH243" s="10"/>
    </row>
    <row r="244" spans="1:138" ht="13" x14ac:dyDescent="0.15">
      <c r="A244" s="10"/>
      <c r="B244" s="10"/>
      <c r="C244" s="10"/>
      <c r="D244" s="10"/>
      <c r="E244" s="10"/>
      <c r="F244" s="10"/>
      <c r="G244" s="10"/>
      <c r="H244" s="10"/>
      <c r="I244" s="10"/>
      <c r="J244" s="12"/>
      <c r="K244" s="10"/>
      <c r="L244" s="10"/>
      <c r="M244" s="10"/>
      <c r="N244" s="10"/>
      <c r="O244" s="10"/>
      <c r="P244" s="10"/>
      <c r="Q244" s="10"/>
      <c r="R244" s="10"/>
      <c r="S244" s="10"/>
      <c r="T244" s="13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0"/>
      <c r="DE244" s="10"/>
      <c r="DF244" s="10"/>
      <c r="DG244" s="10"/>
      <c r="DH244" s="10"/>
      <c r="DI244" s="10"/>
      <c r="DJ244" s="10"/>
      <c r="DK244" s="10"/>
      <c r="DL244" s="10"/>
      <c r="DM244" s="10"/>
      <c r="DN244" s="10"/>
      <c r="DO244" s="10"/>
      <c r="DP244" s="10"/>
      <c r="DQ244" s="10"/>
      <c r="DR244" s="10"/>
      <c r="DS244" s="10"/>
      <c r="DT244" s="10"/>
      <c r="DU244" s="10"/>
      <c r="DV244" s="10"/>
      <c r="DW244" s="10"/>
      <c r="DX244" s="10"/>
      <c r="DY244" s="10"/>
      <c r="DZ244" s="10"/>
      <c r="EA244" s="10"/>
      <c r="EB244" s="10"/>
      <c r="EC244" s="10"/>
      <c r="ED244" s="10"/>
      <c r="EE244" s="10"/>
      <c r="EF244" s="10"/>
      <c r="EG244" s="10"/>
      <c r="EH244" s="10"/>
    </row>
    <row r="245" spans="1:138" ht="13" x14ac:dyDescent="0.15">
      <c r="A245" s="10"/>
      <c r="B245" s="10"/>
      <c r="C245" s="10"/>
      <c r="D245" s="10"/>
      <c r="E245" s="10"/>
      <c r="F245" s="10"/>
      <c r="G245" s="10"/>
      <c r="H245" s="10"/>
      <c r="I245" s="10"/>
      <c r="J245" s="12"/>
      <c r="K245" s="10"/>
      <c r="L245" s="10"/>
      <c r="M245" s="10"/>
      <c r="N245" s="10"/>
      <c r="O245" s="10"/>
      <c r="P245" s="10"/>
      <c r="Q245" s="10"/>
      <c r="R245" s="10"/>
      <c r="S245" s="10"/>
      <c r="T245" s="13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0"/>
      <c r="DE245" s="10"/>
      <c r="DF245" s="10"/>
      <c r="DG245" s="10"/>
      <c r="DH245" s="10"/>
      <c r="DI245" s="10"/>
      <c r="DJ245" s="10"/>
      <c r="DK245" s="10"/>
      <c r="DL245" s="10"/>
      <c r="DM245" s="10"/>
      <c r="DN245" s="10"/>
      <c r="DO245" s="10"/>
      <c r="DP245" s="10"/>
      <c r="DQ245" s="10"/>
      <c r="DR245" s="10"/>
      <c r="DS245" s="10"/>
      <c r="DT245" s="10"/>
      <c r="DU245" s="10"/>
      <c r="DV245" s="10"/>
      <c r="DW245" s="10"/>
      <c r="DX245" s="10"/>
      <c r="DY245" s="10"/>
      <c r="DZ245" s="10"/>
      <c r="EA245" s="10"/>
      <c r="EB245" s="10"/>
      <c r="EC245" s="10"/>
      <c r="ED245" s="10"/>
      <c r="EE245" s="10"/>
      <c r="EF245" s="10"/>
      <c r="EG245" s="10"/>
      <c r="EH245" s="10"/>
    </row>
    <row r="246" spans="1:138" ht="13" x14ac:dyDescent="0.15">
      <c r="A246" s="10"/>
      <c r="B246" s="10"/>
      <c r="C246" s="10"/>
      <c r="D246" s="10"/>
      <c r="E246" s="10"/>
      <c r="F246" s="10"/>
      <c r="G246" s="10"/>
      <c r="H246" s="10"/>
      <c r="I246" s="10"/>
      <c r="J246" s="12"/>
      <c r="K246" s="10"/>
      <c r="L246" s="10"/>
      <c r="M246" s="10"/>
      <c r="N246" s="10"/>
      <c r="O246" s="10"/>
      <c r="P246" s="10"/>
      <c r="Q246" s="10"/>
      <c r="R246" s="10"/>
      <c r="S246" s="10"/>
      <c r="T246" s="13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0"/>
      <c r="DE246" s="10"/>
      <c r="DF246" s="10"/>
      <c r="DG246" s="10"/>
      <c r="DH246" s="10"/>
      <c r="DI246" s="10"/>
      <c r="DJ246" s="10"/>
      <c r="DK246" s="10"/>
      <c r="DL246" s="10"/>
      <c r="DM246" s="10"/>
      <c r="DN246" s="10"/>
      <c r="DO246" s="10"/>
      <c r="DP246" s="10"/>
      <c r="DQ246" s="10"/>
      <c r="DR246" s="10"/>
      <c r="DS246" s="10"/>
      <c r="DT246" s="10"/>
      <c r="DU246" s="10"/>
      <c r="DV246" s="10"/>
      <c r="DW246" s="10"/>
      <c r="DX246" s="10"/>
      <c r="DY246" s="10"/>
      <c r="DZ246" s="10"/>
      <c r="EA246" s="10"/>
      <c r="EB246" s="10"/>
      <c r="EC246" s="10"/>
      <c r="ED246" s="10"/>
      <c r="EE246" s="10"/>
      <c r="EF246" s="10"/>
      <c r="EG246" s="10"/>
      <c r="EH246" s="10"/>
    </row>
    <row r="247" spans="1:138" ht="13" x14ac:dyDescent="0.15">
      <c r="A247" s="10"/>
      <c r="B247" s="10"/>
      <c r="C247" s="10"/>
      <c r="D247" s="10"/>
      <c r="E247" s="10"/>
      <c r="F247" s="10"/>
      <c r="G247" s="10"/>
      <c r="H247" s="10"/>
      <c r="I247" s="10"/>
      <c r="J247" s="12"/>
      <c r="K247" s="10"/>
      <c r="L247" s="10"/>
      <c r="M247" s="10"/>
      <c r="N247" s="10"/>
      <c r="O247" s="10"/>
      <c r="P247" s="10"/>
      <c r="Q247" s="10"/>
      <c r="R247" s="10"/>
      <c r="S247" s="10"/>
      <c r="T247" s="13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</row>
    <row r="248" spans="1:138" ht="13" x14ac:dyDescent="0.15">
      <c r="A248" s="10"/>
      <c r="B248" s="10"/>
      <c r="C248" s="10"/>
      <c r="D248" s="10"/>
      <c r="E248" s="10"/>
      <c r="F248" s="10"/>
      <c r="G248" s="10"/>
      <c r="H248" s="10"/>
      <c r="I248" s="10"/>
      <c r="J248" s="12"/>
      <c r="K248" s="10"/>
      <c r="L248" s="10"/>
      <c r="M248" s="10"/>
      <c r="N248" s="10"/>
      <c r="O248" s="10"/>
      <c r="P248" s="10"/>
      <c r="Q248" s="10"/>
      <c r="R248" s="10"/>
      <c r="S248" s="10"/>
      <c r="T248" s="13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0"/>
      <c r="DE248" s="10"/>
      <c r="DF248" s="10"/>
      <c r="DG248" s="10"/>
      <c r="DH248" s="10"/>
      <c r="DI248" s="10"/>
      <c r="DJ248" s="10"/>
      <c r="DK248" s="10"/>
      <c r="DL248" s="10"/>
      <c r="DM248" s="10"/>
      <c r="DN248" s="10"/>
      <c r="DO248" s="10"/>
      <c r="DP248" s="10"/>
      <c r="DQ248" s="10"/>
      <c r="DR248" s="10"/>
      <c r="DS248" s="10"/>
      <c r="DT248" s="10"/>
      <c r="DU248" s="10"/>
      <c r="DV248" s="10"/>
      <c r="DW248" s="10"/>
      <c r="DX248" s="10"/>
      <c r="DY248" s="10"/>
      <c r="DZ248" s="10"/>
      <c r="EA248" s="10"/>
      <c r="EB248" s="10"/>
      <c r="EC248" s="10"/>
      <c r="ED248" s="10"/>
      <c r="EE248" s="10"/>
      <c r="EF248" s="10"/>
      <c r="EG248" s="10"/>
      <c r="EH248" s="10"/>
    </row>
    <row r="249" spans="1:138" ht="13" x14ac:dyDescent="0.15">
      <c r="A249" s="10"/>
      <c r="B249" s="10"/>
      <c r="C249" s="10"/>
      <c r="D249" s="10"/>
      <c r="E249" s="10"/>
      <c r="F249" s="10"/>
      <c r="G249" s="10"/>
      <c r="H249" s="10"/>
      <c r="I249" s="10"/>
      <c r="J249" s="12"/>
      <c r="K249" s="10"/>
      <c r="L249" s="10"/>
      <c r="M249" s="10"/>
      <c r="N249" s="10"/>
      <c r="O249" s="10"/>
      <c r="P249" s="10"/>
      <c r="Q249" s="10"/>
      <c r="R249" s="10"/>
      <c r="S249" s="10"/>
      <c r="T249" s="13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</row>
    <row r="250" spans="1:138" ht="13" x14ac:dyDescent="0.15">
      <c r="A250" s="10"/>
      <c r="B250" s="10"/>
      <c r="C250" s="10"/>
      <c r="D250" s="10"/>
      <c r="E250" s="10"/>
      <c r="F250" s="10"/>
      <c r="G250" s="10"/>
      <c r="H250" s="10"/>
      <c r="I250" s="10"/>
      <c r="J250" s="12"/>
      <c r="K250" s="10"/>
      <c r="L250" s="10"/>
      <c r="M250" s="10"/>
      <c r="N250" s="10"/>
      <c r="O250" s="10"/>
      <c r="P250" s="10"/>
      <c r="Q250" s="10"/>
      <c r="R250" s="10"/>
      <c r="S250" s="10"/>
      <c r="T250" s="13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0"/>
      <c r="DE250" s="10"/>
      <c r="DF250" s="10"/>
      <c r="DG250" s="10"/>
      <c r="DH250" s="10"/>
      <c r="DI250" s="10"/>
      <c r="DJ250" s="10"/>
      <c r="DK250" s="10"/>
      <c r="DL250" s="10"/>
      <c r="DM250" s="10"/>
      <c r="DN250" s="10"/>
      <c r="DO250" s="10"/>
      <c r="DP250" s="10"/>
      <c r="DQ250" s="10"/>
      <c r="DR250" s="10"/>
      <c r="DS250" s="10"/>
      <c r="DT250" s="10"/>
      <c r="DU250" s="10"/>
      <c r="DV250" s="10"/>
      <c r="DW250" s="10"/>
      <c r="DX250" s="10"/>
      <c r="DY250" s="10"/>
      <c r="DZ250" s="10"/>
      <c r="EA250" s="10"/>
      <c r="EB250" s="10"/>
      <c r="EC250" s="10"/>
      <c r="ED250" s="10"/>
      <c r="EE250" s="10"/>
      <c r="EF250" s="10"/>
      <c r="EG250" s="10"/>
      <c r="EH250" s="10"/>
    </row>
    <row r="251" spans="1:138" ht="13" x14ac:dyDescent="0.15">
      <c r="A251" s="10"/>
      <c r="B251" s="10"/>
      <c r="C251" s="10"/>
      <c r="D251" s="10"/>
      <c r="E251" s="10"/>
      <c r="F251" s="10"/>
      <c r="G251" s="10"/>
      <c r="H251" s="10"/>
      <c r="I251" s="10"/>
      <c r="J251" s="12"/>
      <c r="K251" s="10"/>
      <c r="L251" s="10"/>
      <c r="M251" s="10"/>
      <c r="N251" s="10"/>
      <c r="O251" s="10"/>
      <c r="P251" s="10"/>
      <c r="Q251" s="10"/>
      <c r="R251" s="10"/>
      <c r="S251" s="10"/>
      <c r="T251" s="13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0"/>
      <c r="DE251" s="10"/>
      <c r="DF251" s="10"/>
      <c r="DG251" s="10"/>
      <c r="DH251" s="10"/>
      <c r="DI251" s="10"/>
      <c r="DJ251" s="10"/>
      <c r="DK251" s="10"/>
      <c r="DL251" s="10"/>
      <c r="DM251" s="10"/>
      <c r="DN251" s="10"/>
      <c r="DO251" s="10"/>
      <c r="DP251" s="10"/>
      <c r="DQ251" s="10"/>
      <c r="DR251" s="10"/>
      <c r="DS251" s="10"/>
      <c r="DT251" s="10"/>
      <c r="DU251" s="10"/>
      <c r="DV251" s="10"/>
      <c r="DW251" s="10"/>
      <c r="DX251" s="10"/>
      <c r="DY251" s="10"/>
      <c r="DZ251" s="10"/>
      <c r="EA251" s="10"/>
      <c r="EB251" s="10"/>
      <c r="EC251" s="10"/>
      <c r="ED251" s="10"/>
      <c r="EE251" s="10"/>
      <c r="EF251" s="10"/>
      <c r="EG251" s="10"/>
      <c r="EH251" s="10"/>
    </row>
    <row r="252" spans="1:138" ht="13" x14ac:dyDescent="0.15">
      <c r="A252" s="10"/>
      <c r="B252" s="10"/>
      <c r="C252" s="10"/>
      <c r="D252" s="10"/>
      <c r="E252" s="10"/>
      <c r="F252" s="10"/>
      <c r="G252" s="10"/>
      <c r="H252" s="10"/>
      <c r="I252" s="10"/>
      <c r="J252" s="12"/>
      <c r="K252" s="10"/>
      <c r="L252" s="10"/>
      <c r="M252" s="10"/>
      <c r="N252" s="10"/>
      <c r="O252" s="10"/>
      <c r="P252" s="10"/>
      <c r="Q252" s="10"/>
      <c r="R252" s="10"/>
      <c r="S252" s="10"/>
      <c r="T252" s="13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0"/>
      <c r="DE252" s="10"/>
      <c r="DF252" s="10"/>
      <c r="DG252" s="10"/>
      <c r="DH252" s="10"/>
      <c r="DI252" s="10"/>
      <c r="DJ252" s="10"/>
      <c r="DK252" s="10"/>
      <c r="DL252" s="10"/>
      <c r="DM252" s="10"/>
      <c r="DN252" s="10"/>
      <c r="DO252" s="10"/>
      <c r="DP252" s="10"/>
      <c r="DQ252" s="10"/>
      <c r="DR252" s="10"/>
      <c r="DS252" s="10"/>
      <c r="DT252" s="10"/>
      <c r="DU252" s="10"/>
      <c r="DV252" s="10"/>
      <c r="DW252" s="10"/>
      <c r="DX252" s="10"/>
      <c r="DY252" s="10"/>
      <c r="DZ252" s="10"/>
      <c r="EA252" s="10"/>
      <c r="EB252" s="10"/>
      <c r="EC252" s="10"/>
      <c r="ED252" s="10"/>
      <c r="EE252" s="10"/>
      <c r="EF252" s="10"/>
      <c r="EG252" s="10"/>
      <c r="EH252" s="10"/>
    </row>
    <row r="253" spans="1:138" ht="13" x14ac:dyDescent="0.15">
      <c r="A253" s="10"/>
      <c r="B253" s="10"/>
      <c r="C253" s="10"/>
      <c r="D253" s="10"/>
      <c r="E253" s="10"/>
      <c r="F253" s="10"/>
      <c r="G253" s="10"/>
      <c r="H253" s="10"/>
      <c r="I253" s="10"/>
      <c r="J253" s="12"/>
      <c r="K253" s="10"/>
      <c r="L253" s="10"/>
      <c r="M253" s="10"/>
      <c r="N253" s="10"/>
      <c r="O253" s="10"/>
      <c r="P253" s="10"/>
      <c r="Q253" s="10"/>
      <c r="R253" s="10"/>
      <c r="S253" s="10"/>
      <c r="T253" s="13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0"/>
      <c r="DE253" s="10"/>
      <c r="DF253" s="10"/>
      <c r="DG253" s="10"/>
      <c r="DH253" s="10"/>
      <c r="DI253" s="10"/>
      <c r="DJ253" s="10"/>
      <c r="DK253" s="10"/>
      <c r="DL253" s="10"/>
      <c r="DM253" s="10"/>
      <c r="DN253" s="10"/>
      <c r="DO253" s="10"/>
      <c r="DP253" s="10"/>
      <c r="DQ253" s="10"/>
      <c r="DR253" s="10"/>
      <c r="DS253" s="10"/>
      <c r="DT253" s="10"/>
      <c r="DU253" s="10"/>
      <c r="DV253" s="10"/>
      <c r="DW253" s="10"/>
      <c r="DX253" s="10"/>
      <c r="DY253" s="10"/>
      <c r="DZ253" s="10"/>
      <c r="EA253" s="10"/>
      <c r="EB253" s="10"/>
      <c r="EC253" s="10"/>
      <c r="ED253" s="10"/>
      <c r="EE253" s="10"/>
      <c r="EF253" s="10"/>
      <c r="EG253" s="10"/>
      <c r="EH253" s="10"/>
    </row>
    <row r="254" spans="1:138" ht="13" x14ac:dyDescent="0.15">
      <c r="A254" s="10"/>
      <c r="B254" s="10"/>
      <c r="C254" s="10"/>
      <c r="D254" s="10"/>
      <c r="E254" s="10"/>
      <c r="F254" s="10"/>
      <c r="G254" s="10"/>
      <c r="H254" s="10"/>
      <c r="I254" s="10"/>
      <c r="J254" s="12"/>
      <c r="K254" s="10"/>
      <c r="L254" s="10"/>
      <c r="M254" s="10"/>
      <c r="N254" s="10"/>
      <c r="O254" s="10"/>
      <c r="P254" s="10"/>
      <c r="Q254" s="10"/>
      <c r="R254" s="10"/>
      <c r="S254" s="10"/>
      <c r="T254" s="13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</row>
    <row r="255" spans="1:138" ht="13" x14ac:dyDescent="0.15">
      <c r="A255" s="10"/>
      <c r="B255" s="10"/>
      <c r="C255" s="10"/>
      <c r="D255" s="10"/>
      <c r="E255" s="10"/>
      <c r="F255" s="10"/>
      <c r="G255" s="10"/>
      <c r="H255" s="10"/>
      <c r="I255" s="10"/>
      <c r="J255" s="12"/>
      <c r="K255" s="10"/>
      <c r="L255" s="10"/>
      <c r="M255" s="10"/>
      <c r="N255" s="10"/>
      <c r="O255" s="10"/>
      <c r="P255" s="10"/>
      <c r="Q255" s="10"/>
      <c r="R255" s="10"/>
      <c r="S255" s="10"/>
      <c r="T255" s="13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0"/>
      <c r="DE255" s="10"/>
      <c r="DF255" s="10"/>
      <c r="DG255" s="10"/>
      <c r="DH255" s="10"/>
      <c r="DI255" s="10"/>
      <c r="DJ255" s="10"/>
      <c r="DK255" s="10"/>
      <c r="DL255" s="10"/>
      <c r="DM255" s="10"/>
      <c r="DN255" s="10"/>
      <c r="DO255" s="10"/>
      <c r="DP255" s="10"/>
      <c r="DQ255" s="10"/>
      <c r="DR255" s="10"/>
      <c r="DS255" s="10"/>
      <c r="DT255" s="10"/>
      <c r="DU255" s="10"/>
      <c r="DV255" s="10"/>
      <c r="DW255" s="10"/>
      <c r="DX255" s="10"/>
      <c r="DY255" s="10"/>
      <c r="DZ255" s="10"/>
      <c r="EA255" s="10"/>
      <c r="EB255" s="10"/>
      <c r="EC255" s="10"/>
      <c r="ED255" s="10"/>
      <c r="EE255" s="10"/>
      <c r="EF255" s="10"/>
      <c r="EG255" s="10"/>
      <c r="EH255" s="10"/>
    </row>
    <row r="256" spans="1:138" ht="13" x14ac:dyDescent="0.15">
      <c r="A256" s="10"/>
      <c r="B256" s="10"/>
      <c r="C256" s="10"/>
      <c r="D256" s="10"/>
      <c r="E256" s="10"/>
      <c r="F256" s="10"/>
      <c r="G256" s="10"/>
      <c r="H256" s="10"/>
      <c r="I256" s="10"/>
      <c r="J256" s="12"/>
      <c r="K256" s="10"/>
      <c r="L256" s="10"/>
      <c r="M256" s="10"/>
      <c r="N256" s="10"/>
      <c r="O256" s="10"/>
      <c r="P256" s="10"/>
      <c r="Q256" s="10"/>
      <c r="R256" s="10"/>
      <c r="S256" s="10"/>
      <c r="T256" s="13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0"/>
      <c r="CN256" s="10"/>
      <c r="CO256" s="10"/>
      <c r="CP256" s="10"/>
      <c r="CQ256" s="10"/>
      <c r="CR256" s="10"/>
      <c r="CS256" s="10"/>
      <c r="CT256" s="10"/>
      <c r="CU256" s="10"/>
      <c r="CV256" s="10"/>
      <c r="CW256" s="10"/>
      <c r="CX256" s="10"/>
      <c r="CY256" s="10"/>
      <c r="CZ256" s="10"/>
      <c r="DA256" s="10"/>
      <c r="DB256" s="10"/>
      <c r="DC256" s="10"/>
      <c r="DD256" s="10"/>
      <c r="DE256" s="10"/>
      <c r="DF256" s="10"/>
      <c r="DG256" s="10"/>
      <c r="DH256" s="10"/>
      <c r="DI256" s="10"/>
      <c r="DJ256" s="10"/>
      <c r="DK256" s="10"/>
      <c r="DL256" s="10"/>
      <c r="DM256" s="10"/>
      <c r="DN256" s="10"/>
      <c r="DO256" s="10"/>
      <c r="DP256" s="10"/>
      <c r="DQ256" s="10"/>
      <c r="DR256" s="10"/>
      <c r="DS256" s="10"/>
      <c r="DT256" s="10"/>
      <c r="DU256" s="10"/>
      <c r="DV256" s="10"/>
      <c r="DW256" s="10"/>
      <c r="DX256" s="10"/>
      <c r="DY256" s="10"/>
      <c r="DZ256" s="10"/>
      <c r="EA256" s="10"/>
      <c r="EB256" s="10"/>
      <c r="EC256" s="10"/>
      <c r="ED256" s="10"/>
      <c r="EE256" s="10"/>
      <c r="EF256" s="10"/>
      <c r="EG256" s="10"/>
      <c r="EH256" s="10"/>
    </row>
    <row r="257" spans="1:138" ht="13" x14ac:dyDescent="0.15">
      <c r="A257" s="10"/>
      <c r="B257" s="10"/>
      <c r="C257" s="10"/>
      <c r="D257" s="10"/>
      <c r="E257" s="10"/>
      <c r="F257" s="10"/>
      <c r="G257" s="10"/>
      <c r="H257" s="10"/>
      <c r="I257" s="10"/>
      <c r="J257" s="12"/>
      <c r="K257" s="10"/>
      <c r="L257" s="10"/>
      <c r="M257" s="10"/>
      <c r="N257" s="10"/>
      <c r="O257" s="10"/>
      <c r="P257" s="10"/>
      <c r="Q257" s="10"/>
      <c r="R257" s="10"/>
      <c r="S257" s="10"/>
      <c r="T257" s="13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</row>
    <row r="258" spans="1:138" ht="13" x14ac:dyDescent="0.15">
      <c r="A258" s="10"/>
      <c r="B258" s="10"/>
      <c r="C258" s="10"/>
      <c r="D258" s="10"/>
      <c r="E258" s="10"/>
      <c r="F258" s="10"/>
      <c r="G258" s="10"/>
      <c r="H258" s="10"/>
      <c r="I258" s="10"/>
      <c r="J258" s="12"/>
      <c r="K258" s="10"/>
      <c r="L258" s="10"/>
      <c r="M258" s="10"/>
      <c r="N258" s="10"/>
      <c r="O258" s="10"/>
      <c r="P258" s="10"/>
      <c r="Q258" s="10"/>
      <c r="R258" s="10"/>
      <c r="S258" s="10"/>
      <c r="T258" s="13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0"/>
      <c r="DE258" s="10"/>
      <c r="DF258" s="10"/>
      <c r="DG258" s="10"/>
      <c r="DH258" s="10"/>
      <c r="DI258" s="10"/>
      <c r="DJ258" s="10"/>
      <c r="DK258" s="10"/>
      <c r="DL258" s="10"/>
      <c r="DM258" s="10"/>
      <c r="DN258" s="10"/>
      <c r="DO258" s="10"/>
      <c r="DP258" s="10"/>
      <c r="DQ258" s="10"/>
      <c r="DR258" s="10"/>
      <c r="DS258" s="10"/>
      <c r="DT258" s="10"/>
      <c r="DU258" s="10"/>
      <c r="DV258" s="10"/>
      <c r="DW258" s="10"/>
      <c r="DX258" s="10"/>
      <c r="DY258" s="10"/>
      <c r="DZ258" s="10"/>
      <c r="EA258" s="10"/>
      <c r="EB258" s="10"/>
      <c r="EC258" s="10"/>
      <c r="ED258" s="10"/>
      <c r="EE258" s="10"/>
      <c r="EF258" s="10"/>
      <c r="EG258" s="10"/>
      <c r="EH258" s="10"/>
    </row>
    <row r="259" spans="1:138" ht="13" x14ac:dyDescent="0.15">
      <c r="A259" s="10"/>
      <c r="B259" s="10"/>
      <c r="C259" s="10"/>
      <c r="D259" s="10"/>
      <c r="E259" s="10"/>
      <c r="F259" s="10"/>
      <c r="G259" s="10"/>
      <c r="H259" s="10"/>
      <c r="I259" s="10"/>
      <c r="J259" s="12"/>
      <c r="K259" s="10"/>
      <c r="L259" s="10"/>
      <c r="M259" s="10"/>
      <c r="N259" s="10"/>
      <c r="O259" s="10"/>
      <c r="P259" s="10"/>
      <c r="Q259" s="10"/>
      <c r="R259" s="10"/>
      <c r="S259" s="10"/>
      <c r="T259" s="13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0"/>
      <c r="DE259" s="10"/>
      <c r="DF259" s="10"/>
      <c r="DG259" s="10"/>
      <c r="DH259" s="10"/>
      <c r="DI259" s="10"/>
      <c r="DJ259" s="10"/>
      <c r="DK259" s="10"/>
      <c r="DL259" s="10"/>
      <c r="DM259" s="10"/>
      <c r="DN259" s="10"/>
      <c r="DO259" s="10"/>
      <c r="DP259" s="10"/>
      <c r="DQ259" s="10"/>
      <c r="DR259" s="10"/>
      <c r="DS259" s="10"/>
      <c r="DT259" s="10"/>
      <c r="DU259" s="10"/>
      <c r="DV259" s="10"/>
      <c r="DW259" s="10"/>
      <c r="DX259" s="10"/>
      <c r="DY259" s="10"/>
      <c r="DZ259" s="10"/>
      <c r="EA259" s="10"/>
      <c r="EB259" s="10"/>
      <c r="EC259" s="10"/>
      <c r="ED259" s="10"/>
      <c r="EE259" s="10"/>
      <c r="EF259" s="10"/>
      <c r="EG259" s="10"/>
      <c r="EH259" s="10"/>
    </row>
    <row r="260" spans="1:138" ht="13" x14ac:dyDescent="0.15">
      <c r="A260" s="10"/>
      <c r="B260" s="10"/>
      <c r="C260" s="10"/>
      <c r="D260" s="10"/>
      <c r="E260" s="10"/>
      <c r="F260" s="10"/>
      <c r="G260" s="10"/>
      <c r="H260" s="10"/>
      <c r="I260" s="10"/>
      <c r="J260" s="12"/>
      <c r="K260" s="10"/>
      <c r="L260" s="10"/>
      <c r="M260" s="10"/>
      <c r="N260" s="10"/>
      <c r="O260" s="10"/>
      <c r="P260" s="10"/>
      <c r="Q260" s="10"/>
      <c r="R260" s="10"/>
      <c r="S260" s="10"/>
      <c r="T260" s="13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0"/>
      <c r="DE260" s="10"/>
      <c r="DF260" s="10"/>
      <c r="DG260" s="10"/>
      <c r="DH260" s="10"/>
      <c r="DI260" s="10"/>
      <c r="DJ260" s="10"/>
      <c r="DK260" s="10"/>
      <c r="DL260" s="10"/>
      <c r="DM260" s="10"/>
      <c r="DN260" s="10"/>
      <c r="DO260" s="10"/>
      <c r="DP260" s="10"/>
      <c r="DQ260" s="10"/>
      <c r="DR260" s="10"/>
      <c r="DS260" s="10"/>
      <c r="DT260" s="10"/>
      <c r="DU260" s="10"/>
      <c r="DV260" s="10"/>
      <c r="DW260" s="10"/>
      <c r="DX260" s="10"/>
      <c r="DY260" s="10"/>
      <c r="DZ260" s="10"/>
      <c r="EA260" s="10"/>
      <c r="EB260" s="10"/>
      <c r="EC260" s="10"/>
      <c r="ED260" s="10"/>
      <c r="EE260" s="10"/>
      <c r="EF260" s="10"/>
      <c r="EG260" s="10"/>
      <c r="EH260" s="10"/>
    </row>
    <row r="261" spans="1:138" ht="13" x14ac:dyDescent="0.15">
      <c r="A261" s="10"/>
      <c r="B261" s="10"/>
      <c r="C261" s="10"/>
      <c r="D261" s="10"/>
      <c r="E261" s="10"/>
      <c r="F261" s="10"/>
      <c r="G261" s="10"/>
      <c r="H261" s="10"/>
      <c r="I261" s="10"/>
      <c r="J261" s="12"/>
      <c r="K261" s="10"/>
      <c r="L261" s="10"/>
      <c r="M261" s="10"/>
      <c r="N261" s="10"/>
      <c r="O261" s="10"/>
      <c r="P261" s="10"/>
      <c r="Q261" s="10"/>
      <c r="R261" s="10"/>
      <c r="S261" s="10"/>
      <c r="T261" s="13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0"/>
      <c r="DE261" s="10"/>
      <c r="DF261" s="10"/>
      <c r="DG261" s="10"/>
      <c r="DH261" s="10"/>
      <c r="DI261" s="10"/>
      <c r="DJ261" s="10"/>
      <c r="DK261" s="10"/>
      <c r="DL261" s="10"/>
      <c r="DM261" s="10"/>
      <c r="DN261" s="10"/>
      <c r="DO261" s="10"/>
      <c r="DP261" s="10"/>
      <c r="DQ261" s="10"/>
      <c r="DR261" s="10"/>
      <c r="DS261" s="10"/>
      <c r="DT261" s="10"/>
      <c r="DU261" s="10"/>
      <c r="DV261" s="10"/>
      <c r="DW261" s="10"/>
      <c r="DX261" s="10"/>
      <c r="DY261" s="10"/>
      <c r="DZ261" s="10"/>
      <c r="EA261" s="10"/>
      <c r="EB261" s="10"/>
      <c r="EC261" s="10"/>
      <c r="ED261" s="10"/>
      <c r="EE261" s="10"/>
      <c r="EF261" s="10"/>
      <c r="EG261" s="10"/>
      <c r="EH261" s="10"/>
    </row>
    <row r="262" spans="1:138" ht="13" x14ac:dyDescent="0.15">
      <c r="A262" s="10"/>
      <c r="B262" s="10"/>
      <c r="C262" s="10"/>
      <c r="D262" s="10"/>
      <c r="E262" s="10"/>
      <c r="F262" s="10"/>
      <c r="G262" s="10"/>
      <c r="H262" s="10"/>
      <c r="I262" s="10"/>
      <c r="J262" s="12"/>
      <c r="K262" s="10"/>
      <c r="L262" s="10"/>
      <c r="M262" s="10"/>
      <c r="N262" s="10"/>
      <c r="O262" s="10"/>
      <c r="P262" s="10"/>
      <c r="Q262" s="10"/>
      <c r="R262" s="10"/>
      <c r="S262" s="10"/>
      <c r="T262" s="13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0"/>
      <c r="DE262" s="10"/>
      <c r="DF262" s="10"/>
      <c r="DG262" s="10"/>
      <c r="DH262" s="10"/>
      <c r="DI262" s="10"/>
      <c r="DJ262" s="10"/>
      <c r="DK262" s="10"/>
      <c r="DL262" s="10"/>
      <c r="DM262" s="10"/>
      <c r="DN262" s="10"/>
      <c r="DO262" s="10"/>
      <c r="DP262" s="10"/>
      <c r="DQ262" s="10"/>
      <c r="DR262" s="10"/>
      <c r="DS262" s="10"/>
      <c r="DT262" s="10"/>
      <c r="DU262" s="10"/>
      <c r="DV262" s="10"/>
      <c r="DW262" s="10"/>
      <c r="DX262" s="10"/>
      <c r="DY262" s="10"/>
      <c r="DZ262" s="10"/>
      <c r="EA262" s="10"/>
      <c r="EB262" s="10"/>
      <c r="EC262" s="10"/>
      <c r="ED262" s="10"/>
      <c r="EE262" s="10"/>
      <c r="EF262" s="10"/>
      <c r="EG262" s="10"/>
      <c r="EH262" s="10"/>
    </row>
    <row r="263" spans="1:138" ht="13" x14ac:dyDescent="0.15">
      <c r="A263" s="10"/>
      <c r="B263" s="10"/>
      <c r="C263" s="10"/>
      <c r="D263" s="10"/>
      <c r="E263" s="10"/>
      <c r="F263" s="10"/>
      <c r="G263" s="10"/>
      <c r="H263" s="10"/>
      <c r="I263" s="10"/>
      <c r="J263" s="12"/>
      <c r="K263" s="10"/>
      <c r="L263" s="10"/>
      <c r="M263" s="10"/>
      <c r="N263" s="10"/>
      <c r="O263" s="10"/>
      <c r="P263" s="10"/>
      <c r="Q263" s="10"/>
      <c r="R263" s="10"/>
      <c r="S263" s="10"/>
      <c r="T263" s="13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0"/>
      <c r="CN263" s="10"/>
      <c r="CO263" s="10"/>
      <c r="CP263" s="10"/>
      <c r="CQ263" s="10"/>
      <c r="CR263" s="10"/>
      <c r="CS263" s="10"/>
      <c r="CT263" s="10"/>
      <c r="CU263" s="10"/>
      <c r="CV263" s="10"/>
      <c r="CW263" s="10"/>
      <c r="CX263" s="10"/>
      <c r="CY263" s="10"/>
      <c r="CZ263" s="10"/>
      <c r="DA263" s="10"/>
      <c r="DB263" s="10"/>
      <c r="DC263" s="10"/>
      <c r="DD263" s="10"/>
      <c r="DE263" s="10"/>
      <c r="DF263" s="10"/>
      <c r="DG263" s="10"/>
      <c r="DH263" s="10"/>
      <c r="DI263" s="10"/>
      <c r="DJ263" s="10"/>
      <c r="DK263" s="10"/>
      <c r="DL263" s="10"/>
      <c r="DM263" s="10"/>
      <c r="DN263" s="10"/>
      <c r="DO263" s="10"/>
      <c r="DP263" s="10"/>
      <c r="DQ263" s="10"/>
      <c r="DR263" s="10"/>
      <c r="DS263" s="10"/>
      <c r="DT263" s="10"/>
      <c r="DU263" s="10"/>
      <c r="DV263" s="10"/>
      <c r="DW263" s="10"/>
      <c r="DX263" s="10"/>
      <c r="DY263" s="10"/>
      <c r="DZ263" s="10"/>
      <c r="EA263" s="10"/>
      <c r="EB263" s="10"/>
      <c r="EC263" s="10"/>
      <c r="ED263" s="10"/>
      <c r="EE263" s="10"/>
      <c r="EF263" s="10"/>
      <c r="EG263" s="10"/>
      <c r="EH263" s="10"/>
    </row>
    <row r="264" spans="1:138" ht="13" x14ac:dyDescent="0.15">
      <c r="A264" s="10"/>
      <c r="B264" s="10"/>
      <c r="C264" s="10"/>
      <c r="D264" s="10"/>
      <c r="E264" s="10"/>
      <c r="F264" s="10"/>
      <c r="G264" s="10"/>
      <c r="H264" s="10"/>
      <c r="I264" s="10"/>
      <c r="J264" s="12"/>
      <c r="K264" s="10"/>
      <c r="L264" s="10"/>
      <c r="M264" s="10"/>
      <c r="N264" s="10"/>
      <c r="O264" s="10"/>
      <c r="P264" s="10"/>
      <c r="Q264" s="10"/>
      <c r="R264" s="10"/>
      <c r="S264" s="10"/>
      <c r="T264" s="13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/>
      <c r="CV264" s="10"/>
      <c r="CW264" s="10"/>
      <c r="CX264" s="10"/>
      <c r="CY264" s="10"/>
      <c r="CZ264" s="10"/>
      <c r="DA264" s="10"/>
      <c r="DB264" s="10"/>
      <c r="DC264" s="10"/>
      <c r="DD264" s="10"/>
      <c r="DE264" s="10"/>
      <c r="DF264" s="10"/>
      <c r="DG264" s="10"/>
      <c r="DH264" s="10"/>
      <c r="DI264" s="10"/>
      <c r="DJ264" s="10"/>
      <c r="DK264" s="10"/>
      <c r="DL264" s="10"/>
      <c r="DM264" s="10"/>
      <c r="DN264" s="10"/>
      <c r="DO264" s="10"/>
      <c r="DP264" s="10"/>
      <c r="DQ264" s="10"/>
      <c r="DR264" s="10"/>
      <c r="DS264" s="10"/>
      <c r="DT264" s="10"/>
      <c r="DU264" s="10"/>
      <c r="DV264" s="10"/>
      <c r="DW264" s="10"/>
      <c r="DX264" s="10"/>
      <c r="DY264" s="10"/>
      <c r="DZ264" s="10"/>
      <c r="EA264" s="10"/>
      <c r="EB264" s="10"/>
      <c r="EC264" s="10"/>
      <c r="ED264" s="10"/>
      <c r="EE264" s="10"/>
      <c r="EF264" s="10"/>
      <c r="EG264" s="10"/>
      <c r="EH264" s="10"/>
    </row>
    <row r="265" spans="1:138" ht="13" x14ac:dyDescent="0.15">
      <c r="A265" s="10"/>
      <c r="B265" s="10"/>
      <c r="C265" s="10"/>
      <c r="D265" s="10"/>
      <c r="E265" s="10"/>
      <c r="F265" s="10"/>
      <c r="G265" s="10"/>
      <c r="H265" s="10"/>
      <c r="I265" s="10"/>
      <c r="J265" s="12"/>
      <c r="K265" s="10"/>
      <c r="L265" s="10"/>
      <c r="M265" s="10"/>
      <c r="N265" s="10"/>
      <c r="O265" s="10"/>
      <c r="P265" s="10"/>
      <c r="Q265" s="10"/>
      <c r="R265" s="10"/>
      <c r="S265" s="10"/>
      <c r="T265" s="13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10"/>
      <c r="CV265" s="10"/>
      <c r="CW265" s="10"/>
      <c r="CX265" s="10"/>
      <c r="CY265" s="10"/>
      <c r="CZ265" s="10"/>
      <c r="DA265" s="10"/>
      <c r="DB265" s="10"/>
      <c r="DC265" s="10"/>
      <c r="DD265" s="10"/>
      <c r="DE265" s="10"/>
      <c r="DF265" s="10"/>
      <c r="DG265" s="10"/>
      <c r="DH265" s="10"/>
      <c r="DI265" s="10"/>
      <c r="DJ265" s="10"/>
      <c r="DK265" s="10"/>
      <c r="DL265" s="10"/>
      <c r="DM265" s="10"/>
      <c r="DN265" s="10"/>
      <c r="DO265" s="10"/>
      <c r="DP265" s="10"/>
      <c r="DQ265" s="10"/>
      <c r="DR265" s="10"/>
      <c r="DS265" s="10"/>
      <c r="DT265" s="10"/>
      <c r="DU265" s="10"/>
      <c r="DV265" s="10"/>
      <c r="DW265" s="10"/>
      <c r="DX265" s="10"/>
      <c r="DY265" s="10"/>
      <c r="DZ265" s="10"/>
      <c r="EA265" s="10"/>
      <c r="EB265" s="10"/>
      <c r="EC265" s="10"/>
      <c r="ED265" s="10"/>
      <c r="EE265" s="10"/>
      <c r="EF265" s="10"/>
      <c r="EG265" s="10"/>
      <c r="EH265" s="10"/>
    </row>
    <row r="266" spans="1:138" ht="13" x14ac:dyDescent="0.15">
      <c r="A266" s="10"/>
      <c r="B266" s="10"/>
      <c r="C266" s="10"/>
      <c r="D266" s="10"/>
      <c r="E266" s="10"/>
      <c r="F266" s="10"/>
      <c r="G266" s="10"/>
      <c r="H266" s="10"/>
      <c r="I266" s="10"/>
      <c r="J266" s="12"/>
      <c r="K266" s="10"/>
      <c r="L266" s="10"/>
      <c r="M266" s="10"/>
      <c r="N266" s="10"/>
      <c r="O266" s="10"/>
      <c r="P266" s="10"/>
      <c r="Q266" s="10"/>
      <c r="R266" s="10"/>
      <c r="S266" s="10"/>
      <c r="T266" s="13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</row>
    <row r="267" spans="1:138" ht="13" x14ac:dyDescent="0.15">
      <c r="A267" s="10"/>
      <c r="B267" s="10"/>
      <c r="C267" s="10"/>
      <c r="D267" s="10"/>
      <c r="E267" s="10"/>
      <c r="F267" s="10"/>
      <c r="G267" s="10"/>
      <c r="H267" s="10"/>
      <c r="I267" s="10"/>
      <c r="J267" s="12"/>
      <c r="K267" s="10"/>
      <c r="L267" s="10"/>
      <c r="M267" s="10"/>
      <c r="N267" s="10"/>
      <c r="O267" s="10"/>
      <c r="P267" s="10"/>
      <c r="Q267" s="10"/>
      <c r="R267" s="10"/>
      <c r="S267" s="10"/>
      <c r="T267" s="13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0"/>
      <c r="DE267" s="10"/>
      <c r="DF267" s="10"/>
      <c r="DG267" s="10"/>
      <c r="DH267" s="10"/>
      <c r="DI267" s="10"/>
      <c r="DJ267" s="10"/>
      <c r="DK267" s="10"/>
      <c r="DL267" s="10"/>
      <c r="DM267" s="10"/>
      <c r="DN267" s="10"/>
      <c r="DO267" s="10"/>
      <c r="DP267" s="10"/>
      <c r="DQ267" s="10"/>
      <c r="DR267" s="10"/>
      <c r="DS267" s="10"/>
      <c r="DT267" s="10"/>
      <c r="DU267" s="10"/>
      <c r="DV267" s="10"/>
      <c r="DW267" s="10"/>
      <c r="DX267" s="10"/>
      <c r="DY267" s="10"/>
      <c r="DZ267" s="10"/>
      <c r="EA267" s="10"/>
      <c r="EB267" s="10"/>
      <c r="EC267" s="10"/>
      <c r="ED267" s="10"/>
      <c r="EE267" s="10"/>
      <c r="EF267" s="10"/>
      <c r="EG267" s="10"/>
      <c r="EH267" s="10"/>
    </row>
    <row r="268" spans="1:138" ht="13" x14ac:dyDescent="0.15">
      <c r="A268" s="10"/>
      <c r="B268" s="10"/>
      <c r="C268" s="10"/>
      <c r="D268" s="10"/>
      <c r="E268" s="10"/>
      <c r="F268" s="10"/>
      <c r="G268" s="10"/>
      <c r="H268" s="10"/>
      <c r="I268" s="10"/>
      <c r="J268" s="12"/>
      <c r="K268" s="10"/>
      <c r="L268" s="10"/>
      <c r="M268" s="10"/>
      <c r="N268" s="10"/>
      <c r="O268" s="10"/>
      <c r="P268" s="10"/>
      <c r="Q268" s="10"/>
      <c r="R268" s="10"/>
      <c r="S268" s="10"/>
      <c r="T268" s="13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0"/>
      <c r="DE268" s="10"/>
      <c r="DF268" s="10"/>
      <c r="DG268" s="10"/>
      <c r="DH268" s="10"/>
      <c r="DI268" s="10"/>
      <c r="DJ268" s="10"/>
      <c r="DK268" s="10"/>
      <c r="DL268" s="10"/>
      <c r="DM268" s="10"/>
      <c r="DN268" s="10"/>
      <c r="DO268" s="10"/>
      <c r="DP268" s="10"/>
      <c r="DQ268" s="10"/>
      <c r="DR268" s="10"/>
      <c r="DS268" s="10"/>
      <c r="DT268" s="10"/>
      <c r="DU268" s="10"/>
      <c r="DV268" s="10"/>
      <c r="DW268" s="10"/>
      <c r="DX268" s="10"/>
      <c r="DY268" s="10"/>
      <c r="DZ268" s="10"/>
      <c r="EA268" s="10"/>
      <c r="EB268" s="10"/>
      <c r="EC268" s="10"/>
      <c r="ED268" s="10"/>
      <c r="EE268" s="10"/>
      <c r="EF268" s="10"/>
      <c r="EG268" s="10"/>
      <c r="EH268" s="10"/>
    </row>
    <row r="269" spans="1:138" ht="13" x14ac:dyDescent="0.15">
      <c r="A269" s="10"/>
      <c r="B269" s="10"/>
      <c r="C269" s="10"/>
      <c r="D269" s="10"/>
      <c r="E269" s="10"/>
      <c r="F269" s="10"/>
      <c r="G269" s="10"/>
      <c r="H269" s="10"/>
      <c r="I269" s="10"/>
      <c r="J269" s="12"/>
      <c r="K269" s="10"/>
      <c r="L269" s="10"/>
      <c r="M269" s="10"/>
      <c r="N269" s="10"/>
      <c r="O269" s="10"/>
      <c r="P269" s="10"/>
      <c r="Q269" s="10"/>
      <c r="R269" s="10"/>
      <c r="S269" s="10"/>
      <c r="T269" s="13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0"/>
      <c r="DE269" s="10"/>
      <c r="DF269" s="10"/>
      <c r="DG269" s="10"/>
      <c r="DH269" s="10"/>
      <c r="DI269" s="10"/>
      <c r="DJ269" s="10"/>
      <c r="DK269" s="10"/>
      <c r="DL269" s="10"/>
      <c r="DM269" s="10"/>
      <c r="DN269" s="10"/>
      <c r="DO269" s="10"/>
      <c r="DP269" s="10"/>
      <c r="DQ269" s="10"/>
      <c r="DR269" s="10"/>
      <c r="DS269" s="10"/>
      <c r="DT269" s="10"/>
      <c r="DU269" s="10"/>
      <c r="DV269" s="10"/>
      <c r="DW269" s="10"/>
      <c r="DX269" s="10"/>
      <c r="DY269" s="10"/>
      <c r="DZ269" s="10"/>
      <c r="EA269" s="10"/>
      <c r="EB269" s="10"/>
      <c r="EC269" s="10"/>
      <c r="ED269" s="10"/>
      <c r="EE269" s="10"/>
      <c r="EF269" s="10"/>
      <c r="EG269" s="10"/>
      <c r="EH269" s="10"/>
    </row>
    <row r="270" spans="1:138" ht="13" x14ac:dyDescent="0.15">
      <c r="A270" s="10"/>
      <c r="B270" s="10"/>
      <c r="C270" s="10"/>
      <c r="D270" s="10"/>
      <c r="E270" s="10"/>
      <c r="F270" s="10"/>
      <c r="G270" s="10"/>
      <c r="H270" s="10"/>
      <c r="I270" s="10"/>
      <c r="J270" s="12"/>
      <c r="K270" s="10"/>
      <c r="L270" s="10"/>
      <c r="M270" s="10"/>
      <c r="N270" s="10"/>
      <c r="O270" s="10"/>
      <c r="P270" s="10"/>
      <c r="Q270" s="10"/>
      <c r="R270" s="10"/>
      <c r="S270" s="10"/>
      <c r="T270" s="13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</row>
    <row r="271" spans="1:138" ht="13" x14ac:dyDescent="0.15">
      <c r="A271" s="10"/>
      <c r="B271" s="10"/>
      <c r="C271" s="10"/>
      <c r="D271" s="10"/>
      <c r="E271" s="10"/>
      <c r="F271" s="10"/>
      <c r="G271" s="10"/>
      <c r="H271" s="10"/>
      <c r="I271" s="10"/>
      <c r="J271" s="12"/>
      <c r="K271" s="10"/>
      <c r="L271" s="10"/>
      <c r="M271" s="10"/>
      <c r="N271" s="10"/>
      <c r="O271" s="10"/>
      <c r="P271" s="10"/>
      <c r="Q271" s="10"/>
      <c r="R271" s="10"/>
      <c r="S271" s="10"/>
      <c r="T271" s="13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0"/>
      <c r="DE271" s="10"/>
      <c r="DF271" s="10"/>
      <c r="DG271" s="10"/>
      <c r="DH271" s="10"/>
      <c r="DI271" s="10"/>
      <c r="DJ271" s="10"/>
      <c r="DK271" s="10"/>
      <c r="DL271" s="10"/>
      <c r="DM271" s="10"/>
      <c r="DN271" s="10"/>
      <c r="DO271" s="10"/>
      <c r="DP271" s="10"/>
      <c r="DQ271" s="10"/>
      <c r="DR271" s="10"/>
      <c r="DS271" s="10"/>
      <c r="DT271" s="10"/>
      <c r="DU271" s="10"/>
      <c r="DV271" s="10"/>
      <c r="DW271" s="10"/>
      <c r="DX271" s="10"/>
      <c r="DY271" s="10"/>
      <c r="DZ271" s="10"/>
      <c r="EA271" s="10"/>
      <c r="EB271" s="10"/>
      <c r="EC271" s="10"/>
      <c r="ED271" s="10"/>
      <c r="EE271" s="10"/>
      <c r="EF271" s="10"/>
      <c r="EG271" s="10"/>
      <c r="EH271" s="10"/>
    </row>
    <row r="272" spans="1:138" ht="13" x14ac:dyDescent="0.15">
      <c r="A272" s="10"/>
      <c r="B272" s="10"/>
      <c r="C272" s="10"/>
      <c r="D272" s="10"/>
      <c r="E272" s="10"/>
      <c r="F272" s="10"/>
      <c r="G272" s="10"/>
      <c r="H272" s="10"/>
      <c r="I272" s="10"/>
      <c r="J272" s="12"/>
      <c r="K272" s="10"/>
      <c r="L272" s="10"/>
      <c r="M272" s="10"/>
      <c r="N272" s="10"/>
      <c r="O272" s="10"/>
      <c r="P272" s="10"/>
      <c r="Q272" s="10"/>
      <c r="R272" s="10"/>
      <c r="S272" s="10"/>
      <c r="T272" s="13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0"/>
      <c r="DE272" s="10"/>
      <c r="DF272" s="10"/>
      <c r="DG272" s="10"/>
      <c r="DH272" s="10"/>
      <c r="DI272" s="10"/>
      <c r="DJ272" s="10"/>
      <c r="DK272" s="10"/>
      <c r="DL272" s="10"/>
      <c r="DM272" s="10"/>
      <c r="DN272" s="10"/>
      <c r="DO272" s="10"/>
      <c r="DP272" s="10"/>
      <c r="DQ272" s="10"/>
      <c r="DR272" s="10"/>
      <c r="DS272" s="10"/>
      <c r="DT272" s="10"/>
      <c r="DU272" s="10"/>
      <c r="DV272" s="10"/>
      <c r="DW272" s="10"/>
      <c r="DX272" s="10"/>
      <c r="DY272" s="10"/>
      <c r="DZ272" s="10"/>
      <c r="EA272" s="10"/>
      <c r="EB272" s="10"/>
      <c r="EC272" s="10"/>
      <c r="ED272" s="10"/>
      <c r="EE272" s="10"/>
      <c r="EF272" s="10"/>
      <c r="EG272" s="10"/>
      <c r="EH272" s="10"/>
    </row>
    <row r="273" spans="1:138" ht="13" x14ac:dyDescent="0.15">
      <c r="A273" s="10"/>
      <c r="B273" s="10"/>
      <c r="C273" s="10"/>
      <c r="D273" s="10"/>
      <c r="E273" s="10"/>
      <c r="F273" s="10"/>
      <c r="G273" s="10"/>
      <c r="H273" s="10"/>
      <c r="I273" s="10"/>
      <c r="J273" s="12"/>
      <c r="K273" s="10"/>
      <c r="L273" s="10"/>
      <c r="M273" s="10"/>
      <c r="N273" s="10"/>
      <c r="O273" s="10"/>
      <c r="P273" s="10"/>
      <c r="Q273" s="10"/>
      <c r="R273" s="10"/>
      <c r="S273" s="10"/>
      <c r="T273" s="13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0"/>
      <c r="DE273" s="10"/>
      <c r="DF273" s="10"/>
      <c r="DG273" s="10"/>
      <c r="DH273" s="10"/>
      <c r="DI273" s="10"/>
      <c r="DJ273" s="10"/>
      <c r="DK273" s="10"/>
      <c r="DL273" s="10"/>
      <c r="DM273" s="10"/>
      <c r="DN273" s="10"/>
      <c r="DO273" s="10"/>
      <c r="DP273" s="10"/>
      <c r="DQ273" s="10"/>
      <c r="DR273" s="10"/>
      <c r="DS273" s="10"/>
      <c r="DT273" s="10"/>
      <c r="DU273" s="10"/>
      <c r="DV273" s="10"/>
      <c r="DW273" s="10"/>
      <c r="DX273" s="10"/>
      <c r="DY273" s="10"/>
      <c r="DZ273" s="10"/>
      <c r="EA273" s="10"/>
      <c r="EB273" s="10"/>
      <c r="EC273" s="10"/>
      <c r="ED273" s="10"/>
      <c r="EE273" s="10"/>
      <c r="EF273" s="10"/>
      <c r="EG273" s="10"/>
      <c r="EH273" s="10"/>
    </row>
    <row r="274" spans="1:138" ht="13" x14ac:dyDescent="0.15">
      <c r="A274" s="10"/>
      <c r="B274" s="10"/>
      <c r="C274" s="10"/>
      <c r="D274" s="10"/>
      <c r="E274" s="10"/>
      <c r="F274" s="10"/>
      <c r="G274" s="10"/>
      <c r="H274" s="10"/>
      <c r="I274" s="10"/>
      <c r="J274" s="12"/>
      <c r="K274" s="10"/>
      <c r="L274" s="10"/>
      <c r="M274" s="10"/>
      <c r="N274" s="10"/>
      <c r="O274" s="10"/>
      <c r="P274" s="10"/>
      <c r="Q274" s="10"/>
      <c r="R274" s="10"/>
      <c r="S274" s="10"/>
      <c r="T274" s="13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</row>
    <row r="275" spans="1:138" ht="13" x14ac:dyDescent="0.15">
      <c r="A275" s="10"/>
      <c r="B275" s="10"/>
      <c r="C275" s="10"/>
      <c r="D275" s="10"/>
      <c r="E275" s="10"/>
      <c r="F275" s="10"/>
      <c r="G275" s="10"/>
      <c r="H275" s="10"/>
      <c r="I275" s="10"/>
      <c r="J275" s="12"/>
      <c r="K275" s="10"/>
      <c r="L275" s="10"/>
      <c r="M275" s="10"/>
      <c r="N275" s="10"/>
      <c r="O275" s="10"/>
      <c r="P275" s="10"/>
      <c r="Q275" s="10"/>
      <c r="R275" s="10"/>
      <c r="S275" s="10"/>
      <c r="T275" s="13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0"/>
      <c r="DE275" s="10"/>
      <c r="DF275" s="10"/>
      <c r="DG275" s="10"/>
      <c r="DH275" s="10"/>
      <c r="DI275" s="10"/>
      <c r="DJ275" s="10"/>
      <c r="DK275" s="10"/>
      <c r="DL275" s="10"/>
      <c r="DM275" s="10"/>
      <c r="DN275" s="10"/>
      <c r="DO275" s="10"/>
      <c r="DP275" s="10"/>
      <c r="DQ275" s="10"/>
      <c r="DR275" s="10"/>
      <c r="DS275" s="10"/>
      <c r="DT275" s="10"/>
      <c r="DU275" s="10"/>
      <c r="DV275" s="10"/>
      <c r="DW275" s="10"/>
      <c r="DX275" s="10"/>
      <c r="DY275" s="10"/>
      <c r="DZ275" s="10"/>
      <c r="EA275" s="10"/>
      <c r="EB275" s="10"/>
      <c r="EC275" s="10"/>
      <c r="ED275" s="10"/>
      <c r="EE275" s="10"/>
      <c r="EF275" s="10"/>
      <c r="EG275" s="10"/>
      <c r="EH275" s="10"/>
    </row>
    <row r="276" spans="1:138" ht="13" x14ac:dyDescent="0.15">
      <c r="A276" s="10"/>
      <c r="B276" s="10"/>
      <c r="C276" s="10"/>
      <c r="D276" s="10"/>
      <c r="E276" s="10"/>
      <c r="F276" s="10"/>
      <c r="G276" s="10"/>
      <c r="H276" s="10"/>
      <c r="I276" s="10"/>
      <c r="J276" s="12"/>
      <c r="K276" s="10"/>
      <c r="L276" s="10"/>
      <c r="M276" s="10"/>
      <c r="N276" s="10"/>
      <c r="O276" s="10"/>
      <c r="P276" s="10"/>
      <c r="Q276" s="10"/>
      <c r="R276" s="10"/>
      <c r="S276" s="10"/>
      <c r="T276" s="13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0"/>
      <c r="DE276" s="10"/>
      <c r="DF276" s="10"/>
      <c r="DG276" s="10"/>
      <c r="DH276" s="10"/>
      <c r="DI276" s="10"/>
      <c r="DJ276" s="10"/>
      <c r="DK276" s="10"/>
      <c r="DL276" s="10"/>
      <c r="DM276" s="10"/>
      <c r="DN276" s="10"/>
      <c r="DO276" s="10"/>
      <c r="DP276" s="10"/>
      <c r="DQ276" s="10"/>
      <c r="DR276" s="10"/>
      <c r="DS276" s="10"/>
      <c r="DT276" s="10"/>
      <c r="DU276" s="10"/>
      <c r="DV276" s="10"/>
      <c r="DW276" s="10"/>
      <c r="DX276" s="10"/>
      <c r="DY276" s="10"/>
      <c r="DZ276" s="10"/>
      <c r="EA276" s="10"/>
      <c r="EB276" s="10"/>
      <c r="EC276" s="10"/>
      <c r="ED276" s="10"/>
      <c r="EE276" s="10"/>
      <c r="EF276" s="10"/>
      <c r="EG276" s="10"/>
      <c r="EH276" s="10"/>
    </row>
    <row r="277" spans="1:138" ht="13" x14ac:dyDescent="0.15">
      <c r="A277" s="10"/>
      <c r="B277" s="10"/>
      <c r="C277" s="10"/>
      <c r="D277" s="10"/>
      <c r="E277" s="10"/>
      <c r="F277" s="10"/>
      <c r="G277" s="10"/>
      <c r="H277" s="10"/>
      <c r="I277" s="10"/>
      <c r="J277" s="12"/>
      <c r="K277" s="10"/>
      <c r="L277" s="10"/>
      <c r="M277" s="10"/>
      <c r="N277" s="10"/>
      <c r="O277" s="10"/>
      <c r="P277" s="10"/>
      <c r="Q277" s="10"/>
      <c r="R277" s="10"/>
      <c r="S277" s="10"/>
      <c r="T277" s="13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0"/>
      <c r="DE277" s="10"/>
      <c r="DF277" s="10"/>
      <c r="DG277" s="10"/>
      <c r="DH277" s="10"/>
      <c r="DI277" s="10"/>
      <c r="DJ277" s="10"/>
      <c r="DK277" s="10"/>
      <c r="DL277" s="10"/>
      <c r="DM277" s="10"/>
      <c r="DN277" s="10"/>
      <c r="DO277" s="10"/>
      <c r="DP277" s="10"/>
      <c r="DQ277" s="10"/>
      <c r="DR277" s="10"/>
      <c r="DS277" s="10"/>
      <c r="DT277" s="10"/>
      <c r="DU277" s="10"/>
      <c r="DV277" s="10"/>
      <c r="DW277" s="10"/>
      <c r="DX277" s="10"/>
      <c r="DY277" s="10"/>
      <c r="DZ277" s="10"/>
      <c r="EA277" s="10"/>
      <c r="EB277" s="10"/>
      <c r="EC277" s="10"/>
      <c r="ED277" s="10"/>
      <c r="EE277" s="10"/>
      <c r="EF277" s="10"/>
      <c r="EG277" s="10"/>
      <c r="EH277" s="10"/>
    </row>
    <row r="278" spans="1:138" ht="13" x14ac:dyDescent="0.15">
      <c r="A278" s="10"/>
      <c r="B278" s="10"/>
      <c r="C278" s="10"/>
      <c r="D278" s="10"/>
      <c r="E278" s="10"/>
      <c r="F278" s="10"/>
      <c r="G278" s="10"/>
      <c r="H278" s="10"/>
      <c r="I278" s="10"/>
      <c r="J278" s="12"/>
      <c r="K278" s="10"/>
      <c r="L278" s="10"/>
      <c r="M278" s="10"/>
      <c r="N278" s="10"/>
      <c r="O278" s="10"/>
      <c r="P278" s="10"/>
      <c r="Q278" s="10"/>
      <c r="R278" s="10"/>
      <c r="S278" s="10"/>
      <c r="T278" s="13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0"/>
      <c r="DE278" s="10"/>
      <c r="DF278" s="10"/>
      <c r="DG278" s="10"/>
      <c r="DH278" s="10"/>
      <c r="DI278" s="10"/>
      <c r="DJ278" s="10"/>
      <c r="DK278" s="10"/>
      <c r="DL278" s="10"/>
      <c r="DM278" s="10"/>
      <c r="DN278" s="10"/>
      <c r="DO278" s="10"/>
      <c r="DP278" s="10"/>
      <c r="DQ278" s="10"/>
      <c r="DR278" s="10"/>
      <c r="DS278" s="10"/>
      <c r="DT278" s="10"/>
      <c r="DU278" s="10"/>
      <c r="DV278" s="10"/>
      <c r="DW278" s="10"/>
      <c r="DX278" s="10"/>
      <c r="DY278" s="10"/>
      <c r="DZ278" s="10"/>
      <c r="EA278" s="10"/>
      <c r="EB278" s="10"/>
      <c r="EC278" s="10"/>
      <c r="ED278" s="10"/>
      <c r="EE278" s="10"/>
      <c r="EF278" s="10"/>
      <c r="EG278" s="10"/>
      <c r="EH278" s="10"/>
    </row>
    <row r="279" spans="1:138" ht="13" x14ac:dyDescent="0.15">
      <c r="A279" s="10"/>
      <c r="B279" s="10"/>
      <c r="C279" s="10"/>
      <c r="D279" s="10"/>
      <c r="E279" s="10"/>
      <c r="F279" s="10"/>
      <c r="G279" s="10"/>
      <c r="H279" s="10"/>
      <c r="I279" s="10"/>
      <c r="J279" s="12"/>
      <c r="K279" s="10"/>
      <c r="L279" s="10"/>
      <c r="M279" s="10"/>
      <c r="N279" s="10"/>
      <c r="O279" s="10"/>
      <c r="P279" s="10"/>
      <c r="Q279" s="10"/>
      <c r="R279" s="10"/>
      <c r="S279" s="10"/>
      <c r="T279" s="13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0"/>
      <c r="DE279" s="10"/>
      <c r="DF279" s="10"/>
      <c r="DG279" s="10"/>
      <c r="DH279" s="10"/>
      <c r="DI279" s="10"/>
      <c r="DJ279" s="10"/>
      <c r="DK279" s="10"/>
      <c r="DL279" s="10"/>
      <c r="DM279" s="10"/>
      <c r="DN279" s="10"/>
      <c r="DO279" s="10"/>
      <c r="DP279" s="10"/>
      <c r="DQ279" s="10"/>
      <c r="DR279" s="10"/>
      <c r="DS279" s="10"/>
      <c r="DT279" s="10"/>
      <c r="DU279" s="10"/>
      <c r="DV279" s="10"/>
      <c r="DW279" s="10"/>
      <c r="DX279" s="10"/>
      <c r="DY279" s="10"/>
      <c r="DZ279" s="10"/>
      <c r="EA279" s="10"/>
      <c r="EB279" s="10"/>
      <c r="EC279" s="10"/>
      <c r="ED279" s="10"/>
      <c r="EE279" s="10"/>
      <c r="EF279" s="10"/>
      <c r="EG279" s="10"/>
      <c r="EH279" s="10"/>
    </row>
    <row r="280" spans="1:138" ht="13" x14ac:dyDescent="0.15">
      <c r="A280" s="10"/>
      <c r="B280" s="10"/>
      <c r="C280" s="10"/>
      <c r="D280" s="10"/>
      <c r="E280" s="10"/>
      <c r="F280" s="10"/>
      <c r="G280" s="10"/>
      <c r="H280" s="10"/>
      <c r="I280" s="10"/>
      <c r="J280" s="12"/>
      <c r="K280" s="10"/>
      <c r="L280" s="10"/>
      <c r="M280" s="10"/>
      <c r="N280" s="10"/>
      <c r="O280" s="10"/>
      <c r="P280" s="10"/>
      <c r="Q280" s="10"/>
      <c r="R280" s="10"/>
      <c r="S280" s="10"/>
      <c r="T280" s="13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0"/>
      <c r="DE280" s="10"/>
      <c r="DF280" s="10"/>
      <c r="DG280" s="10"/>
      <c r="DH280" s="10"/>
      <c r="DI280" s="10"/>
      <c r="DJ280" s="10"/>
      <c r="DK280" s="10"/>
      <c r="DL280" s="10"/>
      <c r="DM280" s="10"/>
      <c r="DN280" s="10"/>
      <c r="DO280" s="10"/>
      <c r="DP280" s="10"/>
      <c r="DQ280" s="10"/>
      <c r="DR280" s="10"/>
      <c r="DS280" s="10"/>
      <c r="DT280" s="10"/>
      <c r="DU280" s="10"/>
      <c r="DV280" s="10"/>
      <c r="DW280" s="10"/>
      <c r="DX280" s="10"/>
      <c r="DY280" s="10"/>
      <c r="DZ280" s="10"/>
      <c r="EA280" s="10"/>
      <c r="EB280" s="10"/>
      <c r="EC280" s="10"/>
      <c r="ED280" s="10"/>
      <c r="EE280" s="10"/>
      <c r="EF280" s="10"/>
      <c r="EG280" s="10"/>
      <c r="EH280" s="10"/>
    </row>
    <row r="281" spans="1:138" ht="13" x14ac:dyDescent="0.15">
      <c r="A281" s="10"/>
      <c r="B281" s="10"/>
      <c r="C281" s="10"/>
      <c r="D281" s="10"/>
      <c r="E281" s="10"/>
      <c r="F281" s="10"/>
      <c r="G281" s="10"/>
      <c r="H281" s="10"/>
      <c r="I281" s="10"/>
      <c r="J281" s="12"/>
      <c r="K281" s="10"/>
      <c r="L281" s="10"/>
      <c r="M281" s="10"/>
      <c r="N281" s="10"/>
      <c r="O281" s="10"/>
      <c r="P281" s="10"/>
      <c r="Q281" s="10"/>
      <c r="R281" s="10"/>
      <c r="S281" s="10"/>
      <c r="T281" s="13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0"/>
      <c r="DE281" s="10"/>
      <c r="DF281" s="10"/>
      <c r="DG281" s="10"/>
      <c r="DH281" s="10"/>
      <c r="DI281" s="10"/>
      <c r="DJ281" s="10"/>
      <c r="DK281" s="10"/>
      <c r="DL281" s="10"/>
      <c r="DM281" s="10"/>
      <c r="DN281" s="10"/>
      <c r="DO281" s="10"/>
      <c r="DP281" s="10"/>
      <c r="DQ281" s="10"/>
      <c r="DR281" s="10"/>
      <c r="DS281" s="10"/>
      <c r="DT281" s="10"/>
      <c r="DU281" s="10"/>
      <c r="DV281" s="10"/>
      <c r="DW281" s="10"/>
      <c r="DX281" s="10"/>
      <c r="DY281" s="10"/>
      <c r="DZ281" s="10"/>
      <c r="EA281" s="10"/>
      <c r="EB281" s="10"/>
      <c r="EC281" s="10"/>
      <c r="ED281" s="10"/>
      <c r="EE281" s="10"/>
      <c r="EF281" s="10"/>
      <c r="EG281" s="10"/>
      <c r="EH281" s="10"/>
    </row>
    <row r="282" spans="1:138" ht="13" x14ac:dyDescent="0.15">
      <c r="A282" s="10"/>
      <c r="B282" s="10"/>
      <c r="C282" s="10"/>
      <c r="D282" s="10"/>
      <c r="E282" s="10"/>
      <c r="F282" s="10"/>
      <c r="G282" s="10"/>
      <c r="H282" s="10"/>
      <c r="I282" s="10"/>
      <c r="J282" s="12"/>
      <c r="K282" s="10"/>
      <c r="L282" s="10"/>
      <c r="M282" s="10"/>
      <c r="N282" s="10"/>
      <c r="O282" s="10"/>
      <c r="P282" s="10"/>
      <c r="Q282" s="10"/>
      <c r="R282" s="10"/>
      <c r="S282" s="10"/>
      <c r="T282" s="13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</row>
    <row r="283" spans="1:138" ht="13" x14ac:dyDescent="0.15">
      <c r="A283" s="10"/>
      <c r="B283" s="10"/>
      <c r="C283" s="10"/>
      <c r="D283" s="10"/>
      <c r="E283" s="10"/>
      <c r="F283" s="10"/>
      <c r="G283" s="10"/>
      <c r="H283" s="10"/>
      <c r="I283" s="10"/>
      <c r="J283" s="12"/>
      <c r="K283" s="10"/>
      <c r="L283" s="10"/>
      <c r="M283" s="10"/>
      <c r="N283" s="10"/>
      <c r="O283" s="10"/>
      <c r="P283" s="10"/>
      <c r="Q283" s="10"/>
      <c r="R283" s="10"/>
      <c r="S283" s="10"/>
      <c r="T283" s="13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0"/>
      <c r="DE283" s="10"/>
      <c r="DF283" s="10"/>
      <c r="DG283" s="10"/>
      <c r="DH283" s="10"/>
      <c r="DI283" s="10"/>
      <c r="DJ283" s="10"/>
      <c r="DK283" s="10"/>
      <c r="DL283" s="10"/>
      <c r="DM283" s="10"/>
      <c r="DN283" s="10"/>
      <c r="DO283" s="10"/>
      <c r="DP283" s="10"/>
      <c r="DQ283" s="10"/>
      <c r="DR283" s="10"/>
      <c r="DS283" s="10"/>
      <c r="DT283" s="10"/>
      <c r="DU283" s="10"/>
      <c r="DV283" s="10"/>
      <c r="DW283" s="10"/>
      <c r="DX283" s="10"/>
      <c r="DY283" s="10"/>
      <c r="DZ283" s="10"/>
      <c r="EA283" s="10"/>
      <c r="EB283" s="10"/>
      <c r="EC283" s="10"/>
      <c r="ED283" s="10"/>
      <c r="EE283" s="10"/>
      <c r="EF283" s="10"/>
      <c r="EG283" s="10"/>
      <c r="EH283" s="10"/>
    </row>
    <row r="284" spans="1:138" ht="13" x14ac:dyDescent="0.15">
      <c r="A284" s="10"/>
      <c r="B284" s="10"/>
      <c r="C284" s="10"/>
      <c r="D284" s="10"/>
      <c r="E284" s="10"/>
      <c r="F284" s="10"/>
      <c r="G284" s="10"/>
      <c r="H284" s="10"/>
      <c r="I284" s="10"/>
      <c r="J284" s="12"/>
      <c r="K284" s="10"/>
      <c r="L284" s="10"/>
      <c r="M284" s="10"/>
      <c r="N284" s="10"/>
      <c r="O284" s="10"/>
      <c r="P284" s="10"/>
      <c r="Q284" s="10"/>
      <c r="R284" s="10"/>
      <c r="S284" s="10"/>
      <c r="T284" s="13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0"/>
      <c r="DE284" s="10"/>
      <c r="DF284" s="10"/>
      <c r="DG284" s="10"/>
      <c r="DH284" s="10"/>
      <c r="DI284" s="10"/>
      <c r="DJ284" s="10"/>
      <c r="DK284" s="10"/>
      <c r="DL284" s="10"/>
      <c r="DM284" s="10"/>
      <c r="DN284" s="10"/>
      <c r="DO284" s="10"/>
      <c r="DP284" s="10"/>
      <c r="DQ284" s="10"/>
      <c r="DR284" s="10"/>
      <c r="DS284" s="10"/>
      <c r="DT284" s="10"/>
      <c r="DU284" s="10"/>
      <c r="DV284" s="10"/>
      <c r="DW284" s="10"/>
      <c r="DX284" s="10"/>
      <c r="DY284" s="10"/>
      <c r="DZ284" s="10"/>
      <c r="EA284" s="10"/>
      <c r="EB284" s="10"/>
      <c r="EC284" s="10"/>
      <c r="ED284" s="10"/>
      <c r="EE284" s="10"/>
      <c r="EF284" s="10"/>
      <c r="EG284" s="10"/>
      <c r="EH284" s="10"/>
    </row>
    <row r="285" spans="1:138" ht="13" x14ac:dyDescent="0.15">
      <c r="A285" s="10"/>
      <c r="B285" s="10"/>
      <c r="C285" s="10"/>
      <c r="D285" s="10"/>
      <c r="E285" s="10"/>
      <c r="F285" s="10"/>
      <c r="G285" s="10"/>
      <c r="H285" s="10"/>
      <c r="I285" s="10"/>
      <c r="J285" s="12"/>
      <c r="K285" s="10"/>
      <c r="L285" s="10"/>
      <c r="M285" s="10"/>
      <c r="N285" s="10"/>
      <c r="O285" s="10"/>
      <c r="P285" s="10"/>
      <c r="Q285" s="10"/>
      <c r="R285" s="10"/>
      <c r="S285" s="10"/>
      <c r="T285" s="13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0"/>
      <c r="DE285" s="10"/>
      <c r="DF285" s="10"/>
      <c r="DG285" s="10"/>
      <c r="DH285" s="10"/>
      <c r="DI285" s="10"/>
      <c r="DJ285" s="10"/>
      <c r="DK285" s="10"/>
      <c r="DL285" s="10"/>
      <c r="DM285" s="10"/>
      <c r="DN285" s="10"/>
      <c r="DO285" s="10"/>
      <c r="DP285" s="10"/>
      <c r="DQ285" s="10"/>
      <c r="DR285" s="10"/>
      <c r="DS285" s="10"/>
      <c r="DT285" s="10"/>
      <c r="DU285" s="10"/>
      <c r="DV285" s="10"/>
      <c r="DW285" s="10"/>
      <c r="DX285" s="10"/>
      <c r="DY285" s="10"/>
      <c r="DZ285" s="10"/>
      <c r="EA285" s="10"/>
      <c r="EB285" s="10"/>
      <c r="EC285" s="10"/>
      <c r="ED285" s="10"/>
      <c r="EE285" s="10"/>
      <c r="EF285" s="10"/>
      <c r="EG285" s="10"/>
      <c r="EH285" s="10"/>
    </row>
    <row r="286" spans="1:138" ht="13" x14ac:dyDescent="0.15">
      <c r="A286" s="10"/>
      <c r="B286" s="10"/>
      <c r="C286" s="10"/>
      <c r="D286" s="10"/>
      <c r="E286" s="10"/>
      <c r="F286" s="10"/>
      <c r="G286" s="10"/>
      <c r="H286" s="10"/>
      <c r="I286" s="10"/>
      <c r="J286" s="12"/>
      <c r="K286" s="10"/>
      <c r="L286" s="10"/>
      <c r="M286" s="10"/>
      <c r="N286" s="10"/>
      <c r="O286" s="10"/>
      <c r="P286" s="10"/>
      <c r="Q286" s="10"/>
      <c r="R286" s="10"/>
      <c r="S286" s="10"/>
      <c r="T286" s="13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0"/>
      <c r="DE286" s="10"/>
      <c r="DF286" s="10"/>
      <c r="DG286" s="10"/>
      <c r="DH286" s="10"/>
      <c r="DI286" s="10"/>
      <c r="DJ286" s="10"/>
      <c r="DK286" s="10"/>
      <c r="DL286" s="10"/>
      <c r="DM286" s="10"/>
      <c r="DN286" s="10"/>
      <c r="DO286" s="10"/>
      <c r="DP286" s="10"/>
      <c r="DQ286" s="10"/>
      <c r="DR286" s="10"/>
      <c r="DS286" s="10"/>
      <c r="DT286" s="10"/>
      <c r="DU286" s="10"/>
      <c r="DV286" s="10"/>
      <c r="DW286" s="10"/>
      <c r="DX286" s="10"/>
      <c r="DY286" s="10"/>
      <c r="DZ286" s="10"/>
      <c r="EA286" s="10"/>
      <c r="EB286" s="10"/>
      <c r="EC286" s="10"/>
      <c r="ED286" s="10"/>
      <c r="EE286" s="10"/>
      <c r="EF286" s="10"/>
      <c r="EG286" s="10"/>
      <c r="EH286" s="10"/>
    </row>
    <row r="287" spans="1:138" ht="13" x14ac:dyDescent="0.15">
      <c r="A287" s="10"/>
      <c r="B287" s="10"/>
      <c r="C287" s="10"/>
      <c r="D287" s="10"/>
      <c r="E287" s="10"/>
      <c r="F287" s="10"/>
      <c r="G287" s="10"/>
      <c r="H287" s="10"/>
      <c r="I287" s="10"/>
      <c r="J287" s="12"/>
      <c r="K287" s="10"/>
      <c r="L287" s="10"/>
      <c r="M287" s="10"/>
      <c r="N287" s="10"/>
      <c r="O287" s="10"/>
      <c r="P287" s="10"/>
      <c r="Q287" s="10"/>
      <c r="R287" s="10"/>
      <c r="S287" s="10"/>
      <c r="T287" s="13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0"/>
      <c r="DE287" s="10"/>
      <c r="DF287" s="10"/>
      <c r="DG287" s="10"/>
      <c r="DH287" s="10"/>
      <c r="DI287" s="10"/>
      <c r="DJ287" s="10"/>
      <c r="DK287" s="10"/>
      <c r="DL287" s="10"/>
      <c r="DM287" s="10"/>
      <c r="DN287" s="10"/>
      <c r="DO287" s="10"/>
      <c r="DP287" s="10"/>
      <c r="DQ287" s="10"/>
      <c r="DR287" s="10"/>
      <c r="DS287" s="10"/>
      <c r="DT287" s="10"/>
      <c r="DU287" s="10"/>
      <c r="DV287" s="10"/>
      <c r="DW287" s="10"/>
      <c r="DX287" s="10"/>
      <c r="DY287" s="10"/>
      <c r="DZ287" s="10"/>
      <c r="EA287" s="10"/>
      <c r="EB287" s="10"/>
      <c r="EC287" s="10"/>
      <c r="ED287" s="10"/>
      <c r="EE287" s="10"/>
      <c r="EF287" s="10"/>
      <c r="EG287" s="10"/>
      <c r="EH287" s="10"/>
    </row>
    <row r="288" spans="1:138" ht="13" x14ac:dyDescent="0.15">
      <c r="A288" s="10"/>
      <c r="B288" s="10"/>
      <c r="C288" s="10"/>
      <c r="D288" s="10"/>
      <c r="E288" s="10"/>
      <c r="F288" s="10"/>
      <c r="G288" s="10"/>
      <c r="H288" s="10"/>
      <c r="I288" s="10"/>
      <c r="J288" s="12"/>
      <c r="K288" s="10"/>
      <c r="L288" s="10"/>
      <c r="M288" s="10"/>
      <c r="N288" s="10"/>
      <c r="O288" s="10"/>
      <c r="P288" s="10"/>
      <c r="Q288" s="10"/>
      <c r="R288" s="10"/>
      <c r="S288" s="10"/>
      <c r="T288" s="13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0"/>
      <c r="DE288" s="10"/>
      <c r="DF288" s="10"/>
      <c r="DG288" s="10"/>
      <c r="DH288" s="10"/>
      <c r="DI288" s="10"/>
      <c r="DJ288" s="10"/>
      <c r="DK288" s="10"/>
      <c r="DL288" s="10"/>
      <c r="DM288" s="10"/>
      <c r="DN288" s="10"/>
      <c r="DO288" s="10"/>
      <c r="DP288" s="10"/>
      <c r="DQ288" s="10"/>
      <c r="DR288" s="10"/>
      <c r="DS288" s="10"/>
      <c r="DT288" s="10"/>
      <c r="DU288" s="10"/>
      <c r="DV288" s="10"/>
      <c r="DW288" s="10"/>
      <c r="DX288" s="10"/>
      <c r="DY288" s="10"/>
      <c r="DZ288" s="10"/>
      <c r="EA288" s="10"/>
      <c r="EB288" s="10"/>
      <c r="EC288" s="10"/>
      <c r="ED288" s="10"/>
      <c r="EE288" s="10"/>
      <c r="EF288" s="10"/>
      <c r="EG288" s="10"/>
      <c r="EH288" s="10"/>
    </row>
    <row r="289" spans="1:138" ht="13" x14ac:dyDescent="0.15">
      <c r="A289" s="10"/>
      <c r="B289" s="10"/>
      <c r="C289" s="10"/>
      <c r="D289" s="10"/>
      <c r="E289" s="10"/>
      <c r="F289" s="10"/>
      <c r="G289" s="10"/>
      <c r="H289" s="10"/>
      <c r="I289" s="10"/>
      <c r="J289" s="12"/>
      <c r="K289" s="10"/>
      <c r="L289" s="10"/>
      <c r="M289" s="10"/>
      <c r="N289" s="10"/>
      <c r="O289" s="10"/>
      <c r="P289" s="10"/>
      <c r="Q289" s="10"/>
      <c r="R289" s="10"/>
      <c r="S289" s="10"/>
      <c r="T289" s="13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0"/>
      <c r="DE289" s="10"/>
      <c r="DF289" s="10"/>
      <c r="DG289" s="10"/>
      <c r="DH289" s="10"/>
      <c r="DI289" s="10"/>
      <c r="DJ289" s="10"/>
      <c r="DK289" s="10"/>
      <c r="DL289" s="10"/>
      <c r="DM289" s="10"/>
      <c r="DN289" s="10"/>
      <c r="DO289" s="10"/>
      <c r="DP289" s="10"/>
      <c r="DQ289" s="10"/>
      <c r="DR289" s="10"/>
      <c r="DS289" s="10"/>
      <c r="DT289" s="10"/>
      <c r="DU289" s="10"/>
      <c r="DV289" s="10"/>
      <c r="DW289" s="10"/>
      <c r="DX289" s="10"/>
      <c r="DY289" s="10"/>
      <c r="DZ289" s="10"/>
      <c r="EA289" s="10"/>
      <c r="EB289" s="10"/>
      <c r="EC289" s="10"/>
      <c r="ED289" s="10"/>
      <c r="EE289" s="10"/>
      <c r="EF289" s="10"/>
      <c r="EG289" s="10"/>
      <c r="EH289" s="10"/>
    </row>
    <row r="290" spans="1:138" ht="13" x14ac:dyDescent="0.15">
      <c r="A290" s="10"/>
      <c r="B290" s="10"/>
      <c r="C290" s="10"/>
      <c r="D290" s="10"/>
      <c r="E290" s="10"/>
      <c r="F290" s="10"/>
      <c r="G290" s="10"/>
      <c r="H290" s="10"/>
      <c r="I290" s="10"/>
      <c r="J290" s="12"/>
      <c r="K290" s="10"/>
      <c r="L290" s="10"/>
      <c r="M290" s="10"/>
      <c r="N290" s="10"/>
      <c r="O290" s="10"/>
      <c r="P290" s="10"/>
      <c r="Q290" s="10"/>
      <c r="R290" s="10"/>
      <c r="S290" s="10"/>
      <c r="T290" s="13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0"/>
      <c r="DE290" s="10"/>
      <c r="DF290" s="10"/>
      <c r="DG290" s="10"/>
      <c r="DH290" s="10"/>
      <c r="DI290" s="10"/>
      <c r="DJ290" s="10"/>
      <c r="DK290" s="10"/>
      <c r="DL290" s="10"/>
      <c r="DM290" s="10"/>
      <c r="DN290" s="10"/>
      <c r="DO290" s="10"/>
      <c r="DP290" s="10"/>
      <c r="DQ290" s="10"/>
      <c r="DR290" s="10"/>
      <c r="DS290" s="10"/>
      <c r="DT290" s="10"/>
      <c r="DU290" s="10"/>
      <c r="DV290" s="10"/>
      <c r="DW290" s="10"/>
      <c r="DX290" s="10"/>
      <c r="DY290" s="10"/>
      <c r="DZ290" s="10"/>
      <c r="EA290" s="10"/>
      <c r="EB290" s="10"/>
      <c r="EC290" s="10"/>
      <c r="ED290" s="10"/>
      <c r="EE290" s="10"/>
      <c r="EF290" s="10"/>
      <c r="EG290" s="10"/>
      <c r="EH290" s="10"/>
    </row>
    <row r="291" spans="1:138" ht="13" x14ac:dyDescent="0.15">
      <c r="A291" s="10"/>
      <c r="B291" s="10"/>
      <c r="C291" s="10"/>
      <c r="D291" s="10"/>
      <c r="E291" s="10"/>
      <c r="F291" s="10"/>
      <c r="G291" s="10"/>
      <c r="H291" s="10"/>
      <c r="I291" s="10"/>
      <c r="J291" s="12"/>
      <c r="K291" s="10"/>
      <c r="L291" s="10"/>
      <c r="M291" s="10"/>
      <c r="N291" s="10"/>
      <c r="O291" s="10"/>
      <c r="P291" s="10"/>
      <c r="Q291" s="10"/>
      <c r="R291" s="10"/>
      <c r="S291" s="10"/>
      <c r="T291" s="13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0"/>
      <c r="DE291" s="10"/>
      <c r="DF291" s="10"/>
      <c r="DG291" s="10"/>
      <c r="DH291" s="10"/>
      <c r="DI291" s="10"/>
      <c r="DJ291" s="10"/>
      <c r="DK291" s="10"/>
      <c r="DL291" s="10"/>
      <c r="DM291" s="10"/>
      <c r="DN291" s="10"/>
      <c r="DO291" s="10"/>
      <c r="DP291" s="10"/>
      <c r="DQ291" s="10"/>
      <c r="DR291" s="10"/>
      <c r="DS291" s="10"/>
      <c r="DT291" s="10"/>
      <c r="DU291" s="10"/>
      <c r="DV291" s="10"/>
      <c r="DW291" s="10"/>
      <c r="DX291" s="10"/>
      <c r="DY291" s="10"/>
      <c r="DZ291" s="10"/>
      <c r="EA291" s="10"/>
      <c r="EB291" s="10"/>
      <c r="EC291" s="10"/>
      <c r="ED291" s="10"/>
      <c r="EE291" s="10"/>
      <c r="EF291" s="10"/>
      <c r="EG291" s="10"/>
      <c r="EH291" s="10"/>
    </row>
    <row r="292" spans="1:138" ht="13" x14ac:dyDescent="0.15">
      <c r="A292" s="10"/>
      <c r="B292" s="10"/>
      <c r="C292" s="10"/>
      <c r="D292" s="10"/>
      <c r="E292" s="10"/>
      <c r="F292" s="10"/>
      <c r="G292" s="10"/>
      <c r="H292" s="10"/>
      <c r="I292" s="10"/>
      <c r="J292" s="12"/>
      <c r="K292" s="10"/>
      <c r="L292" s="10"/>
      <c r="M292" s="10"/>
      <c r="N292" s="10"/>
      <c r="O292" s="10"/>
      <c r="P292" s="10"/>
      <c r="Q292" s="10"/>
      <c r="R292" s="10"/>
      <c r="S292" s="10"/>
      <c r="T292" s="13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0"/>
      <c r="CN292" s="10"/>
      <c r="CO292" s="10"/>
      <c r="CP292" s="10"/>
      <c r="CQ292" s="10"/>
      <c r="CR292" s="10"/>
      <c r="CS292" s="10"/>
      <c r="CT292" s="10"/>
      <c r="CU292" s="10"/>
      <c r="CV292" s="10"/>
      <c r="CW292" s="10"/>
      <c r="CX292" s="10"/>
      <c r="CY292" s="10"/>
      <c r="CZ292" s="10"/>
      <c r="DA292" s="10"/>
      <c r="DB292" s="10"/>
      <c r="DC292" s="10"/>
      <c r="DD292" s="10"/>
      <c r="DE292" s="10"/>
      <c r="DF292" s="10"/>
      <c r="DG292" s="10"/>
      <c r="DH292" s="10"/>
      <c r="DI292" s="10"/>
      <c r="DJ292" s="10"/>
      <c r="DK292" s="10"/>
      <c r="DL292" s="10"/>
      <c r="DM292" s="10"/>
      <c r="DN292" s="10"/>
      <c r="DO292" s="10"/>
      <c r="DP292" s="10"/>
      <c r="DQ292" s="10"/>
      <c r="DR292" s="10"/>
      <c r="DS292" s="10"/>
      <c r="DT292" s="10"/>
      <c r="DU292" s="10"/>
      <c r="DV292" s="10"/>
      <c r="DW292" s="10"/>
      <c r="DX292" s="10"/>
      <c r="DY292" s="10"/>
      <c r="DZ292" s="10"/>
      <c r="EA292" s="10"/>
      <c r="EB292" s="10"/>
      <c r="EC292" s="10"/>
      <c r="ED292" s="10"/>
      <c r="EE292" s="10"/>
      <c r="EF292" s="10"/>
      <c r="EG292" s="10"/>
      <c r="EH292" s="10"/>
    </row>
    <row r="293" spans="1:138" ht="13" x14ac:dyDescent="0.15">
      <c r="A293" s="10"/>
      <c r="B293" s="10"/>
      <c r="C293" s="10"/>
      <c r="D293" s="10"/>
      <c r="E293" s="10"/>
      <c r="F293" s="10"/>
      <c r="G293" s="10"/>
      <c r="H293" s="10"/>
      <c r="I293" s="10"/>
      <c r="J293" s="12"/>
      <c r="K293" s="10"/>
      <c r="L293" s="10"/>
      <c r="M293" s="10"/>
      <c r="N293" s="10"/>
      <c r="O293" s="10"/>
      <c r="P293" s="10"/>
      <c r="Q293" s="10"/>
      <c r="R293" s="10"/>
      <c r="S293" s="10"/>
      <c r="T293" s="13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0"/>
      <c r="DE293" s="10"/>
      <c r="DF293" s="10"/>
      <c r="DG293" s="10"/>
      <c r="DH293" s="10"/>
      <c r="DI293" s="10"/>
      <c r="DJ293" s="10"/>
      <c r="DK293" s="10"/>
      <c r="DL293" s="10"/>
      <c r="DM293" s="10"/>
      <c r="DN293" s="10"/>
      <c r="DO293" s="10"/>
      <c r="DP293" s="10"/>
      <c r="DQ293" s="10"/>
      <c r="DR293" s="10"/>
      <c r="DS293" s="10"/>
      <c r="DT293" s="10"/>
      <c r="DU293" s="10"/>
      <c r="DV293" s="10"/>
      <c r="DW293" s="10"/>
      <c r="DX293" s="10"/>
      <c r="DY293" s="10"/>
      <c r="DZ293" s="10"/>
      <c r="EA293" s="10"/>
      <c r="EB293" s="10"/>
      <c r="EC293" s="10"/>
      <c r="ED293" s="10"/>
      <c r="EE293" s="10"/>
      <c r="EF293" s="10"/>
      <c r="EG293" s="10"/>
      <c r="EH293" s="10"/>
    </row>
    <row r="294" spans="1:138" ht="13" x14ac:dyDescent="0.15">
      <c r="A294" s="10"/>
      <c r="B294" s="10"/>
      <c r="C294" s="10"/>
      <c r="D294" s="10"/>
      <c r="E294" s="10"/>
      <c r="F294" s="10"/>
      <c r="G294" s="10"/>
      <c r="H294" s="10"/>
      <c r="I294" s="10"/>
      <c r="J294" s="12"/>
      <c r="K294" s="10"/>
      <c r="L294" s="10"/>
      <c r="M294" s="10"/>
      <c r="N294" s="10"/>
      <c r="O294" s="10"/>
      <c r="P294" s="10"/>
      <c r="Q294" s="10"/>
      <c r="R294" s="10"/>
      <c r="S294" s="10"/>
      <c r="T294" s="13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  <c r="DY294" s="10"/>
      <c r="DZ294" s="10"/>
      <c r="EA294" s="10"/>
      <c r="EB294" s="10"/>
      <c r="EC294" s="10"/>
      <c r="ED294" s="10"/>
      <c r="EE294" s="10"/>
      <c r="EF294" s="10"/>
      <c r="EG294" s="10"/>
      <c r="EH294" s="10"/>
    </row>
    <row r="295" spans="1:138" ht="13" x14ac:dyDescent="0.15">
      <c r="A295" s="10"/>
      <c r="B295" s="10"/>
      <c r="C295" s="10"/>
      <c r="D295" s="10"/>
      <c r="E295" s="10"/>
      <c r="F295" s="10"/>
      <c r="G295" s="10"/>
      <c r="H295" s="10"/>
      <c r="I295" s="10"/>
      <c r="J295" s="12"/>
      <c r="K295" s="10"/>
      <c r="L295" s="10"/>
      <c r="M295" s="10"/>
      <c r="N295" s="10"/>
      <c r="O295" s="10"/>
      <c r="P295" s="10"/>
      <c r="Q295" s="10"/>
      <c r="R295" s="10"/>
      <c r="S295" s="10"/>
      <c r="T295" s="13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  <c r="DY295" s="10"/>
      <c r="DZ295" s="10"/>
      <c r="EA295" s="10"/>
      <c r="EB295" s="10"/>
      <c r="EC295" s="10"/>
      <c r="ED295" s="10"/>
      <c r="EE295" s="10"/>
      <c r="EF295" s="10"/>
      <c r="EG295" s="10"/>
      <c r="EH295" s="10"/>
    </row>
    <row r="296" spans="1:138" ht="13" x14ac:dyDescent="0.15">
      <c r="A296" s="10"/>
      <c r="B296" s="10"/>
      <c r="C296" s="10"/>
      <c r="D296" s="10"/>
      <c r="E296" s="10"/>
      <c r="F296" s="10"/>
      <c r="G296" s="10"/>
      <c r="H296" s="10"/>
      <c r="I296" s="10"/>
      <c r="J296" s="12"/>
      <c r="K296" s="10"/>
      <c r="L296" s="10"/>
      <c r="M296" s="10"/>
      <c r="N296" s="10"/>
      <c r="O296" s="10"/>
      <c r="P296" s="10"/>
      <c r="Q296" s="10"/>
      <c r="R296" s="10"/>
      <c r="S296" s="10"/>
      <c r="T296" s="13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  <c r="DY296" s="10"/>
      <c r="DZ296" s="10"/>
      <c r="EA296" s="10"/>
      <c r="EB296" s="10"/>
      <c r="EC296" s="10"/>
      <c r="ED296" s="10"/>
      <c r="EE296" s="10"/>
      <c r="EF296" s="10"/>
      <c r="EG296" s="10"/>
      <c r="EH296" s="10"/>
    </row>
    <row r="297" spans="1:138" ht="13" x14ac:dyDescent="0.15">
      <c r="A297" s="10"/>
      <c r="B297" s="10"/>
      <c r="C297" s="10"/>
      <c r="D297" s="10"/>
      <c r="E297" s="10"/>
      <c r="F297" s="10"/>
      <c r="G297" s="10"/>
      <c r="H297" s="10"/>
      <c r="I297" s="10"/>
      <c r="J297" s="12"/>
      <c r="K297" s="10"/>
      <c r="L297" s="10"/>
      <c r="M297" s="10"/>
      <c r="N297" s="10"/>
      <c r="O297" s="10"/>
      <c r="P297" s="10"/>
      <c r="Q297" s="10"/>
      <c r="R297" s="10"/>
      <c r="S297" s="10"/>
      <c r="T297" s="13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  <c r="DY297" s="10"/>
      <c r="DZ297" s="10"/>
      <c r="EA297" s="10"/>
      <c r="EB297" s="10"/>
      <c r="EC297" s="10"/>
      <c r="ED297" s="10"/>
      <c r="EE297" s="10"/>
      <c r="EF297" s="10"/>
      <c r="EG297" s="10"/>
      <c r="EH297" s="10"/>
    </row>
    <row r="298" spans="1:138" ht="13" x14ac:dyDescent="0.15">
      <c r="A298" s="10"/>
      <c r="B298" s="10"/>
      <c r="C298" s="10"/>
      <c r="D298" s="10"/>
      <c r="E298" s="10"/>
      <c r="F298" s="10"/>
      <c r="G298" s="10"/>
      <c r="H298" s="10"/>
      <c r="I298" s="10"/>
      <c r="J298" s="12"/>
      <c r="K298" s="10"/>
      <c r="L298" s="10"/>
      <c r="M298" s="10"/>
      <c r="N298" s="10"/>
      <c r="O298" s="10"/>
      <c r="P298" s="10"/>
      <c r="Q298" s="10"/>
      <c r="R298" s="10"/>
      <c r="S298" s="10"/>
      <c r="T298" s="13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  <c r="DY298" s="10"/>
      <c r="DZ298" s="10"/>
      <c r="EA298" s="10"/>
      <c r="EB298" s="10"/>
      <c r="EC298" s="10"/>
      <c r="ED298" s="10"/>
      <c r="EE298" s="10"/>
      <c r="EF298" s="10"/>
      <c r="EG298" s="10"/>
      <c r="EH298" s="10"/>
    </row>
    <row r="299" spans="1:138" ht="13" x14ac:dyDescent="0.15">
      <c r="A299" s="10"/>
      <c r="B299" s="10"/>
      <c r="C299" s="10"/>
      <c r="D299" s="10"/>
      <c r="E299" s="10"/>
      <c r="F299" s="10"/>
      <c r="G299" s="10"/>
      <c r="H299" s="10"/>
      <c r="I299" s="10"/>
      <c r="J299" s="12"/>
      <c r="K299" s="10"/>
      <c r="L299" s="10"/>
      <c r="M299" s="10"/>
      <c r="N299" s="10"/>
      <c r="O299" s="10"/>
      <c r="P299" s="10"/>
      <c r="Q299" s="10"/>
      <c r="R299" s="10"/>
      <c r="S299" s="10"/>
      <c r="T299" s="13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0"/>
      <c r="DE299" s="10"/>
      <c r="DF299" s="10"/>
      <c r="DG299" s="10"/>
      <c r="DH299" s="10"/>
      <c r="DI299" s="10"/>
      <c r="DJ299" s="10"/>
      <c r="DK299" s="10"/>
      <c r="DL299" s="10"/>
      <c r="DM299" s="10"/>
      <c r="DN299" s="10"/>
      <c r="DO299" s="10"/>
      <c r="DP299" s="10"/>
      <c r="DQ299" s="10"/>
      <c r="DR299" s="10"/>
      <c r="DS299" s="10"/>
      <c r="DT299" s="10"/>
      <c r="DU299" s="10"/>
      <c r="DV299" s="10"/>
      <c r="DW299" s="10"/>
      <c r="DX299" s="10"/>
      <c r="DY299" s="10"/>
      <c r="DZ299" s="10"/>
      <c r="EA299" s="10"/>
      <c r="EB299" s="10"/>
      <c r="EC299" s="10"/>
      <c r="ED299" s="10"/>
      <c r="EE299" s="10"/>
      <c r="EF299" s="10"/>
      <c r="EG299" s="10"/>
      <c r="EH299" s="10"/>
    </row>
    <row r="300" spans="1:138" ht="13" x14ac:dyDescent="0.15">
      <c r="A300" s="10"/>
      <c r="B300" s="10"/>
      <c r="C300" s="10"/>
      <c r="D300" s="10"/>
      <c r="E300" s="10"/>
      <c r="F300" s="10"/>
      <c r="G300" s="10"/>
      <c r="H300" s="10"/>
      <c r="I300" s="10"/>
      <c r="J300" s="12"/>
      <c r="K300" s="10"/>
      <c r="L300" s="10"/>
      <c r="M300" s="10"/>
      <c r="N300" s="10"/>
      <c r="O300" s="10"/>
      <c r="P300" s="10"/>
      <c r="Q300" s="10"/>
      <c r="R300" s="10"/>
      <c r="S300" s="10"/>
      <c r="T300" s="13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0"/>
      <c r="CN300" s="10"/>
      <c r="CO300" s="10"/>
      <c r="CP300" s="10"/>
      <c r="CQ300" s="10"/>
      <c r="CR300" s="10"/>
      <c r="CS300" s="10"/>
      <c r="CT300" s="10"/>
      <c r="CU300" s="10"/>
      <c r="CV300" s="10"/>
      <c r="CW300" s="10"/>
      <c r="CX300" s="10"/>
      <c r="CY300" s="10"/>
      <c r="CZ300" s="10"/>
      <c r="DA300" s="10"/>
      <c r="DB300" s="10"/>
      <c r="DC300" s="10"/>
      <c r="DD300" s="10"/>
      <c r="DE300" s="10"/>
      <c r="DF300" s="10"/>
      <c r="DG300" s="10"/>
      <c r="DH300" s="10"/>
      <c r="DI300" s="10"/>
      <c r="DJ300" s="10"/>
      <c r="DK300" s="10"/>
      <c r="DL300" s="10"/>
      <c r="DM300" s="10"/>
      <c r="DN300" s="10"/>
      <c r="DO300" s="10"/>
      <c r="DP300" s="10"/>
      <c r="DQ300" s="10"/>
      <c r="DR300" s="10"/>
      <c r="DS300" s="10"/>
      <c r="DT300" s="10"/>
      <c r="DU300" s="10"/>
      <c r="DV300" s="10"/>
      <c r="DW300" s="10"/>
      <c r="DX300" s="10"/>
      <c r="DY300" s="10"/>
      <c r="DZ300" s="10"/>
      <c r="EA300" s="10"/>
      <c r="EB300" s="10"/>
      <c r="EC300" s="10"/>
      <c r="ED300" s="10"/>
      <c r="EE300" s="10"/>
      <c r="EF300" s="10"/>
      <c r="EG300" s="10"/>
      <c r="EH300" s="10"/>
    </row>
    <row r="301" spans="1:138" ht="13" x14ac:dyDescent="0.15">
      <c r="A301" s="10"/>
      <c r="B301" s="10"/>
      <c r="C301" s="10"/>
      <c r="D301" s="10"/>
      <c r="E301" s="10"/>
      <c r="F301" s="10"/>
      <c r="G301" s="10"/>
      <c r="H301" s="10"/>
      <c r="I301" s="10"/>
      <c r="J301" s="12"/>
      <c r="K301" s="10"/>
      <c r="L301" s="10"/>
      <c r="M301" s="10"/>
      <c r="N301" s="10"/>
      <c r="O301" s="10"/>
      <c r="P301" s="10"/>
      <c r="Q301" s="10"/>
      <c r="R301" s="10"/>
      <c r="S301" s="10"/>
      <c r="T301" s="13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0"/>
      <c r="CN301" s="10"/>
      <c r="CO301" s="10"/>
      <c r="CP301" s="10"/>
      <c r="CQ301" s="10"/>
      <c r="CR301" s="10"/>
      <c r="CS301" s="10"/>
      <c r="CT301" s="10"/>
      <c r="CU301" s="10"/>
      <c r="CV301" s="10"/>
      <c r="CW301" s="10"/>
      <c r="CX301" s="10"/>
      <c r="CY301" s="10"/>
      <c r="CZ301" s="10"/>
      <c r="DA301" s="10"/>
      <c r="DB301" s="10"/>
      <c r="DC301" s="10"/>
      <c r="DD301" s="10"/>
      <c r="DE301" s="10"/>
      <c r="DF301" s="10"/>
      <c r="DG301" s="10"/>
      <c r="DH301" s="10"/>
      <c r="DI301" s="10"/>
      <c r="DJ301" s="10"/>
      <c r="DK301" s="10"/>
      <c r="DL301" s="10"/>
      <c r="DM301" s="10"/>
      <c r="DN301" s="10"/>
      <c r="DO301" s="10"/>
      <c r="DP301" s="10"/>
      <c r="DQ301" s="10"/>
      <c r="DR301" s="10"/>
      <c r="DS301" s="10"/>
      <c r="DT301" s="10"/>
      <c r="DU301" s="10"/>
      <c r="DV301" s="10"/>
      <c r="DW301" s="10"/>
      <c r="DX301" s="10"/>
      <c r="DY301" s="10"/>
      <c r="DZ301" s="10"/>
      <c r="EA301" s="10"/>
      <c r="EB301" s="10"/>
      <c r="EC301" s="10"/>
      <c r="ED301" s="10"/>
      <c r="EE301" s="10"/>
      <c r="EF301" s="10"/>
      <c r="EG301" s="10"/>
      <c r="EH301" s="10"/>
    </row>
    <row r="302" spans="1:138" ht="13" x14ac:dyDescent="0.15">
      <c r="A302" s="10"/>
      <c r="B302" s="10"/>
      <c r="C302" s="10"/>
      <c r="D302" s="10"/>
      <c r="E302" s="10"/>
      <c r="F302" s="10"/>
      <c r="G302" s="10"/>
      <c r="H302" s="10"/>
      <c r="I302" s="10"/>
      <c r="J302" s="12"/>
      <c r="K302" s="10"/>
      <c r="L302" s="10"/>
      <c r="M302" s="10"/>
      <c r="N302" s="10"/>
      <c r="O302" s="10"/>
      <c r="P302" s="10"/>
      <c r="Q302" s="10"/>
      <c r="R302" s="10"/>
      <c r="S302" s="10"/>
      <c r="T302" s="13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0"/>
      <c r="CN302" s="10"/>
      <c r="CO302" s="10"/>
      <c r="CP302" s="10"/>
      <c r="CQ302" s="10"/>
      <c r="CR302" s="10"/>
      <c r="CS302" s="10"/>
      <c r="CT302" s="10"/>
      <c r="CU302" s="10"/>
      <c r="CV302" s="10"/>
      <c r="CW302" s="10"/>
      <c r="CX302" s="10"/>
      <c r="CY302" s="10"/>
      <c r="CZ302" s="10"/>
      <c r="DA302" s="10"/>
      <c r="DB302" s="10"/>
      <c r="DC302" s="10"/>
      <c r="DD302" s="10"/>
      <c r="DE302" s="10"/>
      <c r="DF302" s="10"/>
      <c r="DG302" s="10"/>
      <c r="DH302" s="10"/>
      <c r="DI302" s="10"/>
      <c r="DJ302" s="10"/>
      <c r="DK302" s="10"/>
      <c r="DL302" s="10"/>
      <c r="DM302" s="10"/>
      <c r="DN302" s="10"/>
      <c r="DO302" s="10"/>
      <c r="DP302" s="10"/>
      <c r="DQ302" s="10"/>
      <c r="DR302" s="10"/>
      <c r="DS302" s="10"/>
      <c r="DT302" s="10"/>
      <c r="DU302" s="10"/>
      <c r="DV302" s="10"/>
      <c r="DW302" s="10"/>
      <c r="DX302" s="10"/>
      <c r="DY302" s="10"/>
      <c r="DZ302" s="10"/>
      <c r="EA302" s="10"/>
      <c r="EB302" s="10"/>
      <c r="EC302" s="10"/>
      <c r="ED302" s="10"/>
      <c r="EE302" s="10"/>
      <c r="EF302" s="10"/>
      <c r="EG302" s="10"/>
      <c r="EH302" s="10"/>
    </row>
    <row r="303" spans="1:138" ht="13" x14ac:dyDescent="0.15">
      <c r="A303" s="10"/>
      <c r="B303" s="10"/>
      <c r="C303" s="10"/>
      <c r="D303" s="10"/>
      <c r="E303" s="10"/>
      <c r="F303" s="10"/>
      <c r="G303" s="10"/>
      <c r="H303" s="10"/>
      <c r="I303" s="10"/>
      <c r="J303" s="12"/>
      <c r="K303" s="10"/>
      <c r="L303" s="10"/>
      <c r="M303" s="10"/>
      <c r="N303" s="10"/>
      <c r="O303" s="10"/>
      <c r="P303" s="10"/>
      <c r="Q303" s="10"/>
      <c r="R303" s="10"/>
      <c r="S303" s="10"/>
      <c r="T303" s="13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0"/>
      <c r="CN303" s="10"/>
      <c r="CO303" s="10"/>
      <c r="CP303" s="10"/>
      <c r="CQ303" s="10"/>
      <c r="CR303" s="10"/>
      <c r="CS303" s="10"/>
      <c r="CT303" s="10"/>
      <c r="CU303" s="10"/>
      <c r="CV303" s="10"/>
      <c r="CW303" s="10"/>
      <c r="CX303" s="10"/>
      <c r="CY303" s="10"/>
      <c r="CZ303" s="10"/>
      <c r="DA303" s="10"/>
      <c r="DB303" s="10"/>
      <c r="DC303" s="10"/>
      <c r="DD303" s="10"/>
      <c r="DE303" s="10"/>
      <c r="DF303" s="10"/>
      <c r="DG303" s="10"/>
      <c r="DH303" s="10"/>
      <c r="DI303" s="10"/>
      <c r="DJ303" s="10"/>
      <c r="DK303" s="10"/>
      <c r="DL303" s="10"/>
      <c r="DM303" s="10"/>
      <c r="DN303" s="10"/>
      <c r="DO303" s="10"/>
      <c r="DP303" s="10"/>
      <c r="DQ303" s="10"/>
      <c r="DR303" s="10"/>
      <c r="DS303" s="10"/>
      <c r="DT303" s="10"/>
      <c r="DU303" s="10"/>
      <c r="DV303" s="10"/>
      <c r="DW303" s="10"/>
      <c r="DX303" s="10"/>
      <c r="DY303" s="10"/>
      <c r="DZ303" s="10"/>
      <c r="EA303" s="10"/>
      <c r="EB303" s="10"/>
      <c r="EC303" s="10"/>
      <c r="ED303" s="10"/>
      <c r="EE303" s="10"/>
      <c r="EF303" s="10"/>
      <c r="EG303" s="10"/>
      <c r="EH303" s="10"/>
    </row>
    <row r="304" spans="1:138" ht="13" x14ac:dyDescent="0.15">
      <c r="A304" s="10"/>
      <c r="B304" s="10"/>
      <c r="C304" s="10"/>
      <c r="D304" s="10"/>
      <c r="E304" s="10"/>
      <c r="F304" s="10"/>
      <c r="G304" s="10"/>
      <c r="H304" s="10"/>
      <c r="I304" s="10"/>
      <c r="J304" s="12"/>
      <c r="K304" s="10"/>
      <c r="L304" s="10"/>
      <c r="M304" s="10"/>
      <c r="N304" s="10"/>
      <c r="O304" s="10"/>
      <c r="P304" s="10"/>
      <c r="Q304" s="10"/>
      <c r="R304" s="10"/>
      <c r="S304" s="10"/>
      <c r="T304" s="13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0"/>
      <c r="DE304" s="10"/>
      <c r="DF304" s="10"/>
      <c r="DG304" s="10"/>
      <c r="DH304" s="10"/>
      <c r="DI304" s="10"/>
      <c r="DJ304" s="10"/>
      <c r="DK304" s="10"/>
      <c r="DL304" s="10"/>
      <c r="DM304" s="10"/>
      <c r="DN304" s="10"/>
      <c r="DO304" s="10"/>
      <c r="DP304" s="10"/>
      <c r="DQ304" s="10"/>
      <c r="DR304" s="10"/>
      <c r="DS304" s="10"/>
      <c r="DT304" s="10"/>
      <c r="DU304" s="10"/>
      <c r="DV304" s="10"/>
      <c r="DW304" s="10"/>
      <c r="DX304" s="10"/>
      <c r="DY304" s="10"/>
      <c r="DZ304" s="10"/>
      <c r="EA304" s="10"/>
      <c r="EB304" s="10"/>
      <c r="EC304" s="10"/>
      <c r="ED304" s="10"/>
      <c r="EE304" s="10"/>
      <c r="EF304" s="10"/>
      <c r="EG304" s="10"/>
      <c r="EH304" s="10"/>
    </row>
    <row r="305" spans="1:138" ht="13" x14ac:dyDescent="0.15">
      <c r="A305" s="10"/>
      <c r="B305" s="10"/>
      <c r="C305" s="10"/>
      <c r="D305" s="10"/>
      <c r="E305" s="10"/>
      <c r="F305" s="10"/>
      <c r="G305" s="10"/>
      <c r="H305" s="10"/>
      <c r="I305" s="10"/>
      <c r="J305" s="12"/>
      <c r="K305" s="10"/>
      <c r="L305" s="10"/>
      <c r="M305" s="10"/>
      <c r="N305" s="10"/>
      <c r="O305" s="10"/>
      <c r="P305" s="10"/>
      <c r="Q305" s="10"/>
      <c r="R305" s="10"/>
      <c r="S305" s="10"/>
      <c r="T305" s="13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0"/>
      <c r="DE305" s="10"/>
      <c r="DF305" s="10"/>
      <c r="DG305" s="10"/>
      <c r="DH305" s="10"/>
      <c r="DI305" s="10"/>
      <c r="DJ305" s="10"/>
      <c r="DK305" s="10"/>
      <c r="DL305" s="10"/>
      <c r="DM305" s="10"/>
      <c r="DN305" s="10"/>
      <c r="DO305" s="10"/>
      <c r="DP305" s="10"/>
      <c r="DQ305" s="10"/>
      <c r="DR305" s="10"/>
      <c r="DS305" s="10"/>
      <c r="DT305" s="10"/>
      <c r="DU305" s="10"/>
      <c r="DV305" s="10"/>
      <c r="DW305" s="10"/>
      <c r="DX305" s="10"/>
      <c r="DY305" s="10"/>
      <c r="DZ305" s="10"/>
      <c r="EA305" s="10"/>
      <c r="EB305" s="10"/>
      <c r="EC305" s="10"/>
      <c r="ED305" s="10"/>
      <c r="EE305" s="10"/>
      <c r="EF305" s="10"/>
      <c r="EG305" s="10"/>
      <c r="EH305" s="10"/>
    </row>
    <row r="306" spans="1:138" ht="13" x14ac:dyDescent="0.15">
      <c r="A306" s="10"/>
      <c r="B306" s="10"/>
      <c r="C306" s="10"/>
      <c r="D306" s="10"/>
      <c r="E306" s="10"/>
      <c r="F306" s="10"/>
      <c r="G306" s="10"/>
      <c r="H306" s="10"/>
      <c r="I306" s="10"/>
      <c r="J306" s="12"/>
      <c r="K306" s="10"/>
      <c r="L306" s="10"/>
      <c r="M306" s="10"/>
      <c r="N306" s="10"/>
      <c r="O306" s="10"/>
      <c r="P306" s="10"/>
      <c r="Q306" s="10"/>
      <c r="R306" s="10"/>
      <c r="S306" s="10"/>
      <c r="T306" s="13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0"/>
      <c r="DE306" s="10"/>
      <c r="DF306" s="10"/>
      <c r="DG306" s="10"/>
      <c r="DH306" s="10"/>
      <c r="DI306" s="10"/>
      <c r="DJ306" s="10"/>
      <c r="DK306" s="10"/>
      <c r="DL306" s="10"/>
      <c r="DM306" s="10"/>
      <c r="DN306" s="10"/>
      <c r="DO306" s="10"/>
      <c r="DP306" s="10"/>
      <c r="DQ306" s="10"/>
      <c r="DR306" s="10"/>
      <c r="DS306" s="10"/>
      <c r="DT306" s="10"/>
      <c r="DU306" s="10"/>
      <c r="DV306" s="10"/>
      <c r="DW306" s="10"/>
      <c r="DX306" s="10"/>
      <c r="DY306" s="10"/>
      <c r="DZ306" s="10"/>
      <c r="EA306" s="10"/>
      <c r="EB306" s="10"/>
      <c r="EC306" s="10"/>
      <c r="ED306" s="10"/>
      <c r="EE306" s="10"/>
      <c r="EF306" s="10"/>
      <c r="EG306" s="10"/>
      <c r="EH306" s="10"/>
    </row>
    <row r="307" spans="1:138" ht="13" x14ac:dyDescent="0.15">
      <c r="A307" s="10"/>
      <c r="B307" s="10"/>
      <c r="C307" s="10"/>
      <c r="D307" s="10"/>
      <c r="E307" s="10"/>
      <c r="F307" s="10"/>
      <c r="G307" s="10"/>
      <c r="H307" s="10"/>
      <c r="I307" s="10"/>
      <c r="J307" s="12"/>
      <c r="K307" s="10"/>
      <c r="L307" s="10"/>
      <c r="M307" s="10"/>
      <c r="N307" s="10"/>
      <c r="O307" s="10"/>
      <c r="P307" s="10"/>
      <c r="Q307" s="10"/>
      <c r="R307" s="10"/>
      <c r="S307" s="10"/>
      <c r="T307" s="13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0"/>
      <c r="DE307" s="10"/>
      <c r="DF307" s="10"/>
      <c r="DG307" s="10"/>
      <c r="DH307" s="10"/>
      <c r="DI307" s="10"/>
      <c r="DJ307" s="10"/>
      <c r="DK307" s="10"/>
      <c r="DL307" s="10"/>
      <c r="DM307" s="10"/>
      <c r="DN307" s="10"/>
      <c r="DO307" s="10"/>
      <c r="DP307" s="10"/>
      <c r="DQ307" s="10"/>
      <c r="DR307" s="10"/>
      <c r="DS307" s="10"/>
      <c r="DT307" s="10"/>
      <c r="DU307" s="10"/>
      <c r="DV307" s="10"/>
      <c r="DW307" s="10"/>
      <c r="DX307" s="10"/>
      <c r="DY307" s="10"/>
      <c r="DZ307" s="10"/>
      <c r="EA307" s="10"/>
      <c r="EB307" s="10"/>
      <c r="EC307" s="10"/>
      <c r="ED307" s="10"/>
      <c r="EE307" s="10"/>
      <c r="EF307" s="10"/>
      <c r="EG307" s="10"/>
      <c r="EH307" s="10"/>
    </row>
    <row r="308" spans="1:138" ht="13" x14ac:dyDescent="0.15">
      <c r="A308" s="10"/>
      <c r="B308" s="10"/>
      <c r="C308" s="10"/>
      <c r="D308" s="10"/>
      <c r="E308" s="10"/>
      <c r="F308" s="10"/>
      <c r="G308" s="10"/>
      <c r="H308" s="10"/>
      <c r="I308" s="10"/>
      <c r="J308" s="12"/>
      <c r="K308" s="10"/>
      <c r="L308" s="10"/>
      <c r="M308" s="10"/>
      <c r="N308" s="10"/>
      <c r="O308" s="10"/>
      <c r="P308" s="10"/>
      <c r="Q308" s="10"/>
      <c r="R308" s="10"/>
      <c r="S308" s="10"/>
      <c r="T308" s="13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0"/>
      <c r="CN308" s="10"/>
      <c r="CO308" s="10"/>
      <c r="CP308" s="10"/>
      <c r="CQ308" s="10"/>
      <c r="CR308" s="10"/>
      <c r="CS308" s="10"/>
      <c r="CT308" s="10"/>
      <c r="CU308" s="10"/>
      <c r="CV308" s="10"/>
      <c r="CW308" s="10"/>
      <c r="CX308" s="10"/>
      <c r="CY308" s="10"/>
      <c r="CZ308" s="10"/>
      <c r="DA308" s="10"/>
      <c r="DB308" s="10"/>
      <c r="DC308" s="10"/>
      <c r="DD308" s="10"/>
      <c r="DE308" s="10"/>
      <c r="DF308" s="10"/>
      <c r="DG308" s="10"/>
      <c r="DH308" s="10"/>
      <c r="DI308" s="10"/>
      <c r="DJ308" s="10"/>
      <c r="DK308" s="10"/>
      <c r="DL308" s="10"/>
      <c r="DM308" s="10"/>
      <c r="DN308" s="10"/>
      <c r="DO308" s="10"/>
      <c r="DP308" s="10"/>
      <c r="DQ308" s="10"/>
      <c r="DR308" s="10"/>
      <c r="DS308" s="10"/>
      <c r="DT308" s="10"/>
      <c r="DU308" s="10"/>
      <c r="DV308" s="10"/>
      <c r="DW308" s="10"/>
      <c r="DX308" s="10"/>
      <c r="DY308" s="10"/>
      <c r="DZ308" s="10"/>
      <c r="EA308" s="10"/>
      <c r="EB308" s="10"/>
      <c r="EC308" s="10"/>
      <c r="ED308" s="10"/>
      <c r="EE308" s="10"/>
      <c r="EF308" s="10"/>
      <c r="EG308" s="10"/>
      <c r="EH308" s="10"/>
    </row>
    <row r="309" spans="1:138" ht="13" x14ac:dyDescent="0.15">
      <c r="A309" s="10"/>
      <c r="B309" s="10"/>
      <c r="C309" s="10"/>
      <c r="D309" s="10"/>
      <c r="E309" s="10"/>
      <c r="F309" s="10"/>
      <c r="G309" s="10"/>
      <c r="H309" s="10"/>
      <c r="I309" s="10"/>
      <c r="J309" s="12"/>
      <c r="K309" s="10"/>
      <c r="L309" s="10"/>
      <c r="M309" s="10"/>
      <c r="N309" s="10"/>
      <c r="O309" s="10"/>
      <c r="P309" s="10"/>
      <c r="Q309" s="10"/>
      <c r="R309" s="10"/>
      <c r="S309" s="10"/>
      <c r="T309" s="13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0"/>
      <c r="DE309" s="10"/>
      <c r="DF309" s="10"/>
      <c r="DG309" s="10"/>
      <c r="DH309" s="10"/>
      <c r="DI309" s="10"/>
      <c r="DJ309" s="10"/>
      <c r="DK309" s="10"/>
      <c r="DL309" s="10"/>
      <c r="DM309" s="10"/>
      <c r="DN309" s="10"/>
      <c r="DO309" s="10"/>
      <c r="DP309" s="10"/>
      <c r="DQ309" s="10"/>
      <c r="DR309" s="10"/>
      <c r="DS309" s="10"/>
      <c r="DT309" s="10"/>
      <c r="DU309" s="10"/>
      <c r="DV309" s="10"/>
      <c r="DW309" s="10"/>
      <c r="DX309" s="10"/>
      <c r="DY309" s="10"/>
      <c r="DZ309" s="10"/>
      <c r="EA309" s="10"/>
      <c r="EB309" s="10"/>
      <c r="EC309" s="10"/>
      <c r="ED309" s="10"/>
      <c r="EE309" s="10"/>
      <c r="EF309" s="10"/>
      <c r="EG309" s="10"/>
      <c r="EH309" s="10"/>
    </row>
    <row r="310" spans="1:138" ht="13" x14ac:dyDescent="0.15">
      <c r="A310" s="10"/>
      <c r="B310" s="10"/>
      <c r="C310" s="10"/>
      <c r="D310" s="10"/>
      <c r="E310" s="10"/>
      <c r="F310" s="10"/>
      <c r="G310" s="10"/>
      <c r="H310" s="10"/>
      <c r="I310" s="10"/>
      <c r="J310" s="12"/>
      <c r="K310" s="10"/>
      <c r="L310" s="10"/>
      <c r="M310" s="10"/>
      <c r="N310" s="10"/>
      <c r="O310" s="10"/>
      <c r="P310" s="10"/>
      <c r="Q310" s="10"/>
      <c r="R310" s="10"/>
      <c r="S310" s="10"/>
      <c r="T310" s="13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0"/>
      <c r="CN310" s="10"/>
      <c r="CO310" s="10"/>
      <c r="CP310" s="10"/>
      <c r="CQ310" s="10"/>
      <c r="CR310" s="10"/>
      <c r="CS310" s="10"/>
      <c r="CT310" s="10"/>
      <c r="CU310" s="10"/>
      <c r="CV310" s="10"/>
      <c r="CW310" s="10"/>
      <c r="CX310" s="10"/>
      <c r="CY310" s="10"/>
      <c r="CZ310" s="10"/>
      <c r="DA310" s="10"/>
      <c r="DB310" s="10"/>
      <c r="DC310" s="10"/>
      <c r="DD310" s="10"/>
      <c r="DE310" s="10"/>
      <c r="DF310" s="10"/>
      <c r="DG310" s="10"/>
      <c r="DH310" s="10"/>
      <c r="DI310" s="10"/>
      <c r="DJ310" s="10"/>
      <c r="DK310" s="10"/>
      <c r="DL310" s="10"/>
      <c r="DM310" s="10"/>
      <c r="DN310" s="10"/>
      <c r="DO310" s="10"/>
      <c r="DP310" s="10"/>
      <c r="DQ310" s="10"/>
      <c r="DR310" s="10"/>
      <c r="DS310" s="10"/>
      <c r="DT310" s="10"/>
      <c r="DU310" s="10"/>
      <c r="DV310" s="10"/>
      <c r="DW310" s="10"/>
      <c r="DX310" s="10"/>
      <c r="DY310" s="10"/>
      <c r="DZ310" s="10"/>
      <c r="EA310" s="10"/>
      <c r="EB310" s="10"/>
      <c r="EC310" s="10"/>
      <c r="ED310" s="10"/>
      <c r="EE310" s="10"/>
      <c r="EF310" s="10"/>
      <c r="EG310" s="10"/>
      <c r="EH310" s="10"/>
    </row>
    <row r="311" spans="1:138" ht="13" x14ac:dyDescent="0.15">
      <c r="A311" s="10"/>
      <c r="B311" s="10"/>
      <c r="C311" s="10"/>
      <c r="D311" s="10"/>
      <c r="E311" s="10"/>
      <c r="F311" s="10"/>
      <c r="G311" s="10"/>
      <c r="H311" s="10"/>
      <c r="I311" s="10"/>
      <c r="J311" s="12"/>
      <c r="K311" s="10"/>
      <c r="L311" s="10"/>
      <c r="M311" s="10"/>
      <c r="N311" s="10"/>
      <c r="O311" s="10"/>
      <c r="P311" s="10"/>
      <c r="Q311" s="10"/>
      <c r="R311" s="10"/>
      <c r="S311" s="10"/>
      <c r="T311" s="13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</row>
    <row r="312" spans="1:138" ht="13" x14ac:dyDescent="0.15">
      <c r="A312" s="10"/>
      <c r="B312" s="10"/>
      <c r="C312" s="10"/>
      <c r="D312" s="10"/>
      <c r="E312" s="10"/>
      <c r="F312" s="10"/>
      <c r="G312" s="10"/>
      <c r="H312" s="10"/>
      <c r="I312" s="10"/>
      <c r="J312" s="12"/>
      <c r="K312" s="10"/>
      <c r="L312" s="10"/>
      <c r="M312" s="10"/>
      <c r="N312" s="10"/>
      <c r="O312" s="10"/>
      <c r="P312" s="10"/>
      <c r="Q312" s="10"/>
      <c r="R312" s="10"/>
      <c r="S312" s="10"/>
      <c r="T312" s="13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0"/>
      <c r="CN312" s="10"/>
      <c r="CO312" s="10"/>
      <c r="CP312" s="10"/>
      <c r="CQ312" s="10"/>
      <c r="CR312" s="10"/>
      <c r="CS312" s="10"/>
      <c r="CT312" s="10"/>
      <c r="CU312" s="10"/>
      <c r="CV312" s="10"/>
      <c r="CW312" s="10"/>
      <c r="CX312" s="10"/>
      <c r="CY312" s="10"/>
      <c r="CZ312" s="10"/>
      <c r="DA312" s="10"/>
      <c r="DB312" s="10"/>
      <c r="DC312" s="10"/>
      <c r="DD312" s="10"/>
      <c r="DE312" s="10"/>
      <c r="DF312" s="10"/>
      <c r="DG312" s="10"/>
      <c r="DH312" s="10"/>
      <c r="DI312" s="10"/>
      <c r="DJ312" s="10"/>
      <c r="DK312" s="10"/>
      <c r="DL312" s="10"/>
      <c r="DM312" s="10"/>
      <c r="DN312" s="10"/>
      <c r="DO312" s="10"/>
      <c r="DP312" s="10"/>
      <c r="DQ312" s="10"/>
      <c r="DR312" s="10"/>
      <c r="DS312" s="10"/>
      <c r="DT312" s="10"/>
      <c r="DU312" s="10"/>
      <c r="DV312" s="10"/>
      <c r="DW312" s="10"/>
      <c r="DX312" s="10"/>
      <c r="DY312" s="10"/>
      <c r="DZ312" s="10"/>
      <c r="EA312" s="10"/>
      <c r="EB312" s="10"/>
      <c r="EC312" s="10"/>
      <c r="ED312" s="10"/>
      <c r="EE312" s="10"/>
      <c r="EF312" s="10"/>
      <c r="EG312" s="10"/>
      <c r="EH312" s="10"/>
    </row>
    <row r="313" spans="1:138" ht="13" x14ac:dyDescent="0.15">
      <c r="A313" s="10"/>
      <c r="B313" s="10"/>
      <c r="C313" s="10"/>
      <c r="D313" s="10"/>
      <c r="E313" s="10"/>
      <c r="F313" s="10"/>
      <c r="G313" s="10"/>
      <c r="H313" s="10"/>
      <c r="I313" s="10"/>
      <c r="J313" s="12"/>
      <c r="K313" s="10"/>
      <c r="L313" s="10"/>
      <c r="M313" s="10"/>
      <c r="N313" s="10"/>
      <c r="O313" s="10"/>
      <c r="P313" s="10"/>
      <c r="Q313" s="10"/>
      <c r="R313" s="10"/>
      <c r="S313" s="10"/>
      <c r="T313" s="13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0"/>
      <c r="DE313" s="10"/>
      <c r="DF313" s="10"/>
      <c r="DG313" s="10"/>
      <c r="DH313" s="10"/>
      <c r="DI313" s="10"/>
      <c r="DJ313" s="10"/>
      <c r="DK313" s="10"/>
      <c r="DL313" s="10"/>
      <c r="DM313" s="10"/>
      <c r="DN313" s="10"/>
      <c r="DO313" s="10"/>
      <c r="DP313" s="10"/>
      <c r="DQ313" s="10"/>
      <c r="DR313" s="10"/>
      <c r="DS313" s="10"/>
      <c r="DT313" s="10"/>
      <c r="DU313" s="10"/>
      <c r="DV313" s="10"/>
      <c r="DW313" s="10"/>
      <c r="DX313" s="10"/>
      <c r="DY313" s="10"/>
      <c r="DZ313" s="10"/>
      <c r="EA313" s="10"/>
      <c r="EB313" s="10"/>
      <c r="EC313" s="10"/>
      <c r="ED313" s="10"/>
      <c r="EE313" s="10"/>
      <c r="EF313" s="10"/>
      <c r="EG313" s="10"/>
      <c r="EH313" s="10"/>
    </row>
    <row r="314" spans="1:138" ht="13" x14ac:dyDescent="0.15">
      <c r="A314" s="10"/>
      <c r="B314" s="10"/>
      <c r="C314" s="10"/>
      <c r="D314" s="10"/>
      <c r="E314" s="10"/>
      <c r="F314" s="10"/>
      <c r="G314" s="10"/>
      <c r="H314" s="10"/>
      <c r="I314" s="10"/>
      <c r="J314" s="12"/>
      <c r="K314" s="10"/>
      <c r="L314" s="10"/>
      <c r="M314" s="10"/>
      <c r="N314" s="10"/>
      <c r="O314" s="10"/>
      <c r="P314" s="10"/>
      <c r="Q314" s="10"/>
      <c r="R314" s="10"/>
      <c r="S314" s="10"/>
      <c r="T314" s="13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0"/>
      <c r="CN314" s="10"/>
      <c r="CO314" s="10"/>
      <c r="CP314" s="10"/>
      <c r="CQ314" s="10"/>
      <c r="CR314" s="10"/>
      <c r="CS314" s="10"/>
      <c r="CT314" s="10"/>
      <c r="CU314" s="10"/>
      <c r="CV314" s="10"/>
      <c r="CW314" s="10"/>
      <c r="CX314" s="10"/>
      <c r="CY314" s="10"/>
      <c r="CZ314" s="10"/>
      <c r="DA314" s="10"/>
      <c r="DB314" s="10"/>
      <c r="DC314" s="10"/>
      <c r="DD314" s="10"/>
      <c r="DE314" s="10"/>
      <c r="DF314" s="10"/>
      <c r="DG314" s="10"/>
      <c r="DH314" s="10"/>
      <c r="DI314" s="10"/>
      <c r="DJ314" s="10"/>
      <c r="DK314" s="10"/>
      <c r="DL314" s="10"/>
      <c r="DM314" s="10"/>
      <c r="DN314" s="10"/>
      <c r="DO314" s="10"/>
      <c r="DP314" s="10"/>
      <c r="DQ314" s="10"/>
      <c r="DR314" s="10"/>
      <c r="DS314" s="10"/>
      <c r="DT314" s="10"/>
      <c r="DU314" s="10"/>
      <c r="DV314" s="10"/>
      <c r="DW314" s="10"/>
      <c r="DX314" s="10"/>
      <c r="DY314" s="10"/>
      <c r="DZ314" s="10"/>
      <c r="EA314" s="10"/>
      <c r="EB314" s="10"/>
      <c r="EC314" s="10"/>
      <c r="ED314" s="10"/>
      <c r="EE314" s="10"/>
      <c r="EF314" s="10"/>
      <c r="EG314" s="10"/>
      <c r="EH314" s="10"/>
    </row>
    <row r="315" spans="1:138" ht="13" x14ac:dyDescent="0.15">
      <c r="A315" s="10"/>
      <c r="B315" s="10"/>
      <c r="C315" s="10"/>
      <c r="D315" s="10"/>
      <c r="E315" s="10"/>
      <c r="F315" s="10"/>
      <c r="G315" s="10"/>
      <c r="H315" s="10"/>
      <c r="I315" s="10"/>
      <c r="J315" s="12"/>
      <c r="K315" s="10"/>
      <c r="L315" s="10"/>
      <c r="M315" s="10"/>
      <c r="N315" s="10"/>
      <c r="O315" s="10"/>
      <c r="P315" s="10"/>
      <c r="Q315" s="10"/>
      <c r="R315" s="10"/>
      <c r="S315" s="10"/>
      <c r="T315" s="13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0"/>
      <c r="DE315" s="10"/>
      <c r="DF315" s="10"/>
      <c r="DG315" s="10"/>
      <c r="DH315" s="10"/>
      <c r="DI315" s="10"/>
      <c r="DJ315" s="10"/>
      <c r="DK315" s="10"/>
      <c r="DL315" s="10"/>
      <c r="DM315" s="10"/>
      <c r="DN315" s="10"/>
      <c r="DO315" s="10"/>
      <c r="DP315" s="10"/>
      <c r="DQ315" s="10"/>
      <c r="DR315" s="10"/>
      <c r="DS315" s="10"/>
      <c r="DT315" s="10"/>
      <c r="DU315" s="10"/>
      <c r="DV315" s="10"/>
      <c r="DW315" s="10"/>
      <c r="DX315" s="10"/>
      <c r="DY315" s="10"/>
      <c r="DZ315" s="10"/>
      <c r="EA315" s="10"/>
      <c r="EB315" s="10"/>
      <c r="EC315" s="10"/>
      <c r="ED315" s="10"/>
      <c r="EE315" s="10"/>
      <c r="EF315" s="10"/>
      <c r="EG315" s="10"/>
      <c r="EH315" s="10"/>
    </row>
    <row r="316" spans="1:138" ht="13" x14ac:dyDescent="0.15">
      <c r="A316" s="10"/>
      <c r="B316" s="10"/>
      <c r="C316" s="10"/>
      <c r="D316" s="10"/>
      <c r="E316" s="10"/>
      <c r="F316" s="10"/>
      <c r="G316" s="10"/>
      <c r="H316" s="10"/>
      <c r="I316" s="10"/>
      <c r="J316" s="12"/>
      <c r="K316" s="10"/>
      <c r="L316" s="10"/>
      <c r="M316" s="10"/>
      <c r="N316" s="10"/>
      <c r="O316" s="10"/>
      <c r="P316" s="10"/>
      <c r="Q316" s="10"/>
      <c r="R316" s="10"/>
      <c r="S316" s="10"/>
      <c r="T316" s="13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0"/>
      <c r="DE316" s="10"/>
      <c r="DF316" s="10"/>
      <c r="DG316" s="10"/>
      <c r="DH316" s="10"/>
      <c r="DI316" s="10"/>
      <c r="DJ316" s="10"/>
      <c r="DK316" s="10"/>
      <c r="DL316" s="10"/>
      <c r="DM316" s="10"/>
      <c r="DN316" s="10"/>
      <c r="DO316" s="10"/>
      <c r="DP316" s="10"/>
      <c r="DQ316" s="10"/>
      <c r="DR316" s="10"/>
      <c r="DS316" s="10"/>
      <c r="DT316" s="10"/>
      <c r="DU316" s="10"/>
      <c r="DV316" s="10"/>
      <c r="DW316" s="10"/>
      <c r="DX316" s="10"/>
      <c r="DY316" s="10"/>
      <c r="DZ316" s="10"/>
      <c r="EA316" s="10"/>
      <c r="EB316" s="10"/>
      <c r="EC316" s="10"/>
      <c r="ED316" s="10"/>
      <c r="EE316" s="10"/>
      <c r="EF316" s="10"/>
      <c r="EG316" s="10"/>
      <c r="EH316" s="10"/>
    </row>
    <row r="317" spans="1:138" ht="13" x14ac:dyDescent="0.15">
      <c r="A317" s="10"/>
      <c r="B317" s="10"/>
      <c r="C317" s="10"/>
      <c r="D317" s="10"/>
      <c r="E317" s="10"/>
      <c r="F317" s="10"/>
      <c r="G317" s="10"/>
      <c r="H317" s="10"/>
      <c r="I317" s="10"/>
      <c r="J317" s="12"/>
      <c r="K317" s="10"/>
      <c r="L317" s="10"/>
      <c r="M317" s="10"/>
      <c r="N317" s="10"/>
      <c r="O317" s="10"/>
      <c r="P317" s="10"/>
      <c r="Q317" s="10"/>
      <c r="R317" s="10"/>
      <c r="S317" s="10"/>
      <c r="T317" s="13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0"/>
      <c r="DE317" s="10"/>
      <c r="DF317" s="10"/>
      <c r="DG317" s="10"/>
      <c r="DH317" s="10"/>
      <c r="DI317" s="10"/>
      <c r="DJ317" s="10"/>
      <c r="DK317" s="10"/>
      <c r="DL317" s="10"/>
      <c r="DM317" s="10"/>
      <c r="DN317" s="10"/>
      <c r="DO317" s="10"/>
      <c r="DP317" s="10"/>
      <c r="DQ317" s="10"/>
      <c r="DR317" s="10"/>
      <c r="DS317" s="10"/>
      <c r="DT317" s="10"/>
      <c r="DU317" s="10"/>
      <c r="DV317" s="10"/>
      <c r="DW317" s="10"/>
      <c r="DX317" s="10"/>
      <c r="DY317" s="10"/>
      <c r="DZ317" s="10"/>
      <c r="EA317" s="10"/>
      <c r="EB317" s="10"/>
      <c r="EC317" s="10"/>
      <c r="ED317" s="10"/>
      <c r="EE317" s="10"/>
      <c r="EF317" s="10"/>
      <c r="EG317" s="10"/>
      <c r="EH317" s="10"/>
    </row>
    <row r="318" spans="1:138" ht="13" x14ac:dyDescent="0.15">
      <c r="A318" s="10"/>
      <c r="B318" s="10"/>
      <c r="C318" s="10"/>
      <c r="D318" s="10"/>
      <c r="E318" s="10"/>
      <c r="F318" s="10"/>
      <c r="G318" s="10"/>
      <c r="H318" s="10"/>
      <c r="I318" s="10"/>
      <c r="J318" s="12"/>
      <c r="K318" s="10"/>
      <c r="L318" s="10"/>
      <c r="M318" s="10"/>
      <c r="N318" s="10"/>
      <c r="O318" s="10"/>
      <c r="P318" s="10"/>
      <c r="Q318" s="10"/>
      <c r="R318" s="10"/>
      <c r="S318" s="10"/>
      <c r="T318" s="13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</row>
    <row r="319" spans="1:138" ht="13" x14ac:dyDescent="0.15">
      <c r="A319" s="10"/>
      <c r="B319" s="10"/>
      <c r="C319" s="10"/>
      <c r="D319" s="10"/>
      <c r="E319" s="10"/>
      <c r="F319" s="10"/>
      <c r="G319" s="10"/>
      <c r="H319" s="10"/>
      <c r="I319" s="10"/>
      <c r="J319" s="12"/>
      <c r="K319" s="10"/>
      <c r="L319" s="10"/>
      <c r="M319" s="10"/>
      <c r="N319" s="10"/>
      <c r="O319" s="10"/>
      <c r="P319" s="10"/>
      <c r="Q319" s="10"/>
      <c r="R319" s="10"/>
      <c r="S319" s="10"/>
      <c r="T319" s="13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</row>
    <row r="320" spans="1:138" ht="13" x14ac:dyDescent="0.15">
      <c r="A320" s="10"/>
      <c r="B320" s="10"/>
      <c r="C320" s="10"/>
      <c r="D320" s="10"/>
      <c r="E320" s="10"/>
      <c r="F320" s="10"/>
      <c r="G320" s="10"/>
      <c r="H320" s="10"/>
      <c r="I320" s="10"/>
      <c r="J320" s="12"/>
      <c r="K320" s="10"/>
      <c r="L320" s="10"/>
      <c r="M320" s="10"/>
      <c r="N320" s="10"/>
      <c r="O320" s="10"/>
      <c r="P320" s="10"/>
      <c r="Q320" s="10"/>
      <c r="R320" s="10"/>
      <c r="S320" s="10"/>
      <c r="T320" s="13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0"/>
      <c r="DE320" s="10"/>
      <c r="DF320" s="10"/>
      <c r="DG320" s="10"/>
      <c r="DH320" s="10"/>
      <c r="DI320" s="10"/>
      <c r="DJ320" s="10"/>
      <c r="DK320" s="10"/>
      <c r="DL320" s="10"/>
      <c r="DM320" s="10"/>
      <c r="DN320" s="10"/>
      <c r="DO320" s="10"/>
      <c r="DP320" s="10"/>
      <c r="DQ320" s="10"/>
      <c r="DR320" s="10"/>
      <c r="DS320" s="10"/>
      <c r="DT320" s="10"/>
      <c r="DU320" s="10"/>
      <c r="DV320" s="10"/>
      <c r="DW320" s="10"/>
      <c r="DX320" s="10"/>
      <c r="DY320" s="10"/>
      <c r="DZ320" s="10"/>
      <c r="EA320" s="10"/>
      <c r="EB320" s="10"/>
      <c r="EC320" s="10"/>
      <c r="ED320" s="10"/>
      <c r="EE320" s="10"/>
      <c r="EF320" s="10"/>
      <c r="EG320" s="10"/>
      <c r="EH320" s="10"/>
    </row>
    <row r="321" spans="1:138" ht="13" x14ac:dyDescent="0.15">
      <c r="A321" s="10"/>
      <c r="B321" s="10"/>
      <c r="C321" s="10"/>
      <c r="D321" s="10"/>
      <c r="E321" s="10"/>
      <c r="F321" s="10"/>
      <c r="G321" s="10"/>
      <c r="H321" s="10"/>
      <c r="I321" s="10"/>
      <c r="J321" s="12"/>
      <c r="K321" s="10"/>
      <c r="L321" s="10"/>
      <c r="M321" s="10"/>
      <c r="N321" s="10"/>
      <c r="O321" s="10"/>
      <c r="P321" s="10"/>
      <c r="Q321" s="10"/>
      <c r="R321" s="10"/>
      <c r="S321" s="10"/>
      <c r="T321" s="13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0"/>
      <c r="DE321" s="10"/>
      <c r="DF321" s="10"/>
      <c r="DG321" s="10"/>
      <c r="DH321" s="10"/>
      <c r="DI321" s="10"/>
      <c r="DJ321" s="10"/>
      <c r="DK321" s="10"/>
      <c r="DL321" s="10"/>
      <c r="DM321" s="10"/>
      <c r="DN321" s="10"/>
      <c r="DO321" s="10"/>
      <c r="DP321" s="10"/>
      <c r="DQ321" s="10"/>
      <c r="DR321" s="10"/>
      <c r="DS321" s="10"/>
      <c r="DT321" s="10"/>
      <c r="DU321" s="10"/>
      <c r="DV321" s="10"/>
      <c r="DW321" s="10"/>
      <c r="DX321" s="10"/>
      <c r="DY321" s="10"/>
      <c r="DZ321" s="10"/>
      <c r="EA321" s="10"/>
      <c r="EB321" s="10"/>
      <c r="EC321" s="10"/>
      <c r="ED321" s="10"/>
      <c r="EE321" s="10"/>
      <c r="EF321" s="10"/>
      <c r="EG321" s="10"/>
      <c r="EH321" s="10"/>
    </row>
    <row r="322" spans="1:138" ht="13" x14ac:dyDescent="0.15">
      <c r="A322" s="10"/>
      <c r="B322" s="10"/>
      <c r="C322" s="10"/>
      <c r="D322" s="10"/>
      <c r="E322" s="10"/>
      <c r="F322" s="10"/>
      <c r="G322" s="10"/>
      <c r="H322" s="10"/>
      <c r="I322" s="10"/>
      <c r="J322" s="12"/>
      <c r="K322" s="10"/>
      <c r="L322" s="10"/>
      <c r="M322" s="10"/>
      <c r="N322" s="10"/>
      <c r="O322" s="10"/>
      <c r="P322" s="10"/>
      <c r="Q322" s="10"/>
      <c r="R322" s="10"/>
      <c r="S322" s="10"/>
      <c r="T322" s="13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0"/>
      <c r="DE322" s="10"/>
      <c r="DF322" s="10"/>
      <c r="DG322" s="10"/>
      <c r="DH322" s="10"/>
      <c r="DI322" s="10"/>
      <c r="DJ322" s="10"/>
      <c r="DK322" s="10"/>
      <c r="DL322" s="10"/>
      <c r="DM322" s="10"/>
      <c r="DN322" s="10"/>
      <c r="DO322" s="10"/>
      <c r="DP322" s="10"/>
      <c r="DQ322" s="10"/>
      <c r="DR322" s="10"/>
      <c r="DS322" s="10"/>
      <c r="DT322" s="10"/>
      <c r="DU322" s="10"/>
      <c r="DV322" s="10"/>
      <c r="DW322" s="10"/>
      <c r="DX322" s="10"/>
      <c r="DY322" s="10"/>
      <c r="DZ322" s="10"/>
      <c r="EA322" s="10"/>
      <c r="EB322" s="10"/>
      <c r="EC322" s="10"/>
      <c r="ED322" s="10"/>
      <c r="EE322" s="10"/>
      <c r="EF322" s="10"/>
      <c r="EG322" s="10"/>
      <c r="EH322" s="10"/>
    </row>
    <row r="323" spans="1:138" ht="13" x14ac:dyDescent="0.15">
      <c r="A323" s="10"/>
      <c r="B323" s="10"/>
      <c r="C323" s="10"/>
      <c r="D323" s="10"/>
      <c r="E323" s="10"/>
      <c r="F323" s="10"/>
      <c r="G323" s="10"/>
      <c r="H323" s="10"/>
      <c r="I323" s="10"/>
      <c r="J323" s="12"/>
      <c r="K323" s="10"/>
      <c r="L323" s="10"/>
      <c r="M323" s="10"/>
      <c r="N323" s="10"/>
      <c r="O323" s="10"/>
      <c r="P323" s="10"/>
      <c r="Q323" s="10"/>
      <c r="R323" s="10"/>
      <c r="S323" s="10"/>
      <c r="T323" s="13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0"/>
      <c r="DE323" s="10"/>
      <c r="DF323" s="10"/>
      <c r="DG323" s="10"/>
      <c r="DH323" s="10"/>
      <c r="DI323" s="10"/>
      <c r="DJ323" s="10"/>
      <c r="DK323" s="10"/>
      <c r="DL323" s="10"/>
      <c r="DM323" s="10"/>
      <c r="DN323" s="10"/>
      <c r="DO323" s="10"/>
      <c r="DP323" s="10"/>
      <c r="DQ323" s="10"/>
      <c r="DR323" s="10"/>
      <c r="DS323" s="10"/>
      <c r="DT323" s="10"/>
      <c r="DU323" s="10"/>
      <c r="DV323" s="10"/>
      <c r="DW323" s="10"/>
      <c r="DX323" s="10"/>
      <c r="DY323" s="10"/>
      <c r="DZ323" s="10"/>
      <c r="EA323" s="10"/>
      <c r="EB323" s="10"/>
      <c r="EC323" s="10"/>
      <c r="ED323" s="10"/>
      <c r="EE323" s="10"/>
      <c r="EF323" s="10"/>
      <c r="EG323" s="10"/>
      <c r="EH323" s="10"/>
    </row>
    <row r="324" spans="1:138" ht="13" x14ac:dyDescent="0.15">
      <c r="A324" s="10"/>
      <c r="B324" s="10"/>
      <c r="C324" s="10"/>
      <c r="D324" s="10"/>
      <c r="E324" s="10"/>
      <c r="F324" s="10"/>
      <c r="G324" s="10"/>
      <c r="H324" s="10"/>
      <c r="I324" s="10"/>
      <c r="J324" s="12"/>
      <c r="K324" s="10"/>
      <c r="L324" s="10"/>
      <c r="M324" s="10"/>
      <c r="N324" s="10"/>
      <c r="O324" s="10"/>
      <c r="P324" s="10"/>
      <c r="Q324" s="10"/>
      <c r="R324" s="10"/>
      <c r="S324" s="10"/>
      <c r="T324" s="13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0"/>
      <c r="DE324" s="10"/>
      <c r="DF324" s="10"/>
      <c r="DG324" s="10"/>
      <c r="DH324" s="10"/>
      <c r="DI324" s="10"/>
      <c r="DJ324" s="10"/>
      <c r="DK324" s="10"/>
      <c r="DL324" s="10"/>
      <c r="DM324" s="10"/>
      <c r="DN324" s="10"/>
      <c r="DO324" s="10"/>
      <c r="DP324" s="10"/>
      <c r="DQ324" s="10"/>
      <c r="DR324" s="10"/>
      <c r="DS324" s="10"/>
      <c r="DT324" s="10"/>
      <c r="DU324" s="10"/>
      <c r="DV324" s="10"/>
      <c r="DW324" s="10"/>
      <c r="DX324" s="10"/>
      <c r="DY324" s="10"/>
      <c r="DZ324" s="10"/>
      <c r="EA324" s="10"/>
      <c r="EB324" s="10"/>
      <c r="EC324" s="10"/>
      <c r="ED324" s="10"/>
      <c r="EE324" s="10"/>
      <c r="EF324" s="10"/>
      <c r="EG324" s="10"/>
      <c r="EH324" s="10"/>
    </row>
    <row r="325" spans="1:138" ht="13" x14ac:dyDescent="0.15">
      <c r="A325" s="10"/>
      <c r="B325" s="10"/>
      <c r="C325" s="10"/>
      <c r="D325" s="10"/>
      <c r="E325" s="10"/>
      <c r="F325" s="10"/>
      <c r="G325" s="10"/>
      <c r="H325" s="10"/>
      <c r="I325" s="10"/>
      <c r="J325" s="12"/>
      <c r="K325" s="10"/>
      <c r="L325" s="10"/>
      <c r="M325" s="10"/>
      <c r="N325" s="10"/>
      <c r="O325" s="10"/>
      <c r="P325" s="10"/>
      <c r="Q325" s="10"/>
      <c r="R325" s="10"/>
      <c r="S325" s="10"/>
      <c r="T325" s="13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0"/>
      <c r="DE325" s="10"/>
      <c r="DF325" s="10"/>
      <c r="DG325" s="10"/>
      <c r="DH325" s="10"/>
      <c r="DI325" s="10"/>
      <c r="DJ325" s="10"/>
      <c r="DK325" s="10"/>
      <c r="DL325" s="10"/>
      <c r="DM325" s="10"/>
      <c r="DN325" s="10"/>
      <c r="DO325" s="10"/>
      <c r="DP325" s="10"/>
      <c r="DQ325" s="10"/>
      <c r="DR325" s="10"/>
      <c r="DS325" s="10"/>
      <c r="DT325" s="10"/>
      <c r="DU325" s="10"/>
      <c r="DV325" s="10"/>
      <c r="DW325" s="10"/>
      <c r="DX325" s="10"/>
      <c r="DY325" s="10"/>
      <c r="DZ325" s="10"/>
      <c r="EA325" s="10"/>
      <c r="EB325" s="10"/>
      <c r="EC325" s="10"/>
      <c r="ED325" s="10"/>
      <c r="EE325" s="10"/>
      <c r="EF325" s="10"/>
      <c r="EG325" s="10"/>
      <c r="EH325" s="10"/>
    </row>
    <row r="326" spans="1:138" ht="13" x14ac:dyDescent="0.15">
      <c r="A326" s="10"/>
      <c r="B326" s="10"/>
      <c r="C326" s="10"/>
      <c r="D326" s="10"/>
      <c r="E326" s="10"/>
      <c r="F326" s="10"/>
      <c r="G326" s="10"/>
      <c r="H326" s="10"/>
      <c r="I326" s="10"/>
      <c r="J326" s="12"/>
      <c r="K326" s="10"/>
      <c r="L326" s="10"/>
      <c r="M326" s="10"/>
      <c r="N326" s="10"/>
      <c r="O326" s="10"/>
      <c r="P326" s="10"/>
      <c r="Q326" s="10"/>
      <c r="R326" s="10"/>
      <c r="S326" s="10"/>
      <c r="T326" s="13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0"/>
      <c r="DE326" s="10"/>
      <c r="DF326" s="10"/>
      <c r="DG326" s="10"/>
      <c r="DH326" s="10"/>
      <c r="DI326" s="10"/>
      <c r="DJ326" s="10"/>
      <c r="DK326" s="10"/>
      <c r="DL326" s="10"/>
      <c r="DM326" s="10"/>
      <c r="DN326" s="10"/>
      <c r="DO326" s="10"/>
      <c r="DP326" s="10"/>
      <c r="DQ326" s="10"/>
      <c r="DR326" s="10"/>
      <c r="DS326" s="10"/>
      <c r="DT326" s="10"/>
      <c r="DU326" s="10"/>
      <c r="DV326" s="10"/>
      <c r="DW326" s="10"/>
      <c r="DX326" s="10"/>
      <c r="DY326" s="10"/>
      <c r="DZ326" s="10"/>
      <c r="EA326" s="10"/>
      <c r="EB326" s="10"/>
      <c r="EC326" s="10"/>
      <c r="ED326" s="10"/>
      <c r="EE326" s="10"/>
      <c r="EF326" s="10"/>
      <c r="EG326" s="10"/>
      <c r="EH326" s="10"/>
    </row>
    <row r="327" spans="1:138" ht="13" x14ac:dyDescent="0.15">
      <c r="A327" s="10"/>
      <c r="B327" s="10"/>
      <c r="C327" s="10"/>
      <c r="D327" s="10"/>
      <c r="E327" s="10"/>
      <c r="F327" s="10"/>
      <c r="G327" s="10"/>
      <c r="H327" s="10"/>
      <c r="I327" s="10"/>
      <c r="J327" s="12"/>
      <c r="K327" s="10"/>
      <c r="L327" s="10"/>
      <c r="M327" s="10"/>
      <c r="N327" s="10"/>
      <c r="O327" s="10"/>
      <c r="P327" s="10"/>
      <c r="Q327" s="10"/>
      <c r="R327" s="10"/>
      <c r="S327" s="10"/>
      <c r="T327" s="13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0"/>
      <c r="DE327" s="10"/>
      <c r="DF327" s="10"/>
      <c r="DG327" s="10"/>
      <c r="DH327" s="10"/>
      <c r="DI327" s="10"/>
      <c r="DJ327" s="10"/>
      <c r="DK327" s="10"/>
      <c r="DL327" s="10"/>
      <c r="DM327" s="10"/>
      <c r="DN327" s="10"/>
      <c r="DO327" s="10"/>
      <c r="DP327" s="10"/>
      <c r="DQ327" s="10"/>
      <c r="DR327" s="10"/>
      <c r="DS327" s="10"/>
      <c r="DT327" s="10"/>
      <c r="DU327" s="10"/>
      <c r="DV327" s="10"/>
      <c r="DW327" s="10"/>
      <c r="DX327" s="10"/>
      <c r="DY327" s="10"/>
      <c r="DZ327" s="10"/>
      <c r="EA327" s="10"/>
      <c r="EB327" s="10"/>
      <c r="EC327" s="10"/>
      <c r="ED327" s="10"/>
      <c r="EE327" s="10"/>
      <c r="EF327" s="10"/>
      <c r="EG327" s="10"/>
      <c r="EH327" s="10"/>
    </row>
    <row r="328" spans="1:138" ht="13" x14ac:dyDescent="0.15">
      <c r="A328" s="10"/>
      <c r="B328" s="10"/>
      <c r="C328" s="10"/>
      <c r="D328" s="10"/>
      <c r="E328" s="10"/>
      <c r="F328" s="10"/>
      <c r="G328" s="10"/>
      <c r="H328" s="10"/>
      <c r="I328" s="10"/>
      <c r="J328" s="12"/>
      <c r="K328" s="10"/>
      <c r="L328" s="10"/>
      <c r="M328" s="10"/>
      <c r="N328" s="10"/>
      <c r="O328" s="10"/>
      <c r="P328" s="10"/>
      <c r="Q328" s="10"/>
      <c r="R328" s="10"/>
      <c r="S328" s="10"/>
      <c r="T328" s="13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0"/>
      <c r="DE328" s="10"/>
      <c r="DF328" s="10"/>
      <c r="DG328" s="10"/>
      <c r="DH328" s="10"/>
      <c r="DI328" s="10"/>
      <c r="DJ328" s="10"/>
      <c r="DK328" s="10"/>
      <c r="DL328" s="10"/>
      <c r="DM328" s="10"/>
      <c r="DN328" s="10"/>
      <c r="DO328" s="10"/>
      <c r="DP328" s="10"/>
      <c r="DQ328" s="10"/>
      <c r="DR328" s="10"/>
      <c r="DS328" s="10"/>
      <c r="DT328" s="10"/>
      <c r="DU328" s="10"/>
      <c r="DV328" s="10"/>
      <c r="DW328" s="10"/>
      <c r="DX328" s="10"/>
      <c r="DY328" s="10"/>
      <c r="DZ328" s="10"/>
      <c r="EA328" s="10"/>
      <c r="EB328" s="10"/>
      <c r="EC328" s="10"/>
      <c r="ED328" s="10"/>
      <c r="EE328" s="10"/>
      <c r="EF328" s="10"/>
      <c r="EG328" s="10"/>
      <c r="EH328" s="10"/>
    </row>
    <row r="329" spans="1:138" ht="13" x14ac:dyDescent="0.15">
      <c r="A329" s="10"/>
      <c r="B329" s="10"/>
      <c r="C329" s="10"/>
      <c r="D329" s="10"/>
      <c r="E329" s="10"/>
      <c r="F329" s="10"/>
      <c r="G329" s="10"/>
      <c r="H329" s="10"/>
      <c r="I329" s="10"/>
      <c r="J329" s="12"/>
      <c r="K329" s="10"/>
      <c r="L329" s="10"/>
      <c r="M329" s="10"/>
      <c r="N329" s="10"/>
      <c r="O329" s="10"/>
      <c r="P329" s="10"/>
      <c r="Q329" s="10"/>
      <c r="R329" s="10"/>
      <c r="S329" s="10"/>
      <c r="T329" s="13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0"/>
      <c r="CN329" s="10"/>
      <c r="CO329" s="10"/>
      <c r="CP329" s="10"/>
      <c r="CQ329" s="10"/>
      <c r="CR329" s="10"/>
      <c r="CS329" s="10"/>
      <c r="CT329" s="10"/>
      <c r="CU329" s="10"/>
      <c r="CV329" s="10"/>
      <c r="CW329" s="10"/>
      <c r="CX329" s="10"/>
      <c r="CY329" s="10"/>
      <c r="CZ329" s="10"/>
      <c r="DA329" s="10"/>
      <c r="DB329" s="10"/>
      <c r="DC329" s="10"/>
      <c r="DD329" s="10"/>
      <c r="DE329" s="10"/>
      <c r="DF329" s="10"/>
      <c r="DG329" s="10"/>
      <c r="DH329" s="10"/>
      <c r="DI329" s="10"/>
      <c r="DJ329" s="10"/>
      <c r="DK329" s="10"/>
      <c r="DL329" s="10"/>
      <c r="DM329" s="10"/>
      <c r="DN329" s="10"/>
      <c r="DO329" s="10"/>
      <c r="DP329" s="10"/>
      <c r="DQ329" s="10"/>
      <c r="DR329" s="10"/>
      <c r="DS329" s="10"/>
      <c r="DT329" s="10"/>
      <c r="DU329" s="10"/>
      <c r="DV329" s="10"/>
      <c r="DW329" s="10"/>
      <c r="DX329" s="10"/>
      <c r="DY329" s="10"/>
      <c r="DZ329" s="10"/>
      <c r="EA329" s="10"/>
      <c r="EB329" s="10"/>
      <c r="EC329" s="10"/>
      <c r="ED329" s="10"/>
      <c r="EE329" s="10"/>
      <c r="EF329" s="10"/>
      <c r="EG329" s="10"/>
      <c r="EH329" s="10"/>
    </row>
    <row r="330" spans="1:138" ht="13" x14ac:dyDescent="0.15">
      <c r="A330" s="10"/>
      <c r="B330" s="10"/>
      <c r="C330" s="10"/>
      <c r="D330" s="10"/>
      <c r="E330" s="10"/>
      <c r="F330" s="10"/>
      <c r="G330" s="10"/>
      <c r="H330" s="10"/>
      <c r="I330" s="10"/>
      <c r="J330" s="12"/>
      <c r="K330" s="10"/>
      <c r="L330" s="10"/>
      <c r="M330" s="10"/>
      <c r="N330" s="10"/>
      <c r="O330" s="10"/>
      <c r="P330" s="10"/>
      <c r="Q330" s="10"/>
      <c r="R330" s="10"/>
      <c r="S330" s="10"/>
      <c r="T330" s="13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0"/>
      <c r="DE330" s="10"/>
      <c r="DF330" s="10"/>
      <c r="DG330" s="10"/>
      <c r="DH330" s="10"/>
      <c r="DI330" s="10"/>
      <c r="DJ330" s="10"/>
      <c r="DK330" s="10"/>
      <c r="DL330" s="10"/>
      <c r="DM330" s="10"/>
      <c r="DN330" s="10"/>
      <c r="DO330" s="10"/>
      <c r="DP330" s="10"/>
      <c r="DQ330" s="10"/>
      <c r="DR330" s="10"/>
      <c r="DS330" s="10"/>
      <c r="DT330" s="10"/>
      <c r="DU330" s="10"/>
      <c r="DV330" s="10"/>
      <c r="DW330" s="10"/>
      <c r="DX330" s="10"/>
      <c r="DY330" s="10"/>
      <c r="DZ330" s="10"/>
      <c r="EA330" s="10"/>
      <c r="EB330" s="10"/>
      <c r="EC330" s="10"/>
      <c r="ED330" s="10"/>
      <c r="EE330" s="10"/>
      <c r="EF330" s="10"/>
      <c r="EG330" s="10"/>
      <c r="EH330" s="10"/>
    </row>
    <row r="331" spans="1:138" ht="13" x14ac:dyDescent="0.15">
      <c r="A331" s="10"/>
      <c r="B331" s="10"/>
      <c r="C331" s="10"/>
      <c r="D331" s="10"/>
      <c r="E331" s="10"/>
      <c r="F331" s="10"/>
      <c r="G331" s="10"/>
      <c r="H331" s="10"/>
      <c r="I331" s="10"/>
      <c r="J331" s="12"/>
      <c r="K331" s="10"/>
      <c r="L331" s="10"/>
      <c r="M331" s="10"/>
      <c r="N331" s="10"/>
      <c r="O331" s="10"/>
      <c r="P331" s="10"/>
      <c r="Q331" s="10"/>
      <c r="R331" s="10"/>
      <c r="S331" s="10"/>
      <c r="T331" s="13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0"/>
      <c r="DE331" s="10"/>
      <c r="DF331" s="10"/>
      <c r="DG331" s="10"/>
      <c r="DH331" s="10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  <c r="DX331" s="10"/>
      <c r="DY331" s="10"/>
      <c r="DZ331" s="10"/>
      <c r="EA331" s="10"/>
      <c r="EB331" s="10"/>
      <c r="EC331" s="10"/>
      <c r="ED331" s="10"/>
      <c r="EE331" s="10"/>
      <c r="EF331" s="10"/>
      <c r="EG331" s="10"/>
      <c r="EH331" s="10"/>
    </row>
    <row r="332" spans="1:138" ht="13" x14ac:dyDescent="0.15">
      <c r="A332" s="10"/>
      <c r="B332" s="10"/>
      <c r="C332" s="10"/>
      <c r="D332" s="10"/>
      <c r="E332" s="10"/>
      <c r="F332" s="10"/>
      <c r="G332" s="10"/>
      <c r="H332" s="10"/>
      <c r="I332" s="10"/>
      <c r="J332" s="12"/>
      <c r="K332" s="10"/>
      <c r="L332" s="10"/>
      <c r="M332" s="10"/>
      <c r="N332" s="10"/>
      <c r="O332" s="10"/>
      <c r="P332" s="10"/>
      <c r="Q332" s="10"/>
      <c r="R332" s="10"/>
      <c r="S332" s="10"/>
      <c r="T332" s="13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0"/>
      <c r="DE332" s="10"/>
      <c r="DF332" s="10"/>
      <c r="DG332" s="10"/>
      <c r="DH332" s="10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  <c r="DX332" s="10"/>
      <c r="DY332" s="10"/>
      <c r="DZ332" s="10"/>
      <c r="EA332" s="10"/>
      <c r="EB332" s="10"/>
      <c r="EC332" s="10"/>
      <c r="ED332" s="10"/>
      <c r="EE332" s="10"/>
      <c r="EF332" s="10"/>
      <c r="EG332" s="10"/>
      <c r="EH332" s="10"/>
    </row>
    <row r="333" spans="1:138" ht="13" x14ac:dyDescent="0.15">
      <c r="A333" s="10"/>
      <c r="B333" s="10"/>
      <c r="C333" s="10"/>
      <c r="D333" s="10"/>
      <c r="E333" s="10"/>
      <c r="F333" s="10"/>
      <c r="G333" s="10"/>
      <c r="H333" s="10"/>
      <c r="I333" s="10"/>
      <c r="J333" s="12"/>
      <c r="K333" s="10"/>
      <c r="L333" s="10"/>
      <c r="M333" s="10"/>
      <c r="N333" s="10"/>
      <c r="O333" s="10"/>
      <c r="P333" s="10"/>
      <c r="Q333" s="10"/>
      <c r="R333" s="10"/>
      <c r="S333" s="10"/>
      <c r="T333" s="13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0"/>
      <c r="DE333" s="10"/>
      <c r="DF333" s="10"/>
      <c r="DG333" s="10"/>
      <c r="DH333" s="10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  <c r="DX333" s="10"/>
      <c r="DY333" s="10"/>
      <c r="DZ333" s="10"/>
      <c r="EA333" s="10"/>
      <c r="EB333" s="10"/>
      <c r="EC333" s="10"/>
      <c r="ED333" s="10"/>
      <c r="EE333" s="10"/>
      <c r="EF333" s="10"/>
      <c r="EG333" s="10"/>
      <c r="EH333" s="10"/>
    </row>
    <row r="334" spans="1:138" ht="13" x14ac:dyDescent="0.15">
      <c r="A334" s="10"/>
      <c r="B334" s="10"/>
      <c r="C334" s="10"/>
      <c r="D334" s="10"/>
      <c r="E334" s="10"/>
      <c r="F334" s="10"/>
      <c r="G334" s="10"/>
      <c r="H334" s="10"/>
      <c r="I334" s="10"/>
      <c r="J334" s="12"/>
      <c r="K334" s="10"/>
      <c r="L334" s="10"/>
      <c r="M334" s="10"/>
      <c r="N334" s="10"/>
      <c r="O334" s="10"/>
      <c r="P334" s="10"/>
      <c r="Q334" s="10"/>
      <c r="R334" s="10"/>
      <c r="S334" s="10"/>
      <c r="T334" s="13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0"/>
      <c r="DE334" s="10"/>
      <c r="DF334" s="10"/>
      <c r="DG334" s="10"/>
      <c r="DH334" s="10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  <c r="DX334" s="10"/>
      <c r="DY334" s="10"/>
      <c r="DZ334" s="10"/>
      <c r="EA334" s="10"/>
      <c r="EB334" s="10"/>
      <c r="EC334" s="10"/>
      <c r="ED334" s="10"/>
      <c r="EE334" s="10"/>
      <c r="EF334" s="10"/>
      <c r="EG334" s="10"/>
      <c r="EH334" s="10"/>
    </row>
    <row r="335" spans="1:138" ht="13" x14ac:dyDescent="0.15">
      <c r="A335" s="10"/>
      <c r="B335" s="10"/>
      <c r="C335" s="10"/>
      <c r="D335" s="10"/>
      <c r="E335" s="10"/>
      <c r="F335" s="10"/>
      <c r="G335" s="10"/>
      <c r="H335" s="10"/>
      <c r="I335" s="10"/>
      <c r="J335" s="12"/>
      <c r="K335" s="10"/>
      <c r="L335" s="10"/>
      <c r="M335" s="10"/>
      <c r="N335" s="10"/>
      <c r="O335" s="10"/>
      <c r="P335" s="10"/>
      <c r="Q335" s="10"/>
      <c r="R335" s="10"/>
      <c r="S335" s="10"/>
      <c r="T335" s="13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0"/>
      <c r="DE335" s="10"/>
      <c r="DF335" s="10"/>
      <c r="DG335" s="10"/>
      <c r="DH335" s="10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  <c r="DX335" s="10"/>
      <c r="DY335" s="10"/>
      <c r="DZ335" s="10"/>
      <c r="EA335" s="10"/>
      <c r="EB335" s="10"/>
      <c r="EC335" s="10"/>
      <c r="ED335" s="10"/>
      <c r="EE335" s="10"/>
      <c r="EF335" s="10"/>
      <c r="EG335" s="10"/>
      <c r="EH335" s="10"/>
    </row>
    <row r="336" spans="1:138" ht="13" x14ac:dyDescent="0.15">
      <c r="A336" s="10"/>
      <c r="B336" s="10"/>
      <c r="C336" s="10"/>
      <c r="D336" s="10"/>
      <c r="E336" s="10"/>
      <c r="F336" s="10"/>
      <c r="G336" s="10"/>
      <c r="H336" s="10"/>
      <c r="I336" s="10"/>
      <c r="J336" s="12"/>
      <c r="K336" s="10"/>
      <c r="L336" s="10"/>
      <c r="M336" s="10"/>
      <c r="N336" s="10"/>
      <c r="O336" s="10"/>
      <c r="P336" s="10"/>
      <c r="Q336" s="10"/>
      <c r="R336" s="10"/>
      <c r="S336" s="10"/>
      <c r="T336" s="13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0"/>
      <c r="DE336" s="10"/>
      <c r="DF336" s="10"/>
      <c r="DG336" s="10"/>
      <c r="DH336" s="10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  <c r="DX336" s="10"/>
      <c r="DY336" s="10"/>
      <c r="DZ336" s="10"/>
      <c r="EA336" s="10"/>
      <c r="EB336" s="10"/>
      <c r="EC336" s="10"/>
      <c r="ED336" s="10"/>
      <c r="EE336" s="10"/>
      <c r="EF336" s="10"/>
      <c r="EG336" s="10"/>
      <c r="EH336" s="10"/>
    </row>
    <row r="337" spans="1:138" ht="13" x14ac:dyDescent="0.15">
      <c r="A337" s="10"/>
      <c r="B337" s="10"/>
      <c r="C337" s="10"/>
      <c r="D337" s="10"/>
      <c r="E337" s="10"/>
      <c r="F337" s="10"/>
      <c r="G337" s="10"/>
      <c r="H337" s="10"/>
      <c r="I337" s="10"/>
      <c r="J337" s="12"/>
      <c r="K337" s="10"/>
      <c r="L337" s="10"/>
      <c r="M337" s="10"/>
      <c r="N337" s="10"/>
      <c r="O337" s="10"/>
      <c r="P337" s="10"/>
      <c r="Q337" s="10"/>
      <c r="R337" s="10"/>
      <c r="S337" s="10"/>
      <c r="T337" s="13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0"/>
      <c r="DE337" s="10"/>
      <c r="DF337" s="10"/>
      <c r="DG337" s="10"/>
      <c r="DH337" s="10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  <c r="DX337" s="10"/>
      <c r="DY337" s="10"/>
      <c r="DZ337" s="10"/>
      <c r="EA337" s="10"/>
      <c r="EB337" s="10"/>
      <c r="EC337" s="10"/>
      <c r="ED337" s="10"/>
      <c r="EE337" s="10"/>
      <c r="EF337" s="10"/>
      <c r="EG337" s="10"/>
      <c r="EH337" s="10"/>
    </row>
    <row r="338" spans="1:138" ht="13" x14ac:dyDescent="0.15">
      <c r="A338" s="10"/>
      <c r="B338" s="10"/>
      <c r="C338" s="10"/>
      <c r="D338" s="10"/>
      <c r="E338" s="10"/>
      <c r="F338" s="10"/>
      <c r="G338" s="10"/>
      <c r="H338" s="10"/>
      <c r="I338" s="10"/>
      <c r="J338" s="12"/>
      <c r="K338" s="10"/>
      <c r="L338" s="10"/>
      <c r="M338" s="10"/>
      <c r="N338" s="10"/>
      <c r="O338" s="10"/>
      <c r="P338" s="10"/>
      <c r="Q338" s="10"/>
      <c r="R338" s="10"/>
      <c r="S338" s="10"/>
      <c r="T338" s="13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0"/>
      <c r="DE338" s="10"/>
      <c r="DF338" s="10"/>
      <c r="DG338" s="10"/>
      <c r="DH338" s="10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  <c r="DX338" s="10"/>
      <c r="DY338" s="10"/>
      <c r="DZ338" s="10"/>
      <c r="EA338" s="10"/>
      <c r="EB338" s="10"/>
      <c r="EC338" s="10"/>
      <c r="ED338" s="10"/>
      <c r="EE338" s="10"/>
      <c r="EF338" s="10"/>
      <c r="EG338" s="10"/>
      <c r="EH338" s="10"/>
    </row>
    <row r="339" spans="1:138" ht="13" x14ac:dyDescent="0.15">
      <c r="A339" s="10"/>
      <c r="B339" s="10"/>
      <c r="C339" s="10"/>
      <c r="D339" s="10"/>
      <c r="E339" s="10"/>
      <c r="F339" s="10"/>
      <c r="G339" s="10"/>
      <c r="H339" s="10"/>
      <c r="I339" s="10"/>
      <c r="J339" s="12"/>
      <c r="K339" s="10"/>
      <c r="L339" s="10"/>
      <c r="M339" s="10"/>
      <c r="N339" s="10"/>
      <c r="O339" s="10"/>
      <c r="P339" s="10"/>
      <c r="Q339" s="10"/>
      <c r="R339" s="10"/>
      <c r="S339" s="10"/>
      <c r="T339" s="13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0"/>
      <c r="CN339" s="10"/>
      <c r="CO339" s="10"/>
      <c r="CP339" s="10"/>
      <c r="CQ339" s="10"/>
      <c r="CR339" s="10"/>
      <c r="CS339" s="10"/>
      <c r="CT339" s="10"/>
      <c r="CU339" s="10"/>
      <c r="CV339" s="10"/>
      <c r="CW339" s="10"/>
      <c r="CX339" s="10"/>
      <c r="CY339" s="10"/>
      <c r="CZ339" s="10"/>
      <c r="DA339" s="10"/>
      <c r="DB339" s="10"/>
      <c r="DC339" s="10"/>
      <c r="DD339" s="10"/>
      <c r="DE339" s="10"/>
      <c r="DF339" s="10"/>
      <c r="DG339" s="10"/>
      <c r="DH339" s="10"/>
      <c r="DI339" s="10"/>
      <c r="DJ339" s="10"/>
      <c r="DK339" s="10"/>
      <c r="DL339" s="10"/>
      <c r="DM339" s="10"/>
      <c r="DN339" s="10"/>
      <c r="DO339" s="10"/>
      <c r="DP339" s="10"/>
      <c r="DQ339" s="10"/>
      <c r="DR339" s="10"/>
      <c r="DS339" s="10"/>
      <c r="DT339" s="10"/>
      <c r="DU339" s="10"/>
      <c r="DV339" s="10"/>
      <c r="DW339" s="10"/>
      <c r="DX339" s="10"/>
      <c r="DY339" s="10"/>
      <c r="DZ339" s="10"/>
      <c r="EA339" s="10"/>
      <c r="EB339" s="10"/>
      <c r="EC339" s="10"/>
      <c r="ED339" s="10"/>
      <c r="EE339" s="10"/>
      <c r="EF339" s="10"/>
      <c r="EG339" s="10"/>
      <c r="EH339" s="10"/>
    </row>
    <row r="340" spans="1:138" ht="13" x14ac:dyDescent="0.15">
      <c r="A340" s="10"/>
      <c r="B340" s="10"/>
      <c r="C340" s="10"/>
      <c r="D340" s="10"/>
      <c r="E340" s="10"/>
      <c r="F340" s="10"/>
      <c r="G340" s="10"/>
      <c r="H340" s="10"/>
      <c r="I340" s="10"/>
      <c r="J340" s="12"/>
      <c r="K340" s="10"/>
      <c r="L340" s="10"/>
      <c r="M340" s="10"/>
      <c r="N340" s="10"/>
      <c r="O340" s="10"/>
      <c r="P340" s="10"/>
      <c r="Q340" s="10"/>
      <c r="R340" s="10"/>
      <c r="S340" s="10"/>
      <c r="T340" s="13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0"/>
      <c r="CN340" s="10"/>
      <c r="CO340" s="10"/>
      <c r="CP340" s="10"/>
      <c r="CQ340" s="10"/>
      <c r="CR340" s="10"/>
      <c r="CS340" s="10"/>
      <c r="CT340" s="10"/>
      <c r="CU340" s="10"/>
      <c r="CV340" s="10"/>
      <c r="CW340" s="10"/>
      <c r="CX340" s="10"/>
      <c r="CY340" s="10"/>
      <c r="CZ340" s="10"/>
      <c r="DA340" s="10"/>
      <c r="DB340" s="10"/>
      <c r="DC340" s="10"/>
      <c r="DD340" s="10"/>
      <c r="DE340" s="10"/>
      <c r="DF340" s="10"/>
      <c r="DG340" s="10"/>
      <c r="DH340" s="10"/>
      <c r="DI340" s="10"/>
      <c r="DJ340" s="10"/>
      <c r="DK340" s="10"/>
      <c r="DL340" s="10"/>
      <c r="DM340" s="10"/>
      <c r="DN340" s="10"/>
      <c r="DO340" s="10"/>
      <c r="DP340" s="10"/>
      <c r="DQ340" s="10"/>
      <c r="DR340" s="10"/>
      <c r="DS340" s="10"/>
      <c r="DT340" s="10"/>
      <c r="DU340" s="10"/>
      <c r="DV340" s="10"/>
      <c r="DW340" s="10"/>
      <c r="DX340" s="10"/>
      <c r="DY340" s="10"/>
      <c r="DZ340" s="10"/>
      <c r="EA340" s="10"/>
      <c r="EB340" s="10"/>
      <c r="EC340" s="10"/>
      <c r="ED340" s="10"/>
      <c r="EE340" s="10"/>
      <c r="EF340" s="10"/>
      <c r="EG340" s="10"/>
      <c r="EH340" s="10"/>
    </row>
    <row r="341" spans="1:138" ht="13" x14ac:dyDescent="0.15">
      <c r="A341" s="10"/>
      <c r="B341" s="10"/>
      <c r="C341" s="10"/>
      <c r="D341" s="10"/>
      <c r="E341" s="10"/>
      <c r="F341" s="10"/>
      <c r="G341" s="10"/>
      <c r="H341" s="10"/>
      <c r="I341" s="10"/>
      <c r="J341" s="12"/>
      <c r="K341" s="10"/>
      <c r="L341" s="10"/>
      <c r="M341" s="10"/>
      <c r="N341" s="10"/>
      <c r="O341" s="10"/>
      <c r="P341" s="10"/>
      <c r="Q341" s="10"/>
      <c r="R341" s="10"/>
      <c r="S341" s="10"/>
      <c r="T341" s="13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0"/>
      <c r="DE341" s="10"/>
      <c r="DF341" s="10"/>
      <c r="DG341" s="10"/>
      <c r="DH341" s="10"/>
      <c r="DI341" s="10"/>
      <c r="DJ341" s="10"/>
      <c r="DK341" s="10"/>
      <c r="DL341" s="10"/>
      <c r="DM341" s="10"/>
      <c r="DN341" s="10"/>
      <c r="DO341" s="10"/>
      <c r="DP341" s="10"/>
      <c r="DQ341" s="10"/>
      <c r="DR341" s="10"/>
      <c r="DS341" s="10"/>
      <c r="DT341" s="10"/>
      <c r="DU341" s="10"/>
      <c r="DV341" s="10"/>
      <c r="DW341" s="10"/>
      <c r="DX341" s="10"/>
      <c r="DY341" s="10"/>
      <c r="DZ341" s="10"/>
      <c r="EA341" s="10"/>
      <c r="EB341" s="10"/>
      <c r="EC341" s="10"/>
      <c r="ED341" s="10"/>
      <c r="EE341" s="10"/>
      <c r="EF341" s="10"/>
      <c r="EG341" s="10"/>
      <c r="EH341" s="10"/>
    </row>
    <row r="342" spans="1:138" ht="13" x14ac:dyDescent="0.15">
      <c r="A342" s="10"/>
      <c r="B342" s="10"/>
      <c r="C342" s="10"/>
      <c r="D342" s="10"/>
      <c r="E342" s="10"/>
      <c r="F342" s="10"/>
      <c r="G342" s="10"/>
      <c r="H342" s="10"/>
      <c r="I342" s="10"/>
      <c r="J342" s="12"/>
      <c r="K342" s="10"/>
      <c r="L342" s="10"/>
      <c r="M342" s="10"/>
      <c r="N342" s="10"/>
      <c r="O342" s="10"/>
      <c r="P342" s="10"/>
      <c r="Q342" s="10"/>
      <c r="R342" s="10"/>
      <c r="S342" s="10"/>
      <c r="T342" s="13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0"/>
      <c r="DE342" s="10"/>
      <c r="DF342" s="10"/>
      <c r="DG342" s="10"/>
      <c r="DH342" s="10"/>
      <c r="DI342" s="10"/>
      <c r="DJ342" s="10"/>
      <c r="DK342" s="10"/>
      <c r="DL342" s="10"/>
      <c r="DM342" s="10"/>
      <c r="DN342" s="10"/>
      <c r="DO342" s="10"/>
      <c r="DP342" s="10"/>
      <c r="DQ342" s="10"/>
      <c r="DR342" s="10"/>
      <c r="DS342" s="10"/>
      <c r="DT342" s="10"/>
      <c r="DU342" s="10"/>
      <c r="DV342" s="10"/>
      <c r="DW342" s="10"/>
      <c r="DX342" s="10"/>
      <c r="DY342" s="10"/>
      <c r="DZ342" s="10"/>
      <c r="EA342" s="10"/>
      <c r="EB342" s="10"/>
      <c r="EC342" s="10"/>
      <c r="ED342" s="10"/>
      <c r="EE342" s="10"/>
      <c r="EF342" s="10"/>
      <c r="EG342" s="10"/>
      <c r="EH342" s="10"/>
    </row>
    <row r="343" spans="1:138" ht="13" x14ac:dyDescent="0.15">
      <c r="A343" s="10"/>
      <c r="B343" s="10"/>
      <c r="C343" s="10"/>
      <c r="D343" s="10"/>
      <c r="E343" s="10"/>
      <c r="F343" s="10"/>
      <c r="G343" s="10"/>
      <c r="H343" s="10"/>
      <c r="I343" s="10"/>
      <c r="J343" s="12"/>
      <c r="K343" s="10"/>
      <c r="L343" s="10"/>
      <c r="M343" s="10"/>
      <c r="N343" s="10"/>
      <c r="O343" s="10"/>
      <c r="P343" s="10"/>
      <c r="Q343" s="10"/>
      <c r="R343" s="10"/>
      <c r="S343" s="10"/>
      <c r="T343" s="13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0"/>
      <c r="DE343" s="10"/>
      <c r="DF343" s="10"/>
      <c r="DG343" s="10"/>
      <c r="DH343" s="10"/>
      <c r="DI343" s="10"/>
      <c r="DJ343" s="10"/>
      <c r="DK343" s="10"/>
      <c r="DL343" s="10"/>
      <c r="DM343" s="10"/>
      <c r="DN343" s="10"/>
      <c r="DO343" s="10"/>
      <c r="DP343" s="10"/>
      <c r="DQ343" s="10"/>
      <c r="DR343" s="10"/>
      <c r="DS343" s="10"/>
      <c r="DT343" s="10"/>
      <c r="DU343" s="10"/>
      <c r="DV343" s="10"/>
      <c r="DW343" s="10"/>
      <c r="DX343" s="10"/>
      <c r="DY343" s="10"/>
      <c r="DZ343" s="10"/>
      <c r="EA343" s="10"/>
      <c r="EB343" s="10"/>
      <c r="EC343" s="10"/>
      <c r="ED343" s="10"/>
      <c r="EE343" s="10"/>
      <c r="EF343" s="10"/>
      <c r="EG343" s="10"/>
      <c r="EH343" s="10"/>
    </row>
    <row r="344" spans="1:138" ht="13" x14ac:dyDescent="0.15">
      <c r="A344" s="10"/>
      <c r="B344" s="10"/>
      <c r="C344" s="10"/>
      <c r="D344" s="10"/>
      <c r="E344" s="10"/>
      <c r="F344" s="10"/>
      <c r="G344" s="10"/>
      <c r="H344" s="10"/>
      <c r="I344" s="10"/>
      <c r="J344" s="12"/>
      <c r="K344" s="10"/>
      <c r="L344" s="10"/>
      <c r="M344" s="10"/>
      <c r="N344" s="10"/>
      <c r="O344" s="10"/>
      <c r="P344" s="10"/>
      <c r="Q344" s="10"/>
      <c r="R344" s="10"/>
      <c r="S344" s="10"/>
      <c r="T344" s="13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0"/>
      <c r="CN344" s="10"/>
      <c r="CO344" s="10"/>
      <c r="CP344" s="10"/>
      <c r="CQ344" s="10"/>
      <c r="CR344" s="10"/>
      <c r="CS344" s="10"/>
      <c r="CT344" s="10"/>
      <c r="CU344" s="10"/>
      <c r="CV344" s="10"/>
      <c r="CW344" s="10"/>
      <c r="CX344" s="10"/>
      <c r="CY344" s="10"/>
      <c r="CZ344" s="10"/>
      <c r="DA344" s="10"/>
      <c r="DB344" s="10"/>
      <c r="DC344" s="10"/>
      <c r="DD344" s="10"/>
      <c r="DE344" s="10"/>
      <c r="DF344" s="10"/>
      <c r="DG344" s="10"/>
      <c r="DH344" s="10"/>
      <c r="DI344" s="10"/>
      <c r="DJ344" s="10"/>
      <c r="DK344" s="10"/>
      <c r="DL344" s="10"/>
      <c r="DM344" s="10"/>
      <c r="DN344" s="10"/>
      <c r="DO344" s="10"/>
      <c r="DP344" s="10"/>
      <c r="DQ344" s="10"/>
      <c r="DR344" s="10"/>
      <c r="DS344" s="10"/>
      <c r="DT344" s="10"/>
      <c r="DU344" s="10"/>
      <c r="DV344" s="10"/>
      <c r="DW344" s="10"/>
      <c r="DX344" s="10"/>
      <c r="DY344" s="10"/>
      <c r="DZ344" s="10"/>
      <c r="EA344" s="10"/>
      <c r="EB344" s="10"/>
      <c r="EC344" s="10"/>
      <c r="ED344" s="10"/>
      <c r="EE344" s="10"/>
      <c r="EF344" s="10"/>
      <c r="EG344" s="10"/>
      <c r="EH344" s="10"/>
    </row>
    <row r="345" spans="1:138" ht="13" x14ac:dyDescent="0.15">
      <c r="A345" s="10"/>
      <c r="B345" s="10"/>
      <c r="C345" s="10"/>
      <c r="D345" s="10"/>
      <c r="E345" s="10"/>
      <c r="F345" s="10"/>
      <c r="G345" s="10"/>
      <c r="H345" s="10"/>
      <c r="I345" s="10"/>
      <c r="J345" s="12"/>
      <c r="K345" s="10"/>
      <c r="L345" s="10"/>
      <c r="M345" s="10"/>
      <c r="N345" s="10"/>
      <c r="O345" s="10"/>
      <c r="P345" s="10"/>
      <c r="Q345" s="10"/>
      <c r="R345" s="10"/>
      <c r="S345" s="10"/>
      <c r="T345" s="13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0"/>
      <c r="CN345" s="10"/>
      <c r="CO345" s="10"/>
      <c r="CP345" s="10"/>
      <c r="CQ345" s="10"/>
      <c r="CR345" s="10"/>
      <c r="CS345" s="10"/>
      <c r="CT345" s="10"/>
      <c r="CU345" s="10"/>
      <c r="CV345" s="10"/>
      <c r="CW345" s="10"/>
      <c r="CX345" s="10"/>
      <c r="CY345" s="10"/>
      <c r="CZ345" s="10"/>
      <c r="DA345" s="10"/>
      <c r="DB345" s="10"/>
      <c r="DC345" s="10"/>
      <c r="DD345" s="10"/>
      <c r="DE345" s="10"/>
      <c r="DF345" s="10"/>
      <c r="DG345" s="10"/>
      <c r="DH345" s="10"/>
      <c r="DI345" s="10"/>
      <c r="DJ345" s="10"/>
      <c r="DK345" s="10"/>
      <c r="DL345" s="10"/>
      <c r="DM345" s="10"/>
      <c r="DN345" s="10"/>
      <c r="DO345" s="10"/>
      <c r="DP345" s="10"/>
      <c r="DQ345" s="10"/>
      <c r="DR345" s="10"/>
      <c r="DS345" s="10"/>
      <c r="DT345" s="10"/>
      <c r="DU345" s="10"/>
      <c r="DV345" s="10"/>
      <c r="DW345" s="10"/>
      <c r="DX345" s="10"/>
      <c r="DY345" s="10"/>
      <c r="DZ345" s="10"/>
      <c r="EA345" s="10"/>
      <c r="EB345" s="10"/>
      <c r="EC345" s="10"/>
      <c r="ED345" s="10"/>
      <c r="EE345" s="10"/>
      <c r="EF345" s="10"/>
      <c r="EG345" s="10"/>
      <c r="EH345" s="10"/>
    </row>
    <row r="346" spans="1:138" ht="13" x14ac:dyDescent="0.15">
      <c r="A346" s="10"/>
      <c r="B346" s="10"/>
      <c r="C346" s="10"/>
      <c r="D346" s="10"/>
      <c r="E346" s="10"/>
      <c r="F346" s="10"/>
      <c r="G346" s="10"/>
      <c r="H346" s="10"/>
      <c r="I346" s="10"/>
      <c r="J346" s="12"/>
      <c r="K346" s="10"/>
      <c r="L346" s="10"/>
      <c r="M346" s="10"/>
      <c r="N346" s="10"/>
      <c r="O346" s="10"/>
      <c r="P346" s="10"/>
      <c r="Q346" s="10"/>
      <c r="R346" s="10"/>
      <c r="S346" s="10"/>
      <c r="T346" s="13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0"/>
      <c r="DE346" s="10"/>
      <c r="DF346" s="10"/>
      <c r="DG346" s="10"/>
      <c r="DH346" s="10"/>
      <c r="DI346" s="10"/>
      <c r="DJ346" s="10"/>
      <c r="DK346" s="10"/>
      <c r="DL346" s="10"/>
      <c r="DM346" s="10"/>
      <c r="DN346" s="10"/>
      <c r="DO346" s="10"/>
      <c r="DP346" s="10"/>
      <c r="DQ346" s="10"/>
      <c r="DR346" s="10"/>
      <c r="DS346" s="10"/>
      <c r="DT346" s="10"/>
      <c r="DU346" s="10"/>
      <c r="DV346" s="10"/>
      <c r="DW346" s="10"/>
      <c r="DX346" s="10"/>
      <c r="DY346" s="10"/>
      <c r="DZ346" s="10"/>
      <c r="EA346" s="10"/>
      <c r="EB346" s="10"/>
      <c r="EC346" s="10"/>
      <c r="ED346" s="10"/>
      <c r="EE346" s="10"/>
      <c r="EF346" s="10"/>
      <c r="EG346" s="10"/>
      <c r="EH346" s="10"/>
    </row>
    <row r="347" spans="1:138" ht="13" x14ac:dyDescent="0.15">
      <c r="A347" s="10"/>
      <c r="B347" s="10"/>
      <c r="C347" s="10"/>
      <c r="D347" s="10"/>
      <c r="E347" s="10"/>
      <c r="F347" s="10"/>
      <c r="G347" s="10"/>
      <c r="H347" s="10"/>
      <c r="I347" s="10"/>
      <c r="J347" s="12"/>
      <c r="K347" s="10"/>
      <c r="L347" s="10"/>
      <c r="M347" s="10"/>
      <c r="N347" s="10"/>
      <c r="O347" s="10"/>
      <c r="P347" s="10"/>
      <c r="Q347" s="10"/>
      <c r="R347" s="10"/>
      <c r="S347" s="10"/>
      <c r="T347" s="13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0"/>
      <c r="DE347" s="10"/>
      <c r="DF347" s="10"/>
      <c r="DG347" s="10"/>
      <c r="DH347" s="10"/>
      <c r="DI347" s="10"/>
      <c r="DJ347" s="10"/>
      <c r="DK347" s="10"/>
      <c r="DL347" s="10"/>
      <c r="DM347" s="10"/>
      <c r="DN347" s="10"/>
      <c r="DO347" s="10"/>
      <c r="DP347" s="10"/>
      <c r="DQ347" s="10"/>
      <c r="DR347" s="10"/>
      <c r="DS347" s="10"/>
      <c r="DT347" s="10"/>
      <c r="DU347" s="10"/>
      <c r="DV347" s="10"/>
      <c r="DW347" s="10"/>
      <c r="DX347" s="10"/>
      <c r="DY347" s="10"/>
      <c r="DZ347" s="10"/>
      <c r="EA347" s="10"/>
      <c r="EB347" s="10"/>
      <c r="EC347" s="10"/>
      <c r="ED347" s="10"/>
      <c r="EE347" s="10"/>
      <c r="EF347" s="10"/>
      <c r="EG347" s="10"/>
      <c r="EH347" s="10"/>
    </row>
    <row r="348" spans="1:138" ht="13" x14ac:dyDescent="0.15">
      <c r="A348" s="10"/>
      <c r="B348" s="10"/>
      <c r="C348" s="10"/>
      <c r="D348" s="10"/>
      <c r="E348" s="10"/>
      <c r="F348" s="10"/>
      <c r="G348" s="10"/>
      <c r="H348" s="10"/>
      <c r="I348" s="10"/>
      <c r="J348" s="12"/>
      <c r="K348" s="10"/>
      <c r="L348" s="10"/>
      <c r="M348" s="10"/>
      <c r="N348" s="10"/>
      <c r="O348" s="10"/>
      <c r="P348" s="10"/>
      <c r="Q348" s="10"/>
      <c r="R348" s="10"/>
      <c r="S348" s="10"/>
      <c r="T348" s="13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0"/>
      <c r="DE348" s="10"/>
      <c r="DF348" s="10"/>
      <c r="DG348" s="10"/>
      <c r="DH348" s="10"/>
      <c r="DI348" s="10"/>
      <c r="DJ348" s="10"/>
      <c r="DK348" s="10"/>
      <c r="DL348" s="10"/>
      <c r="DM348" s="10"/>
      <c r="DN348" s="10"/>
      <c r="DO348" s="10"/>
      <c r="DP348" s="10"/>
      <c r="DQ348" s="10"/>
      <c r="DR348" s="10"/>
      <c r="DS348" s="10"/>
      <c r="DT348" s="10"/>
      <c r="DU348" s="10"/>
      <c r="DV348" s="10"/>
      <c r="DW348" s="10"/>
      <c r="DX348" s="10"/>
      <c r="DY348" s="10"/>
      <c r="DZ348" s="10"/>
      <c r="EA348" s="10"/>
      <c r="EB348" s="10"/>
      <c r="EC348" s="10"/>
      <c r="ED348" s="10"/>
      <c r="EE348" s="10"/>
      <c r="EF348" s="10"/>
      <c r="EG348" s="10"/>
      <c r="EH348" s="10"/>
    </row>
    <row r="349" spans="1:138" ht="13" x14ac:dyDescent="0.15">
      <c r="A349" s="10"/>
      <c r="B349" s="10"/>
      <c r="C349" s="10"/>
      <c r="D349" s="10"/>
      <c r="E349" s="10"/>
      <c r="F349" s="10"/>
      <c r="G349" s="10"/>
      <c r="H349" s="10"/>
      <c r="I349" s="10"/>
      <c r="J349" s="12"/>
      <c r="K349" s="10"/>
      <c r="L349" s="10"/>
      <c r="M349" s="10"/>
      <c r="N349" s="10"/>
      <c r="O349" s="10"/>
      <c r="P349" s="10"/>
      <c r="Q349" s="10"/>
      <c r="R349" s="10"/>
      <c r="S349" s="10"/>
      <c r="T349" s="13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0"/>
      <c r="DE349" s="10"/>
      <c r="DF349" s="10"/>
      <c r="DG349" s="10"/>
      <c r="DH349" s="10"/>
      <c r="DI349" s="10"/>
      <c r="DJ349" s="10"/>
      <c r="DK349" s="10"/>
      <c r="DL349" s="10"/>
      <c r="DM349" s="10"/>
      <c r="DN349" s="10"/>
      <c r="DO349" s="10"/>
      <c r="DP349" s="10"/>
      <c r="DQ349" s="10"/>
      <c r="DR349" s="10"/>
      <c r="DS349" s="10"/>
      <c r="DT349" s="10"/>
      <c r="DU349" s="10"/>
      <c r="DV349" s="10"/>
      <c r="DW349" s="10"/>
      <c r="DX349" s="10"/>
      <c r="DY349" s="10"/>
      <c r="DZ349" s="10"/>
      <c r="EA349" s="10"/>
      <c r="EB349" s="10"/>
      <c r="EC349" s="10"/>
      <c r="ED349" s="10"/>
      <c r="EE349" s="10"/>
      <c r="EF349" s="10"/>
      <c r="EG349" s="10"/>
      <c r="EH349" s="10"/>
    </row>
    <row r="350" spans="1:138" ht="13" x14ac:dyDescent="0.15">
      <c r="A350" s="10"/>
      <c r="B350" s="10"/>
      <c r="C350" s="10"/>
      <c r="D350" s="10"/>
      <c r="E350" s="10"/>
      <c r="F350" s="10"/>
      <c r="G350" s="10"/>
      <c r="H350" s="10"/>
      <c r="I350" s="10"/>
      <c r="J350" s="12"/>
      <c r="K350" s="10"/>
      <c r="L350" s="10"/>
      <c r="M350" s="10"/>
      <c r="N350" s="10"/>
      <c r="O350" s="10"/>
      <c r="P350" s="10"/>
      <c r="Q350" s="10"/>
      <c r="R350" s="10"/>
      <c r="S350" s="10"/>
      <c r="T350" s="13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0"/>
      <c r="DE350" s="10"/>
      <c r="DF350" s="10"/>
      <c r="DG350" s="10"/>
      <c r="DH350" s="10"/>
      <c r="DI350" s="10"/>
      <c r="DJ350" s="10"/>
      <c r="DK350" s="10"/>
      <c r="DL350" s="10"/>
      <c r="DM350" s="10"/>
      <c r="DN350" s="10"/>
      <c r="DO350" s="10"/>
      <c r="DP350" s="10"/>
      <c r="DQ350" s="10"/>
      <c r="DR350" s="10"/>
      <c r="DS350" s="10"/>
      <c r="DT350" s="10"/>
      <c r="DU350" s="10"/>
      <c r="DV350" s="10"/>
      <c r="DW350" s="10"/>
      <c r="DX350" s="10"/>
      <c r="DY350" s="10"/>
      <c r="DZ350" s="10"/>
      <c r="EA350" s="10"/>
      <c r="EB350" s="10"/>
      <c r="EC350" s="10"/>
      <c r="ED350" s="10"/>
      <c r="EE350" s="10"/>
      <c r="EF350" s="10"/>
      <c r="EG350" s="10"/>
      <c r="EH350" s="10"/>
    </row>
    <row r="351" spans="1:138" ht="13" x14ac:dyDescent="0.15">
      <c r="A351" s="10"/>
      <c r="B351" s="10"/>
      <c r="C351" s="10"/>
      <c r="D351" s="10"/>
      <c r="E351" s="10"/>
      <c r="F351" s="10"/>
      <c r="G351" s="10"/>
      <c r="H351" s="10"/>
      <c r="I351" s="10"/>
      <c r="J351" s="12"/>
      <c r="K351" s="10"/>
      <c r="L351" s="10"/>
      <c r="M351" s="10"/>
      <c r="N351" s="10"/>
      <c r="O351" s="10"/>
      <c r="P351" s="10"/>
      <c r="Q351" s="10"/>
      <c r="R351" s="10"/>
      <c r="S351" s="10"/>
      <c r="T351" s="13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0"/>
      <c r="DE351" s="10"/>
      <c r="DF351" s="10"/>
      <c r="DG351" s="10"/>
      <c r="DH351" s="10"/>
      <c r="DI351" s="10"/>
      <c r="DJ351" s="10"/>
      <c r="DK351" s="10"/>
      <c r="DL351" s="10"/>
      <c r="DM351" s="10"/>
      <c r="DN351" s="10"/>
      <c r="DO351" s="10"/>
      <c r="DP351" s="10"/>
      <c r="DQ351" s="10"/>
      <c r="DR351" s="10"/>
      <c r="DS351" s="10"/>
      <c r="DT351" s="10"/>
      <c r="DU351" s="10"/>
      <c r="DV351" s="10"/>
      <c r="DW351" s="10"/>
      <c r="DX351" s="10"/>
      <c r="DY351" s="10"/>
      <c r="DZ351" s="10"/>
      <c r="EA351" s="10"/>
      <c r="EB351" s="10"/>
      <c r="EC351" s="10"/>
      <c r="ED351" s="10"/>
      <c r="EE351" s="10"/>
      <c r="EF351" s="10"/>
      <c r="EG351" s="10"/>
      <c r="EH351" s="10"/>
    </row>
    <row r="352" spans="1:138" ht="13" x14ac:dyDescent="0.15">
      <c r="A352" s="10"/>
      <c r="B352" s="10"/>
      <c r="C352" s="10"/>
      <c r="D352" s="10"/>
      <c r="E352" s="10"/>
      <c r="F352" s="10"/>
      <c r="G352" s="10"/>
      <c r="H352" s="10"/>
      <c r="I352" s="10"/>
      <c r="J352" s="12"/>
      <c r="K352" s="10"/>
      <c r="L352" s="10"/>
      <c r="M352" s="10"/>
      <c r="N352" s="10"/>
      <c r="O352" s="10"/>
      <c r="P352" s="10"/>
      <c r="Q352" s="10"/>
      <c r="R352" s="10"/>
      <c r="S352" s="10"/>
      <c r="T352" s="13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0"/>
      <c r="DE352" s="10"/>
      <c r="DF352" s="10"/>
      <c r="DG352" s="10"/>
      <c r="DH352" s="10"/>
      <c r="DI352" s="10"/>
      <c r="DJ352" s="10"/>
      <c r="DK352" s="10"/>
      <c r="DL352" s="10"/>
      <c r="DM352" s="10"/>
      <c r="DN352" s="10"/>
      <c r="DO352" s="10"/>
      <c r="DP352" s="10"/>
      <c r="DQ352" s="10"/>
      <c r="DR352" s="10"/>
      <c r="DS352" s="10"/>
      <c r="DT352" s="10"/>
      <c r="DU352" s="10"/>
      <c r="DV352" s="10"/>
      <c r="DW352" s="10"/>
      <c r="DX352" s="10"/>
      <c r="DY352" s="10"/>
      <c r="DZ352" s="10"/>
      <c r="EA352" s="10"/>
      <c r="EB352" s="10"/>
      <c r="EC352" s="10"/>
      <c r="ED352" s="10"/>
      <c r="EE352" s="10"/>
      <c r="EF352" s="10"/>
      <c r="EG352" s="10"/>
      <c r="EH352" s="10"/>
    </row>
    <row r="353" spans="1:138" ht="13" x14ac:dyDescent="0.15">
      <c r="A353" s="10"/>
      <c r="B353" s="10"/>
      <c r="C353" s="10"/>
      <c r="D353" s="10"/>
      <c r="E353" s="10"/>
      <c r="F353" s="10"/>
      <c r="G353" s="10"/>
      <c r="H353" s="10"/>
      <c r="I353" s="10"/>
      <c r="J353" s="12"/>
      <c r="K353" s="10"/>
      <c r="L353" s="10"/>
      <c r="M353" s="10"/>
      <c r="N353" s="10"/>
      <c r="O353" s="10"/>
      <c r="P353" s="10"/>
      <c r="Q353" s="10"/>
      <c r="R353" s="10"/>
      <c r="S353" s="10"/>
      <c r="T353" s="13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0"/>
      <c r="DE353" s="10"/>
      <c r="DF353" s="10"/>
      <c r="DG353" s="10"/>
      <c r="DH353" s="10"/>
      <c r="DI353" s="10"/>
      <c r="DJ353" s="10"/>
      <c r="DK353" s="10"/>
      <c r="DL353" s="10"/>
      <c r="DM353" s="10"/>
      <c r="DN353" s="10"/>
      <c r="DO353" s="10"/>
      <c r="DP353" s="10"/>
      <c r="DQ353" s="10"/>
      <c r="DR353" s="10"/>
      <c r="DS353" s="10"/>
      <c r="DT353" s="10"/>
      <c r="DU353" s="10"/>
      <c r="DV353" s="10"/>
      <c r="DW353" s="10"/>
      <c r="DX353" s="10"/>
      <c r="DY353" s="10"/>
      <c r="DZ353" s="10"/>
      <c r="EA353" s="10"/>
      <c r="EB353" s="10"/>
      <c r="EC353" s="10"/>
      <c r="ED353" s="10"/>
      <c r="EE353" s="10"/>
      <c r="EF353" s="10"/>
      <c r="EG353" s="10"/>
      <c r="EH353" s="10"/>
    </row>
    <row r="354" spans="1:138" ht="13" x14ac:dyDescent="0.15">
      <c r="A354" s="10"/>
      <c r="B354" s="10"/>
      <c r="C354" s="10"/>
      <c r="D354" s="10"/>
      <c r="E354" s="10"/>
      <c r="F354" s="10"/>
      <c r="G354" s="10"/>
      <c r="H354" s="10"/>
      <c r="I354" s="10"/>
      <c r="J354" s="12"/>
      <c r="K354" s="10"/>
      <c r="L354" s="10"/>
      <c r="M354" s="10"/>
      <c r="N354" s="10"/>
      <c r="O354" s="10"/>
      <c r="P354" s="10"/>
      <c r="Q354" s="10"/>
      <c r="R354" s="10"/>
      <c r="S354" s="10"/>
      <c r="T354" s="13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0"/>
      <c r="DE354" s="10"/>
      <c r="DF354" s="10"/>
      <c r="DG354" s="10"/>
      <c r="DH354" s="10"/>
      <c r="DI354" s="10"/>
      <c r="DJ354" s="10"/>
      <c r="DK354" s="10"/>
      <c r="DL354" s="10"/>
      <c r="DM354" s="10"/>
      <c r="DN354" s="10"/>
      <c r="DO354" s="10"/>
      <c r="DP354" s="10"/>
      <c r="DQ354" s="10"/>
      <c r="DR354" s="10"/>
      <c r="DS354" s="10"/>
      <c r="DT354" s="10"/>
      <c r="DU354" s="10"/>
      <c r="DV354" s="10"/>
      <c r="DW354" s="10"/>
      <c r="DX354" s="10"/>
      <c r="DY354" s="10"/>
      <c r="DZ354" s="10"/>
      <c r="EA354" s="10"/>
      <c r="EB354" s="10"/>
      <c r="EC354" s="10"/>
      <c r="ED354" s="10"/>
      <c r="EE354" s="10"/>
      <c r="EF354" s="10"/>
      <c r="EG354" s="10"/>
      <c r="EH354" s="10"/>
    </row>
    <row r="355" spans="1:138" ht="13" x14ac:dyDescent="0.15">
      <c r="A355" s="10"/>
      <c r="B355" s="10"/>
      <c r="C355" s="10"/>
      <c r="D355" s="10"/>
      <c r="E355" s="10"/>
      <c r="F355" s="10"/>
      <c r="G355" s="10"/>
      <c r="H355" s="10"/>
      <c r="I355" s="10"/>
      <c r="J355" s="12"/>
      <c r="K355" s="10"/>
      <c r="L355" s="10"/>
      <c r="M355" s="10"/>
      <c r="N355" s="10"/>
      <c r="O355" s="10"/>
      <c r="P355" s="10"/>
      <c r="Q355" s="10"/>
      <c r="R355" s="10"/>
      <c r="S355" s="10"/>
      <c r="T355" s="13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0"/>
      <c r="DE355" s="10"/>
      <c r="DF355" s="10"/>
      <c r="DG355" s="10"/>
      <c r="DH355" s="10"/>
      <c r="DI355" s="10"/>
      <c r="DJ355" s="10"/>
      <c r="DK355" s="10"/>
      <c r="DL355" s="10"/>
      <c r="DM355" s="10"/>
      <c r="DN355" s="10"/>
      <c r="DO355" s="10"/>
      <c r="DP355" s="10"/>
      <c r="DQ355" s="10"/>
      <c r="DR355" s="10"/>
      <c r="DS355" s="10"/>
      <c r="DT355" s="10"/>
      <c r="DU355" s="10"/>
      <c r="DV355" s="10"/>
      <c r="DW355" s="10"/>
      <c r="DX355" s="10"/>
      <c r="DY355" s="10"/>
      <c r="DZ355" s="10"/>
      <c r="EA355" s="10"/>
      <c r="EB355" s="10"/>
      <c r="EC355" s="10"/>
      <c r="ED355" s="10"/>
      <c r="EE355" s="10"/>
      <c r="EF355" s="10"/>
      <c r="EG355" s="10"/>
      <c r="EH355" s="10"/>
    </row>
    <row r="356" spans="1:138" ht="13" x14ac:dyDescent="0.15">
      <c r="A356" s="10"/>
      <c r="B356" s="10"/>
      <c r="C356" s="10"/>
      <c r="D356" s="10"/>
      <c r="E356" s="10"/>
      <c r="F356" s="10"/>
      <c r="G356" s="10"/>
      <c r="H356" s="10"/>
      <c r="I356" s="10"/>
      <c r="J356" s="12"/>
      <c r="K356" s="10"/>
      <c r="L356" s="10"/>
      <c r="M356" s="10"/>
      <c r="N356" s="10"/>
      <c r="O356" s="10"/>
      <c r="P356" s="10"/>
      <c r="Q356" s="10"/>
      <c r="R356" s="10"/>
      <c r="S356" s="10"/>
      <c r="T356" s="13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0"/>
      <c r="CN356" s="10"/>
      <c r="CO356" s="10"/>
      <c r="CP356" s="10"/>
      <c r="CQ356" s="10"/>
      <c r="CR356" s="10"/>
      <c r="CS356" s="10"/>
      <c r="CT356" s="10"/>
      <c r="CU356" s="10"/>
      <c r="CV356" s="10"/>
      <c r="CW356" s="10"/>
      <c r="CX356" s="10"/>
      <c r="CY356" s="10"/>
      <c r="CZ356" s="10"/>
      <c r="DA356" s="10"/>
      <c r="DB356" s="10"/>
      <c r="DC356" s="10"/>
      <c r="DD356" s="10"/>
      <c r="DE356" s="10"/>
      <c r="DF356" s="10"/>
      <c r="DG356" s="10"/>
      <c r="DH356" s="10"/>
      <c r="DI356" s="10"/>
      <c r="DJ356" s="10"/>
      <c r="DK356" s="10"/>
      <c r="DL356" s="10"/>
      <c r="DM356" s="10"/>
      <c r="DN356" s="10"/>
      <c r="DO356" s="10"/>
      <c r="DP356" s="10"/>
      <c r="DQ356" s="10"/>
      <c r="DR356" s="10"/>
      <c r="DS356" s="10"/>
      <c r="DT356" s="10"/>
      <c r="DU356" s="10"/>
      <c r="DV356" s="10"/>
      <c r="DW356" s="10"/>
      <c r="DX356" s="10"/>
      <c r="DY356" s="10"/>
      <c r="DZ356" s="10"/>
      <c r="EA356" s="10"/>
      <c r="EB356" s="10"/>
      <c r="EC356" s="10"/>
      <c r="ED356" s="10"/>
      <c r="EE356" s="10"/>
      <c r="EF356" s="10"/>
      <c r="EG356" s="10"/>
      <c r="EH356" s="10"/>
    </row>
    <row r="357" spans="1:138" ht="13" x14ac:dyDescent="0.15">
      <c r="A357" s="10"/>
      <c r="B357" s="10"/>
      <c r="C357" s="10"/>
      <c r="D357" s="10"/>
      <c r="E357" s="10"/>
      <c r="F357" s="10"/>
      <c r="G357" s="10"/>
      <c r="H357" s="10"/>
      <c r="I357" s="10"/>
      <c r="J357" s="12"/>
      <c r="K357" s="10"/>
      <c r="L357" s="10"/>
      <c r="M357" s="10"/>
      <c r="N357" s="10"/>
      <c r="O357" s="10"/>
      <c r="P357" s="10"/>
      <c r="Q357" s="10"/>
      <c r="R357" s="10"/>
      <c r="S357" s="10"/>
      <c r="T357" s="13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0"/>
      <c r="DE357" s="10"/>
      <c r="DF357" s="10"/>
      <c r="DG357" s="10"/>
      <c r="DH357" s="10"/>
      <c r="DI357" s="10"/>
      <c r="DJ357" s="10"/>
      <c r="DK357" s="10"/>
      <c r="DL357" s="10"/>
      <c r="DM357" s="10"/>
      <c r="DN357" s="10"/>
      <c r="DO357" s="10"/>
      <c r="DP357" s="10"/>
      <c r="DQ357" s="10"/>
      <c r="DR357" s="10"/>
      <c r="DS357" s="10"/>
      <c r="DT357" s="10"/>
      <c r="DU357" s="10"/>
      <c r="DV357" s="10"/>
      <c r="DW357" s="10"/>
      <c r="DX357" s="10"/>
      <c r="DY357" s="10"/>
      <c r="DZ357" s="10"/>
      <c r="EA357" s="10"/>
      <c r="EB357" s="10"/>
      <c r="EC357" s="10"/>
      <c r="ED357" s="10"/>
      <c r="EE357" s="10"/>
      <c r="EF357" s="10"/>
      <c r="EG357" s="10"/>
      <c r="EH357" s="10"/>
    </row>
    <row r="358" spans="1:138" ht="13" x14ac:dyDescent="0.15">
      <c r="A358" s="10"/>
      <c r="B358" s="10"/>
      <c r="C358" s="10"/>
      <c r="D358" s="10"/>
      <c r="E358" s="10"/>
      <c r="F358" s="10"/>
      <c r="G358" s="10"/>
      <c r="H358" s="10"/>
      <c r="I358" s="10"/>
      <c r="J358" s="12"/>
      <c r="K358" s="10"/>
      <c r="L358" s="10"/>
      <c r="M358" s="10"/>
      <c r="N358" s="10"/>
      <c r="O358" s="10"/>
      <c r="P358" s="10"/>
      <c r="Q358" s="10"/>
      <c r="R358" s="10"/>
      <c r="S358" s="10"/>
      <c r="T358" s="13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0"/>
      <c r="DE358" s="10"/>
      <c r="DF358" s="10"/>
      <c r="DG358" s="10"/>
      <c r="DH358" s="10"/>
      <c r="DI358" s="10"/>
      <c r="DJ358" s="10"/>
      <c r="DK358" s="10"/>
      <c r="DL358" s="10"/>
      <c r="DM358" s="10"/>
      <c r="DN358" s="10"/>
      <c r="DO358" s="10"/>
      <c r="DP358" s="10"/>
      <c r="DQ358" s="10"/>
      <c r="DR358" s="10"/>
      <c r="DS358" s="10"/>
      <c r="DT358" s="10"/>
      <c r="DU358" s="10"/>
      <c r="DV358" s="10"/>
      <c r="DW358" s="10"/>
      <c r="DX358" s="10"/>
      <c r="DY358" s="10"/>
      <c r="DZ358" s="10"/>
      <c r="EA358" s="10"/>
      <c r="EB358" s="10"/>
      <c r="EC358" s="10"/>
      <c r="ED358" s="10"/>
      <c r="EE358" s="10"/>
      <c r="EF358" s="10"/>
      <c r="EG358" s="10"/>
      <c r="EH358" s="10"/>
    </row>
    <row r="359" spans="1:138" ht="13" x14ac:dyDescent="0.15">
      <c r="A359" s="10"/>
      <c r="B359" s="10"/>
      <c r="C359" s="10"/>
      <c r="D359" s="10"/>
      <c r="E359" s="10"/>
      <c r="F359" s="10"/>
      <c r="G359" s="10"/>
      <c r="H359" s="10"/>
      <c r="I359" s="10"/>
      <c r="J359" s="12"/>
      <c r="K359" s="10"/>
      <c r="L359" s="10"/>
      <c r="M359" s="10"/>
      <c r="N359" s="10"/>
      <c r="O359" s="10"/>
      <c r="P359" s="10"/>
      <c r="Q359" s="10"/>
      <c r="R359" s="10"/>
      <c r="S359" s="10"/>
      <c r="T359" s="13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0"/>
      <c r="DE359" s="10"/>
      <c r="DF359" s="10"/>
      <c r="DG359" s="10"/>
      <c r="DH359" s="10"/>
      <c r="DI359" s="10"/>
      <c r="DJ359" s="10"/>
      <c r="DK359" s="10"/>
      <c r="DL359" s="10"/>
      <c r="DM359" s="10"/>
      <c r="DN359" s="10"/>
      <c r="DO359" s="10"/>
      <c r="DP359" s="10"/>
      <c r="DQ359" s="10"/>
      <c r="DR359" s="10"/>
      <c r="DS359" s="10"/>
      <c r="DT359" s="10"/>
      <c r="DU359" s="10"/>
      <c r="DV359" s="10"/>
      <c r="DW359" s="10"/>
      <c r="DX359" s="10"/>
      <c r="DY359" s="10"/>
      <c r="DZ359" s="10"/>
      <c r="EA359" s="10"/>
      <c r="EB359" s="10"/>
      <c r="EC359" s="10"/>
      <c r="ED359" s="10"/>
      <c r="EE359" s="10"/>
      <c r="EF359" s="10"/>
      <c r="EG359" s="10"/>
      <c r="EH359" s="10"/>
    </row>
    <row r="360" spans="1:138" ht="13" x14ac:dyDescent="0.15">
      <c r="A360" s="10"/>
      <c r="B360" s="10"/>
      <c r="C360" s="10"/>
      <c r="D360" s="10"/>
      <c r="E360" s="10"/>
      <c r="F360" s="10"/>
      <c r="G360" s="10"/>
      <c r="H360" s="10"/>
      <c r="I360" s="10"/>
      <c r="J360" s="12"/>
      <c r="K360" s="10"/>
      <c r="L360" s="10"/>
      <c r="M360" s="10"/>
      <c r="N360" s="10"/>
      <c r="O360" s="10"/>
      <c r="P360" s="10"/>
      <c r="Q360" s="10"/>
      <c r="R360" s="10"/>
      <c r="S360" s="10"/>
      <c r="T360" s="13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0"/>
      <c r="DE360" s="10"/>
      <c r="DF360" s="10"/>
      <c r="DG360" s="10"/>
      <c r="DH360" s="10"/>
      <c r="DI360" s="10"/>
      <c r="DJ360" s="10"/>
      <c r="DK360" s="10"/>
      <c r="DL360" s="10"/>
      <c r="DM360" s="10"/>
      <c r="DN360" s="10"/>
      <c r="DO360" s="10"/>
      <c r="DP360" s="10"/>
      <c r="DQ360" s="10"/>
      <c r="DR360" s="10"/>
      <c r="DS360" s="10"/>
      <c r="DT360" s="10"/>
      <c r="DU360" s="10"/>
      <c r="DV360" s="10"/>
      <c r="DW360" s="10"/>
      <c r="DX360" s="10"/>
      <c r="DY360" s="10"/>
      <c r="DZ360" s="10"/>
      <c r="EA360" s="10"/>
      <c r="EB360" s="10"/>
      <c r="EC360" s="10"/>
      <c r="ED360" s="10"/>
      <c r="EE360" s="10"/>
      <c r="EF360" s="10"/>
      <c r="EG360" s="10"/>
      <c r="EH360" s="10"/>
    </row>
    <row r="361" spans="1:138" ht="13" x14ac:dyDescent="0.15">
      <c r="A361" s="10"/>
      <c r="B361" s="10"/>
      <c r="C361" s="10"/>
      <c r="D361" s="10"/>
      <c r="E361" s="10"/>
      <c r="F361" s="10"/>
      <c r="G361" s="10"/>
      <c r="H361" s="10"/>
      <c r="I361" s="10"/>
      <c r="J361" s="12"/>
      <c r="K361" s="10"/>
      <c r="L361" s="10"/>
      <c r="M361" s="10"/>
      <c r="N361" s="10"/>
      <c r="O361" s="10"/>
      <c r="P361" s="10"/>
      <c r="Q361" s="10"/>
      <c r="R361" s="10"/>
      <c r="S361" s="10"/>
      <c r="T361" s="13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0"/>
      <c r="DE361" s="10"/>
      <c r="DF361" s="10"/>
      <c r="DG361" s="10"/>
      <c r="DH361" s="10"/>
      <c r="DI361" s="10"/>
      <c r="DJ361" s="10"/>
      <c r="DK361" s="10"/>
      <c r="DL361" s="10"/>
      <c r="DM361" s="10"/>
      <c r="DN361" s="10"/>
      <c r="DO361" s="10"/>
      <c r="DP361" s="10"/>
      <c r="DQ361" s="10"/>
      <c r="DR361" s="10"/>
      <c r="DS361" s="10"/>
      <c r="DT361" s="10"/>
      <c r="DU361" s="10"/>
      <c r="DV361" s="10"/>
      <c r="DW361" s="10"/>
      <c r="DX361" s="10"/>
      <c r="DY361" s="10"/>
      <c r="DZ361" s="10"/>
      <c r="EA361" s="10"/>
      <c r="EB361" s="10"/>
      <c r="EC361" s="10"/>
      <c r="ED361" s="10"/>
      <c r="EE361" s="10"/>
      <c r="EF361" s="10"/>
      <c r="EG361" s="10"/>
      <c r="EH361" s="10"/>
    </row>
    <row r="362" spans="1:138" ht="13" x14ac:dyDescent="0.15">
      <c r="A362" s="10"/>
      <c r="B362" s="10"/>
      <c r="C362" s="10"/>
      <c r="D362" s="10"/>
      <c r="E362" s="10"/>
      <c r="F362" s="10"/>
      <c r="G362" s="10"/>
      <c r="H362" s="10"/>
      <c r="I362" s="10"/>
      <c r="J362" s="12"/>
      <c r="K362" s="10"/>
      <c r="L362" s="10"/>
      <c r="M362" s="10"/>
      <c r="N362" s="10"/>
      <c r="O362" s="10"/>
      <c r="P362" s="10"/>
      <c r="Q362" s="10"/>
      <c r="R362" s="10"/>
      <c r="S362" s="10"/>
      <c r="T362" s="13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0"/>
      <c r="DE362" s="10"/>
      <c r="DF362" s="10"/>
      <c r="DG362" s="10"/>
      <c r="DH362" s="10"/>
      <c r="DI362" s="10"/>
      <c r="DJ362" s="10"/>
      <c r="DK362" s="10"/>
      <c r="DL362" s="10"/>
      <c r="DM362" s="10"/>
      <c r="DN362" s="10"/>
      <c r="DO362" s="10"/>
      <c r="DP362" s="10"/>
      <c r="DQ362" s="10"/>
      <c r="DR362" s="10"/>
      <c r="DS362" s="10"/>
      <c r="DT362" s="10"/>
      <c r="DU362" s="10"/>
      <c r="DV362" s="10"/>
      <c r="DW362" s="10"/>
      <c r="DX362" s="10"/>
      <c r="DY362" s="10"/>
      <c r="DZ362" s="10"/>
      <c r="EA362" s="10"/>
      <c r="EB362" s="10"/>
      <c r="EC362" s="10"/>
      <c r="ED362" s="10"/>
      <c r="EE362" s="10"/>
      <c r="EF362" s="10"/>
      <c r="EG362" s="10"/>
      <c r="EH362" s="10"/>
    </row>
    <row r="363" spans="1:138" ht="13" x14ac:dyDescent="0.15">
      <c r="A363" s="10"/>
      <c r="B363" s="10"/>
      <c r="C363" s="10"/>
      <c r="D363" s="10"/>
      <c r="E363" s="10"/>
      <c r="F363" s="10"/>
      <c r="G363" s="10"/>
      <c r="H363" s="10"/>
      <c r="I363" s="10"/>
      <c r="J363" s="12"/>
      <c r="K363" s="10"/>
      <c r="L363" s="10"/>
      <c r="M363" s="10"/>
      <c r="N363" s="10"/>
      <c r="O363" s="10"/>
      <c r="P363" s="10"/>
      <c r="Q363" s="10"/>
      <c r="R363" s="10"/>
      <c r="S363" s="10"/>
      <c r="T363" s="13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0"/>
      <c r="CN363" s="10"/>
      <c r="CO363" s="10"/>
      <c r="CP363" s="10"/>
      <c r="CQ363" s="10"/>
      <c r="CR363" s="10"/>
      <c r="CS363" s="10"/>
      <c r="CT363" s="10"/>
      <c r="CU363" s="10"/>
      <c r="CV363" s="10"/>
      <c r="CW363" s="10"/>
      <c r="CX363" s="10"/>
      <c r="CY363" s="10"/>
      <c r="CZ363" s="10"/>
      <c r="DA363" s="10"/>
      <c r="DB363" s="10"/>
      <c r="DC363" s="10"/>
      <c r="DD363" s="10"/>
      <c r="DE363" s="10"/>
      <c r="DF363" s="10"/>
      <c r="DG363" s="10"/>
      <c r="DH363" s="10"/>
      <c r="DI363" s="10"/>
      <c r="DJ363" s="10"/>
      <c r="DK363" s="10"/>
      <c r="DL363" s="10"/>
      <c r="DM363" s="10"/>
      <c r="DN363" s="10"/>
      <c r="DO363" s="10"/>
      <c r="DP363" s="10"/>
      <c r="DQ363" s="10"/>
      <c r="DR363" s="10"/>
      <c r="DS363" s="10"/>
      <c r="DT363" s="10"/>
      <c r="DU363" s="10"/>
      <c r="DV363" s="10"/>
      <c r="DW363" s="10"/>
      <c r="DX363" s="10"/>
      <c r="DY363" s="10"/>
      <c r="DZ363" s="10"/>
      <c r="EA363" s="10"/>
      <c r="EB363" s="10"/>
      <c r="EC363" s="10"/>
      <c r="ED363" s="10"/>
      <c r="EE363" s="10"/>
      <c r="EF363" s="10"/>
      <c r="EG363" s="10"/>
      <c r="EH363" s="10"/>
    </row>
    <row r="364" spans="1:138" ht="13" x14ac:dyDescent="0.15">
      <c r="A364" s="10"/>
      <c r="B364" s="10"/>
      <c r="C364" s="10"/>
      <c r="D364" s="10"/>
      <c r="E364" s="10"/>
      <c r="F364" s="10"/>
      <c r="G364" s="10"/>
      <c r="H364" s="10"/>
      <c r="I364" s="10"/>
      <c r="J364" s="12"/>
      <c r="K364" s="10"/>
      <c r="L364" s="10"/>
      <c r="M364" s="10"/>
      <c r="N364" s="10"/>
      <c r="O364" s="10"/>
      <c r="P364" s="10"/>
      <c r="Q364" s="10"/>
      <c r="R364" s="10"/>
      <c r="S364" s="10"/>
      <c r="T364" s="13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0"/>
      <c r="CN364" s="10"/>
      <c r="CO364" s="10"/>
      <c r="CP364" s="10"/>
      <c r="CQ364" s="10"/>
      <c r="CR364" s="10"/>
      <c r="CS364" s="10"/>
      <c r="CT364" s="10"/>
      <c r="CU364" s="10"/>
      <c r="CV364" s="10"/>
      <c r="CW364" s="10"/>
      <c r="CX364" s="10"/>
      <c r="CY364" s="10"/>
      <c r="CZ364" s="10"/>
      <c r="DA364" s="10"/>
      <c r="DB364" s="10"/>
      <c r="DC364" s="10"/>
      <c r="DD364" s="10"/>
      <c r="DE364" s="10"/>
      <c r="DF364" s="10"/>
      <c r="DG364" s="10"/>
      <c r="DH364" s="10"/>
      <c r="DI364" s="10"/>
      <c r="DJ364" s="10"/>
      <c r="DK364" s="10"/>
      <c r="DL364" s="10"/>
      <c r="DM364" s="10"/>
      <c r="DN364" s="10"/>
      <c r="DO364" s="10"/>
      <c r="DP364" s="10"/>
      <c r="DQ364" s="10"/>
      <c r="DR364" s="10"/>
      <c r="DS364" s="10"/>
      <c r="DT364" s="10"/>
      <c r="DU364" s="10"/>
      <c r="DV364" s="10"/>
      <c r="DW364" s="10"/>
      <c r="DX364" s="10"/>
      <c r="DY364" s="10"/>
      <c r="DZ364" s="10"/>
      <c r="EA364" s="10"/>
      <c r="EB364" s="10"/>
      <c r="EC364" s="10"/>
      <c r="ED364" s="10"/>
      <c r="EE364" s="10"/>
      <c r="EF364" s="10"/>
      <c r="EG364" s="10"/>
      <c r="EH364" s="10"/>
    </row>
    <row r="365" spans="1:138" ht="13" x14ac:dyDescent="0.15">
      <c r="A365" s="10"/>
      <c r="B365" s="10"/>
      <c r="C365" s="10"/>
      <c r="D365" s="10"/>
      <c r="E365" s="10"/>
      <c r="F365" s="10"/>
      <c r="G365" s="10"/>
      <c r="H365" s="10"/>
      <c r="I365" s="10"/>
      <c r="J365" s="12"/>
      <c r="K365" s="10"/>
      <c r="L365" s="10"/>
      <c r="M365" s="10"/>
      <c r="N365" s="10"/>
      <c r="O365" s="10"/>
      <c r="P365" s="10"/>
      <c r="Q365" s="10"/>
      <c r="R365" s="10"/>
      <c r="S365" s="10"/>
      <c r="T365" s="13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0"/>
      <c r="CN365" s="10"/>
      <c r="CO365" s="10"/>
      <c r="CP365" s="10"/>
      <c r="CQ365" s="10"/>
      <c r="CR365" s="10"/>
      <c r="CS365" s="10"/>
      <c r="CT365" s="10"/>
      <c r="CU365" s="10"/>
      <c r="CV365" s="10"/>
      <c r="CW365" s="10"/>
      <c r="CX365" s="10"/>
      <c r="CY365" s="10"/>
      <c r="CZ365" s="10"/>
      <c r="DA365" s="10"/>
      <c r="DB365" s="10"/>
      <c r="DC365" s="10"/>
      <c r="DD365" s="10"/>
      <c r="DE365" s="10"/>
      <c r="DF365" s="10"/>
      <c r="DG365" s="10"/>
      <c r="DH365" s="10"/>
      <c r="DI365" s="10"/>
      <c r="DJ365" s="10"/>
      <c r="DK365" s="10"/>
      <c r="DL365" s="10"/>
      <c r="DM365" s="10"/>
      <c r="DN365" s="10"/>
      <c r="DO365" s="10"/>
      <c r="DP365" s="10"/>
      <c r="DQ365" s="10"/>
      <c r="DR365" s="10"/>
      <c r="DS365" s="10"/>
      <c r="DT365" s="10"/>
      <c r="DU365" s="10"/>
      <c r="DV365" s="10"/>
      <c r="DW365" s="10"/>
      <c r="DX365" s="10"/>
      <c r="DY365" s="10"/>
      <c r="DZ365" s="10"/>
      <c r="EA365" s="10"/>
      <c r="EB365" s="10"/>
      <c r="EC365" s="10"/>
      <c r="ED365" s="10"/>
      <c r="EE365" s="10"/>
      <c r="EF365" s="10"/>
      <c r="EG365" s="10"/>
      <c r="EH365" s="10"/>
    </row>
    <row r="366" spans="1:138" ht="13" x14ac:dyDescent="0.15">
      <c r="A366" s="10"/>
      <c r="B366" s="10"/>
      <c r="C366" s="10"/>
      <c r="D366" s="10"/>
      <c r="E366" s="10"/>
      <c r="F366" s="10"/>
      <c r="G366" s="10"/>
      <c r="H366" s="10"/>
      <c r="I366" s="10"/>
      <c r="J366" s="12"/>
      <c r="K366" s="10"/>
      <c r="L366" s="10"/>
      <c r="M366" s="10"/>
      <c r="N366" s="10"/>
      <c r="O366" s="10"/>
      <c r="P366" s="10"/>
      <c r="Q366" s="10"/>
      <c r="R366" s="10"/>
      <c r="S366" s="10"/>
      <c r="T366" s="13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</row>
    <row r="367" spans="1:138" ht="13" x14ac:dyDescent="0.15">
      <c r="A367" s="10"/>
      <c r="B367" s="10"/>
      <c r="C367" s="10"/>
      <c r="D367" s="10"/>
      <c r="E367" s="10"/>
      <c r="F367" s="10"/>
      <c r="G367" s="10"/>
      <c r="H367" s="10"/>
      <c r="I367" s="10"/>
      <c r="J367" s="12"/>
      <c r="K367" s="10"/>
      <c r="L367" s="10"/>
      <c r="M367" s="10"/>
      <c r="N367" s="10"/>
      <c r="O367" s="10"/>
      <c r="P367" s="10"/>
      <c r="Q367" s="10"/>
      <c r="R367" s="10"/>
      <c r="S367" s="10"/>
      <c r="T367" s="13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</row>
    <row r="368" spans="1:138" ht="13" x14ac:dyDescent="0.15">
      <c r="A368" s="10"/>
      <c r="B368" s="10"/>
      <c r="C368" s="10"/>
      <c r="D368" s="10"/>
      <c r="E368" s="10"/>
      <c r="F368" s="10"/>
      <c r="G368" s="10"/>
      <c r="H368" s="10"/>
      <c r="I368" s="10"/>
      <c r="J368" s="12"/>
      <c r="K368" s="10"/>
      <c r="L368" s="10"/>
      <c r="M368" s="10"/>
      <c r="N368" s="10"/>
      <c r="O368" s="10"/>
      <c r="P368" s="10"/>
      <c r="Q368" s="10"/>
      <c r="R368" s="10"/>
      <c r="S368" s="10"/>
      <c r="T368" s="13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0"/>
      <c r="CN368" s="10"/>
      <c r="CO368" s="10"/>
      <c r="CP368" s="10"/>
      <c r="CQ368" s="10"/>
      <c r="CR368" s="10"/>
      <c r="CS368" s="10"/>
      <c r="CT368" s="10"/>
      <c r="CU368" s="10"/>
      <c r="CV368" s="10"/>
      <c r="CW368" s="10"/>
      <c r="CX368" s="10"/>
      <c r="CY368" s="10"/>
      <c r="CZ368" s="10"/>
      <c r="DA368" s="10"/>
      <c r="DB368" s="10"/>
      <c r="DC368" s="10"/>
      <c r="DD368" s="10"/>
      <c r="DE368" s="10"/>
      <c r="DF368" s="10"/>
      <c r="DG368" s="10"/>
      <c r="DH368" s="10"/>
      <c r="DI368" s="10"/>
      <c r="DJ368" s="10"/>
      <c r="DK368" s="10"/>
      <c r="DL368" s="10"/>
      <c r="DM368" s="10"/>
      <c r="DN368" s="10"/>
      <c r="DO368" s="10"/>
      <c r="DP368" s="10"/>
      <c r="DQ368" s="10"/>
      <c r="DR368" s="10"/>
      <c r="DS368" s="10"/>
      <c r="DT368" s="10"/>
      <c r="DU368" s="10"/>
      <c r="DV368" s="10"/>
      <c r="DW368" s="10"/>
      <c r="DX368" s="10"/>
      <c r="DY368" s="10"/>
      <c r="DZ368" s="10"/>
      <c r="EA368" s="10"/>
      <c r="EB368" s="10"/>
      <c r="EC368" s="10"/>
      <c r="ED368" s="10"/>
      <c r="EE368" s="10"/>
      <c r="EF368" s="10"/>
      <c r="EG368" s="10"/>
      <c r="EH368" s="10"/>
    </row>
    <row r="369" spans="1:138" ht="13" x14ac:dyDescent="0.15">
      <c r="A369" s="10"/>
      <c r="B369" s="10"/>
      <c r="C369" s="10"/>
      <c r="D369" s="10"/>
      <c r="E369" s="10"/>
      <c r="F369" s="10"/>
      <c r="G369" s="10"/>
      <c r="H369" s="10"/>
      <c r="I369" s="10"/>
      <c r="J369" s="12"/>
      <c r="K369" s="10"/>
      <c r="L369" s="10"/>
      <c r="M369" s="10"/>
      <c r="N369" s="10"/>
      <c r="O369" s="10"/>
      <c r="P369" s="10"/>
      <c r="Q369" s="10"/>
      <c r="R369" s="10"/>
      <c r="S369" s="10"/>
      <c r="T369" s="13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</row>
    <row r="370" spans="1:138" ht="13" x14ac:dyDescent="0.15">
      <c r="A370" s="10"/>
      <c r="B370" s="10"/>
      <c r="C370" s="10"/>
      <c r="D370" s="10"/>
      <c r="E370" s="10"/>
      <c r="F370" s="10"/>
      <c r="G370" s="10"/>
      <c r="H370" s="10"/>
      <c r="I370" s="10"/>
      <c r="J370" s="12"/>
      <c r="K370" s="10"/>
      <c r="L370" s="10"/>
      <c r="M370" s="10"/>
      <c r="N370" s="10"/>
      <c r="O370" s="10"/>
      <c r="P370" s="10"/>
      <c r="Q370" s="10"/>
      <c r="R370" s="10"/>
      <c r="S370" s="10"/>
      <c r="T370" s="13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0"/>
      <c r="CN370" s="10"/>
      <c r="CO370" s="10"/>
      <c r="CP370" s="10"/>
      <c r="CQ370" s="10"/>
      <c r="CR370" s="10"/>
      <c r="CS370" s="10"/>
      <c r="CT370" s="10"/>
      <c r="CU370" s="10"/>
      <c r="CV370" s="10"/>
      <c r="CW370" s="10"/>
      <c r="CX370" s="10"/>
      <c r="CY370" s="10"/>
      <c r="CZ370" s="10"/>
      <c r="DA370" s="10"/>
      <c r="DB370" s="10"/>
      <c r="DC370" s="10"/>
      <c r="DD370" s="10"/>
      <c r="DE370" s="10"/>
      <c r="DF370" s="10"/>
      <c r="DG370" s="10"/>
      <c r="DH370" s="10"/>
      <c r="DI370" s="10"/>
      <c r="DJ370" s="10"/>
      <c r="DK370" s="10"/>
      <c r="DL370" s="10"/>
      <c r="DM370" s="10"/>
      <c r="DN370" s="10"/>
      <c r="DO370" s="10"/>
      <c r="DP370" s="10"/>
      <c r="DQ370" s="10"/>
      <c r="DR370" s="10"/>
      <c r="DS370" s="10"/>
      <c r="DT370" s="10"/>
      <c r="DU370" s="10"/>
      <c r="DV370" s="10"/>
      <c r="DW370" s="10"/>
      <c r="DX370" s="10"/>
      <c r="DY370" s="10"/>
      <c r="DZ370" s="10"/>
      <c r="EA370" s="10"/>
      <c r="EB370" s="10"/>
      <c r="EC370" s="10"/>
      <c r="ED370" s="10"/>
      <c r="EE370" s="10"/>
      <c r="EF370" s="10"/>
      <c r="EG370" s="10"/>
      <c r="EH370" s="10"/>
    </row>
    <row r="371" spans="1:138" ht="13" x14ac:dyDescent="0.15">
      <c r="A371" s="10"/>
      <c r="B371" s="10"/>
      <c r="C371" s="10"/>
      <c r="D371" s="10"/>
      <c r="E371" s="10"/>
      <c r="F371" s="10"/>
      <c r="G371" s="10"/>
      <c r="H371" s="10"/>
      <c r="I371" s="10"/>
      <c r="J371" s="12"/>
      <c r="K371" s="10"/>
      <c r="L371" s="10"/>
      <c r="M371" s="10"/>
      <c r="N371" s="10"/>
      <c r="O371" s="10"/>
      <c r="P371" s="10"/>
      <c r="Q371" s="10"/>
      <c r="R371" s="10"/>
      <c r="S371" s="10"/>
      <c r="T371" s="13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0"/>
      <c r="CN371" s="10"/>
      <c r="CO371" s="10"/>
      <c r="CP371" s="10"/>
      <c r="CQ371" s="10"/>
      <c r="CR371" s="10"/>
      <c r="CS371" s="10"/>
      <c r="CT371" s="10"/>
      <c r="CU371" s="10"/>
      <c r="CV371" s="10"/>
      <c r="CW371" s="10"/>
      <c r="CX371" s="10"/>
      <c r="CY371" s="10"/>
      <c r="CZ371" s="10"/>
      <c r="DA371" s="10"/>
      <c r="DB371" s="10"/>
      <c r="DC371" s="10"/>
      <c r="DD371" s="10"/>
      <c r="DE371" s="10"/>
      <c r="DF371" s="10"/>
      <c r="DG371" s="10"/>
      <c r="DH371" s="10"/>
      <c r="DI371" s="10"/>
      <c r="DJ371" s="10"/>
      <c r="DK371" s="10"/>
      <c r="DL371" s="10"/>
      <c r="DM371" s="10"/>
      <c r="DN371" s="10"/>
      <c r="DO371" s="10"/>
      <c r="DP371" s="10"/>
      <c r="DQ371" s="10"/>
      <c r="DR371" s="10"/>
      <c r="DS371" s="10"/>
      <c r="DT371" s="10"/>
      <c r="DU371" s="10"/>
      <c r="DV371" s="10"/>
      <c r="DW371" s="10"/>
      <c r="DX371" s="10"/>
      <c r="DY371" s="10"/>
      <c r="DZ371" s="10"/>
      <c r="EA371" s="10"/>
      <c r="EB371" s="10"/>
      <c r="EC371" s="10"/>
      <c r="ED371" s="10"/>
      <c r="EE371" s="10"/>
      <c r="EF371" s="10"/>
      <c r="EG371" s="10"/>
      <c r="EH371" s="10"/>
    </row>
    <row r="372" spans="1:138" ht="13" x14ac:dyDescent="0.15">
      <c r="A372" s="10"/>
      <c r="B372" s="10"/>
      <c r="C372" s="10"/>
      <c r="D372" s="10"/>
      <c r="E372" s="10"/>
      <c r="F372" s="10"/>
      <c r="G372" s="10"/>
      <c r="H372" s="10"/>
      <c r="I372" s="10"/>
      <c r="J372" s="12"/>
      <c r="K372" s="10"/>
      <c r="L372" s="10"/>
      <c r="M372" s="10"/>
      <c r="N372" s="10"/>
      <c r="O372" s="10"/>
      <c r="P372" s="10"/>
      <c r="Q372" s="10"/>
      <c r="R372" s="10"/>
      <c r="S372" s="10"/>
      <c r="T372" s="13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0"/>
      <c r="CN372" s="10"/>
      <c r="CO372" s="10"/>
      <c r="CP372" s="10"/>
      <c r="CQ372" s="10"/>
      <c r="CR372" s="10"/>
      <c r="CS372" s="10"/>
      <c r="CT372" s="10"/>
      <c r="CU372" s="10"/>
      <c r="CV372" s="10"/>
      <c r="CW372" s="10"/>
      <c r="CX372" s="10"/>
      <c r="CY372" s="10"/>
      <c r="CZ372" s="10"/>
      <c r="DA372" s="10"/>
      <c r="DB372" s="10"/>
      <c r="DC372" s="10"/>
      <c r="DD372" s="10"/>
      <c r="DE372" s="10"/>
      <c r="DF372" s="10"/>
      <c r="DG372" s="10"/>
      <c r="DH372" s="10"/>
      <c r="DI372" s="10"/>
      <c r="DJ372" s="10"/>
      <c r="DK372" s="10"/>
      <c r="DL372" s="10"/>
      <c r="DM372" s="10"/>
      <c r="DN372" s="10"/>
      <c r="DO372" s="10"/>
      <c r="DP372" s="10"/>
      <c r="DQ372" s="10"/>
      <c r="DR372" s="10"/>
      <c r="DS372" s="10"/>
      <c r="DT372" s="10"/>
      <c r="DU372" s="10"/>
      <c r="DV372" s="10"/>
      <c r="DW372" s="10"/>
      <c r="DX372" s="10"/>
      <c r="DY372" s="10"/>
      <c r="DZ372" s="10"/>
      <c r="EA372" s="10"/>
      <c r="EB372" s="10"/>
      <c r="EC372" s="10"/>
      <c r="ED372" s="10"/>
      <c r="EE372" s="10"/>
      <c r="EF372" s="10"/>
      <c r="EG372" s="10"/>
      <c r="EH372" s="10"/>
    </row>
    <row r="373" spans="1:138" ht="13" x14ac:dyDescent="0.15">
      <c r="A373" s="10"/>
      <c r="B373" s="10"/>
      <c r="C373" s="10"/>
      <c r="D373" s="10"/>
      <c r="E373" s="10"/>
      <c r="F373" s="10"/>
      <c r="G373" s="10"/>
      <c r="H373" s="10"/>
      <c r="I373" s="10"/>
      <c r="J373" s="12"/>
      <c r="K373" s="10"/>
      <c r="L373" s="10"/>
      <c r="M373" s="10"/>
      <c r="N373" s="10"/>
      <c r="O373" s="10"/>
      <c r="P373" s="10"/>
      <c r="Q373" s="10"/>
      <c r="R373" s="10"/>
      <c r="S373" s="10"/>
      <c r="T373" s="13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0"/>
      <c r="DE373" s="10"/>
      <c r="DF373" s="10"/>
      <c r="DG373" s="10"/>
      <c r="DH373" s="10"/>
      <c r="DI373" s="10"/>
      <c r="DJ373" s="10"/>
      <c r="DK373" s="10"/>
      <c r="DL373" s="10"/>
      <c r="DM373" s="10"/>
      <c r="DN373" s="10"/>
      <c r="DO373" s="10"/>
      <c r="DP373" s="10"/>
      <c r="DQ373" s="10"/>
      <c r="DR373" s="10"/>
      <c r="DS373" s="10"/>
      <c r="DT373" s="10"/>
      <c r="DU373" s="10"/>
      <c r="DV373" s="10"/>
      <c r="DW373" s="10"/>
      <c r="DX373" s="10"/>
      <c r="DY373" s="10"/>
      <c r="DZ373" s="10"/>
      <c r="EA373" s="10"/>
      <c r="EB373" s="10"/>
      <c r="EC373" s="10"/>
      <c r="ED373" s="10"/>
      <c r="EE373" s="10"/>
      <c r="EF373" s="10"/>
      <c r="EG373" s="10"/>
      <c r="EH373" s="10"/>
    </row>
    <row r="374" spans="1:138" ht="13" x14ac:dyDescent="0.15">
      <c r="A374" s="10"/>
      <c r="B374" s="10"/>
      <c r="C374" s="10"/>
      <c r="D374" s="10"/>
      <c r="E374" s="10"/>
      <c r="F374" s="10"/>
      <c r="G374" s="10"/>
      <c r="H374" s="10"/>
      <c r="I374" s="10"/>
      <c r="J374" s="12"/>
      <c r="K374" s="10"/>
      <c r="L374" s="10"/>
      <c r="M374" s="10"/>
      <c r="N374" s="10"/>
      <c r="O374" s="10"/>
      <c r="P374" s="10"/>
      <c r="Q374" s="10"/>
      <c r="R374" s="10"/>
      <c r="S374" s="10"/>
      <c r="T374" s="13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</row>
    <row r="375" spans="1:138" ht="13" x14ac:dyDescent="0.15">
      <c r="A375" s="10"/>
      <c r="B375" s="10"/>
      <c r="C375" s="10"/>
      <c r="D375" s="10"/>
      <c r="E375" s="10"/>
      <c r="F375" s="10"/>
      <c r="G375" s="10"/>
      <c r="H375" s="10"/>
      <c r="I375" s="10"/>
      <c r="J375" s="12"/>
      <c r="K375" s="10"/>
      <c r="L375" s="10"/>
      <c r="M375" s="10"/>
      <c r="N375" s="10"/>
      <c r="O375" s="10"/>
      <c r="P375" s="10"/>
      <c r="Q375" s="10"/>
      <c r="R375" s="10"/>
      <c r="S375" s="10"/>
      <c r="T375" s="13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0"/>
      <c r="DE375" s="10"/>
      <c r="DF375" s="10"/>
      <c r="DG375" s="10"/>
      <c r="DH375" s="10"/>
      <c r="DI375" s="10"/>
      <c r="DJ375" s="10"/>
      <c r="DK375" s="10"/>
      <c r="DL375" s="10"/>
      <c r="DM375" s="10"/>
      <c r="DN375" s="10"/>
      <c r="DO375" s="10"/>
      <c r="DP375" s="10"/>
      <c r="DQ375" s="10"/>
      <c r="DR375" s="10"/>
      <c r="DS375" s="10"/>
      <c r="DT375" s="10"/>
      <c r="DU375" s="10"/>
      <c r="DV375" s="10"/>
      <c r="DW375" s="10"/>
      <c r="DX375" s="10"/>
      <c r="DY375" s="10"/>
      <c r="DZ375" s="10"/>
      <c r="EA375" s="10"/>
      <c r="EB375" s="10"/>
      <c r="EC375" s="10"/>
      <c r="ED375" s="10"/>
      <c r="EE375" s="10"/>
      <c r="EF375" s="10"/>
      <c r="EG375" s="10"/>
      <c r="EH375" s="10"/>
    </row>
    <row r="376" spans="1:138" ht="13" x14ac:dyDescent="0.15">
      <c r="A376" s="10"/>
      <c r="B376" s="10"/>
      <c r="C376" s="10"/>
      <c r="D376" s="10"/>
      <c r="E376" s="10"/>
      <c r="F376" s="10"/>
      <c r="G376" s="10"/>
      <c r="H376" s="10"/>
      <c r="I376" s="10"/>
      <c r="J376" s="12"/>
      <c r="K376" s="10"/>
      <c r="L376" s="10"/>
      <c r="M376" s="10"/>
      <c r="N376" s="10"/>
      <c r="O376" s="10"/>
      <c r="P376" s="10"/>
      <c r="Q376" s="10"/>
      <c r="R376" s="10"/>
      <c r="S376" s="10"/>
      <c r="T376" s="13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</row>
    <row r="377" spans="1:138" ht="13" x14ac:dyDescent="0.15">
      <c r="A377" s="10"/>
      <c r="B377" s="10"/>
      <c r="C377" s="10"/>
      <c r="D377" s="10"/>
      <c r="E377" s="10"/>
      <c r="F377" s="10"/>
      <c r="G377" s="10"/>
      <c r="H377" s="10"/>
      <c r="I377" s="10"/>
      <c r="J377" s="12"/>
      <c r="K377" s="10"/>
      <c r="L377" s="10"/>
      <c r="M377" s="10"/>
      <c r="N377" s="10"/>
      <c r="O377" s="10"/>
      <c r="P377" s="10"/>
      <c r="Q377" s="10"/>
      <c r="R377" s="10"/>
      <c r="S377" s="10"/>
      <c r="T377" s="13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</row>
    <row r="378" spans="1:138" ht="13" x14ac:dyDescent="0.15">
      <c r="A378" s="10"/>
      <c r="B378" s="10"/>
      <c r="C378" s="10"/>
      <c r="D378" s="10"/>
      <c r="E378" s="10"/>
      <c r="F378" s="10"/>
      <c r="G378" s="10"/>
      <c r="H378" s="10"/>
      <c r="I378" s="10"/>
      <c r="J378" s="12"/>
      <c r="K378" s="10"/>
      <c r="L378" s="10"/>
      <c r="M378" s="10"/>
      <c r="N378" s="10"/>
      <c r="O378" s="10"/>
      <c r="P378" s="10"/>
      <c r="Q378" s="10"/>
      <c r="R378" s="10"/>
      <c r="S378" s="10"/>
      <c r="T378" s="13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0"/>
      <c r="DE378" s="10"/>
      <c r="DF378" s="10"/>
      <c r="DG378" s="10"/>
      <c r="DH378" s="10"/>
      <c r="DI378" s="10"/>
      <c r="DJ378" s="10"/>
      <c r="DK378" s="10"/>
      <c r="DL378" s="10"/>
      <c r="DM378" s="10"/>
      <c r="DN378" s="10"/>
      <c r="DO378" s="10"/>
      <c r="DP378" s="10"/>
      <c r="DQ378" s="10"/>
      <c r="DR378" s="10"/>
      <c r="DS378" s="10"/>
      <c r="DT378" s="10"/>
      <c r="DU378" s="10"/>
      <c r="DV378" s="10"/>
      <c r="DW378" s="10"/>
      <c r="DX378" s="10"/>
      <c r="DY378" s="10"/>
      <c r="DZ378" s="10"/>
      <c r="EA378" s="10"/>
      <c r="EB378" s="10"/>
      <c r="EC378" s="10"/>
      <c r="ED378" s="10"/>
      <c r="EE378" s="10"/>
      <c r="EF378" s="10"/>
      <c r="EG378" s="10"/>
      <c r="EH378" s="10"/>
    </row>
    <row r="379" spans="1:138" ht="13" x14ac:dyDescent="0.15">
      <c r="A379" s="10"/>
      <c r="B379" s="10"/>
      <c r="C379" s="10"/>
      <c r="D379" s="10"/>
      <c r="E379" s="10"/>
      <c r="F379" s="10"/>
      <c r="G379" s="10"/>
      <c r="H379" s="10"/>
      <c r="I379" s="10"/>
      <c r="J379" s="12"/>
      <c r="K379" s="10"/>
      <c r="L379" s="10"/>
      <c r="M379" s="10"/>
      <c r="N379" s="10"/>
      <c r="O379" s="10"/>
      <c r="P379" s="10"/>
      <c r="Q379" s="10"/>
      <c r="R379" s="10"/>
      <c r="S379" s="10"/>
      <c r="T379" s="13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0"/>
      <c r="DE379" s="10"/>
      <c r="DF379" s="10"/>
      <c r="DG379" s="10"/>
      <c r="DH379" s="10"/>
      <c r="DI379" s="10"/>
      <c r="DJ379" s="10"/>
      <c r="DK379" s="10"/>
      <c r="DL379" s="10"/>
      <c r="DM379" s="10"/>
      <c r="DN379" s="10"/>
      <c r="DO379" s="10"/>
      <c r="DP379" s="10"/>
      <c r="DQ379" s="10"/>
      <c r="DR379" s="10"/>
      <c r="DS379" s="10"/>
      <c r="DT379" s="10"/>
      <c r="DU379" s="10"/>
      <c r="DV379" s="10"/>
      <c r="DW379" s="10"/>
      <c r="DX379" s="10"/>
      <c r="DY379" s="10"/>
      <c r="DZ379" s="10"/>
      <c r="EA379" s="10"/>
      <c r="EB379" s="10"/>
      <c r="EC379" s="10"/>
      <c r="ED379" s="10"/>
      <c r="EE379" s="10"/>
      <c r="EF379" s="10"/>
      <c r="EG379" s="10"/>
      <c r="EH379" s="10"/>
    </row>
    <row r="380" spans="1:138" ht="13" x14ac:dyDescent="0.15">
      <c r="A380" s="10"/>
      <c r="B380" s="10"/>
      <c r="C380" s="10"/>
      <c r="D380" s="10"/>
      <c r="E380" s="10"/>
      <c r="F380" s="10"/>
      <c r="G380" s="10"/>
      <c r="H380" s="10"/>
      <c r="I380" s="10"/>
      <c r="J380" s="12"/>
      <c r="K380" s="10"/>
      <c r="L380" s="10"/>
      <c r="M380" s="10"/>
      <c r="N380" s="10"/>
      <c r="O380" s="10"/>
      <c r="P380" s="10"/>
      <c r="Q380" s="10"/>
      <c r="R380" s="10"/>
      <c r="S380" s="10"/>
      <c r="T380" s="13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0"/>
      <c r="DE380" s="10"/>
      <c r="DF380" s="10"/>
      <c r="DG380" s="10"/>
      <c r="DH380" s="10"/>
      <c r="DI380" s="10"/>
      <c r="DJ380" s="10"/>
      <c r="DK380" s="10"/>
      <c r="DL380" s="10"/>
      <c r="DM380" s="10"/>
      <c r="DN380" s="10"/>
      <c r="DO380" s="10"/>
      <c r="DP380" s="10"/>
      <c r="DQ380" s="10"/>
      <c r="DR380" s="10"/>
      <c r="DS380" s="10"/>
      <c r="DT380" s="10"/>
      <c r="DU380" s="10"/>
      <c r="DV380" s="10"/>
      <c r="DW380" s="10"/>
      <c r="DX380" s="10"/>
      <c r="DY380" s="10"/>
      <c r="DZ380" s="10"/>
      <c r="EA380" s="10"/>
      <c r="EB380" s="10"/>
      <c r="EC380" s="10"/>
      <c r="ED380" s="10"/>
      <c r="EE380" s="10"/>
      <c r="EF380" s="10"/>
      <c r="EG380" s="10"/>
      <c r="EH380" s="10"/>
    </row>
    <row r="381" spans="1:138" ht="13" x14ac:dyDescent="0.15">
      <c r="A381" s="10"/>
      <c r="B381" s="10"/>
      <c r="C381" s="10"/>
      <c r="D381" s="10"/>
      <c r="E381" s="10"/>
      <c r="F381" s="10"/>
      <c r="G381" s="10"/>
      <c r="H381" s="10"/>
      <c r="I381" s="10"/>
      <c r="J381" s="12"/>
      <c r="K381" s="10"/>
      <c r="L381" s="10"/>
      <c r="M381" s="10"/>
      <c r="N381" s="10"/>
      <c r="O381" s="10"/>
      <c r="P381" s="10"/>
      <c r="Q381" s="10"/>
      <c r="R381" s="10"/>
      <c r="S381" s="10"/>
      <c r="T381" s="13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</row>
    <row r="382" spans="1:138" ht="13" x14ac:dyDescent="0.15">
      <c r="A382" s="10"/>
      <c r="B382" s="10"/>
      <c r="C382" s="10"/>
      <c r="D382" s="10"/>
      <c r="E382" s="10"/>
      <c r="F382" s="10"/>
      <c r="G382" s="10"/>
      <c r="H382" s="10"/>
      <c r="I382" s="10"/>
      <c r="J382" s="12"/>
      <c r="K382" s="10"/>
      <c r="L382" s="10"/>
      <c r="M382" s="10"/>
      <c r="N382" s="10"/>
      <c r="O382" s="10"/>
      <c r="P382" s="10"/>
      <c r="Q382" s="10"/>
      <c r="R382" s="10"/>
      <c r="S382" s="10"/>
      <c r="T382" s="13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0"/>
      <c r="DE382" s="10"/>
      <c r="DF382" s="10"/>
      <c r="DG382" s="10"/>
      <c r="DH382" s="10"/>
      <c r="DI382" s="10"/>
      <c r="DJ382" s="10"/>
      <c r="DK382" s="10"/>
      <c r="DL382" s="10"/>
      <c r="DM382" s="10"/>
      <c r="DN382" s="10"/>
      <c r="DO382" s="10"/>
      <c r="DP382" s="10"/>
      <c r="DQ382" s="10"/>
      <c r="DR382" s="10"/>
      <c r="DS382" s="10"/>
      <c r="DT382" s="10"/>
      <c r="DU382" s="10"/>
      <c r="DV382" s="10"/>
      <c r="DW382" s="10"/>
      <c r="DX382" s="10"/>
      <c r="DY382" s="10"/>
      <c r="DZ382" s="10"/>
      <c r="EA382" s="10"/>
      <c r="EB382" s="10"/>
      <c r="EC382" s="10"/>
      <c r="ED382" s="10"/>
      <c r="EE382" s="10"/>
      <c r="EF382" s="10"/>
      <c r="EG382" s="10"/>
      <c r="EH382" s="10"/>
    </row>
    <row r="383" spans="1:138" ht="13" x14ac:dyDescent="0.15">
      <c r="A383" s="10"/>
      <c r="B383" s="10"/>
      <c r="C383" s="10"/>
      <c r="D383" s="10"/>
      <c r="E383" s="10"/>
      <c r="F383" s="10"/>
      <c r="G383" s="10"/>
      <c r="H383" s="10"/>
      <c r="I383" s="10"/>
      <c r="J383" s="12"/>
      <c r="K383" s="10"/>
      <c r="L383" s="10"/>
      <c r="M383" s="10"/>
      <c r="N383" s="10"/>
      <c r="O383" s="10"/>
      <c r="P383" s="10"/>
      <c r="Q383" s="10"/>
      <c r="R383" s="10"/>
      <c r="S383" s="10"/>
      <c r="T383" s="13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0"/>
      <c r="DE383" s="10"/>
      <c r="DF383" s="10"/>
      <c r="DG383" s="10"/>
      <c r="DH383" s="10"/>
      <c r="DI383" s="10"/>
      <c r="DJ383" s="10"/>
      <c r="DK383" s="10"/>
      <c r="DL383" s="10"/>
      <c r="DM383" s="10"/>
      <c r="DN383" s="10"/>
      <c r="DO383" s="10"/>
      <c r="DP383" s="10"/>
      <c r="DQ383" s="10"/>
      <c r="DR383" s="10"/>
      <c r="DS383" s="10"/>
      <c r="DT383" s="10"/>
      <c r="DU383" s="10"/>
      <c r="DV383" s="10"/>
      <c r="DW383" s="10"/>
      <c r="DX383" s="10"/>
      <c r="DY383" s="10"/>
      <c r="DZ383" s="10"/>
      <c r="EA383" s="10"/>
      <c r="EB383" s="10"/>
      <c r="EC383" s="10"/>
      <c r="ED383" s="10"/>
      <c r="EE383" s="10"/>
      <c r="EF383" s="10"/>
      <c r="EG383" s="10"/>
      <c r="EH383" s="10"/>
    </row>
    <row r="384" spans="1:138" ht="13" x14ac:dyDescent="0.15">
      <c r="A384" s="10"/>
      <c r="B384" s="10"/>
      <c r="C384" s="10"/>
      <c r="D384" s="10"/>
      <c r="E384" s="10"/>
      <c r="F384" s="10"/>
      <c r="G384" s="10"/>
      <c r="H384" s="10"/>
      <c r="I384" s="10"/>
      <c r="J384" s="12"/>
      <c r="K384" s="10"/>
      <c r="L384" s="10"/>
      <c r="M384" s="10"/>
      <c r="N384" s="10"/>
      <c r="O384" s="10"/>
      <c r="P384" s="10"/>
      <c r="Q384" s="10"/>
      <c r="R384" s="10"/>
      <c r="S384" s="10"/>
      <c r="T384" s="13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0"/>
      <c r="DE384" s="10"/>
      <c r="DF384" s="10"/>
      <c r="DG384" s="10"/>
      <c r="DH384" s="10"/>
      <c r="DI384" s="10"/>
      <c r="DJ384" s="10"/>
      <c r="DK384" s="10"/>
      <c r="DL384" s="10"/>
      <c r="DM384" s="10"/>
      <c r="DN384" s="10"/>
      <c r="DO384" s="10"/>
      <c r="DP384" s="10"/>
      <c r="DQ384" s="10"/>
      <c r="DR384" s="10"/>
      <c r="DS384" s="10"/>
      <c r="DT384" s="10"/>
      <c r="DU384" s="10"/>
      <c r="DV384" s="10"/>
      <c r="DW384" s="10"/>
      <c r="DX384" s="10"/>
      <c r="DY384" s="10"/>
      <c r="DZ384" s="10"/>
      <c r="EA384" s="10"/>
      <c r="EB384" s="10"/>
      <c r="EC384" s="10"/>
      <c r="ED384" s="10"/>
      <c r="EE384" s="10"/>
      <c r="EF384" s="10"/>
      <c r="EG384" s="10"/>
      <c r="EH384" s="10"/>
    </row>
    <row r="385" spans="1:138" ht="13" x14ac:dyDescent="0.15">
      <c r="A385" s="10"/>
      <c r="B385" s="10"/>
      <c r="C385" s="10"/>
      <c r="D385" s="10"/>
      <c r="E385" s="10"/>
      <c r="F385" s="10"/>
      <c r="G385" s="10"/>
      <c r="H385" s="10"/>
      <c r="I385" s="10"/>
      <c r="J385" s="12"/>
      <c r="K385" s="10"/>
      <c r="L385" s="10"/>
      <c r="M385" s="10"/>
      <c r="N385" s="10"/>
      <c r="O385" s="10"/>
      <c r="P385" s="10"/>
      <c r="Q385" s="10"/>
      <c r="R385" s="10"/>
      <c r="S385" s="10"/>
      <c r="T385" s="13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0"/>
      <c r="DE385" s="10"/>
      <c r="DF385" s="10"/>
      <c r="DG385" s="10"/>
      <c r="DH385" s="10"/>
      <c r="DI385" s="10"/>
      <c r="DJ385" s="10"/>
      <c r="DK385" s="10"/>
      <c r="DL385" s="10"/>
      <c r="DM385" s="10"/>
      <c r="DN385" s="10"/>
      <c r="DO385" s="10"/>
      <c r="DP385" s="10"/>
      <c r="DQ385" s="10"/>
      <c r="DR385" s="10"/>
      <c r="DS385" s="10"/>
      <c r="DT385" s="10"/>
      <c r="DU385" s="10"/>
      <c r="DV385" s="10"/>
      <c r="DW385" s="10"/>
      <c r="DX385" s="10"/>
      <c r="DY385" s="10"/>
      <c r="DZ385" s="10"/>
      <c r="EA385" s="10"/>
      <c r="EB385" s="10"/>
      <c r="EC385" s="10"/>
      <c r="ED385" s="10"/>
      <c r="EE385" s="10"/>
      <c r="EF385" s="10"/>
      <c r="EG385" s="10"/>
      <c r="EH385" s="10"/>
    </row>
    <row r="386" spans="1:138" ht="13" x14ac:dyDescent="0.15">
      <c r="A386" s="10"/>
      <c r="B386" s="10"/>
      <c r="C386" s="10"/>
      <c r="D386" s="10"/>
      <c r="E386" s="10"/>
      <c r="F386" s="10"/>
      <c r="G386" s="10"/>
      <c r="H386" s="10"/>
      <c r="I386" s="10"/>
      <c r="J386" s="12"/>
      <c r="K386" s="10"/>
      <c r="L386" s="10"/>
      <c r="M386" s="10"/>
      <c r="N386" s="10"/>
      <c r="O386" s="10"/>
      <c r="P386" s="10"/>
      <c r="Q386" s="10"/>
      <c r="R386" s="10"/>
      <c r="S386" s="10"/>
      <c r="T386" s="13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0"/>
      <c r="DE386" s="10"/>
      <c r="DF386" s="10"/>
      <c r="DG386" s="10"/>
      <c r="DH386" s="10"/>
      <c r="DI386" s="10"/>
      <c r="DJ386" s="10"/>
      <c r="DK386" s="10"/>
      <c r="DL386" s="10"/>
      <c r="DM386" s="10"/>
      <c r="DN386" s="10"/>
      <c r="DO386" s="10"/>
      <c r="DP386" s="10"/>
      <c r="DQ386" s="10"/>
      <c r="DR386" s="10"/>
      <c r="DS386" s="10"/>
      <c r="DT386" s="10"/>
      <c r="DU386" s="10"/>
      <c r="DV386" s="10"/>
      <c r="DW386" s="10"/>
      <c r="DX386" s="10"/>
      <c r="DY386" s="10"/>
      <c r="DZ386" s="10"/>
      <c r="EA386" s="10"/>
      <c r="EB386" s="10"/>
      <c r="EC386" s="10"/>
      <c r="ED386" s="10"/>
      <c r="EE386" s="10"/>
      <c r="EF386" s="10"/>
      <c r="EG386" s="10"/>
      <c r="EH386" s="10"/>
    </row>
    <row r="387" spans="1:138" ht="13" x14ac:dyDescent="0.15">
      <c r="A387" s="10"/>
      <c r="B387" s="10"/>
      <c r="C387" s="10"/>
      <c r="D387" s="10"/>
      <c r="E387" s="10"/>
      <c r="F387" s="10"/>
      <c r="G387" s="10"/>
      <c r="H387" s="10"/>
      <c r="I387" s="10"/>
      <c r="J387" s="12"/>
      <c r="K387" s="10"/>
      <c r="L387" s="10"/>
      <c r="M387" s="10"/>
      <c r="N387" s="10"/>
      <c r="O387" s="10"/>
      <c r="P387" s="10"/>
      <c r="Q387" s="10"/>
      <c r="R387" s="10"/>
      <c r="S387" s="10"/>
      <c r="T387" s="13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0"/>
      <c r="DE387" s="10"/>
      <c r="DF387" s="10"/>
      <c r="DG387" s="10"/>
      <c r="DH387" s="10"/>
      <c r="DI387" s="10"/>
      <c r="DJ387" s="10"/>
      <c r="DK387" s="10"/>
      <c r="DL387" s="10"/>
      <c r="DM387" s="10"/>
      <c r="DN387" s="10"/>
      <c r="DO387" s="10"/>
      <c r="DP387" s="10"/>
      <c r="DQ387" s="10"/>
      <c r="DR387" s="10"/>
      <c r="DS387" s="10"/>
      <c r="DT387" s="10"/>
      <c r="DU387" s="10"/>
      <c r="DV387" s="10"/>
      <c r="DW387" s="10"/>
      <c r="DX387" s="10"/>
      <c r="DY387" s="10"/>
      <c r="DZ387" s="10"/>
      <c r="EA387" s="10"/>
      <c r="EB387" s="10"/>
      <c r="EC387" s="10"/>
      <c r="ED387" s="10"/>
      <c r="EE387" s="10"/>
      <c r="EF387" s="10"/>
      <c r="EG387" s="10"/>
      <c r="EH387" s="10"/>
    </row>
    <row r="388" spans="1:138" ht="13" x14ac:dyDescent="0.15">
      <c r="A388" s="10"/>
      <c r="B388" s="10"/>
      <c r="C388" s="10"/>
      <c r="D388" s="10"/>
      <c r="E388" s="10"/>
      <c r="F388" s="10"/>
      <c r="G388" s="10"/>
      <c r="H388" s="10"/>
      <c r="I388" s="10"/>
      <c r="J388" s="12"/>
      <c r="K388" s="10"/>
      <c r="L388" s="10"/>
      <c r="M388" s="10"/>
      <c r="N388" s="10"/>
      <c r="O388" s="10"/>
      <c r="P388" s="10"/>
      <c r="Q388" s="10"/>
      <c r="R388" s="10"/>
      <c r="S388" s="10"/>
      <c r="T388" s="13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0"/>
      <c r="DE388" s="10"/>
      <c r="DF388" s="10"/>
      <c r="DG388" s="10"/>
      <c r="DH388" s="10"/>
      <c r="DI388" s="10"/>
      <c r="DJ388" s="10"/>
      <c r="DK388" s="10"/>
      <c r="DL388" s="10"/>
      <c r="DM388" s="10"/>
      <c r="DN388" s="10"/>
      <c r="DO388" s="10"/>
      <c r="DP388" s="10"/>
      <c r="DQ388" s="10"/>
      <c r="DR388" s="10"/>
      <c r="DS388" s="10"/>
      <c r="DT388" s="10"/>
      <c r="DU388" s="10"/>
      <c r="DV388" s="10"/>
      <c r="DW388" s="10"/>
      <c r="DX388" s="10"/>
      <c r="DY388" s="10"/>
      <c r="DZ388" s="10"/>
      <c r="EA388" s="10"/>
      <c r="EB388" s="10"/>
      <c r="EC388" s="10"/>
      <c r="ED388" s="10"/>
      <c r="EE388" s="10"/>
      <c r="EF388" s="10"/>
      <c r="EG388" s="10"/>
      <c r="EH388" s="10"/>
    </row>
    <row r="389" spans="1:138" ht="13" x14ac:dyDescent="0.15">
      <c r="A389" s="10"/>
      <c r="B389" s="10"/>
      <c r="C389" s="10"/>
      <c r="D389" s="10"/>
      <c r="E389" s="10"/>
      <c r="F389" s="10"/>
      <c r="G389" s="10"/>
      <c r="H389" s="10"/>
      <c r="I389" s="10"/>
      <c r="J389" s="12"/>
      <c r="K389" s="10"/>
      <c r="L389" s="10"/>
      <c r="M389" s="10"/>
      <c r="N389" s="10"/>
      <c r="O389" s="10"/>
      <c r="P389" s="10"/>
      <c r="Q389" s="10"/>
      <c r="R389" s="10"/>
      <c r="S389" s="10"/>
      <c r="T389" s="13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0"/>
      <c r="DE389" s="10"/>
      <c r="DF389" s="10"/>
      <c r="DG389" s="10"/>
      <c r="DH389" s="10"/>
      <c r="DI389" s="10"/>
      <c r="DJ389" s="10"/>
      <c r="DK389" s="10"/>
      <c r="DL389" s="10"/>
      <c r="DM389" s="10"/>
      <c r="DN389" s="10"/>
      <c r="DO389" s="10"/>
      <c r="DP389" s="10"/>
      <c r="DQ389" s="10"/>
      <c r="DR389" s="10"/>
      <c r="DS389" s="10"/>
      <c r="DT389" s="10"/>
      <c r="DU389" s="10"/>
      <c r="DV389" s="10"/>
      <c r="DW389" s="10"/>
      <c r="DX389" s="10"/>
      <c r="DY389" s="10"/>
      <c r="DZ389" s="10"/>
      <c r="EA389" s="10"/>
      <c r="EB389" s="10"/>
      <c r="EC389" s="10"/>
      <c r="ED389" s="10"/>
      <c r="EE389" s="10"/>
      <c r="EF389" s="10"/>
      <c r="EG389" s="10"/>
      <c r="EH389" s="10"/>
    </row>
    <row r="390" spans="1:138" ht="13" x14ac:dyDescent="0.15">
      <c r="A390" s="10"/>
      <c r="B390" s="10"/>
      <c r="C390" s="10"/>
      <c r="D390" s="10"/>
      <c r="E390" s="10"/>
      <c r="F390" s="10"/>
      <c r="G390" s="10"/>
      <c r="H390" s="10"/>
      <c r="I390" s="10"/>
      <c r="J390" s="12"/>
      <c r="K390" s="10"/>
      <c r="L390" s="10"/>
      <c r="M390" s="10"/>
      <c r="N390" s="10"/>
      <c r="O390" s="10"/>
      <c r="P390" s="10"/>
      <c r="Q390" s="10"/>
      <c r="R390" s="10"/>
      <c r="S390" s="10"/>
      <c r="T390" s="13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0"/>
      <c r="DE390" s="10"/>
      <c r="DF390" s="10"/>
      <c r="DG390" s="10"/>
      <c r="DH390" s="10"/>
      <c r="DI390" s="10"/>
      <c r="DJ390" s="10"/>
      <c r="DK390" s="10"/>
      <c r="DL390" s="10"/>
      <c r="DM390" s="10"/>
      <c r="DN390" s="10"/>
      <c r="DO390" s="10"/>
      <c r="DP390" s="10"/>
      <c r="DQ390" s="10"/>
      <c r="DR390" s="10"/>
      <c r="DS390" s="10"/>
      <c r="DT390" s="10"/>
      <c r="DU390" s="10"/>
      <c r="DV390" s="10"/>
      <c r="DW390" s="10"/>
      <c r="DX390" s="10"/>
      <c r="DY390" s="10"/>
      <c r="DZ390" s="10"/>
      <c r="EA390" s="10"/>
      <c r="EB390" s="10"/>
      <c r="EC390" s="10"/>
      <c r="ED390" s="10"/>
      <c r="EE390" s="10"/>
      <c r="EF390" s="10"/>
      <c r="EG390" s="10"/>
      <c r="EH390" s="10"/>
    </row>
    <row r="391" spans="1:138" ht="13" x14ac:dyDescent="0.15">
      <c r="A391" s="10"/>
      <c r="B391" s="10"/>
      <c r="C391" s="10"/>
      <c r="D391" s="10"/>
      <c r="E391" s="10"/>
      <c r="F391" s="10"/>
      <c r="G391" s="10"/>
      <c r="H391" s="10"/>
      <c r="I391" s="10"/>
      <c r="J391" s="12"/>
      <c r="K391" s="10"/>
      <c r="L391" s="10"/>
      <c r="M391" s="10"/>
      <c r="N391" s="10"/>
      <c r="O391" s="10"/>
      <c r="P391" s="10"/>
      <c r="Q391" s="10"/>
      <c r="R391" s="10"/>
      <c r="S391" s="10"/>
      <c r="T391" s="13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0"/>
      <c r="DE391" s="10"/>
      <c r="DF391" s="10"/>
      <c r="DG391" s="10"/>
      <c r="DH391" s="10"/>
      <c r="DI391" s="10"/>
      <c r="DJ391" s="10"/>
      <c r="DK391" s="10"/>
      <c r="DL391" s="10"/>
      <c r="DM391" s="10"/>
      <c r="DN391" s="10"/>
      <c r="DO391" s="10"/>
      <c r="DP391" s="10"/>
      <c r="DQ391" s="10"/>
      <c r="DR391" s="10"/>
      <c r="DS391" s="10"/>
      <c r="DT391" s="10"/>
      <c r="DU391" s="10"/>
      <c r="DV391" s="10"/>
      <c r="DW391" s="10"/>
      <c r="DX391" s="10"/>
      <c r="DY391" s="10"/>
      <c r="DZ391" s="10"/>
      <c r="EA391" s="10"/>
      <c r="EB391" s="10"/>
      <c r="EC391" s="10"/>
      <c r="ED391" s="10"/>
      <c r="EE391" s="10"/>
      <c r="EF391" s="10"/>
      <c r="EG391" s="10"/>
      <c r="EH391" s="10"/>
    </row>
    <row r="392" spans="1:138" ht="13" x14ac:dyDescent="0.15">
      <c r="A392" s="10"/>
      <c r="B392" s="10"/>
      <c r="C392" s="10"/>
      <c r="D392" s="10"/>
      <c r="E392" s="10"/>
      <c r="F392" s="10"/>
      <c r="G392" s="10"/>
      <c r="H392" s="10"/>
      <c r="I392" s="10"/>
      <c r="J392" s="12"/>
      <c r="K392" s="10"/>
      <c r="L392" s="10"/>
      <c r="M392" s="10"/>
      <c r="N392" s="10"/>
      <c r="O392" s="10"/>
      <c r="P392" s="10"/>
      <c r="Q392" s="10"/>
      <c r="R392" s="10"/>
      <c r="S392" s="10"/>
      <c r="T392" s="13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0"/>
      <c r="DE392" s="10"/>
      <c r="DF392" s="10"/>
      <c r="DG392" s="10"/>
      <c r="DH392" s="10"/>
      <c r="DI392" s="10"/>
      <c r="DJ392" s="10"/>
      <c r="DK392" s="10"/>
      <c r="DL392" s="10"/>
      <c r="DM392" s="10"/>
      <c r="DN392" s="10"/>
      <c r="DO392" s="10"/>
      <c r="DP392" s="10"/>
      <c r="DQ392" s="10"/>
      <c r="DR392" s="10"/>
      <c r="DS392" s="10"/>
      <c r="DT392" s="10"/>
      <c r="DU392" s="10"/>
      <c r="DV392" s="10"/>
      <c r="DW392" s="10"/>
      <c r="DX392" s="10"/>
      <c r="DY392" s="10"/>
      <c r="DZ392" s="10"/>
      <c r="EA392" s="10"/>
      <c r="EB392" s="10"/>
      <c r="EC392" s="10"/>
      <c r="ED392" s="10"/>
      <c r="EE392" s="10"/>
      <c r="EF392" s="10"/>
      <c r="EG392" s="10"/>
      <c r="EH392" s="10"/>
    </row>
    <row r="393" spans="1:138" ht="13" x14ac:dyDescent="0.15">
      <c r="A393" s="10"/>
      <c r="B393" s="10"/>
      <c r="C393" s="10"/>
      <c r="D393" s="10"/>
      <c r="E393" s="10"/>
      <c r="F393" s="10"/>
      <c r="G393" s="10"/>
      <c r="H393" s="10"/>
      <c r="I393" s="10"/>
      <c r="J393" s="12"/>
      <c r="K393" s="10"/>
      <c r="L393" s="10"/>
      <c r="M393" s="10"/>
      <c r="N393" s="10"/>
      <c r="O393" s="10"/>
      <c r="P393" s="10"/>
      <c r="Q393" s="10"/>
      <c r="R393" s="10"/>
      <c r="S393" s="10"/>
      <c r="T393" s="13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0"/>
      <c r="DE393" s="10"/>
      <c r="DF393" s="10"/>
      <c r="DG393" s="10"/>
      <c r="DH393" s="10"/>
      <c r="DI393" s="10"/>
      <c r="DJ393" s="10"/>
      <c r="DK393" s="10"/>
      <c r="DL393" s="10"/>
      <c r="DM393" s="10"/>
      <c r="DN393" s="10"/>
      <c r="DO393" s="10"/>
      <c r="DP393" s="10"/>
      <c r="DQ393" s="10"/>
      <c r="DR393" s="10"/>
      <c r="DS393" s="10"/>
      <c r="DT393" s="10"/>
      <c r="DU393" s="10"/>
      <c r="DV393" s="10"/>
      <c r="DW393" s="10"/>
      <c r="DX393" s="10"/>
      <c r="DY393" s="10"/>
      <c r="DZ393" s="10"/>
      <c r="EA393" s="10"/>
      <c r="EB393" s="10"/>
      <c r="EC393" s="10"/>
      <c r="ED393" s="10"/>
      <c r="EE393" s="10"/>
      <c r="EF393" s="10"/>
      <c r="EG393" s="10"/>
      <c r="EH393" s="10"/>
    </row>
    <row r="394" spans="1:138" ht="13" x14ac:dyDescent="0.15">
      <c r="A394" s="10"/>
      <c r="B394" s="10"/>
      <c r="C394" s="10"/>
      <c r="D394" s="10"/>
      <c r="E394" s="10"/>
      <c r="F394" s="10"/>
      <c r="G394" s="10"/>
      <c r="H394" s="10"/>
      <c r="I394" s="10"/>
      <c r="J394" s="12"/>
      <c r="K394" s="10"/>
      <c r="L394" s="10"/>
      <c r="M394" s="10"/>
      <c r="N394" s="10"/>
      <c r="O394" s="10"/>
      <c r="P394" s="10"/>
      <c r="Q394" s="10"/>
      <c r="R394" s="10"/>
      <c r="S394" s="10"/>
      <c r="T394" s="13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0"/>
      <c r="DE394" s="10"/>
      <c r="DF394" s="10"/>
      <c r="DG394" s="10"/>
      <c r="DH394" s="10"/>
      <c r="DI394" s="10"/>
      <c r="DJ394" s="10"/>
      <c r="DK394" s="10"/>
      <c r="DL394" s="10"/>
      <c r="DM394" s="10"/>
      <c r="DN394" s="10"/>
      <c r="DO394" s="10"/>
      <c r="DP394" s="10"/>
      <c r="DQ394" s="10"/>
      <c r="DR394" s="10"/>
      <c r="DS394" s="10"/>
      <c r="DT394" s="10"/>
      <c r="DU394" s="10"/>
      <c r="DV394" s="10"/>
      <c r="DW394" s="10"/>
      <c r="DX394" s="10"/>
      <c r="DY394" s="10"/>
      <c r="DZ394" s="10"/>
      <c r="EA394" s="10"/>
      <c r="EB394" s="10"/>
      <c r="EC394" s="10"/>
      <c r="ED394" s="10"/>
      <c r="EE394" s="10"/>
      <c r="EF394" s="10"/>
      <c r="EG394" s="10"/>
      <c r="EH394" s="10"/>
    </row>
    <row r="395" spans="1:138" ht="13" x14ac:dyDescent="0.15">
      <c r="A395" s="10"/>
      <c r="B395" s="10"/>
      <c r="C395" s="10"/>
      <c r="D395" s="10"/>
      <c r="E395" s="10"/>
      <c r="F395" s="10"/>
      <c r="G395" s="10"/>
      <c r="H395" s="10"/>
      <c r="I395" s="10"/>
      <c r="J395" s="12"/>
      <c r="K395" s="10"/>
      <c r="L395" s="10"/>
      <c r="M395" s="10"/>
      <c r="N395" s="10"/>
      <c r="O395" s="10"/>
      <c r="P395" s="10"/>
      <c r="Q395" s="10"/>
      <c r="R395" s="10"/>
      <c r="S395" s="10"/>
      <c r="T395" s="13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0"/>
      <c r="DE395" s="10"/>
      <c r="DF395" s="10"/>
      <c r="DG395" s="10"/>
      <c r="DH395" s="10"/>
      <c r="DI395" s="10"/>
      <c r="DJ395" s="10"/>
      <c r="DK395" s="10"/>
      <c r="DL395" s="10"/>
      <c r="DM395" s="10"/>
      <c r="DN395" s="10"/>
      <c r="DO395" s="10"/>
      <c r="DP395" s="10"/>
      <c r="DQ395" s="10"/>
      <c r="DR395" s="10"/>
      <c r="DS395" s="10"/>
      <c r="DT395" s="10"/>
      <c r="DU395" s="10"/>
      <c r="DV395" s="10"/>
      <c r="DW395" s="10"/>
      <c r="DX395" s="10"/>
      <c r="DY395" s="10"/>
      <c r="DZ395" s="10"/>
      <c r="EA395" s="10"/>
      <c r="EB395" s="10"/>
      <c r="EC395" s="10"/>
      <c r="ED395" s="10"/>
      <c r="EE395" s="10"/>
      <c r="EF395" s="10"/>
      <c r="EG395" s="10"/>
      <c r="EH395" s="10"/>
    </row>
    <row r="396" spans="1:138" ht="13" x14ac:dyDescent="0.15">
      <c r="A396" s="10"/>
      <c r="B396" s="10"/>
      <c r="C396" s="10"/>
      <c r="D396" s="10"/>
      <c r="E396" s="10"/>
      <c r="F396" s="10"/>
      <c r="G396" s="10"/>
      <c r="H396" s="10"/>
      <c r="I396" s="10"/>
      <c r="J396" s="12"/>
      <c r="K396" s="10"/>
      <c r="L396" s="10"/>
      <c r="M396" s="10"/>
      <c r="N396" s="10"/>
      <c r="O396" s="10"/>
      <c r="P396" s="10"/>
      <c r="Q396" s="10"/>
      <c r="R396" s="10"/>
      <c r="S396" s="10"/>
      <c r="T396" s="13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0"/>
      <c r="CN396" s="10"/>
      <c r="CO396" s="10"/>
      <c r="CP396" s="10"/>
      <c r="CQ396" s="10"/>
      <c r="CR396" s="10"/>
      <c r="CS396" s="10"/>
      <c r="CT396" s="10"/>
      <c r="CU396" s="10"/>
      <c r="CV396" s="10"/>
      <c r="CW396" s="10"/>
      <c r="CX396" s="10"/>
      <c r="CY396" s="10"/>
      <c r="CZ396" s="10"/>
      <c r="DA396" s="10"/>
      <c r="DB396" s="10"/>
      <c r="DC396" s="10"/>
      <c r="DD396" s="10"/>
      <c r="DE396" s="10"/>
      <c r="DF396" s="10"/>
      <c r="DG396" s="10"/>
      <c r="DH396" s="10"/>
      <c r="DI396" s="10"/>
      <c r="DJ396" s="10"/>
      <c r="DK396" s="10"/>
      <c r="DL396" s="10"/>
      <c r="DM396" s="10"/>
      <c r="DN396" s="10"/>
      <c r="DO396" s="10"/>
      <c r="DP396" s="10"/>
      <c r="DQ396" s="10"/>
      <c r="DR396" s="10"/>
      <c r="DS396" s="10"/>
      <c r="DT396" s="10"/>
      <c r="DU396" s="10"/>
      <c r="DV396" s="10"/>
      <c r="DW396" s="10"/>
      <c r="DX396" s="10"/>
      <c r="DY396" s="10"/>
      <c r="DZ396" s="10"/>
      <c r="EA396" s="10"/>
      <c r="EB396" s="10"/>
      <c r="EC396" s="10"/>
      <c r="ED396" s="10"/>
      <c r="EE396" s="10"/>
      <c r="EF396" s="10"/>
      <c r="EG396" s="10"/>
      <c r="EH396" s="10"/>
    </row>
    <row r="397" spans="1:138" ht="13" x14ac:dyDescent="0.15">
      <c r="A397" s="10"/>
      <c r="B397" s="10"/>
      <c r="C397" s="10"/>
      <c r="D397" s="10"/>
      <c r="E397" s="10"/>
      <c r="F397" s="10"/>
      <c r="G397" s="10"/>
      <c r="H397" s="10"/>
      <c r="I397" s="10"/>
      <c r="J397" s="12"/>
      <c r="K397" s="10"/>
      <c r="L397" s="10"/>
      <c r="M397" s="10"/>
      <c r="N397" s="10"/>
      <c r="O397" s="10"/>
      <c r="P397" s="10"/>
      <c r="Q397" s="10"/>
      <c r="R397" s="10"/>
      <c r="S397" s="10"/>
      <c r="T397" s="13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0"/>
      <c r="DE397" s="10"/>
      <c r="DF397" s="10"/>
      <c r="DG397" s="10"/>
      <c r="DH397" s="10"/>
      <c r="DI397" s="10"/>
      <c r="DJ397" s="10"/>
      <c r="DK397" s="10"/>
      <c r="DL397" s="10"/>
      <c r="DM397" s="10"/>
      <c r="DN397" s="10"/>
      <c r="DO397" s="10"/>
      <c r="DP397" s="10"/>
      <c r="DQ397" s="10"/>
      <c r="DR397" s="10"/>
      <c r="DS397" s="10"/>
      <c r="DT397" s="10"/>
      <c r="DU397" s="10"/>
      <c r="DV397" s="10"/>
      <c r="DW397" s="10"/>
      <c r="DX397" s="10"/>
      <c r="DY397" s="10"/>
      <c r="DZ397" s="10"/>
      <c r="EA397" s="10"/>
      <c r="EB397" s="10"/>
      <c r="EC397" s="10"/>
      <c r="ED397" s="10"/>
      <c r="EE397" s="10"/>
      <c r="EF397" s="10"/>
      <c r="EG397" s="10"/>
      <c r="EH397" s="10"/>
    </row>
    <row r="398" spans="1:138" ht="13" x14ac:dyDescent="0.15">
      <c r="A398" s="10"/>
      <c r="B398" s="10"/>
      <c r="C398" s="10"/>
      <c r="D398" s="10"/>
      <c r="E398" s="10"/>
      <c r="F398" s="10"/>
      <c r="G398" s="10"/>
      <c r="H398" s="10"/>
      <c r="I398" s="10"/>
      <c r="J398" s="12"/>
      <c r="K398" s="10"/>
      <c r="L398" s="10"/>
      <c r="M398" s="10"/>
      <c r="N398" s="10"/>
      <c r="O398" s="10"/>
      <c r="P398" s="10"/>
      <c r="Q398" s="10"/>
      <c r="R398" s="10"/>
      <c r="S398" s="10"/>
      <c r="T398" s="13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0"/>
      <c r="DE398" s="10"/>
      <c r="DF398" s="10"/>
      <c r="DG398" s="10"/>
      <c r="DH398" s="10"/>
      <c r="DI398" s="10"/>
      <c r="DJ398" s="10"/>
      <c r="DK398" s="10"/>
      <c r="DL398" s="10"/>
      <c r="DM398" s="10"/>
      <c r="DN398" s="10"/>
      <c r="DO398" s="10"/>
      <c r="DP398" s="10"/>
      <c r="DQ398" s="10"/>
      <c r="DR398" s="10"/>
      <c r="DS398" s="10"/>
      <c r="DT398" s="10"/>
      <c r="DU398" s="10"/>
      <c r="DV398" s="10"/>
      <c r="DW398" s="10"/>
      <c r="DX398" s="10"/>
      <c r="DY398" s="10"/>
      <c r="DZ398" s="10"/>
      <c r="EA398" s="10"/>
      <c r="EB398" s="10"/>
      <c r="EC398" s="10"/>
      <c r="ED398" s="10"/>
      <c r="EE398" s="10"/>
      <c r="EF398" s="10"/>
      <c r="EG398" s="10"/>
      <c r="EH398" s="10"/>
    </row>
    <row r="399" spans="1:138" ht="13" x14ac:dyDescent="0.15">
      <c r="A399" s="10"/>
      <c r="B399" s="10"/>
      <c r="C399" s="10"/>
      <c r="D399" s="10"/>
      <c r="E399" s="10"/>
      <c r="F399" s="10"/>
      <c r="G399" s="10"/>
      <c r="H399" s="10"/>
      <c r="I399" s="10"/>
      <c r="J399" s="12"/>
      <c r="K399" s="10"/>
      <c r="L399" s="10"/>
      <c r="M399" s="10"/>
      <c r="N399" s="10"/>
      <c r="O399" s="10"/>
      <c r="P399" s="10"/>
      <c r="Q399" s="10"/>
      <c r="R399" s="10"/>
      <c r="S399" s="10"/>
      <c r="T399" s="13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0"/>
      <c r="DE399" s="10"/>
      <c r="DF399" s="10"/>
      <c r="DG399" s="10"/>
      <c r="DH399" s="10"/>
      <c r="DI399" s="10"/>
      <c r="DJ399" s="10"/>
      <c r="DK399" s="10"/>
      <c r="DL399" s="10"/>
      <c r="DM399" s="10"/>
      <c r="DN399" s="10"/>
      <c r="DO399" s="10"/>
      <c r="DP399" s="10"/>
      <c r="DQ399" s="10"/>
      <c r="DR399" s="10"/>
      <c r="DS399" s="10"/>
      <c r="DT399" s="10"/>
      <c r="DU399" s="10"/>
      <c r="DV399" s="10"/>
      <c r="DW399" s="10"/>
      <c r="DX399" s="10"/>
      <c r="DY399" s="10"/>
      <c r="DZ399" s="10"/>
      <c r="EA399" s="10"/>
      <c r="EB399" s="10"/>
      <c r="EC399" s="10"/>
      <c r="ED399" s="10"/>
      <c r="EE399" s="10"/>
      <c r="EF399" s="10"/>
      <c r="EG399" s="10"/>
      <c r="EH399" s="10"/>
    </row>
    <row r="400" spans="1:138" ht="13" x14ac:dyDescent="0.15">
      <c r="A400" s="10"/>
      <c r="B400" s="10"/>
      <c r="C400" s="10"/>
      <c r="D400" s="10"/>
      <c r="E400" s="10"/>
      <c r="F400" s="10"/>
      <c r="G400" s="10"/>
      <c r="H400" s="10"/>
      <c r="I400" s="10"/>
      <c r="J400" s="12"/>
      <c r="K400" s="10"/>
      <c r="L400" s="10"/>
      <c r="M400" s="10"/>
      <c r="N400" s="10"/>
      <c r="O400" s="10"/>
      <c r="P400" s="10"/>
      <c r="Q400" s="10"/>
      <c r="R400" s="10"/>
      <c r="S400" s="10"/>
      <c r="T400" s="13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0"/>
      <c r="DE400" s="10"/>
      <c r="DF400" s="10"/>
      <c r="DG400" s="10"/>
      <c r="DH400" s="10"/>
      <c r="DI400" s="10"/>
      <c r="DJ400" s="10"/>
      <c r="DK400" s="10"/>
      <c r="DL400" s="10"/>
      <c r="DM400" s="10"/>
      <c r="DN400" s="10"/>
      <c r="DO400" s="10"/>
      <c r="DP400" s="10"/>
      <c r="DQ400" s="10"/>
      <c r="DR400" s="10"/>
      <c r="DS400" s="10"/>
      <c r="DT400" s="10"/>
      <c r="DU400" s="10"/>
      <c r="DV400" s="10"/>
      <c r="DW400" s="10"/>
      <c r="DX400" s="10"/>
      <c r="DY400" s="10"/>
      <c r="DZ400" s="10"/>
      <c r="EA400" s="10"/>
      <c r="EB400" s="10"/>
      <c r="EC400" s="10"/>
      <c r="ED400" s="10"/>
      <c r="EE400" s="10"/>
      <c r="EF400" s="10"/>
      <c r="EG400" s="10"/>
      <c r="EH400" s="10"/>
    </row>
    <row r="401" spans="1:138" ht="13" x14ac:dyDescent="0.15">
      <c r="A401" s="10"/>
      <c r="B401" s="10"/>
      <c r="C401" s="10"/>
      <c r="D401" s="10"/>
      <c r="E401" s="10"/>
      <c r="F401" s="10"/>
      <c r="G401" s="10"/>
      <c r="H401" s="10"/>
      <c r="I401" s="10"/>
      <c r="J401" s="12"/>
      <c r="K401" s="10"/>
      <c r="L401" s="10"/>
      <c r="M401" s="10"/>
      <c r="N401" s="10"/>
      <c r="O401" s="10"/>
      <c r="P401" s="10"/>
      <c r="Q401" s="10"/>
      <c r="R401" s="10"/>
      <c r="S401" s="10"/>
      <c r="T401" s="13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0"/>
      <c r="DE401" s="10"/>
      <c r="DF401" s="10"/>
      <c r="DG401" s="10"/>
      <c r="DH401" s="10"/>
      <c r="DI401" s="10"/>
      <c r="DJ401" s="10"/>
      <c r="DK401" s="10"/>
      <c r="DL401" s="10"/>
      <c r="DM401" s="10"/>
      <c r="DN401" s="10"/>
      <c r="DO401" s="10"/>
      <c r="DP401" s="10"/>
      <c r="DQ401" s="10"/>
      <c r="DR401" s="10"/>
      <c r="DS401" s="10"/>
      <c r="DT401" s="10"/>
      <c r="DU401" s="10"/>
      <c r="DV401" s="10"/>
      <c r="DW401" s="10"/>
      <c r="DX401" s="10"/>
      <c r="DY401" s="10"/>
      <c r="DZ401" s="10"/>
      <c r="EA401" s="10"/>
      <c r="EB401" s="10"/>
      <c r="EC401" s="10"/>
      <c r="ED401" s="10"/>
      <c r="EE401" s="10"/>
      <c r="EF401" s="10"/>
      <c r="EG401" s="10"/>
      <c r="EH401" s="10"/>
    </row>
    <row r="402" spans="1:138" ht="13" x14ac:dyDescent="0.15">
      <c r="A402" s="10"/>
      <c r="B402" s="10"/>
      <c r="C402" s="10"/>
      <c r="D402" s="10"/>
      <c r="E402" s="10"/>
      <c r="F402" s="10"/>
      <c r="G402" s="10"/>
      <c r="H402" s="10"/>
      <c r="I402" s="10"/>
      <c r="J402" s="12"/>
      <c r="K402" s="10"/>
      <c r="L402" s="10"/>
      <c r="M402" s="10"/>
      <c r="N402" s="10"/>
      <c r="O402" s="10"/>
      <c r="P402" s="10"/>
      <c r="Q402" s="10"/>
      <c r="R402" s="10"/>
      <c r="S402" s="10"/>
      <c r="T402" s="13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0"/>
      <c r="DE402" s="10"/>
      <c r="DF402" s="10"/>
      <c r="DG402" s="10"/>
      <c r="DH402" s="10"/>
      <c r="DI402" s="10"/>
      <c r="DJ402" s="10"/>
      <c r="DK402" s="10"/>
      <c r="DL402" s="10"/>
      <c r="DM402" s="10"/>
      <c r="DN402" s="10"/>
      <c r="DO402" s="10"/>
      <c r="DP402" s="10"/>
      <c r="DQ402" s="10"/>
      <c r="DR402" s="10"/>
      <c r="DS402" s="10"/>
      <c r="DT402" s="10"/>
      <c r="DU402" s="10"/>
      <c r="DV402" s="10"/>
      <c r="DW402" s="10"/>
      <c r="DX402" s="10"/>
      <c r="DY402" s="10"/>
      <c r="DZ402" s="10"/>
      <c r="EA402" s="10"/>
      <c r="EB402" s="10"/>
      <c r="EC402" s="10"/>
      <c r="ED402" s="10"/>
      <c r="EE402" s="10"/>
      <c r="EF402" s="10"/>
      <c r="EG402" s="10"/>
      <c r="EH402" s="10"/>
    </row>
    <row r="403" spans="1:138" ht="13" x14ac:dyDescent="0.15">
      <c r="A403" s="10"/>
      <c r="B403" s="10"/>
      <c r="C403" s="10"/>
      <c r="D403" s="10"/>
      <c r="E403" s="10"/>
      <c r="F403" s="10"/>
      <c r="G403" s="10"/>
      <c r="H403" s="10"/>
      <c r="I403" s="10"/>
      <c r="J403" s="12"/>
      <c r="K403" s="10"/>
      <c r="L403" s="10"/>
      <c r="M403" s="10"/>
      <c r="N403" s="10"/>
      <c r="O403" s="10"/>
      <c r="P403" s="10"/>
      <c r="Q403" s="10"/>
      <c r="R403" s="10"/>
      <c r="S403" s="10"/>
      <c r="T403" s="13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0"/>
      <c r="DE403" s="10"/>
      <c r="DF403" s="10"/>
      <c r="DG403" s="10"/>
      <c r="DH403" s="10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  <c r="DX403" s="10"/>
      <c r="DY403" s="10"/>
      <c r="DZ403" s="10"/>
      <c r="EA403" s="10"/>
      <c r="EB403" s="10"/>
      <c r="EC403" s="10"/>
      <c r="ED403" s="10"/>
      <c r="EE403" s="10"/>
      <c r="EF403" s="10"/>
      <c r="EG403" s="10"/>
      <c r="EH403" s="10"/>
    </row>
    <row r="404" spans="1:138" ht="13" x14ac:dyDescent="0.15">
      <c r="A404" s="10"/>
      <c r="B404" s="10"/>
      <c r="C404" s="10"/>
      <c r="D404" s="10"/>
      <c r="E404" s="10"/>
      <c r="F404" s="10"/>
      <c r="G404" s="10"/>
      <c r="H404" s="10"/>
      <c r="I404" s="10"/>
      <c r="J404" s="12"/>
      <c r="K404" s="10"/>
      <c r="L404" s="10"/>
      <c r="M404" s="10"/>
      <c r="N404" s="10"/>
      <c r="O404" s="10"/>
      <c r="P404" s="10"/>
      <c r="Q404" s="10"/>
      <c r="R404" s="10"/>
      <c r="S404" s="10"/>
      <c r="T404" s="13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0"/>
      <c r="DE404" s="10"/>
      <c r="DF404" s="10"/>
      <c r="DG404" s="10"/>
      <c r="DH404" s="10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  <c r="DX404" s="10"/>
      <c r="DY404" s="10"/>
      <c r="DZ404" s="10"/>
      <c r="EA404" s="10"/>
      <c r="EB404" s="10"/>
      <c r="EC404" s="10"/>
      <c r="ED404" s="10"/>
      <c r="EE404" s="10"/>
      <c r="EF404" s="10"/>
      <c r="EG404" s="10"/>
      <c r="EH404" s="10"/>
    </row>
    <row r="405" spans="1:138" ht="13" x14ac:dyDescent="0.15">
      <c r="A405" s="10"/>
      <c r="B405" s="10"/>
      <c r="C405" s="10"/>
      <c r="D405" s="10"/>
      <c r="E405" s="10"/>
      <c r="F405" s="10"/>
      <c r="G405" s="10"/>
      <c r="H405" s="10"/>
      <c r="I405" s="10"/>
      <c r="J405" s="12"/>
      <c r="K405" s="10"/>
      <c r="L405" s="10"/>
      <c r="M405" s="10"/>
      <c r="N405" s="10"/>
      <c r="O405" s="10"/>
      <c r="P405" s="10"/>
      <c r="Q405" s="10"/>
      <c r="R405" s="10"/>
      <c r="S405" s="10"/>
      <c r="T405" s="13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0"/>
      <c r="DE405" s="10"/>
      <c r="DF405" s="10"/>
      <c r="DG405" s="10"/>
      <c r="DH405" s="10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  <c r="DX405" s="10"/>
      <c r="DY405" s="10"/>
      <c r="DZ405" s="10"/>
      <c r="EA405" s="10"/>
      <c r="EB405" s="10"/>
      <c r="EC405" s="10"/>
      <c r="ED405" s="10"/>
      <c r="EE405" s="10"/>
      <c r="EF405" s="10"/>
      <c r="EG405" s="10"/>
      <c r="EH405" s="10"/>
    </row>
    <row r="406" spans="1:138" ht="13" x14ac:dyDescent="0.15">
      <c r="A406" s="10"/>
      <c r="B406" s="10"/>
      <c r="C406" s="10"/>
      <c r="D406" s="10"/>
      <c r="E406" s="10"/>
      <c r="F406" s="10"/>
      <c r="G406" s="10"/>
      <c r="H406" s="10"/>
      <c r="I406" s="10"/>
      <c r="J406" s="12"/>
      <c r="K406" s="10"/>
      <c r="L406" s="10"/>
      <c r="M406" s="10"/>
      <c r="N406" s="10"/>
      <c r="O406" s="10"/>
      <c r="P406" s="10"/>
      <c r="Q406" s="10"/>
      <c r="R406" s="10"/>
      <c r="S406" s="10"/>
      <c r="T406" s="13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0"/>
      <c r="DE406" s="10"/>
      <c r="DF406" s="10"/>
      <c r="DG406" s="10"/>
      <c r="DH406" s="10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  <c r="DX406" s="10"/>
      <c r="DY406" s="10"/>
      <c r="DZ406" s="10"/>
      <c r="EA406" s="10"/>
      <c r="EB406" s="10"/>
      <c r="EC406" s="10"/>
      <c r="ED406" s="10"/>
      <c r="EE406" s="10"/>
      <c r="EF406" s="10"/>
      <c r="EG406" s="10"/>
      <c r="EH406" s="10"/>
    </row>
    <row r="407" spans="1:138" ht="13" x14ac:dyDescent="0.15">
      <c r="A407" s="10"/>
      <c r="B407" s="10"/>
      <c r="C407" s="10"/>
      <c r="D407" s="10"/>
      <c r="E407" s="10"/>
      <c r="F407" s="10"/>
      <c r="G407" s="10"/>
      <c r="H407" s="10"/>
      <c r="I407" s="10"/>
      <c r="J407" s="12"/>
      <c r="K407" s="10"/>
      <c r="L407" s="10"/>
      <c r="M407" s="10"/>
      <c r="N407" s="10"/>
      <c r="O407" s="10"/>
      <c r="P407" s="10"/>
      <c r="Q407" s="10"/>
      <c r="R407" s="10"/>
      <c r="S407" s="10"/>
      <c r="T407" s="13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0"/>
      <c r="DE407" s="10"/>
      <c r="DF407" s="10"/>
      <c r="DG407" s="10"/>
      <c r="DH407" s="10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  <c r="DX407" s="10"/>
      <c r="DY407" s="10"/>
      <c r="DZ407" s="10"/>
      <c r="EA407" s="10"/>
      <c r="EB407" s="10"/>
      <c r="EC407" s="10"/>
      <c r="ED407" s="10"/>
      <c r="EE407" s="10"/>
      <c r="EF407" s="10"/>
      <c r="EG407" s="10"/>
      <c r="EH407" s="10"/>
    </row>
    <row r="408" spans="1:138" ht="13" x14ac:dyDescent="0.15">
      <c r="A408" s="10"/>
      <c r="B408" s="10"/>
      <c r="C408" s="10"/>
      <c r="D408" s="10"/>
      <c r="E408" s="10"/>
      <c r="F408" s="10"/>
      <c r="G408" s="10"/>
      <c r="H408" s="10"/>
      <c r="I408" s="10"/>
      <c r="J408" s="12"/>
      <c r="K408" s="10"/>
      <c r="L408" s="10"/>
      <c r="M408" s="10"/>
      <c r="N408" s="10"/>
      <c r="O408" s="10"/>
      <c r="P408" s="10"/>
      <c r="Q408" s="10"/>
      <c r="R408" s="10"/>
      <c r="S408" s="10"/>
      <c r="T408" s="13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0"/>
      <c r="DE408" s="10"/>
      <c r="DF408" s="10"/>
      <c r="DG408" s="10"/>
      <c r="DH408" s="10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  <c r="DX408" s="10"/>
      <c r="DY408" s="10"/>
      <c r="DZ408" s="10"/>
      <c r="EA408" s="10"/>
      <c r="EB408" s="10"/>
      <c r="EC408" s="10"/>
      <c r="ED408" s="10"/>
      <c r="EE408" s="10"/>
      <c r="EF408" s="10"/>
      <c r="EG408" s="10"/>
      <c r="EH408" s="10"/>
    </row>
    <row r="409" spans="1:138" ht="13" x14ac:dyDescent="0.15">
      <c r="A409" s="10"/>
      <c r="B409" s="10"/>
      <c r="C409" s="10"/>
      <c r="D409" s="10"/>
      <c r="E409" s="10"/>
      <c r="F409" s="10"/>
      <c r="G409" s="10"/>
      <c r="H409" s="10"/>
      <c r="I409" s="10"/>
      <c r="J409" s="12"/>
      <c r="K409" s="10"/>
      <c r="L409" s="10"/>
      <c r="M409" s="10"/>
      <c r="N409" s="10"/>
      <c r="O409" s="10"/>
      <c r="P409" s="10"/>
      <c r="Q409" s="10"/>
      <c r="R409" s="10"/>
      <c r="S409" s="10"/>
      <c r="T409" s="13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0"/>
      <c r="DE409" s="10"/>
      <c r="DF409" s="10"/>
      <c r="DG409" s="10"/>
      <c r="DH409" s="10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  <c r="DX409" s="10"/>
      <c r="DY409" s="10"/>
      <c r="DZ409" s="10"/>
      <c r="EA409" s="10"/>
      <c r="EB409" s="10"/>
      <c r="EC409" s="10"/>
      <c r="ED409" s="10"/>
      <c r="EE409" s="10"/>
      <c r="EF409" s="10"/>
      <c r="EG409" s="10"/>
      <c r="EH409" s="10"/>
    </row>
    <row r="410" spans="1:138" ht="13" x14ac:dyDescent="0.15">
      <c r="A410" s="10"/>
      <c r="B410" s="10"/>
      <c r="C410" s="10"/>
      <c r="D410" s="10"/>
      <c r="E410" s="10"/>
      <c r="F410" s="10"/>
      <c r="G410" s="10"/>
      <c r="H410" s="10"/>
      <c r="I410" s="10"/>
      <c r="J410" s="12"/>
      <c r="K410" s="10"/>
      <c r="L410" s="10"/>
      <c r="M410" s="10"/>
      <c r="N410" s="10"/>
      <c r="O410" s="10"/>
      <c r="P410" s="10"/>
      <c r="Q410" s="10"/>
      <c r="R410" s="10"/>
      <c r="S410" s="10"/>
      <c r="T410" s="13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0"/>
      <c r="DE410" s="10"/>
      <c r="DF410" s="10"/>
      <c r="DG410" s="10"/>
      <c r="DH410" s="10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  <c r="DX410" s="10"/>
      <c r="DY410" s="10"/>
      <c r="DZ410" s="10"/>
      <c r="EA410" s="10"/>
      <c r="EB410" s="10"/>
      <c r="EC410" s="10"/>
      <c r="ED410" s="10"/>
      <c r="EE410" s="10"/>
      <c r="EF410" s="10"/>
      <c r="EG410" s="10"/>
      <c r="EH410" s="10"/>
    </row>
    <row r="411" spans="1:138" ht="13" x14ac:dyDescent="0.15">
      <c r="A411" s="10"/>
      <c r="B411" s="10"/>
      <c r="C411" s="10"/>
      <c r="D411" s="10"/>
      <c r="E411" s="10"/>
      <c r="F411" s="10"/>
      <c r="G411" s="10"/>
      <c r="H411" s="10"/>
      <c r="I411" s="10"/>
      <c r="J411" s="12"/>
      <c r="K411" s="10"/>
      <c r="L411" s="10"/>
      <c r="M411" s="10"/>
      <c r="N411" s="10"/>
      <c r="O411" s="10"/>
      <c r="P411" s="10"/>
      <c r="Q411" s="10"/>
      <c r="R411" s="10"/>
      <c r="S411" s="10"/>
      <c r="T411" s="13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0"/>
      <c r="DE411" s="10"/>
      <c r="DF411" s="10"/>
      <c r="DG411" s="10"/>
      <c r="DH411" s="10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  <c r="DX411" s="10"/>
      <c r="DY411" s="10"/>
      <c r="DZ411" s="10"/>
      <c r="EA411" s="10"/>
      <c r="EB411" s="10"/>
      <c r="EC411" s="10"/>
      <c r="ED411" s="10"/>
      <c r="EE411" s="10"/>
      <c r="EF411" s="10"/>
      <c r="EG411" s="10"/>
      <c r="EH411" s="10"/>
    </row>
    <row r="412" spans="1:138" ht="13" x14ac:dyDescent="0.15">
      <c r="A412" s="10"/>
      <c r="B412" s="10"/>
      <c r="C412" s="10"/>
      <c r="D412" s="10"/>
      <c r="E412" s="10"/>
      <c r="F412" s="10"/>
      <c r="G412" s="10"/>
      <c r="H412" s="10"/>
      <c r="I412" s="10"/>
      <c r="J412" s="12"/>
      <c r="K412" s="10"/>
      <c r="L412" s="10"/>
      <c r="M412" s="10"/>
      <c r="N412" s="10"/>
      <c r="O412" s="10"/>
      <c r="P412" s="10"/>
      <c r="Q412" s="10"/>
      <c r="R412" s="10"/>
      <c r="S412" s="10"/>
      <c r="T412" s="13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0"/>
      <c r="DE412" s="10"/>
      <c r="DF412" s="10"/>
      <c r="DG412" s="10"/>
      <c r="DH412" s="10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  <c r="DX412" s="10"/>
      <c r="DY412" s="10"/>
      <c r="DZ412" s="10"/>
      <c r="EA412" s="10"/>
      <c r="EB412" s="10"/>
      <c r="EC412" s="10"/>
      <c r="ED412" s="10"/>
      <c r="EE412" s="10"/>
      <c r="EF412" s="10"/>
      <c r="EG412" s="10"/>
      <c r="EH412" s="10"/>
    </row>
    <row r="413" spans="1:138" ht="13" x14ac:dyDescent="0.15">
      <c r="A413" s="10"/>
      <c r="B413" s="10"/>
      <c r="C413" s="10"/>
      <c r="D413" s="10"/>
      <c r="E413" s="10"/>
      <c r="F413" s="10"/>
      <c r="G413" s="10"/>
      <c r="H413" s="10"/>
      <c r="I413" s="10"/>
      <c r="J413" s="12"/>
      <c r="K413" s="10"/>
      <c r="L413" s="10"/>
      <c r="M413" s="10"/>
      <c r="N413" s="10"/>
      <c r="O413" s="10"/>
      <c r="P413" s="10"/>
      <c r="Q413" s="10"/>
      <c r="R413" s="10"/>
      <c r="S413" s="10"/>
      <c r="T413" s="13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0"/>
      <c r="DE413" s="10"/>
      <c r="DF413" s="10"/>
      <c r="DG413" s="10"/>
      <c r="DH413" s="10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  <c r="DX413" s="10"/>
      <c r="DY413" s="10"/>
      <c r="DZ413" s="10"/>
      <c r="EA413" s="10"/>
      <c r="EB413" s="10"/>
      <c r="EC413" s="10"/>
      <c r="ED413" s="10"/>
      <c r="EE413" s="10"/>
      <c r="EF413" s="10"/>
      <c r="EG413" s="10"/>
      <c r="EH413" s="10"/>
    </row>
    <row r="414" spans="1:138" ht="13" x14ac:dyDescent="0.15">
      <c r="A414" s="10"/>
      <c r="B414" s="10"/>
      <c r="C414" s="10"/>
      <c r="D414" s="10"/>
      <c r="E414" s="10"/>
      <c r="F414" s="10"/>
      <c r="G414" s="10"/>
      <c r="H414" s="10"/>
      <c r="I414" s="10"/>
      <c r="J414" s="12"/>
      <c r="K414" s="10"/>
      <c r="L414" s="10"/>
      <c r="M414" s="10"/>
      <c r="N414" s="10"/>
      <c r="O414" s="10"/>
      <c r="P414" s="10"/>
      <c r="Q414" s="10"/>
      <c r="R414" s="10"/>
      <c r="S414" s="10"/>
      <c r="T414" s="13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0"/>
      <c r="DE414" s="10"/>
      <c r="DF414" s="10"/>
      <c r="DG414" s="10"/>
      <c r="DH414" s="10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  <c r="DX414" s="10"/>
      <c r="DY414" s="10"/>
      <c r="DZ414" s="10"/>
      <c r="EA414" s="10"/>
      <c r="EB414" s="10"/>
      <c r="EC414" s="10"/>
      <c r="ED414" s="10"/>
      <c r="EE414" s="10"/>
      <c r="EF414" s="10"/>
      <c r="EG414" s="10"/>
      <c r="EH414" s="10"/>
    </row>
    <row r="415" spans="1:138" ht="13" x14ac:dyDescent="0.15">
      <c r="A415" s="10"/>
      <c r="B415" s="10"/>
      <c r="C415" s="10"/>
      <c r="D415" s="10"/>
      <c r="E415" s="10"/>
      <c r="F415" s="10"/>
      <c r="G415" s="10"/>
      <c r="H415" s="10"/>
      <c r="I415" s="10"/>
      <c r="J415" s="12"/>
      <c r="K415" s="10"/>
      <c r="L415" s="10"/>
      <c r="M415" s="10"/>
      <c r="N415" s="10"/>
      <c r="O415" s="10"/>
      <c r="P415" s="10"/>
      <c r="Q415" s="10"/>
      <c r="R415" s="10"/>
      <c r="S415" s="10"/>
      <c r="T415" s="13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0"/>
      <c r="DE415" s="10"/>
      <c r="DF415" s="10"/>
      <c r="DG415" s="10"/>
      <c r="DH415" s="10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  <c r="DX415" s="10"/>
      <c r="DY415" s="10"/>
      <c r="DZ415" s="10"/>
      <c r="EA415" s="10"/>
      <c r="EB415" s="10"/>
      <c r="EC415" s="10"/>
      <c r="ED415" s="10"/>
      <c r="EE415" s="10"/>
      <c r="EF415" s="10"/>
      <c r="EG415" s="10"/>
      <c r="EH415" s="10"/>
    </row>
    <row r="416" spans="1:138" ht="13" x14ac:dyDescent="0.15">
      <c r="A416" s="10"/>
      <c r="B416" s="10"/>
      <c r="C416" s="10"/>
      <c r="D416" s="10"/>
      <c r="E416" s="10"/>
      <c r="F416" s="10"/>
      <c r="G416" s="10"/>
      <c r="H416" s="10"/>
      <c r="I416" s="10"/>
      <c r="J416" s="12"/>
      <c r="K416" s="10"/>
      <c r="L416" s="10"/>
      <c r="M416" s="10"/>
      <c r="N416" s="10"/>
      <c r="O416" s="10"/>
      <c r="P416" s="10"/>
      <c r="Q416" s="10"/>
      <c r="R416" s="10"/>
      <c r="S416" s="10"/>
      <c r="T416" s="13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0"/>
      <c r="DE416" s="10"/>
      <c r="DF416" s="10"/>
      <c r="DG416" s="10"/>
      <c r="DH416" s="10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  <c r="DX416" s="10"/>
      <c r="DY416" s="10"/>
      <c r="DZ416" s="10"/>
      <c r="EA416" s="10"/>
      <c r="EB416" s="10"/>
      <c r="EC416" s="10"/>
      <c r="ED416" s="10"/>
      <c r="EE416" s="10"/>
      <c r="EF416" s="10"/>
      <c r="EG416" s="10"/>
      <c r="EH416" s="10"/>
    </row>
    <row r="417" spans="1:138" ht="13" x14ac:dyDescent="0.15">
      <c r="A417" s="10"/>
      <c r="B417" s="10"/>
      <c r="C417" s="10"/>
      <c r="D417" s="10"/>
      <c r="E417" s="10"/>
      <c r="F417" s="10"/>
      <c r="G417" s="10"/>
      <c r="H417" s="10"/>
      <c r="I417" s="10"/>
      <c r="J417" s="12"/>
      <c r="K417" s="10"/>
      <c r="L417" s="10"/>
      <c r="M417" s="10"/>
      <c r="N417" s="10"/>
      <c r="O417" s="10"/>
      <c r="P417" s="10"/>
      <c r="Q417" s="10"/>
      <c r="R417" s="10"/>
      <c r="S417" s="10"/>
      <c r="T417" s="13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0"/>
      <c r="DE417" s="10"/>
      <c r="DF417" s="10"/>
      <c r="DG417" s="10"/>
      <c r="DH417" s="10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  <c r="DX417" s="10"/>
      <c r="DY417" s="10"/>
      <c r="DZ417" s="10"/>
      <c r="EA417" s="10"/>
      <c r="EB417" s="10"/>
      <c r="EC417" s="10"/>
      <c r="ED417" s="10"/>
      <c r="EE417" s="10"/>
      <c r="EF417" s="10"/>
      <c r="EG417" s="10"/>
      <c r="EH417" s="10"/>
    </row>
    <row r="418" spans="1:138" ht="13" x14ac:dyDescent="0.15">
      <c r="A418" s="10"/>
      <c r="B418" s="10"/>
      <c r="C418" s="10"/>
      <c r="D418" s="10"/>
      <c r="E418" s="10"/>
      <c r="F418" s="10"/>
      <c r="G418" s="10"/>
      <c r="H418" s="10"/>
      <c r="I418" s="10"/>
      <c r="J418" s="12"/>
      <c r="K418" s="10"/>
      <c r="L418" s="10"/>
      <c r="M418" s="10"/>
      <c r="N418" s="10"/>
      <c r="O418" s="10"/>
      <c r="P418" s="10"/>
      <c r="Q418" s="10"/>
      <c r="R418" s="10"/>
      <c r="S418" s="10"/>
      <c r="T418" s="13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0"/>
      <c r="DE418" s="10"/>
      <c r="DF418" s="10"/>
      <c r="DG418" s="10"/>
      <c r="DH418" s="10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  <c r="DX418" s="10"/>
      <c r="DY418" s="10"/>
      <c r="DZ418" s="10"/>
      <c r="EA418" s="10"/>
      <c r="EB418" s="10"/>
      <c r="EC418" s="10"/>
      <c r="ED418" s="10"/>
      <c r="EE418" s="10"/>
      <c r="EF418" s="10"/>
      <c r="EG418" s="10"/>
      <c r="EH418" s="10"/>
    </row>
    <row r="419" spans="1:138" ht="13" x14ac:dyDescent="0.15">
      <c r="A419" s="10"/>
      <c r="B419" s="10"/>
      <c r="C419" s="10"/>
      <c r="D419" s="10"/>
      <c r="E419" s="10"/>
      <c r="F419" s="10"/>
      <c r="G419" s="10"/>
      <c r="H419" s="10"/>
      <c r="I419" s="10"/>
      <c r="J419" s="12"/>
      <c r="K419" s="10"/>
      <c r="L419" s="10"/>
      <c r="M419" s="10"/>
      <c r="N419" s="10"/>
      <c r="O419" s="10"/>
      <c r="P419" s="10"/>
      <c r="Q419" s="10"/>
      <c r="R419" s="10"/>
      <c r="S419" s="10"/>
      <c r="T419" s="13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0"/>
      <c r="DE419" s="10"/>
      <c r="DF419" s="10"/>
      <c r="DG419" s="10"/>
      <c r="DH419" s="10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  <c r="DX419" s="10"/>
      <c r="DY419" s="10"/>
      <c r="DZ419" s="10"/>
      <c r="EA419" s="10"/>
      <c r="EB419" s="10"/>
      <c r="EC419" s="10"/>
      <c r="ED419" s="10"/>
      <c r="EE419" s="10"/>
      <c r="EF419" s="10"/>
      <c r="EG419" s="10"/>
      <c r="EH419" s="10"/>
    </row>
    <row r="420" spans="1:138" ht="13" x14ac:dyDescent="0.15">
      <c r="A420" s="10"/>
      <c r="B420" s="10"/>
      <c r="C420" s="10"/>
      <c r="D420" s="10"/>
      <c r="E420" s="10"/>
      <c r="F420" s="10"/>
      <c r="G420" s="10"/>
      <c r="H420" s="10"/>
      <c r="I420" s="10"/>
      <c r="J420" s="12"/>
      <c r="K420" s="10"/>
      <c r="L420" s="10"/>
      <c r="M420" s="10"/>
      <c r="N420" s="10"/>
      <c r="O420" s="10"/>
      <c r="P420" s="10"/>
      <c r="Q420" s="10"/>
      <c r="R420" s="10"/>
      <c r="S420" s="10"/>
      <c r="T420" s="13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  <c r="DX420" s="10"/>
      <c r="DY420" s="10"/>
      <c r="DZ420" s="10"/>
      <c r="EA420" s="10"/>
      <c r="EB420" s="10"/>
      <c r="EC420" s="10"/>
      <c r="ED420" s="10"/>
      <c r="EE420" s="10"/>
      <c r="EF420" s="10"/>
      <c r="EG420" s="10"/>
      <c r="EH420" s="10"/>
    </row>
    <row r="421" spans="1:138" ht="13" x14ac:dyDescent="0.15">
      <c r="A421" s="10"/>
      <c r="B421" s="10"/>
      <c r="C421" s="10"/>
      <c r="D421" s="10"/>
      <c r="E421" s="10"/>
      <c r="F421" s="10"/>
      <c r="G421" s="10"/>
      <c r="H421" s="10"/>
      <c r="I421" s="10"/>
      <c r="J421" s="12"/>
      <c r="K421" s="10"/>
      <c r="L421" s="10"/>
      <c r="M421" s="10"/>
      <c r="N421" s="10"/>
      <c r="O421" s="10"/>
      <c r="P421" s="10"/>
      <c r="Q421" s="10"/>
      <c r="R421" s="10"/>
      <c r="S421" s="10"/>
      <c r="T421" s="13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  <c r="DX421" s="10"/>
      <c r="DY421" s="10"/>
      <c r="DZ421" s="10"/>
      <c r="EA421" s="10"/>
      <c r="EB421" s="10"/>
      <c r="EC421" s="10"/>
      <c r="ED421" s="10"/>
      <c r="EE421" s="10"/>
      <c r="EF421" s="10"/>
      <c r="EG421" s="10"/>
      <c r="EH421" s="10"/>
    </row>
    <row r="422" spans="1:138" ht="13" x14ac:dyDescent="0.15">
      <c r="A422" s="10"/>
      <c r="B422" s="10"/>
      <c r="C422" s="10"/>
      <c r="D422" s="10"/>
      <c r="E422" s="10"/>
      <c r="F422" s="10"/>
      <c r="G422" s="10"/>
      <c r="H422" s="10"/>
      <c r="I422" s="10"/>
      <c r="J422" s="12"/>
      <c r="K422" s="10"/>
      <c r="L422" s="10"/>
      <c r="M422" s="10"/>
      <c r="N422" s="10"/>
      <c r="O422" s="10"/>
      <c r="P422" s="10"/>
      <c r="Q422" s="10"/>
      <c r="R422" s="10"/>
      <c r="S422" s="10"/>
      <c r="T422" s="13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  <c r="DX422" s="10"/>
      <c r="DY422" s="10"/>
      <c r="DZ422" s="10"/>
      <c r="EA422" s="10"/>
      <c r="EB422" s="10"/>
      <c r="EC422" s="10"/>
      <c r="ED422" s="10"/>
      <c r="EE422" s="10"/>
      <c r="EF422" s="10"/>
      <c r="EG422" s="10"/>
      <c r="EH422" s="10"/>
    </row>
    <row r="423" spans="1:138" ht="13" x14ac:dyDescent="0.15">
      <c r="A423" s="10"/>
      <c r="B423" s="10"/>
      <c r="C423" s="10"/>
      <c r="D423" s="10"/>
      <c r="E423" s="10"/>
      <c r="F423" s="10"/>
      <c r="G423" s="10"/>
      <c r="H423" s="10"/>
      <c r="I423" s="10"/>
      <c r="J423" s="12"/>
      <c r="K423" s="10"/>
      <c r="L423" s="10"/>
      <c r="M423" s="10"/>
      <c r="N423" s="10"/>
      <c r="O423" s="10"/>
      <c r="P423" s="10"/>
      <c r="Q423" s="10"/>
      <c r="R423" s="10"/>
      <c r="S423" s="10"/>
      <c r="T423" s="13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  <c r="DX423" s="10"/>
      <c r="DY423" s="10"/>
      <c r="DZ423" s="10"/>
      <c r="EA423" s="10"/>
      <c r="EB423" s="10"/>
      <c r="EC423" s="10"/>
      <c r="ED423" s="10"/>
      <c r="EE423" s="10"/>
      <c r="EF423" s="10"/>
      <c r="EG423" s="10"/>
      <c r="EH423" s="10"/>
    </row>
    <row r="424" spans="1:138" ht="13" x14ac:dyDescent="0.15">
      <c r="A424" s="10"/>
      <c r="B424" s="10"/>
      <c r="C424" s="10"/>
      <c r="D424" s="10"/>
      <c r="E424" s="10"/>
      <c r="F424" s="10"/>
      <c r="G424" s="10"/>
      <c r="H424" s="10"/>
      <c r="I424" s="10"/>
      <c r="J424" s="12"/>
      <c r="K424" s="10"/>
      <c r="L424" s="10"/>
      <c r="M424" s="10"/>
      <c r="N424" s="10"/>
      <c r="O424" s="10"/>
      <c r="P424" s="10"/>
      <c r="Q424" s="10"/>
      <c r="R424" s="10"/>
      <c r="S424" s="10"/>
      <c r="T424" s="13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  <c r="DX424" s="10"/>
      <c r="DY424" s="10"/>
      <c r="DZ424" s="10"/>
      <c r="EA424" s="10"/>
      <c r="EB424" s="10"/>
      <c r="EC424" s="10"/>
      <c r="ED424" s="10"/>
      <c r="EE424" s="10"/>
      <c r="EF424" s="10"/>
      <c r="EG424" s="10"/>
      <c r="EH424" s="10"/>
    </row>
    <row r="425" spans="1:138" ht="13" x14ac:dyDescent="0.15">
      <c r="A425" s="10"/>
      <c r="B425" s="10"/>
      <c r="C425" s="10"/>
      <c r="D425" s="10"/>
      <c r="E425" s="10"/>
      <c r="F425" s="10"/>
      <c r="G425" s="10"/>
      <c r="H425" s="10"/>
      <c r="I425" s="10"/>
      <c r="J425" s="12"/>
      <c r="K425" s="10"/>
      <c r="L425" s="10"/>
      <c r="M425" s="10"/>
      <c r="N425" s="10"/>
      <c r="O425" s="10"/>
      <c r="P425" s="10"/>
      <c r="Q425" s="10"/>
      <c r="R425" s="10"/>
      <c r="S425" s="10"/>
      <c r="T425" s="13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  <c r="DX425" s="10"/>
      <c r="DY425" s="10"/>
      <c r="DZ425" s="10"/>
      <c r="EA425" s="10"/>
      <c r="EB425" s="10"/>
      <c r="EC425" s="10"/>
      <c r="ED425" s="10"/>
      <c r="EE425" s="10"/>
      <c r="EF425" s="10"/>
      <c r="EG425" s="10"/>
      <c r="EH425" s="10"/>
    </row>
    <row r="426" spans="1:138" ht="13" x14ac:dyDescent="0.15">
      <c r="A426" s="10"/>
      <c r="B426" s="10"/>
      <c r="C426" s="10"/>
      <c r="D426" s="10"/>
      <c r="E426" s="10"/>
      <c r="F426" s="10"/>
      <c r="G426" s="10"/>
      <c r="H426" s="10"/>
      <c r="I426" s="10"/>
      <c r="J426" s="12"/>
      <c r="K426" s="10"/>
      <c r="L426" s="10"/>
      <c r="M426" s="10"/>
      <c r="N426" s="10"/>
      <c r="O426" s="10"/>
      <c r="P426" s="10"/>
      <c r="Q426" s="10"/>
      <c r="R426" s="10"/>
      <c r="S426" s="10"/>
      <c r="T426" s="13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  <c r="DX426" s="10"/>
      <c r="DY426" s="10"/>
      <c r="DZ426" s="10"/>
      <c r="EA426" s="10"/>
      <c r="EB426" s="10"/>
      <c r="EC426" s="10"/>
      <c r="ED426" s="10"/>
      <c r="EE426" s="10"/>
      <c r="EF426" s="10"/>
      <c r="EG426" s="10"/>
      <c r="EH426" s="10"/>
    </row>
    <row r="427" spans="1:138" ht="13" x14ac:dyDescent="0.15">
      <c r="A427" s="10"/>
      <c r="B427" s="10"/>
      <c r="C427" s="10"/>
      <c r="D427" s="10"/>
      <c r="E427" s="10"/>
      <c r="F427" s="10"/>
      <c r="G427" s="10"/>
      <c r="H427" s="10"/>
      <c r="I427" s="10"/>
      <c r="J427" s="12"/>
      <c r="K427" s="10"/>
      <c r="L427" s="10"/>
      <c r="M427" s="10"/>
      <c r="N427" s="10"/>
      <c r="O427" s="10"/>
      <c r="P427" s="10"/>
      <c r="Q427" s="10"/>
      <c r="R427" s="10"/>
      <c r="S427" s="10"/>
      <c r="T427" s="13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  <c r="DX427" s="10"/>
      <c r="DY427" s="10"/>
      <c r="DZ427" s="10"/>
      <c r="EA427" s="10"/>
      <c r="EB427" s="10"/>
      <c r="EC427" s="10"/>
      <c r="ED427" s="10"/>
      <c r="EE427" s="10"/>
      <c r="EF427" s="10"/>
      <c r="EG427" s="10"/>
      <c r="EH427" s="10"/>
    </row>
    <row r="428" spans="1:138" ht="13" x14ac:dyDescent="0.15">
      <c r="A428" s="10"/>
      <c r="B428" s="10"/>
      <c r="C428" s="10"/>
      <c r="D428" s="10"/>
      <c r="E428" s="10"/>
      <c r="F428" s="10"/>
      <c r="G428" s="10"/>
      <c r="H428" s="10"/>
      <c r="I428" s="10"/>
      <c r="J428" s="12"/>
      <c r="K428" s="10"/>
      <c r="L428" s="10"/>
      <c r="M428" s="10"/>
      <c r="N428" s="10"/>
      <c r="O428" s="10"/>
      <c r="P428" s="10"/>
      <c r="Q428" s="10"/>
      <c r="R428" s="10"/>
      <c r="S428" s="10"/>
      <c r="T428" s="13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  <c r="DX428" s="10"/>
      <c r="DY428" s="10"/>
      <c r="DZ428" s="10"/>
      <c r="EA428" s="10"/>
      <c r="EB428" s="10"/>
      <c r="EC428" s="10"/>
      <c r="ED428" s="10"/>
      <c r="EE428" s="10"/>
      <c r="EF428" s="10"/>
      <c r="EG428" s="10"/>
      <c r="EH428" s="10"/>
    </row>
    <row r="429" spans="1:138" ht="13" x14ac:dyDescent="0.15">
      <c r="A429" s="10"/>
      <c r="B429" s="10"/>
      <c r="C429" s="10"/>
      <c r="D429" s="10"/>
      <c r="E429" s="10"/>
      <c r="F429" s="10"/>
      <c r="G429" s="10"/>
      <c r="H429" s="10"/>
      <c r="I429" s="10"/>
      <c r="J429" s="12"/>
      <c r="K429" s="10"/>
      <c r="L429" s="10"/>
      <c r="M429" s="10"/>
      <c r="N429" s="10"/>
      <c r="O429" s="10"/>
      <c r="P429" s="10"/>
      <c r="Q429" s="10"/>
      <c r="R429" s="10"/>
      <c r="S429" s="10"/>
      <c r="T429" s="13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  <c r="DX429" s="10"/>
      <c r="DY429" s="10"/>
      <c r="DZ429" s="10"/>
      <c r="EA429" s="10"/>
      <c r="EB429" s="10"/>
      <c r="EC429" s="10"/>
      <c r="ED429" s="10"/>
      <c r="EE429" s="10"/>
      <c r="EF429" s="10"/>
      <c r="EG429" s="10"/>
      <c r="EH429" s="10"/>
    </row>
    <row r="430" spans="1:138" ht="13" x14ac:dyDescent="0.15">
      <c r="A430" s="10"/>
      <c r="B430" s="10"/>
      <c r="C430" s="10"/>
      <c r="D430" s="10"/>
      <c r="E430" s="10"/>
      <c r="F430" s="10"/>
      <c r="G430" s="10"/>
      <c r="H430" s="10"/>
      <c r="I430" s="10"/>
      <c r="J430" s="12"/>
      <c r="K430" s="10"/>
      <c r="L430" s="10"/>
      <c r="M430" s="10"/>
      <c r="N430" s="10"/>
      <c r="O430" s="10"/>
      <c r="P430" s="10"/>
      <c r="Q430" s="10"/>
      <c r="R430" s="10"/>
      <c r="S430" s="10"/>
      <c r="T430" s="13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  <c r="DX430" s="10"/>
      <c r="DY430" s="10"/>
      <c r="DZ430" s="10"/>
      <c r="EA430" s="10"/>
      <c r="EB430" s="10"/>
      <c r="EC430" s="10"/>
      <c r="ED430" s="10"/>
      <c r="EE430" s="10"/>
      <c r="EF430" s="10"/>
      <c r="EG430" s="10"/>
      <c r="EH430" s="10"/>
    </row>
    <row r="431" spans="1:138" ht="13" x14ac:dyDescent="0.15">
      <c r="A431" s="10"/>
      <c r="B431" s="10"/>
      <c r="C431" s="10"/>
      <c r="D431" s="10"/>
      <c r="E431" s="10"/>
      <c r="F431" s="10"/>
      <c r="G431" s="10"/>
      <c r="H431" s="10"/>
      <c r="I431" s="10"/>
      <c r="J431" s="12"/>
      <c r="K431" s="10"/>
      <c r="L431" s="10"/>
      <c r="M431" s="10"/>
      <c r="N431" s="10"/>
      <c r="O431" s="10"/>
      <c r="P431" s="10"/>
      <c r="Q431" s="10"/>
      <c r="R431" s="10"/>
      <c r="S431" s="10"/>
      <c r="T431" s="13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  <c r="DX431" s="10"/>
      <c r="DY431" s="10"/>
      <c r="DZ431" s="10"/>
      <c r="EA431" s="10"/>
      <c r="EB431" s="10"/>
      <c r="EC431" s="10"/>
      <c r="ED431" s="10"/>
      <c r="EE431" s="10"/>
      <c r="EF431" s="10"/>
      <c r="EG431" s="10"/>
      <c r="EH431" s="10"/>
    </row>
    <row r="432" spans="1:138" ht="13" x14ac:dyDescent="0.15">
      <c r="A432" s="10"/>
      <c r="B432" s="10"/>
      <c r="C432" s="10"/>
      <c r="D432" s="10"/>
      <c r="E432" s="10"/>
      <c r="F432" s="10"/>
      <c r="G432" s="10"/>
      <c r="H432" s="10"/>
      <c r="I432" s="10"/>
      <c r="J432" s="12"/>
      <c r="K432" s="10"/>
      <c r="L432" s="10"/>
      <c r="M432" s="10"/>
      <c r="N432" s="10"/>
      <c r="O432" s="10"/>
      <c r="P432" s="10"/>
      <c r="Q432" s="10"/>
      <c r="R432" s="10"/>
      <c r="S432" s="10"/>
      <c r="T432" s="13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  <c r="DX432" s="10"/>
      <c r="DY432" s="10"/>
      <c r="DZ432" s="10"/>
      <c r="EA432" s="10"/>
      <c r="EB432" s="10"/>
      <c r="EC432" s="10"/>
      <c r="ED432" s="10"/>
      <c r="EE432" s="10"/>
      <c r="EF432" s="10"/>
      <c r="EG432" s="10"/>
      <c r="EH432" s="10"/>
    </row>
    <row r="433" spans="1:138" ht="13" x14ac:dyDescent="0.15">
      <c r="A433" s="10"/>
      <c r="B433" s="10"/>
      <c r="C433" s="10"/>
      <c r="D433" s="10"/>
      <c r="E433" s="10"/>
      <c r="F433" s="10"/>
      <c r="G433" s="10"/>
      <c r="H433" s="10"/>
      <c r="I433" s="10"/>
      <c r="J433" s="12"/>
      <c r="K433" s="10"/>
      <c r="L433" s="10"/>
      <c r="M433" s="10"/>
      <c r="N433" s="10"/>
      <c r="O433" s="10"/>
      <c r="P433" s="10"/>
      <c r="Q433" s="10"/>
      <c r="R433" s="10"/>
      <c r="S433" s="10"/>
      <c r="T433" s="13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  <c r="DX433" s="10"/>
      <c r="DY433" s="10"/>
      <c r="DZ433" s="10"/>
      <c r="EA433" s="10"/>
      <c r="EB433" s="10"/>
      <c r="EC433" s="10"/>
      <c r="ED433" s="10"/>
      <c r="EE433" s="10"/>
      <c r="EF433" s="10"/>
      <c r="EG433" s="10"/>
      <c r="EH433" s="10"/>
    </row>
    <row r="434" spans="1:138" ht="13" x14ac:dyDescent="0.15">
      <c r="A434" s="10"/>
      <c r="B434" s="10"/>
      <c r="C434" s="10"/>
      <c r="D434" s="10"/>
      <c r="E434" s="10"/>
      <c r="F434" s="10"/>
      <c r="G434" s="10"/>
      <c r="H434" s="10"/>
      <c r="I434" s="10"/>
      <c r="J434" s="12"/>
      <c r="K434" s="10"/>
      <c r="L434" s="10"/>
      <c r="M434" s="10"/>
      <c r="N434" s="10"/>
      <c r="O434" s="10"/>
      <c r="P434" s="10"/>
      <c r="Q434" s="10"/>
      <c r="R434" s="10"/>
      <c r="S434" s="10"/>
      <c r="T434" s="13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  <c r="DX434" s="10"/>
      <c r="DY434" s="10"/>
      <c r="DZ434" s="10"/>
      <c r="EA434" s="10"/>
      <c r="EB434" s="10"/>
      <c r="EC434" s="10"/>
      <c r="ED434" s="10"/>
      <c r="EE434" s="10"/>
      <c r="EF434" s="10"/>
      <c r="EG434" s="10"/>
      <c r="EH434" s="10"/>
    </row>
    <row r="435" spans="1:138" ht="13" x14ac:dyDescent="0.15">
      <c r="A435" s="10"/>
      <c r="B435" s="10"/>
      <c r="C435" s="10"/>
      <c r="D435" s="10"/>
      <c r="E435" s="10"/>
      <c r="F435" s="10"/>
      <c r="G435" s="10"/>
      <c r="H435" s="10"/>
      <c r="I435" s="10"/>
      <c r="J435" s="12"/>
      <c r="K435" s="10"/>
      <c r="L435" s="10"/>
      <c r="M435" s="10"/>
      <c r="N435" s="10"/>
      <c r="O435" s="10"/>
      <c r="P435" s="10"/>
      <c r="Q435" s="10"/>
      <c r="R435" s="10"/>
      <c r="S435" s="10"/>
      <c r="T435" s="13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  <c r="DX435" s="10"/>
      <c r="DY435" s="10"/>
      <c r="DZ435" s="10"/>
      <c r="EA435" s="10"/>
      <c r="EB435" s="10"/>
      <c r="EC435" s="10"/>
      <c r="ED435" s="10"/>
      <c r="EE435" s="10"/>
      <c r="EF435" s="10"/>
      <c r="EG435" s="10"/>
      <c r="EH435" s="10"/>
    </row>
    <row r="436" spans="1:138" ht="13" x14ac:dyDescent="0.15">
      <c r="A436" s="10"/>
      <c r="B436" s="10"/>
      <c r="C436" s="10"/>
      <c r="D436" s="10"/>
      <c r="E436" s="10"/>
      <c r="F436" s="10"/>
      <c r="G436" s="10"/>
      <c r="H436" s="10"/>
      <c r="I436" s="10"/>
      <c r="J436" s="12"/>
      <c r="K436" s="10"/>
      <c r="L436" s="10"/>
      <c r="M436" s="10"/>
      <c r="N436" s="10"/>
      <c r="O436" s="10"/>
      <c r="P436" s="10"/>
      <c r="Q436" s="10"/>
      <c r="R436" s="10"/>
      <c r="S436" s="10"/>
      <c r="T436" s="13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  <c r="DX436" s="10"/>
      <c r="DY436" s="10"/>
      <c r="DZ436" s="10"/>
      <c r="EA436" s="10"/>
      <c r="EB436" s="10"/>
      <c r="EC436" s="10"/>
      <c r="ED436" s="10"/>
      <c r="EE436" s="10"/>
      <c r="EF436" s="10"/>
      <c r="EG436" s="10"/>
      <c r="EH436" s="10"/>
    </row>
    <row r="437" spans="1:138" ht="13" x14ac:dyDescent="0.15">
      <c r="A437" s="10"/>
      <c r="B437" s="10"/>
      <c r="C437" s="10"/>
      <c r="D437" s="10"/>
      <c r="E437" s="10"/>
      <c r="F437" s="10"/>
      <c r="G437" s="10"/>
      <c r="H437" s="10"/>
      <c r="I437" s="10"/>
      <c r="J437" s="12"/>
      <c r="K437" s="10"/>
      <c r="L437" s="10"/>
      <c r="M437" s="10"/>
      <c r="N437" s="10"/>
      <c r="O437" s="10"/>
      <c r="P437" s="10"/>
      <c r="Q437" s="10"/>
      <c r="R437" s="10"/>
      <c r="S437" s="10"/>
      <c r="T437" s="13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  <c r="DX437" s="10"/>
      <c r="DY437" s="10"/>
      <c r="DZ437" s="10"/>
      <c r="EA437" s="10"/>
      <c r="EB437" s="10"/>
      <c r="EC437" s="10"/>
      <c r="ED437" s="10"/>
      <c r="EE437" s="10"/>
      <c r="EF437" s="10"/>
      <c r="EG437" s="10"/>
      <c r="EH437" s="10"/>
    </row>
    <row r="438" spans="1:138" ht="13" x14ac:dyDescent="0.15">
      <c r="A438" s="10"/>
      <c r="B438" s="10"/>
      <c r="C438" s="10"/>
      <c r="D438" s="10"/>
      <c r="E438" s="10"/>
      <c r="F438" s="10"/>
      <c r="G438" s="10"/>
      <c r="H438" s="10"/>
      <c r="I438" s="10"/>
      <c r="J438" s="12"/>
      <c r="K438" s="10"/>
      <c r="L438" s="10"/>
      <c r="M438" s="10"/>
      <c r="N438" s="10"/>
      <c r="O438" s="10"/>
      <c r="P438" s="10"/>
      <c r="Q438" s="10"/>
      <c r="R438" s="10"/>
      <c r="S438" s="10"/>
      <c r="T438" s="13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  <c r="DX438" s="10"/>
      <c r="DY438" s="10"/>
      <c r="DZ438" s="10"/>
      <c r="EA438" s="10"/>
      <c r="EB438" s="10"/>
      <c r="EC438" s="10"/>
      <c r="ED438" s="10"/>
      <c r="EE438" s="10"/>
      <c r="EF438" s="10"/>
      <c r="EG438" s="10"/>
      <c r="EH438" s="10"/>
    </row>
    <row r="439" spans="1:138" ht="13" x14ac:dyDescent="0.15">
      <c r="A439" s="10"/>
      <c r="B439" s="10"/>
      <c r="C439" s="10"/>
      <c r="D439" s="10"/>
      <c r="E439" s="10"/>
      <c r="F439" s="10"/>
      <c r="G439" s="10"/>
      <c r="H439" s="10"/>
      <c r="I439" s="10"/>
      <c r="J439" s="12"/>
      <c r="K439" s="10"/>
      <c r="L439" s="10"/>
      <c r="M439" s="10"/>
      <c r="N439" s="10"/>
      <c r="O439" s="10"/>
      <c r="P439" s="10"/>
      <c r="Q439" s="10"/>
      <c r="R439" s="10"/>
      <c r="S439" s="10"/>
      <c r="T439" s="13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  <c r="DX439" s="10"/>
      <c r="DY439" s="10"/>
      <c r="DZ439" s="10"/>
      <c r="EA439" s="10"/>
      <c r="EB439" s="10"/>
      <c r="EC439" s="10"/>
      <c r="ED439" s="10"/>
      <c r="EE439" s="10"/>
      <c r="EF439" s="10"/>
      <c r="EG439" s="10"/>
      <c r="EH439" s="10"/>
    </row>
    <row r="440" spans="1:138" ht="13" x14ac:dyDescent="0.15">
      <c r="A440" s="10"/>
      <c r="B440" s="10"/>
      <c r="C440" s="10"/>
      <c r="D440" s="10"/>
      <c r="E440" s="10"/>
      <c r="F440" s="10"/>
      <c r="G440" s="10"/>
      <c r="H440" s="10"/>
      <c r="I440" s="10"/>
      <c r="J440" s="12"/>
      <c r="K440" s="10"/>
      <c r="L440" s="10"/>
      <c r="M440" s="10"/>
      <c r="N440" s="10"/>
      <c r="O440" s="10"/>
      <c r="P440" s="10"/>
      <c r="Q440" s="10"/>
      <c r="R440" s="10"/>
      <c r="S440" s="10"/>
      <c r="T440" s="13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  <c r="DX440" s="10"/>
      <c r="DY440" s="10"/>
      <c r="DZ440" s="10"/>
      <c r="EA440" s="10"/>
      <c r="EB440" s="10"/>
      <c r="EC440" s="10"/>
      <c r="ED440" s="10"/>
      <c r="EE440" s="10"/>
      <c r="EF440" s="10"/>
      <c r="EG440" s="10"/>
      <c r="EH440" s="10"/>
    </row>
    <row r="441" spans="1:138" ht="13" x14ac:dyDescent="0.15">
      <c r="A441" s="10"/>
      <c r="B441" s="10"/>
      <c r="C441" s="10"/>
      <c r="D441" s="10"/>
      <c r="E441" s="10"/>
      <c r="F441" s="10"/>
      <c r="G441" s="10"/>
      <c r="H441" s="10"/>
      <c r="I441" s="10"/>
      <c r="J441" s="12"/>
      <c r="K441" s="10"/>
      <c r="L441" s="10"/>
      <c r="M441" s="10"/>
      <c r="N441" s="10"/>
      <c r="O441" s="10"/>
      <c r="P441" s="10"/>
      <c r="Q441" s="10"/>
      <c r="R441" s="10"/>
      <c r="S441" s="10"/>
      <c r="T441" s="13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  <c r="DX441" s="10"/>
      <c r="DY441" s="10"/>
      <c r="DZ441" s="10"/>
      <c r="EA441" s="10"/>
      <c r="EB441" s="10"/>
      <c r="EC441" s="10"/>
      <c r="ED441" s="10"/>
      <c r="EE441" s="10"/>
      <c r="EF441" s="10"/>
      <c r="EG441" s="10"/>
      <c r="EH441" s="10"/>
    </row>
    <row r="442" spans="1:138" ht="13" x14ac:dyDescent="0.15">
      <c r="A442" s="10"/>
      <c r="B442" s="10"/>
      <c r="C442" s="10"/>
      <c r="D442" s="10"/>
      <c r="E442" s="10"/>
      <c r="F442" s="10"/>
      <c r="G442" s="10"/>
      <c r="H442" s="10"/>
      <c r="I442" s="10"/>
      <c r="J442" s="12"/>
      <c r="K442" s="10"/>
      <c r="L442" s="10"/>
      <c r="M442" s="10"/>
      <c r="N442" s="10"/>
      <c r="O442" s="10"/>
      <c r="P442" s="10"/>
      <c r="Q442" s="10"/>
      <c r="R442" s="10"/>
      <c r="S442" s="10"/>
      <c r="T442" s="13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  <c r="DX442" s="10"/>
      <c r="DY442" s="10"/>
      <c r="DZ442" s="10"/>
      <c r="EA442" s="10"/>
      <c r="EB442" s="10"/>
      <c r="EC442" s="10"/>
      <c r="ED442" s="10"/>
      <c r="EE442" s="10"/>
      <c r="EF442" s="10"/>
      <c r="EG442" s="10"/>
      <c r="EH442" s="10"/>
    </row>
    <row r="443" spans="1:138" ht="13" x14ac:dyDescent="0.15">
      <c r="A443" s="10"/>
      <c r="B443" s="10"/>
      <c r="C443" s="10"/>
      <c r="D443" s="10"/>
      <c r="E443" s="10"/>
      <c r="F443" s="10"/>
      <c r="G443" s="10"/>
      <c r="H443" s="10"/>
      <c r="I443" s="10"/>
      <c r="J443" s="12"/>
      <c r="K443" s="10"/>
      <c r="L443" s="10"/>
      <c r="M443" s="10"/>
      <c r="N443" s="10"/>
      <c r="O443" s="10"/>
      <c r="P443" s="10"/>
      <c r="Q443" s="10"/>
      <c r="R443" s="10"/>
      <c r="S443" s="10"/>
      <c r="T443" s="13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  <c r="DX443" s="10"/>
      <c r="DY443" s="10"/>
      <c r="DZ443" s="10"/>
      <c r="EA443" s="10"/>
      <c r="EB443" s="10"/>
      <c r="EC443" s="10"/>
      <c r="ED443" s="10"/>
      <c r="EE443" s="10"/>
      <c r="EF443" s="10"/>
      <c r="EG443" s="10"/>
      <c r="EH443" s="10"/>
    </row>
    <row r="444" spans="1:138" ht="13" x14ac:dyDescent="0.15">
      <c r="A444" s="10"/>
      <c r="B444" s="10"/>
      <c r="C444" s="10"/>
      <c r="D444" s="10"/>
      <c r="E444" s="10"/>
      <c r="F444" s="10"/>
      <c r="G444" s="10"/>
      <c r="H444" s="10"/>
      <c r="I444" s="10"/>
      <c r="J444" s="12"/>
      <c r="K444" s="10"/>
      <c r="L444" s="10"/>
      <c r="M444" s="10"/>
      <c r="N444" s="10"/>
      <c r="O444" s="10"/>
      <c r="P444" s="10"/>
      <c r="Q444" s="10"/>
      <c r="R444" s="10"/>
      <c r="S444" s="10"/>
      <c r="T444" s="13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  <c r="DX444" s="10"/>
      <c r="DY444" s="10"/>
      <c r="DZ444" s="10"/>
      <c r="EA444" s="10"/>
      <c r="EB444" s="10"/>
      <c r="EC444" s="10"/>
      <c r="ED444" s="10"/>
      <c r="EE444" s="10"/>
      <c r="EF444" s="10"/>
      <c r="EG444" s="10"/>
      <c r="EH444" s="10"/>
    </row>
    <row r="445" spans="1:138" ht="13" x14ac:dyDescent="0.15">
      <c r="A445" s="10"/>
      <c r="B445" s="10"/>
      <c r="C445" s="10"/>
      <c r="D445" s="10"/>
      <c r="E445" s="10"/>
      <c r="F445" s="10"/>
      <c r="G445" s="10"/>
      <c r="H445" s="10"/>
      <c r="I445" s="10"/>
      <c r="J445" s="12"/>
      <c r="K445" s="10"/>
      <c r="L445" s="10"/>
      <c r="M445" s="10"/>
      <c r="N445" s="10"/>
      <c r="O445" s="10"/>
      <c r="P445" s="10"/>
      <c r="Q445" s="10"/>
      <c r="R445" s="10"/>
      <c r="S445" s="10"/>
      <c r="T445" s="13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  <c r="DX445" s="10"/>
      <c r="DY445" s="10"/>
      <c r="DZ445" s="10"/>
      <c r="EA445" s="10"/>
      <c r="EB445" s="10"/>
      <c r="EC445" s="10"/>
      <c r="ED445" s="10"/>
      <c r="EE445" s="10"/>
      <c r="EF445" s="10"/>
      <c r="EG445" s="10"/>
      <c r="EH445" s="10"/>
    </row>
    <row r="446" spans="1:138" ht="13" x14ac:dyDescent="0.15">
      <c r="A446" s="10"/>
      <c r="B446" s="10"/>
      <c r="C446" s="10"/>
      <c r="D446" s="10"/>
      <c r="E446" s="10"/>
      <c r="F446" s="10"/>
      <c r="G446" s="10"/>
      <c r="H446" s="10"/>
      <c r="I446" s="10"/>
      <c r="J446" s="12"/>
      <c r="K446" s="10"/>
      <c r="L446" s="10"/>
      <c r="M446" s="10"/>
      <c r="N446" s="10"/>
      <c r="O446" s="10"/>
      <c r="P446" s="10"/>
      <c r="Q446" s="10"/>
      <c r="R446" s="10"/>
      <c r="S446" s="10"/>
      <c r="T446" s="13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  <c r="DX446" s="10"/>
      <c r="DY446" s="10"/>
      <c r="DZ446" s="10"/>
      <c r="EA446" s="10"/>
      <c r="EB446" s="10"/>
      <c r="EC446" s="10"/>
      <c r="ED446" s="10"/>
      <c r="EE446" s="10"/>
      <c r="EF446" s="10"/>
      <c r="EG446" s="10"/>
      <c r="EH446" s="10"/>
    </row>
    <row r="447" spans="1:138" ht="13" x14ac:dyDescent="0.15">
      <c r="A447" s="10"/>
      <c r="B447" s="10"/>
      <c r="C447" s="10"/>
      <c r="D447" s="10"/>
      <c r="E447" s="10"/>
      <c r="F447" s="10"/>
      <c r="G447" s="10"/>
      <c r="H447" s="10"/>
      <c r="I447" s="10"/>
      <c r="J447" s="12"/>
      <c r="K447" s="10"/>
      <c r="L447" s="10"/>
      <c r="M447" s="10"/>
      <c r="N447" s="10"/>
      <c r="O447" s="10"/>
      <c r="P447" s="10"/>
      <c r="Q447" s="10"/>
      <c r="R447" s="10"/>
      <c r="S447" s="10"/>
      <c r="T447" s="13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  <c r="DX447" s="10"/>
      <c r="DY447" s="10"/>
      <c r="DZ447" s="10"/>
      <c r="EA447" s="10"/>
      <c r="EB447" s="10"/>
      <c r="EC447" s="10"/>
      <c r="ED447" s="10"/>
      <c r="EE447" s="10"/>
      <c r="EF447" s="10"/>
      <c r="EG447" s="10"/>
      <c r="EH447" s="10"/>
    </row>
    <row r="448" spans="1:138" ht="13" x14ac:dyDescent="0.15">
      <c r="A448" s="10"/>
      <c r="B448" s="10"/>
      <c r="C448" s="10"/>
      <c r="D448" s="10"/>
      <c r="E448" s="10"/>
      <c r="F448" s="10"/>
      <c r="G448" s="10"/>
      <c r="H448" s="10"/>
      <c r="I448" s="10"/>
      <c r="J448" s="12"/>
      <c r="K448" s="10"/>
      <c r="L448" s="10"/>
      <c r="M448" s="10"/>
      <c r="N448" s="10"/>
      <c r="O448" s="10"/>
      <c r="P448" s="10"/>
      <c r="Q448" s="10"/>
      <c r="R448" s="10"/>
      <c r="S448" s="10"/>
      <c r="T448" s="13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  <c r="DX448" s="10"/>
      <c r="DY448" s="10"/>
      <c r="DZ448" s="10"/>
      <c r="EA448" s="10"/>
      <c r="EB448" s="10"/>
      <c r="EC448" s="10"/>
      <c r="ED448" s="10"/>
      <c r="EE448" s="10"/>
      <c r="EF448" s="10"/>
      <c r="EG448" s="10"/>
      <c r="EH448" s="10"/>
    </row>
    <row r="449" spans="1:138" ht="13" x14ac:dyDescent="0.15">
      <c r="A449" s="10"/>
      <c r="B449" s="10"/>
      <c r="C449" s="10"/>
      <c r="D449" s="10"/>
      <c r="E449" s="10"/>
      <c r="F449" s="10"/>
      <c r="G449" s="10"/>
      <c r="H449" s="10"/>
      <c r="I449" s="10"/>
      <c r="J449" s="12"/>
      <c r="K449" s="10"/>
      <c r="L449" s="10"/>
      <c r="M449" s="10"/>
      <c r="N449" s="10"/>
      <c r="O449" s="10"/>
      <c r="P449" s="10"/>
      <c r="Q449" s="10"/>
      <c r="R449" s="10"/>
      <c r="S449" s="10"/>
      <c r="T449" s="13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  <c r="DX449" s="10"/>
      <c r="DY449" s="10"/>
      <c r="DZ449" s="10"/>
      <c r="EA449" s="10"/>
      <c r="EB449" s="10"/>
      <c r="EC449" s="10"/>
      <c r="ED449" s="10"/>
      <c r="EE449" s="10"/>
      <c r="EF449" s="10"/>
      <c r="EG449" s="10"/>
      <c r="EH449" s="10"/>
    </row>
    <row r="450" spans="1:138" ht="13" x14ac:dyDescent="0.15">
      <c r="A450" s="10"/>
      <c r="B450" s="10"/>
      <c r="C450" s="10"/>
      <c r="D450" s="10"/>
      <c r="E450" s="10"/>
      <c r="F450" s="10"/>
      <c r="G450" s="10"/>
      <c r="H450" s="10"/>
      <c r="I450" s="10"/>
      <c r="J450" s="12"/>
      <c r="K450" s="10"/>
      <c r="L450" s="10"/>
      <c r="M450" s="10"/>
      <c r="N450" s="10"/>
      <c r="O450" s="10"/>
      <c r="P450" s="10"/>
      <c r="Q450" s="10"/>
      <c r="R450" s="10"/>
      <c r="S450" s="10"/>
      <c r="T450" s="13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  <c r="DX450" s="10"/>
      <c r="DY450" s="10"/>
      <c r="DZ450" s="10"/>
      <c r="EA450" s="10"/>
      <c r="EB450" s="10"/>
      <c r="EC450" s="10"/>
      <c r="ED450" s="10"/>
      <c r="EE450" s="10"/>
      <c r="EF450" s="10"/>
      <c r="EG450" s="10"/>
      <c r="EH450" s="10"/>
    </row>
    <row r="451" spans="1:138" ht="13" x14ac:dyDescent="0.15">
      <c r="A451" s="10"/>
      <c r="B451" s="10"/>
      <c r="C451" s="10"/>
      <c r="D451" s="10"/>
      <c r="E451" s="10"/>
      <c r="F451" s="10"/>
      <c r="G451" s="10"/>
      <c r="H451" s="10"/>
      <c r="I451" s="10"/>
      <c r="J451" s="12"/>
      <c r="K451" s="10"/>
      <c r="L451" s="10"/>
      <c r="M451" s="10"/>
      <c r="N451" s="10"/>
      <c r="O451" s="10"/>
      <c r="P451" s="10"/>
      <c r="Q451" s="10"/>
      <c r="R451" s="10"/>
      <c r="S451" s="10"/>
      <c r="T451" s="13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  <c r="DX451" s="10"/>
      <c r="DY451" s="10"/>
      <c r="DZ451" s="10"/>
      <c r="EA451" s="10"/>
      <c r="EB451" s="10"/>
      <c r="EC451" s="10"/>
      <c r="ED451" s="10"/>
      <c r="EE451" s="10"/>
      <c r="EF451" s="10"/>
      <c r="EG451" s="10"/>
      <c r="EH451" s="10"/>
    </row>
    <row r="452" spans="1:138" ht="13" x14ac:dyDescent="0.15">
      <c r="A452" s="10"/>
      <c r="B452" s="10"/>
      <c r="C452" s="10"/>
      <c r="D452" s="10"/>
      <c r="E452" s="10"/>
      <c r="F452" s="10"/>
      <c r="G452" s="10"/>
      <c r="H452" s="10"/>
      <c r="I452" s="10"/>
      <c r="J452" s="12"/>
      <c r="K452" s="10"/>
      <c r="L452" s="10"/>
      <c r="M452" s="10"/>
      <c r="N452" s="10"/>
      <c r="O452" s="10"/>
      <c r="P452" s="10"/>
      <c r="Q452" s="10"/>
      <c r="R452" s="10"/>
      <c r="S452" s="10"/>
      <c r="T452" s="13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  <c r="DX452" s="10"/>
      <c r="DY452" s="10"/>
      <c r="DZ452" s="10"/>
      <c r="EA452" s="10"/>
      <c r="EB452" s="10"/>
      <c r="EC452" s="10"/>
      <c r="ED452" s="10"/>
      <c r="EE452" s="10"/>
      <c r="EF452" s="10"/>
      <c r="EG452" s="10"/>
      <c r="EH452" s="10"/>
    </row>
    <row r="453" spans="1:138" ht="13" x14ac:dyDescent="0.15">
      <c r="A453" s="10"/>
      <c r="B453" s="10"/>
      <c r="C453" s="10"/>
      <c r="D453" s="10"/>
      <c r="E453" s="10"/>
      <c r="F453" s="10"/>
      <c r="G453" s="10"/>
      <c r="H453" s="10"/>
      <c r="I453" s="10"/>
      <c r="J453" s="12"/>
      <c r="K453" s="10"/>
      <c r="L453" s="10"/>
      <c r="M453" s="10"/>
      <c r="N453" s="10"/>
      <c r="O453" s="10"/>
      <c r="P453" s="10"/>
      <c r="Q453" s="10"/>
      <c r="R453" s="10"/>
      <c r="S453" s="10"/>
      <c r="T453" s="13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  <c r="DX453" s="10"/>
      <c r="DY453" s="10"/>
      <c r="DZ453" s="10"/>
      <c r="EA453" s="10"/>
      <c r="EB453" s="10"/>
      <c r="EC453" s="10"/>
      <c r="ED453" s="10"/>
      <c r="EE453" s="10"/>
      <c r="EF453" s="10"/>
      <c r="EG453" s="10"/>
      <c r="EH453" s="10"/>
    </row>
    <row r="454" spans="1:138" ht="13" x14ac:dyDescent="0.15">
      <c r="A454" s="10"/>
      <c r="B454" s="10"/>
      <c r="C454" s="10"/>
      <c r="D454" s="10"/>
      <c r="E454" s="10"/>
      <c r="F454" s="10"/>
      <c r="G454" s="10"/>
      <c r="H454" s="10"/>
      <c r="I454" s="10"/>
      <c r="J454" s="12"/>
      <c r="K454" s="10"/>
      <c r="L454" s="10"/>
      <c r="M454" s="10"/>
      <c r="N454" s="10"/>
      <c r="O454" s="10"/>
      <c r="P454" s="10"/>
      <c r="Q454" s="10"/>
      <c r="R454" s="10"/>
      <c r="S454" s="10"/>
      <c r="T454" s="13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  <c r="DX454" s="10"/>
      <c r="DY454" s="10"/>
      <c r="DZ454" s="10"/>
      <c r="EA454" s="10"/>
      <c r="EB454" s="10"/>
      <c r="EC454" s="10"/>
      <c r="ED454" s="10"/>
      <c r="EE454" s="10"/>
      <c r="EF454" s="10"/>
      <c r="EG454" s="10"/>
      <c r="EH454" s="10"/>
    </row>
    <row r="455" spans="1:138" ht="13" x14ac:dyDescent="0.15">
      <c r="A455" s="10"/>
      <c r="B455" s="10"/>
      <c r="C455" s="10"/>
      <c r="D455" s="10"/>
      <c r="E455" s="10"/>
      <c r="F455" s="10"/>
      <c r="G455" s="10"/>
      <c r="H455" s="10"/>
      <c r="I455" s="10"/>
      <c r="J455" s="12"/>
      <c r="K455" s="10"/>
      <c r="L455" s="10"/>
      <c r="M455" s="10"/>
      <c r="N455" s="10"/>
      <c r="O455" s="10"/>
      <c r="P455" s="10"/>
      <c r="Q455" s="10"/>
      <c r="R455" s="10"/>
      <c r="S455" s="10"/>
      <c r="T455" s="13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  <c r="DX455" s="10"/>
      <c r="DY455" s="10"/>
      <c r="DZ455" s="10"/>
      <c r="EA455" s="10"/>
      <c r="EB455" s="10"/>
      <c r="EC455" s="10"/>
      <c r="ED455" s="10"/>
      <c r="EE455" s="10"/>
      <c r="EF455" s="10"/>
      <c r="EG455" s="10"/>
      <c r="EH455" s="10"/>
    </row>
    <row r="456" spans="1:138" ht="13" x14ac:dyDescent="0.15">
      <c r="A456" s="10"/>
      <c r="B456" s="10"/>
      <c r="C456" s="10"/>
      <c r="D456" s="10"/>
      <c r="E456" s="10"/>
      <c r="F456" s="10"/>
      <c r="G456" s="10"/>
      <c r="H456" s="10"/>
      <c r="I456" s="10"/>
      <c r="J456" s="12"/>
      <c r="K456" s="10"/>
      <c r="L456" s="10"/>
      <c r="M456" s="10"/>
      <c r="N456" s="10"/>
      <c r="O456" s="10"/>
      <c r="P456" s="10"/>
      <c r="Q456" s="10"/>
      <c r="R456" s="10"/>
      <c r="S456" s="10"/>
      <c r="T456" s="13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  <c r="DX456" s="10"/>
      <c r="DY456" s="10"/>
      <c r="DZ456" s="10"/>
      <c r="EA456" s="10"/>
      <c r="EB456" s="10"/>
      <c r="EC456" s="10"/>
      <c r="ED456" s="10"/>
      <c r="EE456" s="10"/>
      <c r="EF456" s="10"/>
      <c r="EG456" s="10"/>
      <c r="EH456" s="10"/>
    </row>
    <row r="457" spans="1:138" ht="13" x14ac:dyDescent="0.15">
      <c r="A457" s="10"/>
      <c r="B457" s="10"/>
      <c r="C457" s="10"/>
      <c r="D457" s="10"/>
      <c r="E457" s="10"/>
      <c r="F457" s="10"/>
      <c r="G457" s="10"/>
      <c r="H457" s="10"/>
      <c r="I457" s="10"/>
      <c r="J457" s="12"/>
      <c r="K457" s="10"/>
      <c r="L457" s="10"/>
      <c r="M457" s="10"/>
      <c r="N457" s="10"/>
      <c r="O457" s="10"/>
      <c r="P457" s="10"/>
      <c r="Q457" s="10"/>
      <c r="R457" s="10"/>
      <c r="S457" s="10"/>
      <c r="T457" s="13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  <c r="DX457" s="10"/>
      <c r="DY457" s="10"/>
      <c r="DZ457" s="10"/>
      <c r="EA457" s="10"/>
      <c r="EB457" s="10"/>
      <c r="EC457" s="10"/>
      <c r="ED457" s="10"/>
      <c r="EE457" s="10"/>
      <c r="EF457" s="10"/>
      <c r="EG457" s="10"/>
      <c r="EH457" s="10"/>
    </row>
    <row r="458" spans="1:138" ht="13" x14ac:dyDescent="0.15">
      <c r="A458" s="10"/>
      <c r="B458" s="10"/>
      <c r="C458" s="10"/>
      <c r="D458" s="10"/>
      <c r="E458" s="10"/>
      <c r="F458" s="10"/>
      <c r="G458" s="10"/>
      <c r="H458" s="10"/>
      <c r="I458" s="10"/>
      <c r="J458" s="12"/>
      <c r="K458" s="10"/>
      <c r="L458" s="10"/>
      <c r="M458" s="10"/>
      <c r="N458" s="10"/>
      <c r="O458" s="10"/>
      <c r="P458" s="10"/>
      <c r="Q458" s="10"/>
      <c r="R458" s="10"/>
      <c r="S458" s="10"/>
      <c r="T458" s="13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  <c r="DX458" s="10"/>
      <c r="DY458" s="10"/>
      <c r="DZ458" s="10"/>
      <c r="EA458" s="10"/>
      <c r="EB458" s="10"/>
      <c r="EC458" s="10"/>
      <c r="ED458" s="10"/>
      <c r="EE458" s="10"/>
      <c r="EF458" s="10"/>
      <c r="EG458" s="10"/>
      <c r="EH458" s="10"/>
    </row>
    <row r="459" spans="1:138" ht="13" x14ac:dyDescent="0.15">
      <c r="A459" s="10"/>
      <c r="B459" s="10"/>
      <c r="C459" s="10"/>
      <c r="D459" s="10"/>
      <c r="E459" s="10"/>
      <c r="F459" s="10"/>
      <c r="G459" s="10"/>
      <c r="H459" s="10"/>
      <c r="I459" s="10"/>
      <c r="J459" s="12"/>
      <c r="K459" s="10"/>
      <c r="L459" s="10"/>
      <c r="M459" s="10"/>
      <c r="N459" s="10"/>
      <c r="O459" s="10"/>
      <c r="P459" s="10"/>
      <c r="Q459" s="10"/>
      <c r="R459" s="10"/>
      <c r="S459" s="10"/>
      <c r="T459" s="13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  <c r="DX459" s="10"/>
      <c r="DY459" s="10"/>
      <c r="DZ459" s="10"/>
      <c r="EA459" s="10"/>
      <c r="EB459" s="10"/>
      <c r="EC459" s="10"/>
      <c r="ED459" s="10"/>
      <c r="EE459" s="10"/>
      <c r="EF459" s="10"/>
      <c r="EG459" s="10"/>
      <c r="EH459" s="10"/>
    </row>
    <row r="460" spans="1:138" ht="13" x14ac:dyDescent="0.15">
      <c r="A460" s="10"/>
      <c r="B460" s="10"/>
      <c r="C460" s="10"/>
      <c r="D460" s="10"/>
      <c r="E460" s="10"/>
      <c r="F460" s="10"/>
      <c r="G460" s="10"/>
      <c r="H460" s="10"/>
      <c r="I460" s="10"/>
      <c r="J460" s="12"/>
      <c r="K460" s="10"/>
      <c r="L460" s="10"/>
      <c r="M460" s="10"/>
      <c r="N460" s="10"/>
      <c r="O460" s="10"/>
      <c r="P460" s="10"/>
      <c r="Q460" s="10"/>
      <c r="R460" s="10"/>
      <c r="S460" s="10"/>
      <c r="T460" s="13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  <c r="DX460" s="10"/>
      <c r="DY460" s="10"/>
      <c r="DZ460" s="10"/>
      <c r="EA460" s="10"/>
      <c r="EB460" s="10"/>
      <c r="EC460" s="10"/>
      <c r="ED460" s="10"/>
      <c r="EE460" s="10"/>
      <c r="EF460" s="10"/>
      <c r="EG460" s="10"/>
      <c r="EH460" s="10"/>
    </row>
    <row r="461" spans="1:138" ht="13" x14ac:dyDescent="0.15">
      <c r="A461" s="10"/>
      <c r="B461" s="10"/>
      <c r="C461" s="10"/>
      <c r="D461" s="10"/>
      <c r="E461" s="10"/>
      <c r="F461" s="10"/>
      <c r="G461" s="10"/>
      <c r="H461" s="10"/>
      <c r="I461" s="10"/>
      <c r="J461" s="12"/>
      <c r="K461" s="10"/>
      <c r="L461" s="10"/>
      <c r="M461" s="10"/>
      <c r="N461" s="10"/>
      <c r="O461" s="10"/>
      <c r="P461" s="10"/>
      <c r="Q461" s="10"/>
      <c r="R461" s="10"/>
      <c r="S461" s="10"/>
      <c r="T461" s="13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  <c r="DX461" s="10"/>
      <c r="DY461" s="10"/>
      <c r="DZ461" s="10"/>
      <c r="EA461" s="10"/>
      <c r="EB461" s="10"/>
      <c r="EC461" s="10"/>
      <c r="ED461" s="10"/>
      <c r="EE461" s="10"/>
      <c r="EF461" s="10"/>
      <c r="EG461" s="10"/>
      <c r="EH461" s="10"/>
    </row>
    <row r="462" spans="1:138" ht="13" x14ac:dyDescent="0.15">
      <c r="A462" s="10"/>
      <c r="B462" s="10"/>
      <c r="C462" s="10"/>
      <c r="D462" s="10"/>
      <c r="E462" s="10"/>
      <c r="F462" s="10"/>
      <c r="G462" s="10"/>
      <c r="H462" s="10"/>
      <c r="I462" s="10"/>
      <c r="J462" s="12"/>
      <c r="K462" s="10"/>
      <c r="L462" s="10"/>
      <c r="M462" s="10"/>
      <c r="N462" s="10"/>
      <c r="O462" s="10"/>
      <c r="P462" s="10"/>
      <c r="Q462" s="10"/>
      <c r="R462" s="10"/>
      <c r="S462" s="10"/>
      <c r="T462" s="13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  <c r="DX462" s="10"/>
      <c r="DY462" s="10"/>
      <c r="DZ462" s="10"/>
      <c r="EA462" s="10"/>
      <c r="EB462" s="10"/>
      <c r="EC462" s="10"/>
      <c r="ED462" s="10"/>
      <c r="EE462" s="10"/>
      <c r="EF462" s="10"/>
      <c r="EG462" s="10"/>
      <c r="EH462" s="10"/>
    </row>
    <row r="463" spans="1:138" ht="13" x14ac:dyDescent="0.15">
      <c r="A463" s="10"/>
      <c r="B463" s="10"/>
      <c r="C463" s="10"/>
      <c r="D463" s="10"/>
      <c r="E463" s="10"/>
      <c r="F463" s="10"/>
      <c r="G463" s="10"/>
      <c r="H463" s="10"/>
      <c r="I463" s="10"/>
      <c r="J463" s="12"/>
      <c r="K463" s="10"/>
      <c r="L463" s="10"/>
      <c r="M463" s="10"/>
      <c r="N463" s="10"/>
      <c r="O463" s="10"/>
      <c r="P463" s="10"/>
      <c r="Q463" s="10"/>
      <c r="R463" s="10"/>
      <c r="S463" s="10"/>
      <c r="T463" s="13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  <c r="DX463" s="10"/>
      <c r="DY463" s="10"/>
      <c r="DZ463" s="10"/>
      <c r="EA463" s="10"/>
      <c r="EB463" s="10"/>
      <c r="EC463" s="10"/>
      <c r="ED463" s="10"/>
      <c r="EE463" s="10"/>
      <c r="EF463" s="10"/>
      <c r="EG463" s="10"/>
      <c r="EH463" s="10"/>
    </row>
    <row r="464" spans="1:138" ht="13" x14ac:dyDescent="0.15">
      <c r="A464" s="10"/>
      <c r="B464" s="10"/>
      <c r="C464" s="10"/>
      <c r="D464" s="10"/>
      <c r="E464" s="10"/>
      <c r="F464" s="10"/>
      <c r="G464" s="10"/>
      <c r="H464" s="10"/>
      <c r="I464" s="10"/>
      <c r="J464" s="12"/>
      <c r="K464" s="10"/>
      <c r="L464" s="10"/>
      <c r="M464" s="10"/>
      <c r="N464" s="10"/>
      <c r="O464" s="10"/>
      <c r="P464" s="10"/>
      <c r="Q464" s="10"/>
      <c r="R464" s="10"/>
      <c r="S464" s="10"/>
      <c r="T464" s="13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  <c r="DX464" s="10"/>
      <c r="DY464" s="10"/>
      <c r="DZ464" s="10"/>
      <c r="EA464" s="10"/>
      <c r="EB464" s="10"/>
      <c r="EC464" s="10"/>
      <c r="ED464" s="10"/>
      <c r="EE464" s="10"/>
      <c r="EF464" s="10"/>
      <c r="EG464" s="10"/>
      <c r="EH464" s="10"/>
    </row>
    <row r="465" spans="1:138" ht="13" x14ac:dyDescent="0.15">
      <c r="A465" s="10"/>
      <c r="B465" s="10"/>
      <c r="C465" s="10"/>
      <c r="D465" s="10"/>
      <c r="E465" s="10"/>
      <c r="F465" s="10"/>
      <c r="G465" s="10"/>
      <c r="H465" s="10"/>
      <c r="I465" s="10"/>
      <c r="J465" s="12"/>
      <c r="K465" s="10"/>
      <c r="L465" s="10"/>
      <c r="M465" s="10"/>
      <c r="N465" s="10"/>
      <c r="O465" s="10"/>
      <c r="P465" s="10"/>
      <c r="Q465" s="10"/>
      <c r="R465" s="10"/>
      <c r="S465" s="10"/>
      <c r="T465" s="13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  <c r="DX465" s="10"/>
      <c r="DY465" s="10"/>
      <c r="DZ465" s="10"/>
      <c r="EA465" s="10"/>
      <c r="EB465" s="10"/>
      <c r="EC465" s="10"/>
      <c r="ED465" s="10"/>
      <c r="EE465" s="10"/>
      <c r="EF465" s="10"/>
      <c r="EG465" s="10"/>
      <c r="EH465" s="10"/>
    </row>
    <row r="466" spans="1:138" ht="13" x14ac:dyDescent="0.15">
      <c r="A466" s="10"/>
      <c r="B466" s="10"/>
      <c r="C466" s="10"/>
      <c r="D466" s="10"/>
      <c r="E466" s="10"/>
      <c r="F466" s="10"/>
      <c r="G466" s="10"/>
      <c r="H466" s="10"/>
      <c r="I466" s="10"/>
      <c r="J466" s="12"/>
      <c r="K466" s="10"/>
      <c r="L466" s="10"/>
      <c r="M466" s="10"/>
      <c r="N466" s="10"/>
      <c r="O466" s="10"/>
      <c r="P466" s="10"/>
      <c r="Q466" s="10"/>
      <c r="R466" s="10"/>
      <c r="S466" s="10"/>
      <c r="T466" s="13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  <c r="DX466" s="10"/>
      <c r="DY466" s="10"/>
      <c r="DZ466" s="10"/>
      <c r="EA466" s="10"/>
      <c r="EB466" s="10"/>
      <c r="EC466" s="10"/>
      <c r="ED466" s="10"/>
      <c r="EE466" s="10"/>
      <c r="EF466" s="10"/>
      <c r="EG466" s="10"/>
      <c r="EH466" s="10"/>
    </row>
    <row r="467" spans="1:138" ht="13" x14ac:dyDescent="0.15">
      <c r="A467" s="10"/>
      <c r="B467" s="10"/>
      <c r="C467" s="10"/>
      <c r="D467" s="10"/>
      <c r="E467" s="10"/>
      <c r="F467" s="10"/>
      <c r="G467" s="10"/>
      <c r="H467" s="10"/>
      <c r="I467" s="10"/>
      <c r="J467" s="12"/>
      <c r="K467" s="10"/>
      <c r="L467" s="10"/>
      <c r="M467" s="10"/>
      <c r="N467" s="10"/>
      <c r="O467" s="10"/>
      <c r="P467" s="10"/>
      <c r="Q467" s="10"/>
      <c r="R467" s="10"/>
      <c r="S467" s="10"/>
      <c r="T467" s="13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  <c r="DX467" s="10"/>
      <c r="DY467" s="10"/>
      <c r="DZ467" s="10"/>
      <c r="EA467" s="10"/>
      <c r="EB467" s="10"/>
      <c r="EC467" s="10"/>
      <c r="ED467" s="10"/>
      <c r="EE467" s="10"/>
      <c r="EF467" s="10"/>
      <c r="EG467" s="10"/>
      <c r="EH467" s="10"/>
    </row>
    <row r="468" spans="1:138" ht="13" x14ac:dyDescent="0.15">
      <c r="A468" s="10"/>
      <c r="B468" s="10"/>
      <c r="C468" s="10"/>
      <c r="D468" s="10"/>
      <c r="E468" s="10"/>
      <c r="F468" s="10"/>
      <c r="G468" s="10"/>
      <c r="H468" s="10"/>
      <c r="I468" s="10"/>
      <c r="J468" s="12"/>
      <c r="K468" s="10"/>
      <c r="L468" s="10"/>
      <c r="M468" s="10"/>
      <c r="N468" s="10"/>
      <c r="O468" s="10"/>
      <c r="P468" s="10"/>
      <c r="Q468" s="10"/>
      <c r="R468" s="10"/>
      <c r="S468" s="10"/>
      <c r="T468" s="13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  <c r="DX468" s="10"/>
      <c r="DY468" s="10"/>
      <c r="DZ468" s="10"/>
      <c r="EA468" s="10"/>
      <c r="EB468" s="10"/>
      <c r="EC468" s="10"/>
      <c r="ED468" s="10"/>
      <c r="EE468" s="10"/>
      <c r="EF468" s="10"/>
      <c r="EG468" s="10"/>
      <c r="EH468" s="10"/>
    </row>
    <row r="469" spans="1:138" ht="13" x14ac:dyDescent="0.15">
      <c r="A469" s="10"/>
      <c r="B469" s="10"/>
      <c r="C469" s="10"/>
      <c r="D469" s="10"/>
      <c r="E469" s="10"/>
      <c r="F469" s="10"/>
      <c r="G469" s="10"/>
      <c r="H469" s="10"/>
      <c r="I469" s="10"/>
      <c r="J469" s="12"/>
      <c r="K469" s="10"/>
      <c r="L469" s="10"/>
      <c r="M469" s="10"/>
      <c r="N469" s="10"/>
      <c r="O469" s="10"/>
      <c r="P469" s="10"/>
      <c r="Q469" s="10"/>
      <c r="R469" s="10"/>
      <c r="S469" s="10"/>
      <c r="T469" s="13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  <c r="DX469" s="10"/>
      <c r="DY469" s="10"/>
      <c r="DZ469" s="10"/>
      <c r="EA469" s="10"/>
      <c r="EB469" s="10"/>
      <c r="EC469" s="10"/>
      <c r="ED469" s="10"/>
      <c r="EE469" s="10"/>
      <c r="EF469" s="10"/>
      <c r="EG469" s="10"/>
      <c r="EH469" s="10"/>
    </row>
    <row r="470" spans="1:138" ht="13" x14ac:dyDescent="0.15">
      <c r="A470" s="10"/>
      <c r="B470" s="10"/>
      <c r="C470" s="10"/>
      <c r="D470" s="10"/>
      <c r="E470" s="10"/>
      <c r="F470" s="10"/>
      <c r="G470" s="10"/>
      <c r="H470" s="10"/>
      <c r="I470" s="10"/>
      <c r="J470" s="12"/>
      <c r="K470" s="10"/>
      <c r="L470" s="10"/>
      <c r="M470" s="10"/>
      <c r="N470" s="10"/>
      <c r="O470" s="10"/>
      <c r="P470" s="10"/>
      <c r="Q470" s="10"/>
      <c r="R470" s="10"/>
      <c r="S470" s="10"/>
      <c r="T470" s="13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  <c r="DX470" s="10"/>
      <c r="DY470" s="10"/>
      <c r="DZ470" s="10"/>
      <c r="EA470" s="10"/>
      <c r="EB470" s="10"/>
      <c r="EC470" s="10"/>
      <c r="ED470" s="10"/>
      <c r="EE470" s="10"/>
      <c r="EF470" s="10"/>
      <c r="EG470" s="10"/>
      <c r="EH470" s="10"/>
    </row>
    <row r="471" spans="1:138" ht="13" x14ac:dyDescent="0.15">
      <c r="A471" s="10"/>
      <c r="B471" s="10"/>
      <c r="C471" s="10"/>
      <c r="D471" s="10"/>
      <c r="E471" s="10"/>
      <c r="F471" s="10"/>
      <c r="G471" s="10"/>
      <c r="H471" s="10"/>
      <c r="I471" s="10"/>
      <c r="J471" s="12"/>
      <c r="K471" s="10"/>
      <c r="L471" s="10"/>
      <c r="M471" s="10"/>
      <c r="N471" s="10"/>
      <c r="O471" s="10"/>
      <c r="P471" s="10"/>
      <c r="Q471" s="10"/>
      <c r="R471" s="10"/>
      <c r="S471" s="10"/>
      <c r="T471" s="13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  <c r="DX471" s="10"/>
      <c r="DY471" s="10"/>
      <c r="DZ471" s="10"/>
      <c r="EA471" s="10"/>
      <c r="EB471" s="10"/>
      <c r="EC471" s="10"/>
      <c r="ED471" s="10"/>
      <c r="EE471" s="10"/>
      <c r="EF471" s="10"/>
      <c r="EG471" s="10"/>
      <c r="EH471" s="10"/>
    </row>
    <row r="472" spans="1:138" ht="13" x14ac:dyDescent="0.15">
      <c r="A472" s="10"/>
      <c r="B472" s="10"/>
      <c r="C472" s="10"/>
      <c r="D472" s="10"/>
      <c r="E472" s="10"/>
      <c r="F472" s="10"/>
      <c r="G472" s="10"/>
      <c r="H472" s="10"/>
      <c r="I472" s="10"/>
      <c r="J472" s="12"/>
      <c r="K472" s="10"/>
      <c r="L472" s="10"/>
      <c r="M472" s="10"/>
      <c r="N472" s="10"/>
      <c r="O472" s="10"/>
      <c r="P472" s="10"/>
      <c r="Q472" s="10"/>
      <c r="R472" s="10"/>
      <c r="S472" s="10"/>
      <c r="T472" s="13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  <c r="DX472" s="10"/>
      <c r="DY472" s="10"/>
      <c r="DZ472" s="10"/>
      <c r="EA472" s="10"/>
      <c r="EB472" s="10"/>
      <c r="EC472" s="10"/>
      <c r="ED472" s="10"/>
      <c r="EE472" s="10"/>
      <c r="EF472" s="10"/>
      <c r="EG472" s="10"/>
      <c r="EH472" s="10"/>
    </row>
    <row r="473" spans="1:138" ht="13" x14ac:dyDescent="0.15">
      <c r="A473" s="10"/>
      <c r="B473" s="10"/>
      <c r="C473" s="10"/>
      <c r="D473" s="10"/>
      <c r="E473" s="10"/>
      <c r="F473" s="10"/>
      <c r="G473" s="10"/>
      <c r="H473" s="10"/>
      <c r="I473" s="10"/>
      <c r="J473" s="12"/>
      <c r="K473" s="10"/>
      <c r="L473" s="10"/>
      <c r="M473" s="10"/>
      <c r="N473" s="10"/>
      <c r="O473" s="10"/>
      <c r="P473" s="10"/>
      <c r="Q473" s="10"/>
      <c r="R473" s="10"/>
      <c r="S473" s="10"/>
      <c r="T473" s="13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  <c r="DX473" s="10"/>
      <c r="DY473" s="10"/>
      <c r="DZ473" s="10"/>
      <c r="EA473" s="10"/>
      <c r="EB473" s="10"/>
      <c r="EC473" s="10"/>
      <c r="ED473" s="10"/>
      <c r="EE473" s="10"/>
      <c r="EF473" s="10"/>
      <c r="EG473" s="10"/>
      <c r="EH473" s="10"/>
    </row>
    <row r="474" spans="1:138" ht="13" x14ac:dyDescent="0.15">
      <c r="A474" s="10"/>
      <c r="B474" s="10"/>
      <c r="C474" s="10"/>
      <c r="D474" s="10"/>
      <c r="E474" s="10"/>
      <c r="F474" s="10"/>
      <c r="G474" s="10"/>
      <c r="H474" s="10"/>
      <c r="I474" s="10"/>
      <c r="J474" s="12"/>
      <c r="K474" s="10"/>
      <c r="L474" s="10"/>
      <c r="M474" s="10"/>
      <c r="N474" s="10"/>
      <c r="O474" s="10"/>
      <c r="P474" s="10"/>
      <c r="Q474" s="10"/>
      <c r="R474" s="10"/>
      <c r="S474" s="10"/>
      <c r="T474" s="13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0"/>
    </row>
    <row r="475" spans="1:138" ht="13" x14ac:dyDescent="0.15">
      <c r="A475" s="10"/>
      <c r="B475" s="10"/>
      <c r="C475" s="10"/>
      <c r="D475" s="10"/>
      <c r="E475" s="10"/>
      <c r="F475" s="10"/>
      <c r="G475" s="10"/>
      <c r="H475" s="10"/>
      <c r="I475" s="10"/>
      <c r="J475" s="12"/>
      <c r="K475" s="10"/>
      <c r="L475" s="10"/>
      <c r="M475" s="10"/>
      <c r="N475" s="10"/>
      <c r="O475" s="10"/>
      <c r="P475" s="10"/>
      <c r="Q475" s="10"/>
      <c r="R475" s="10"/>
      <c r="S475" s="10"/>
      <c r="T475" s="13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  <c r="DX475" s="10"/>
      <c r="DY475" s="10"/>
      <c r="DZ475" s="10"/>
      <c r="EA475" s="10"/>
      <c r="EB475" s="10"/>
      <c r="EC475" s="10"/>
      <c r="ED475" s="10"/>
      <c r="EE475" s="10"/>
      <c r="EF475" s="10"/>
      <c r="EG475" s="10"/>
      <c r="EH475" s="10"/>
    </row>
    <row r="476" spans="1:138" ht="13" x14ac:dyDescent="0.15">
      <c r="A476" s="10"/>
      <c r="B476" s="10"/>
      <c r="C476" s="10"/>
      <c r="D476" s="10"/>
      <c r="E476" s="10"/>
      <c r="F476" s="10"/>
      <c r="G476" s="10"/>
      <c r="H476" s="10"/>
      <c r="I476" s="10"/>
      <c r="J476" s="12"/>
      <c r="K476" s="10"/>
      <c r="L476" s="10"/>
      <c r="M476" s="10"/>
      <c r="N476" s="10"/>
      <c r="O476" s="10"/>
      <c r="P476" s="10"/>
      <c r="Q476" s="10"/>
      <c r="R476" s="10"/>
      <c r="S476" s="10"/>
      <c r="T476" s="13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  <c r="DX476" s="10"/>
      <c r="DY476" s="10"/>
      <c r="DZ476" s="10"/>
      <c r="EA476" s="10"/>
      <c r="EB476" s="10"/>
      <c r="EC476" s="10"/>
      <c r="ED476" s="10"/>
      <c r="EE476" s="10"/>
      <c r="EF476" s="10"/>
      <c r="EG476" s="10"/>
      <c r="EH476" s="10"/>
    </row>
    <row r="477" spans="1:138" ht="13" x14ac:dyDescent="0.15">
      <c r="A477" s="10"/>
      <c r="B477" s="10"/>
      <c r="C477" s="10"/>
      <c r="D477" s="10"/>
      <c r="E477" s="10"/>
      <c r="F477" s="10"/>
      <c r="G477" s="10"/>
      <c r="H477" s="10"/>
      <c r="I477" s="10"/>
      <c r="J477" s="12"/>
      <c r="K477" s="10"/>
      <c r="L477" s="10"/>
      <c r="M477" s="10"/>
      <c r="N477" s="10"/>
      <c r="O477" s="10"/>
      <c r="P477" s="10"/>
      <c r="Q477" s="10"/>
      <c r="R477" s="10"/>
      <c r="S477" s="10"/>
      <c r="T477" s="13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  <c r="DX477" s="10"/>
      <c r="DY477" s="10"/>
      <c r="DZ477" s="10"/>
      <c r="EA477" s="10"/>
      <c r="EB477" s="10"/>
      <c r="EC477" s="10"/>
      <c r="ED477" s="10"/>
      <c r="EE477" s="10"/>
      <c r="EF477" s="10"/>
      <c r="EG477" s="10"/>
      <c r="EH477" s="10"/>
    </row>
    <row r="478" spans="1:138" ht="13" x14ac:dyDescent="0.15">
      <c r="A478" s="10"/>
      <c r="B478" s="10"/>
      <c r="C478" s="10"/>
      <c r="D478" s="10"/>
      <c r="E478" s="10"/>
      <c r="F478" s="10"/>
      <c r="G478" s="10"/>
      <c r="H478" s="10"/>
      <c r="I478" s="10"/>
      <c r="J478" s="12"/>
      <c r="K478" s="10"/>
      <c r="L478" s="10"/>
      <c r="M478" s="10"/>
      <c r="N478" s="10"/>
      <c r="O478" s="10"/>
      <c r="P478" s="10"/>
      <c r="Q478" s="10"/>
      <c r="R478" s="10"/>
      <c r="S478" s="10"/>
      <c r="T478" s="13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</row>
    <row r="479" spans="1:138" ht="13" x14ac:dyDescent="0.15">
      <c r="A479" s="10"/>
      <c r="B479" s="10"/>
      <c r="C479" s="10"/>
      <c r="D479" s="10"/>
      <c r="E479" s="10"/>
      <c r="F479" s="10"/>
      <c r="G479" s="10"/>
      <c r="H479" s="10"/>
      <c r="I479" s="10"/>
      <c r="J479" s="12"/>
      <c r="K479" s="10"/>
      <c r="L479" s="10"/>
      <c r="M479" s="10"/>
      <c r="N479" s="10"/>
      <c r="O479" s="10"/>
      <c r="P479" s="10"/>
      <c r="Q479" s="10"/>
      <c r="R479" s="10"/>
      <c r="S479" s="10"/>
      <c r="T479" s="13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  <c r="DX479" s="10"/>
      <c r="DY479" s="10"/>
      <c r="DZ479" s="10"/>
      <c r="EA479" s="10"/>
      <c r="EB479" s="10"/>
      <c r="EC479" s="10"/>
      <c r="ED479" s="10"/>
      <c r="EE479" s="10"/>
      <c r="EF479" s="10"/>
      <c r="EG479" s="10"/>
      <c r="EH479" s="10"/>
    </row>
    <row r="480" spans="1:138" ht="13" x14ac:dyDescent="0.15">
      <c r="A480" s="10"/>
      <c r="B480" s="10"/>
      <c r="C480" s="10"/>
      <c r="D480" s="10"/>
      <c r="E480" s="10"/>
      <c r="F480" s="10"/>
      <c r="G480" s="10"/>
      <c r="H480" s="10"/>
      <c r="I480" s="10"/>
      <c r="J480" s="12"/>
      <c r="K480" s="10"/>
      <c r="L480" s="10"/>
      <c r="M480" s="10"/>
      <c r="N480" s="10"/>
      <c r="O480" s="10"/>
      <c r="P480" s="10"/>
      <c r="Q480" s="10"/>
      <c r="R480" s="10"/>
      <c r="S480" s="10"/>
      <c r="T480" s="13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  <c r="DX480" s="10"/>
      <c r="DY480" s="10"/>
      <c r="DZ480" s="10"/>
      <c r="EA480" s="10"/>
      <c r="EB480" s="10"/>
      <c r="EC480" s="10"/>
      <c r="ED480" s="10"/>
      <c r="EE480" s="10"/>
      <c r="EF480" s="10"/>
      <c r="EG480" s="10"/>
      <c r="EH480" s="10"/>
    </row>
    <row r="481" spans="1:138" ht="13" x14ac:dyDescent="0.15">
      <c r="A481" s="10"/>
      <c r="B481" s="10"/>
      <c r="C481" s="10"/>
      <c r="D481" s="10"/>
      <c r="E481" s="10"/>
      <c r="F481" s="10"/>
      <c r="G481" s="10"/>
      <c r="H481" s="10"/>
      <c r="I481" s="10"/>
      <c r="J481" s="12"/>
      <c r="K481" s="10"/>
      <c r="L481" s="10"/>
      <c r="M481" s="10"/>
      <c r="N481" s="10"/>
      <c r="O481" s="10"/>
      <c r="P481" s="10"/>
      <c r="Q481" s="10"/>
      <c r="R481" s="10"/>
      <c r="S481" s="10"/>
      <c r="T481" s="13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  <c r="DQ481" s="10"/>
      <c r="DR481" s="10"/>
      <c r="DS481" s="10"/>
      <c r="DT481" s="10"/>
      <c r="DU481" s="10"/>
      <c r="DV481" s="10"/>
      <c r="DW481" s="10"/>
      <c r="DX481" s="10"/>
      <c r="DY481" s="10"/>
      <c r="DZ481" s="10"/>
      <c r="EA481" s="10"/>
      <c r="EB481" s="10"/>
      <c r="EC481" s="10"/>
      <c r="ED481" s="10"/>
      <c r="EE481" s="10"/>
      <c r="EF481" s="10"/>
      <c r="EG481" s="10"/>
      <c r="EH481" s="10"/>
    </row>
    <row r="482" spans="1:138" ht="13" x14ac:dyDescent="0.15">
      <c r="A482" s="10"/>
      <c r="B482" s="10"/>
      <c r="C482" s="10"/>
      <c r="D482" s="10"/>
      <c r="E482" s="10"/>
      <c r="F482" s="10"/>
      <c r="G482" s="10"/>
      <c r="H482" s="10"/>
      <c r="I482" s="10"/>
      <c r="J482" s="12"/>
      <c r="K482" s="10"/>
      <c r="L482" s="10"/>
      <c r="M482" s="10"/>
      <c r="N482" s="10"/>
      <c r="O482" s="10"/>
      <c r="P482" s="10"/>
      <c r="Q482" s="10"/>
      <c r="R482" s="10"/>
      <c r="S482" s="10"/>
      <c r="T482" s="13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  <c r="DQ482" s="10"/>
      <c r="DR482" s="10"/>
      <c r="DS482" s="10"/>
      <c r="DT482" s="10"/>
      <c r="DU482" s="10"/>
      <c r="DV482" s="10"/>
      <c r="DW482" s="10"/>
      <c r="DX482" s="10"/>
      <c r="DY482" s="10"/>
      <c r="DZ482" s="10"/>
      <c r="EA482" s="10"/>
      <c r="EB482" s="10"/>
      <c r="EC482" s="10"/>
      <c r="ED482" s="10"/>
      <c r="EE482" s="10"/>
      <c r="EF482" s="10"/>
      <c r="EG482" s="10"/>
      <c r="EH482" s="10"/>
    </row>
    <row r="483" spans="1:138" ht="13" x14ac:dyDescent="0.15">
      <c r="A483" s="10"/>
      <c r="B483" s="10"/>
      <c r="C483" s="10"/>
      <c r="D483" s="10"/>
      <c r="E483" s="10"/>
      <c r="F483" s="10"/>
      <c r="G483" s="10"/>
      <c r="H483" s="10"/>
      <c r="I483" s="10"/>
      <c r="J483" s="12"/>
      <c r="K483" s="10"/>
      <c r="L483" s="10"/>
      <c r="M483" s="10"/>
      <c r="N483" s="10"/>
      <c r="O483" s="10"/>
      <c r="P483" s="10"/>
      <c r="Q483" s="10"/>
      <c r="R483" s="10"/>
      <c r="S483" s="10"/>
      <c r="T483" s="13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  <c r="DQ483" s="10"/>
      <c r="DR483" s="10"/>
      <c r="DS483" s="10"/>
      <c r="DT483" s="10"/>
      <c r="DU483" s="10"/>
      <c r="DV483" s="10"/>
      <c r="DW483" s="10"/>
      <c r="DX483" s="10"/>
      <c r="DY483" s="10"/>
      <c r="DZ483" s="10"/>
      <c r="EA483" s="10"/>
      <c r="EB483" s="10"/>
      <c r="EC483" s="10"/>
      <c r="ED483" s="10"/>
      <c r="EE483" s="10"/>
      <c r="EF483" s="10"/>
      <c r="EG483" s="10"/>
      <c r="EH483" s="10"/>
    </row>
    <row r="484" spans="1:138" ht="13" x14ac:dyDescent="0.15">
      <c r="A484" s="10"/>
      <c r="B484" s="10"/>
      <c r="C484" s="10"/>
      <c r="D484" s="10"/>
      <c r="E484" s="10"/>
      <c r="F484" s="10"/>
      <c r="G484" s="10"/>
      <c r="H484" s="10"/>
      <c r="I484" s="10"/>
      <c r="J484" s="12"/>
      <c r="K484" s="10"/>
      <c r="L484" s="10"/>
      <c r="M484" s="10"/>
      <c r="N484" s="10"/>
      <c r="O484" s="10"/>
      <c r="P484" s="10"/>
      <c r="Q484" s="10"/>
      <c r="R484" s="10"/>
      <c r="S484" s="10"/>
      <c r="T484" s="13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  <c r="DQ484" s="10"/>
      <c r="DR484" s="10"/>
      <c r="DS484" s="10"/>
      <c r="DT484" s="10"/>
      <c r="DU484" s="10"/>
      <c r="DV484" s="10"/>
      <c r="DW484" s="10"/>
      <c r="DX484" s="10"/>
      <c r="DY484" s="10"/>
      <c r="DZ484" s="10"/>
      <c r="EA484" s="10"/>
      <c r="EB484" s="10"/>
      <c r="EC484" s="10"/>
      <c r="ED484" s="10"/>
      <c r="EE484" s="10"/>
      <c r="EF484" s="10"/>
      <c r="EG484" s="10"/>
      <c r="EH484" s="10"/>
    </row>
    <row r="485" spans="1:138" ht="13" x14ac:dyDescent="0.15">
      <c r="A485" s="10"/>
      <c r="B485" s="10"/>
      <c r="C485" s="10"/>
      <c r="D485" s="10"/>
      <c r="E485" s="10"/>
      <c r="F485" s="10"/>
      <c r="G485" s="10"/>
      <c r="H485" s="10"/>
      <c r="I485" s="10"/>
      <c r="J485" s="12"/>
      <c r="K485" s="10"/>
      <c r="L485" s="10"/>
      <c r="M485" s="10"/>
      <c r="N485" s="10"/>
      <c r="O485" s="10"/>
      <c r="P485" s="10"/>
      <c r="Q485" s="10"/>
      <c r="R485" s="10"/>
      <c r="S485" s="10"/>
      <c r="T485" s="13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  <c r="DQ485" s="10"/>
      <c r="DR485" s="10"/>
      <c r="DS485" s="10"/>
      <c r="DT485" s="10"/>
      <c r="DU485" s="10"/>
      <c r="DV485" s="10"/>
      <c r="DW485" s="10"/>
      <c r="DX485" s="10"/>
      <c r="DY485" s="10"/>
      <c r="DZ485" s="10"/>
      <c r="EA485" s="10"/>
      <c r="EB485" s="10"/>
      <c r="EC485" s="10"/>
      <c r="ED485" s="10"/>
      <c r="EE485" s="10"/>
      <c r="EF485" s="10"/>
      <c r="EG485" s="10"/>
      <c r="EH485" s="10"/>
    </row>
    <row r="486" spans="1:138" ht="13" x14ac:dyDescent="0.15">
      <c r="A486" s="10"/>
      <c r="B486" s="10"/>
      <c r="C486" s="10"/>
      <c r="D486" s="10"/>
      <c r="E486" s="10"/>
      <c r="F486" s="10"/>
      <c r="G486" s="10"/>
      <c r="H486" s="10"/>
      <c r="I486" s="10"/>
      <c r="J486" s="12"/>
      <c r="K486" s="10"/>
      <c r="L486" s="10"/>
      <c r="M486" s="10"/>
      <c r="N486" s="10"/>
      <c r="O486" s="10"/>
      <c r="P486" s="10"/>
      <c r="Q486" s="10"/>
      <c r="R486" s="10"/>
      <c r="S486" s="10"/>
      <c r="T486" s="13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  <c r="DQ486" s="10"/>
      <c r="DR486" s="10"/>
      <c r="DS486" s="10"/>
      <c r="DT486" s="10"/>
      <c r="DU486" s="10"/>
      <c r="DV486" s="10"/>
      <c r="DW486" s="10"/>
      <c r="DX486" s="10"/>
      <c r="DY486" s="10"/>
      <c r="DZ486" s="10"/>
      <c r="EA486" s="10"/>
      <c r="EB486" s="10"/>
      <c r="EC486" s="10"/>
      <c r="ED486" s="10"/>
      <c r="EE486" s="10"/>
      <c r="EF486" s="10"/>
      <c r="EG486" s="10"/>
      <c r="EH486" s="10"/>
    </row>
    <row r="487" spans="1:138" ht="13" x14ac:dyDescent="0.15">
      <c r="A487" s="10"/>
      <c r="B487" s="10"/>
      <c r="C487" s="10"/>
      <c r="D487" s="10"/>
      <c r="E487" s="10"/>
      <c r="F487" s="10"/>
      <c r="G487" s="10"/>
      <c r="H487" s="10"/>
      <c r="I487" s="10"/>
      <c r="J487" s="12"/>
      <c r="K487" s="10"/>
      <c r="L487" s="10"/>
      <c r="M487" s="10"/>
      <c r="N487" s="10"/>
      <c r="O487" s="10"/>
      <c r="P487" s="10"/>
      <c r="Q487" s="10"/>
      <c r="R487" s="10"/>
      <c r="S487" s="10"/>
      <c r="T487" s="13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  <c r="DQ487" s="10"/>
      <c r="DR487" s="10"/>
      <c r="DS487" s="10"/>
      <c r="DT487" s="10"/>
      <c r="DU487" s="10"/>
      <c r="DV487" s="10"/>
      <c r="DW487" s="10"/>
      <c r="DX487" s="10"/>
      <c r="DY487" s="10"/>
      <c r="DZ487" s="10"/>
      <c r="EA487" s="10"/>
      <c r="EB487" s="10"/>
      <c r="EC487" s="10"/>
      <c r="ED487" s="10"/>
      <c r="EE487" s="10"/>
      <c r="EF487" s="10"/>
      <c r="EG487" s="10"/>
      <c r="EH487" s="10"/>
    </row>
    <row r="488" spans="1:138" ht="13" x14ac:dyDescent="0.15">
      <c r="A488" s="10"/>
      <c r="B488" s="10"/>
      <c r="C488" s="10"/>
      <c r="D488" s="10"/>
      <c r="E488" s="10"/>
      <c r="F488" s="10"/>
      <c r="G488" s="10"/>
      <c r="H488" s="10"/>
      <c r="I488" s="10"/>
      <c r="J488" s="12"/>
      <c r="K488" s="10"/>
      <c r="L488" s="10"/>
      <c r="M488" s="10"/>
      <c r="N488" s="10"/>
      <c r="O488" s="10"/>
      <c r="P488" s="10"/>
      <c r="Q488" s="10"/>
      <c r="R488" s="10"/>
      <c r="S488" s="10"/>
      <c r="T488" s="13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  <c r="DQ488" s="10"/>
      <c r="DR488" s="10"/>
      <c r="DS488" s="10"/>
      <c r="DT488" s="10"/>
      <c r="DU488" s="10"/>
      <c r="DV488" s="10"/>
      <c r="DW488" s="10"/>
      <c r="DX488" s="10"/>
      <c r="DY488" s="10"/>
      <c r="DZ488" s="10"/>
      <c r="EA488" s="10"/>
      <c r="EB488" s="10"/>
      <c r="EC488" s="10"/>
      <c r="ED488" s="10"/>
      <c r="EE488" s="10"/>
      <c r="EF488" s="10"/>
      <c r="EG488" s="10"/>
      <c r="EH488" s="10"/>
    </row>
    <row r="489" spans="1:138" ht="13" x14ac:dyDescent="0.15">
      <c r="A489" s="10"/>
      <c r="B489" s="10"/>
      <c r="C489" s="10"/>
      <c r="D489" s="10"/>
      <c r="E489" s="10"/>
      <c r="F489" s="10"/>
      <c r="G489" s="10"/>
      <c r="H489" s="10"/>
      <c r="I489" s="10"/>
      <c r="J489" s="12"/>
      <c r="K489" s="10"/>
      <c r="L489" s="10"/>
      <c r="M489" s="10"/>
      <c r="N489" s="10"/>
      <c r="O489" s="10"/>
      <c r="P489" s="10"/>
      <c r="Q489" s="10"/>
      <c r="R489" s="10"/>
      <c r="S489" s="10"/>
      <c r="T489" s="13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  <c r="DQ489" s="10"/>
      <c r="DR489" s="10"/>
      <c r="DS489" s="10"/>
      <c r="DT489" s="10"/>
      <c r="DU489" s="10"/>
      <c r="DV489" s="10"/>
      <c r="DW489" s="10"/>
      <c r="DX489" s="10"/>
      <c r="DY489" s="10"/>
      <c r="DZ489" s="10"/>
      <c r="EA489" s="10"/>
      <c r="EB489" s="10"/>
      <c r="EC489" s="10"/>
      <c r="ED489" s="10"/>
      <c r="EE489" s="10"/>
      <c r="EF489" s="10"/>
      <c r="EG489" s="10"/>
      <c r="EH489" s="10"/>
    </row>
    <row r="490" spans="1:138" ht="13" x14ac:dyDescent="0.15">
      <c r="A490" s="10"/>
      <c r="B490" s="10"/>
      <c r="C490" s="10"/>
      <c r="D490" s="10"/>
      <c r="E490" s="10"/>
      <c r="F490" s="10"/>
      <c r="G490" s="10"/>
      <c r="H490" s="10"/>
      <c r="I490" s="10"/>
      <c r="J490" s="12"/>
      <c r="K490" s="10"/>
      <c r="L490" s="10"/>
      <c r="M490" s="10"/>
      <c r="N490" s="10"/>
      <c r="O490" s="10"/>
      <c r="P490" s="10"/>
      <c r="Q490" s="10"/>
      <c r="R490" s="10"/>
      <c r="S490" s="10"/>
      <c r="T490" s="13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  <c r="DQ490" s="10"/>
      <c r="DR490" s="10"/>
      <c r="DS490" s="10"/>
      <c r="DT490" s="10"/>
      <c r="DU490" s="10"/>
      <c r="DV490" s="10"/>
      <c r="DW490" s="10"/>
      <c r="DX490" s="10"/>
      <c r="DY490" s="10"/>
      <c r="DZ490" s="10"/>
      <c r="EA490" s="10"/>
      <c r="EB490" s="10"/>
      <c r="EC490" s="10"/>
      <c r="ED490" s="10"/>
      <c r="EE490" s="10"/>
      <c r="EF490" s="10"/>
      <c r="EG490" s="10"/>
      <c r="EH490" s="10"/>
    </row>
    <row r="491" spans="1:138" ht="13" x14ac:dyDescent="0.15">
      <c r="A491" s="10"/>
      <c r="B491" s="10"/>
      <c r="C491" s="10"/>
      <c r="D491" s="10"/>
      <c r="E491" s="10"/>
      <c r="F491" s="10"/>
      <c r="G491" s="10"/>
      <c r="H491" s="10"/>
      <c r="I491" s="10"/>
      <c r="J491" s="12"/>
      <c r="K491" s="10"/>
      <c r="L491" s="10"/>
      <c r="M491" s="10"/>
      <c r="N491" s="10"/>
      <c r="O491" s="10"/>
      <c r="P491" s="10"/>
      <c r="Q491" s="10"/>
      <c r="R491" s="10"/>
      <c r="S491" s="10"/>
      <c r="T491" s="13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  <c r="DQ491" s="10"/>
      <c r="DR491" s="10"/>
      <c r="DS491" s="10"/>
      <c r="DT491" s="10"/>
      <c r="DU491" s="10"/>
      <c r="DV491" s="10"/>
      <c r="DW491" s="10"/>
      <c r="DX491" s="10"/>
      <c r="DY491" s="10"/>
      <c r="DZ491" s="10"/>
      <c r="EA491" s="10"/>
      <c r="EB491" s="10"/>
      <c r="EC491" s="10"/>
      <c r="ED491" s="10"/>
      <c r="EE491" s="10"/>
      <c r="EF491" s="10"/>
      <c r="EG491" s="10"/>
      <c r="EH491" s="10"/>
    </row>
    <row r="492" spans="1:138" ht="13" x14ac:dyDescent="0.15">
      <c r="A492" s="10"/>
      <c r="B492" s="10"/>
      <c r="C492" s="10"/>
      <c r="D492" s="10"/>
      <c r="E492" s="10"/>
      <c r="F492" s="10"/>
      <c r="G492" s="10"/>
      <c r="H492" s="10"/>
      <c r="I492" s="10"/>
      <c r="J492" s="12"/>
      <c r="K492" s="10"/>
      <c r="L492" s="10"/>
      <c r="M492" s="10"/>
      <c r="N492" s="10"/>
      <c r="O492" s="10"/>
      <c r="P492" s="10"/>
      <c r="Q492" s="10"/>
      <c r="R492" s="10"/>
      <c r="S492" s="10"/>
      <c r="T492" s="13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  <c r="DQ492" s="10"/>
      <c r="DR492" s="10"/>
      <c r="DS492" s="10"/>
      <c r="DT492" s="10"/>
      <c r="DU492" s="10"/>
      <c r="DV492" s="10"/>
      <c r="DW492" s="10"/>
      <c r="DX492" s="10"/>
      <c r="DY492" s="10"/>
      <c r="DZ492" s="10"/>
      <c r="EA492" s="10"/>
      <c r="EB492" s="10"/>
      <c r="EC492" s="10"/>
      <c r="ED492" s="10"/>
      <c r="EE492" s="10"/>
      <c r="EF492" s="10"/>
      <c r="EG492" s="10"/>
      <c r="EH492" s="10"/>
    </row>
    <row r="493" spans="1:138" ht="13" x14ac:dyDescent="0.15">
      <c r="A493" s="10"/>
      <c r="B493" s="10"/>
      <c r="C493" s="10"/>
      <c r="D493" s="10"/>
      <c r="E493" s="10"/>
      <c r="F493" s="10"/>
      <c r="G493" s="10"/>
      <c r="H493" s="10"/>
      <c r="I493" s="10"/>
      <c r="J493" s="12"/>
      <c r="K493" s="10"/>
      <c r="L493" s="10"/>
      <c r="M493" s="10"/>
      <c r="N493" s="10"/>
      <c r="O493" s="10"/>
      <c r="P493" s="10"/>
      <c r="Q493" s="10"/>
      <c r="R493" s="10"/>
      <c r="S493" s="10"/>
      <c r="T493" s="13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  <c r="DQ493" s="10"/>
      <c r="DR493" s="10"/>
      <c r="DS493" s="10"/>
      <c r="DT493" s="10"/>
      <c r="DU493" s="10"/>
      <c r="DV493" s="10"/>
      <c r="DW493" s="10"/>
      <c r="DX493" s="10"/>
      <c r="DY493" s="10"/>
      <c r="DZ493" s="10"/>
      <c r="EA493" s="10"/>
      <c r="EB493" s="10"/>
      <c r="EC493" s="10"/>
      <c r="ED493" s="10"/>
      <c r="EE493" s="10"/>
      <c r="EF493" s="10"/>
      <c r="EG493" s="10"/>
      <c r="EH493" s="10"/>
    </row>
    <row r="494" spans="1:138" ht="13" x14ac:dyDescent="0.15">
      <c r="A494" s="10"/>
      <c r="B494" s="10"/>
      <c r="C494" s="10"/>
      <c r="D494" s="10"/>
      <c r="E494" s="10"/>
      <c r="F494" s="10"/>
      <c r="G494" s="10"/>
      <c r="H494" s="10"/>
      <c r="I494" s="10"/>
      <c r="J494" s="12"/>
      <c r="K494" s="10"/>
      <c r="L494" s="10"/>
      <c r="M494" s="10"/>
      <c r="N494" s="10"/>
      <c r="O494" s="10"/>
      <c r="P494" s="10"/>
      <c r="Q494" s="10"/>
      <c r="R494" s="10"/>
      <c r="S494" s="10"/>
      <c r="T494" s="13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  <c r="DQ494" s="10"/>
      <c r="DR494" s="10"/>
      <c r="DS494" s="10"/>
      <c r="DT494" s="10"/>
      <c r="DU494" s="10"/>
      <c r="DV494" s="10"/>
      <c r="DW494" s="10"/>
      <c r="DX494" s="10"/>
      <c r="DY494" s="10"/>
      <c r="DZ494" s="10"/>
      <c r="EA494" s="10"/>
      <c r="EB494" s="10"/>
      <c r="EC494" s="10"/>
      <c r="ED494" s="10"/>
      <c r="EE494" s="10"/>
      <c r="EF494" s="10"/>
      <c r="EG494" s="10"/>
      <c r="EH494" s="10"/>
    </row>
    <row r="495" spans="1:138" ht="13" x14ac:dyDescent="0.15">
      <c r="A495" s="10"/>
      <c r="B495" s="10"/>
      <c r="C495" s="10"/>
      <c r="D495" s="10"/>
      <c r="E495" s="10"/>
      <c r="F495" s="10"/>
      <c r="G495" s="10"/>
      <c r="H495" s="10"/>
      <c r="I495" s="10"/>
      <c r="J495" s="12"/>
      <c r="K495" s="10"/>
      <c r="L495" s="10"/>
      <c r="M495" s="10"/>
      <c r="N495" s="10"/>
      <c r="O495" s="10"/>
      <c r="P495" s="10"/>
      <c r="Q495" s="10"/>
      <c r="R495" s="10"/>
      <c r="S495" s="10"/>
      <c r="T495" s="13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  <c r="DQ495" s="10"/>
      <c r="DR495" s="10"/>
      <c r="DS495" s="10"/>
      <c r="DT495" s="10"/>
      <c r="DU495" s="10"/>
      <c r="DV495" s="10"/>
      <c r="DW495" s="10"/>
      <c r="DX495" s="10"/>
      <c r="DY495" s="10"/>
      <c r="DZ495" s="10"/>
      <c r="EA495" s="10"/>
      <c r="EB495" s="10"/>
      <c r="EC495" s="10"/>
      <c r="ED495" s="10"/>
      <c r="EE495" s="10"/>
      <c r="EF495" s="10"/>
      <c r="EG495" s="10"/>
      <c r="EH495" s="10"/>
    </row>
    <row r="496" spans="1:138" ht="13" x14ac:dyDescent="0.15">
      <c r="A496" s="10"/>
      <c r="B496" s="10"/>
      <c r="C496" s="10"/>
      <c r="D496" s="10"/>
      <c r="E496" s="10"/>
      <c r="F496" s="10"/>
      <c r="G496" s="10"/>
      <c r="H496" s="10"/>
      <c r="I496" s="10"/>
      <c r="J496" s="12"/>
      <c r="K496" s="10"/>
      <c r="L496" s="10"/>
      <c r="M496" s="10"/>
      <c r="N496" s="10"/>
      <c r="O496" s="10"/>
      <c r="P496" s="10"/>
      <c r="Q496" s="10"/>
      <c r="R496" s="10"/>
      <c r="S496" s="10"/>
      <c r="T496" s="13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  <c r="DQ496" s="10"/>
      <c r="DR496" s="10"/>
      <c r="DS496" s="10"/>
      <c r="DT496" s="10"/>
      <c r="DU496" s="10"/>
      <c r="DV496" s="10"/>
      <c r="DW496" s="10"/>
      <c r="DX496" s="10"/>
      <c r="DY496" s="10"/>
      <c r="DZ496" s="10"/>
      <c r="EA496" s="10"/>
      <c r="EB496" s="10"/>
      <c r="EC496" s="10"/>
      <c r="ED496" s="10"/>
      <c r="EE496" s="10"/>
      <c r="EF496" s="10"/>
      <c r="EG496" s="10"/>
      <c r="EH496" s="10"/>
    </row>
    <row r="497" spans="1:138" ht="13" x14ac:dyDescent="0.15">
      <c r="A497" s="10"/>
      <c r="B497" s="10"/>
      <c r="C497" s="10"/>
      <c r="D497" s="10"/>
      <c r="E497" s="10"/>
      <c r="F497" s="10"/>
      <c r="G497" s="10"/>
      <c r="H497" s="10"/>
      <c r="I497" s="10"/>
      <c r="J497" s="12"/>
      <c r="K497" s="10"/>
      <c r="L497" s="10"/>
      <c r="M497" s="10"/>
      <c r="N497" s="10"/>
      <c r="O497" s="10"/>
      <c r="P497" s="10"/>
      <c r="Q497" s="10"/>
      <c r="R497" s="10"/>
      <c r="S497" s="10"/>
      <c r="T497" s="13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  <c r="DQ497" s="10"/>
      <c r="DR497" s="10"/>
      <c r="DS497" s="10"/>
      <c r="DT497" s="10"/>
      <c r="DU497" s="10"/>
      <c r="DV497" s="10"/>
      <c r="DW497" s="10"/>
      <c r="DX497" s="10"/>
      <c r="DY497" s="10"/>
      <c r="DZ497" s="10"/>
      <c r="EA497" s="10"/>
      <c r="EB497" s="10"/>
      <c r="EC497" s="10"/>
      <c r="ED497" s="10"/>
      <c r="EE497" s="10"/>
      <c r="EF497" s="10"/>
      <c r="EG497" s="10"/>
      <c r="EH497" s="10"/>
    </row>
    <row r="498" spans="1:138" ht="13" x14ac:dyDescent="0.15">
      <c r="A498" s="10"/>
      <c r="B498" s="10"/>
      <c r="C498" s="10"/>
      <c r="D498" s="10"/>
      <c r="E498" s="10"/>
      <c r="F498" s="10"/>
      <c r="G498" s="10"/>
      <c r="H498" s="10"/>
      <c r="I498" s="10"/>
      <c r="J498" s="12"/>
      <c r="K498" s="10"/>
      <c r="L498" s="10"/>
      <c r="M498" s="10"/>
      <c r="N498" s="10"/>
      <c r="O498" s="10"/>
      <c r="P498" s="10"/>
      <c r="Q498" s="10"/>
      <c r="R498" s="10"/>
      <c r="S498" s="10"/>
      <c r="T498" s="13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</row>
    <row r="499" spans="1:138" ht="13" x14ac:dyDescent="0.15">
      <c r="A499" s="10"/>
      <c r="B499" s="10"/>
      <c r="C499" s="10"/>
      <c r="D499" s="10"/>
      <c r="E499" s="10"/>
      <c r="F499" s="10"/>
      <c r="G499" s="10"/>
      <c r="H499" s="10"/>
      <c r="I499" s="10"/>
      <c r="J499" s="12"/>
      <c r="K499" s="10"/>
      <c r="L499" s="10"/>
      <c r="M499" s="10"/>
      <c r="N499" s="10"/>
      <c r="O499" s="10"/>
      <c r="P499" s="10"/>
      <c r="Q499" s="10"/>
      <c r="R499" s="10"/>
      <c r="S499" s="10"/>
      <c r="T499" s="13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  <c r="DX499" s="10"/>
      <c r="DY499" s="10"/>
      <c r="DZ499" s="10"/>
      <c r="EA499" s="10"/>
      <c r="EB499" s="10"/>
      <c r="EC499" s="10"/>
      <c r="ED499" s="10"/>
      <c r="EE499" s="10"/>
      <c r="EF499" s="10"/>
      <c r="EG499" s="10"/>
      <c r="EH499" s="10"/>
    </row>
    <row r="500" spans="1:138" ht="13" x14ac:dyDescent="0.15">
      <c r="A500" s="10"/>
      <c r="B500" s="10"/>
      <c r="C500" s="10"/>
      <c r="D500" s="10"/>
      <c r="E500" s="10"/>
      <c r="F500" s="10"/>
      <c r="G500" s="10"/>
      <c r="H500" s="10"/>
      <c r="I500" s="10"/>
      <c r="J500" s="12"/>
      <c r="K500" s="10"/>
      <c r="L500" s="10"/>
      <c r="M500" s="10"/>
      <c r="N500" s="10"/>
      <c r="O500" s="10"/>
      <c r="P500" s="10"/>
      <c r="Q500" s="10"/>
      <c r="R500" s="10"/>
      <c r="S500" s="10"/>
      <c r="T500" s="13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  <c r="DX500" s="10"/>
      <c r="DY500" s="10"/>
      <c r="DZ500" s="10"/>
      <c r="EA500" s="10"/>
      <c r="EB500" s="10"/>
      <c r="EC500" s="10"/>
      <c r="ED500" s="10"/>
      <c r="EE500" s="10"/>
      <c r="EF500" s="10"/>
      <c r="EG500" s="10"/>
      <c r="EH500" s="10"/>
    </row>
    <row r="501" spans="1:138" ht="13" x14ac:dyDescent="0.15">
      <c r="A501" s="10"/>
      <c r="B501" s="10"/>
      <c r="C501" s="10"/>
      <c r="D501" s="10"/>
      <c r="E501" s="10"/>
      <c r="F501" s="10"/>
      <c r="G501" s="10"/>
      <c r="H501" s="10"/>
      <c r="I501" s="10"/>
      <c r="J501" s="12"/>
      <c r="K501" s="10"/>
      <c r="L501" s="10"/>
      <c r="M501" s="10"/>
      <c r="N501" s="10"/>
      <c r="O501" s="10"/>
      <c r="P501" s="10"/>
      <c r="Q501" s="10"/>
      <c r="R501" s="10"/>
      <c r="S501" s="10"/>
      <c r="T501" s="13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  <c r="DX501" s="10"/>
      <c r="DY501" s="10"/>
      <c r="DZ501" s="10"/>
      <c r="EA501" s="10"/>
      <c r="EB501" s="10"/>
      <c r="EC501" s="10"/>
      <c r="ED501" s="10"/>
      <c r="EE501" s="10"/>
      <c r="EF501" s="10"/>
      <c r="EG501" s="10"/>
      <c r="EH501" s="10"/>
    </row>
    <row r="502" spans="1:138" ht="13" x14ac:dyDescent="0.15">
      <c r="A502" s="10"/>
      <c r="B502" s="10"/>
      <c r="C502" s="10"/>
      <c r="D502" s="10"/>
      <c r="E502" s="10"/>
      <c r="F502" s="10"/>
      <c r="G502" s="10"/>
      <c r="H502" s="10"/>
      <c r="I502" s="10"/>
      <c r="J502" s="12"/>
      <c r="K502" s="10"/>
      <c r="L502" s="10"/>
      <c r="M502" s="10"/>
      <c r="N502" s="10"/>
      <c r="O502" s="10"/>
      <c r="P502" s="10"/>
      <c r="Q502" s="10"/>
      <c r="R502" s="10"/>
      <c r="S502" s="10"/>
      <c r="T502" s="13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  <c r="DX502" s="10"/>
      <c r="DY502" s="10"/>
      <c r="DZ502" s="10"/>
      <c r="EA502" s="10"/>
      <c r="EB502" s="10"/>
      <c r="EC502" s="10"/>
      <c r="ED502" s="10"/>
      <c r="EE502" s="10"/>
      <c r="EF502" s="10"/>
      <c r="EG502" s="10"/>
      <c r="EH502" s="10"/>
    </row>
    <row r="503" spans="1:138" ht="13" x14ac:dyDescent="0.15">
      <c r="A503" s="10"/>
      <c r="B503" s="10"/>
      <c r="C503" s="10"/>
      <c r="D503" s="10"/>
      <c r="E503" s="10"/>
      <c r="F503" s="10"/>
      <c r="G503" s="10"/>
      <c r="H503" s="10"/>
      <c r="I503" s="10"/>
      <c r="J503" s="12"/>
      <c r="K503" s="10"/>
      <c r="L503" s="10"/>
      <c r="M503" s="10"/>
      <c r="N503" s="10"/>
      <c r="O503" s="10"/>
      <c r="P503" s="10"/>
      <c r="Q503" s="10"/>
      <c r="R503" s="10"/>
      <c r="S503" s="10"/>
      <c r="T503" s="13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  <c r="DX503" s="10"/>
      <c r="DY503" s="10"/>
      <c r="DZ503" s="10"/>
      <c r="EA503" s="10"/>
      <c r="EB503" s="10"/>
      <c r="EC503" s="10"/>
      <c r="ED503" s="10"/>
      <c r="EE503" s="10"/>
      <c r="EF503" s="10"/>
      <c r="EG503" s="10"/>
      <c r="EH503" s="10"/>
    </row>
    <row r="504" spans="1:138" ht="13" x14ac:dyDescent="0.15">
      <c r="A504" s="10"/>
      <c r="B504" s="10"/>
      <c r="C504" s="10"/>
      <c r="D504" s="10"/>
      <c r="E504" s="10"/>
      <c r="F504" s="10"/>
      <c r="G504" s="10"/>
      <c r="H504" s="10"/>
      <c r="I504" s="10"/>
      <c r="J504" s="12"/>
      <c r="K504" s="10"/>
      <c r="L504" s="10"/>
      <c r="M504" s="10"/>
      <c r="N504" s="10"/>
      <c r="O504" s="10"/>
      <c r="P504" s="10"/>
      <c r="Q504" s="10"/>
      <c r="R504" s="10"/>
      <c r="S504" s="10"/>
      <c r="T504" s="13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  <c r="DX504" s="10"/>
      <c r="DY504" s="10"/>
      <c r="DZ504" s="10"/>
      <c r="EA504" s="10"/>
      <c r="EB504" s="10"/>
      <c r="EC504" s="10"/>
      <c r="ED504" s="10"/>
      <c r="EE504" s="10"/>
      <c r="EF504" s="10"/>
      <c r="EG504" s="10"/>
      <c r="EH504" s="10"/>
    </row>
    <row r="505" spans="1:138" ht="13" x14ac:dyDescent="0.15">
      <c r="A505" s="10"/>
      <c r="B505" s="10"/>
      <c r="C505" s="10"/>
      <c r="D505" s="10"/>
      <c r="E505" s="10"/>
      <c r="F505" s="10"/>
      <c r="G505" s="10"/>
      <c r="H505" s="10"/>
      <c r="I505" s="10"/>
      <c r="J505" s="12"/>
      <c r="K505" s="10"/>
      <c r="L505" s="10"/>
      <c r="M505" s="10"/>
      <c r="N505" s="10"/>
      <c r="O505" s="10"/>
      <c r="P505" s="10"/>
      <c r="Q505" s="10"/>
      <c r="R505" s="10"/>
      <c r="S505" s="10"/>
      <c r="T505" s="13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  <c r="DX505" s="10"/>
      <c r="DY505" s="10"/>
      <c r="DZ505" s="10"/>
      <c r="EA505" s="10"/>
      <c r="EB505" s="10"/>
      <c r="EC505" s="10"/>
      <c r="ED505" s="10"/>
      <c r="EE505" s="10"/>
      <c r="EF505" s="10"/>
      <c r="EG505" s="10"/>
      <c r="EH505" s="10"/>
    </row>
    <row r="506" spans="1:138" ht="13" x14ac:dyDescent="0.15">
      <c r="A506" s="10"/>
      <c r="B506" s="10"/>
      <c r="C506" s="10"/>
      <c r="D506" s="10"/>
      <c r="E506" s="10"/>
      <c r="F506" s="10"/>
      <c r="G506" s="10"/>
      <c r="H506" s="10"/>
      <c r="I506" s="10"/>
      <c r="J506" s="12"/>
      <c r="K506" s="10"/>
      <c r="L506" s="10"/>
      <c r="M506" s="10"/>
      <c r="N506" s="10"/>
      <c r="O506" s="10"/>
      <c r="P506" s="10"/>
      <c r="Q506" s="10"/>
      <c r="R506" s="10"/>
      <c r="S506" s="10"/>
      <c r="T506" s="13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  <c r="DX506" s="10"/>
      <c r="DY506" s="10"/>
      <c r="DZ506" s="10"/>
      <c r="EA506" s="10"/>
      <c r="EB506" s="10"/>
      <c r="EC506" s="10"/>
      <c r="ED506" s="10"/>
      <c r="EE506" s="10"/>
      <c r="EF506" s="10"/>
      <c r="EG506" s="10"/>
      <c r="EH506" s="10"/>
    </row>
    <row r="507" spans="1:138" ht="13" x14ac:dyDescent="0.15">
      <c r="A507" s="10"/>
      <c r="B507" s="10"/>
      <c r="C507" s="10"/>
      <c r="D507" s="10"/>
      <c r="E507" s="10"/>
      <c r="F507" s="10"/>
      <c r="G507" s="10"/>
      <c r="H507" s="10"/>
      <c r="I507" s="10"/>
      <c r="J507" s="12"/>
      <c r="K507" s="10"/>
      <c r="L507" s="10"/>
      <c r="M507" s="10"/>
      <c r="N507" s="10"/>
      <c r="O507" s="10"/>
      <c r="P507" s="10"/>
      <c r="Q507" s="10"/>
      <c r="R507" s="10"/>
      <c r="S507" s="10"/>
      <c r="T507" s="13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  <c r="DX507" s="10"/>
      <c r="DY507" s="10"/>
      <c r="DZ507" s="10"/>
      <c r="EA507" s="10"/>
      <c r="EB507" s="10"/>
      <c r="EC507" s="10"/>
      <c r="ED507" s="10"/>
      <c r="EE507" s="10"/>
      <c r="EF507" s="10"/>
      <c r="EG507" s="10"/>
      <c r="EH507" s="10"/>
    </row>
    <row r="508" spans="1:138" ht="13" x14ac:dyDescent="0.15">
      <c r="A508" s="10"/>
      <c r="B508" s="10"/>
      <c r="C508" s="10"/>
      <c r="D508" s="10"/>
      <c r="E508" s="10"/>
      <c r="F508" s="10"/>
      <c r="G508" s="10"/>
      <c r="H508" s="10"/>
      <c r="I508" s="10"/>
      <c r="J508" s="12"/>
      <c r="K508" s="10"/>
      <c r="L508" s="10"/>
      <c r="M508" s="10"/>
      <c r="N508" s="10"/>
      <c r="O508" s="10"/>
      <c r="P508" s="10"/>
      <c r="Q508" s="10"/>
      <c r="R508" s="10"/>
      <c r="S508" s="10"/>
      <c r="T508" s="13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  <c r="DX508" s="10"/>
      <c r="DY508" s="10"/>
      <c r="DZ508" s="10"/>
      <c r="EA508" s="10"/>
      <c r="EB508" s="10"/>
      <c r="EC508" s="10"/>
      <c r="ED508" s="10"/>
      <c r="EE508" s="10"/>
      <c r="EF508" s="10"/>
      <c r="EG508" s="10"/>
      <c r="EH508" s="10"/>
    </row>
    <row r="509" spans="1:138" ht="13" x14ac:dyDescent="0.15">
      <c r="A509" s="10"/>
      <c r="B509" s="10"/>
      <c r="C509" s="10"/>
      <c r="D509" s="10"/>
      <c r="E509" s="10"/>
      <c r="F509" s="10"/>
      <c r="G509" s="10"/>
      <c r="H509" s="10"/>
      <c r="I509" s="10"/>
      <c r="J509" s="12"/>
      <c r="K509" s="10"/>
      <c r="L509" s="10"/>
      <c r="M509" s="10"/>
      <c r="N509" s="10"/>
      <c r="O509" s="10"/>
      <c r="P509" s="10"/>
      <c r="Q509" s="10"/>
      <c r="R509" s="10"/>
      <c r="S509" s="10"/>
      <c r="T509" s="13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  <c r="DX509" s="10"/>
      <c r="DY509" s="10"/>
      <c r="DZ509" s="10"/>
      <c r="EA509" s="10"/>
      <c r="EB509" s="10"/>
      <c r="EC509" s="10"/>
      <c r="ED509" s="10"/>
      <c r="EE509" s="10"/>
      <c r="EF509" s="10"/>
      <c r="EG509" s="10"/>
      <c r="EH509" s="10"/>
    </row>
    <row r="510" spans="1:138" ht="13" x14ac:dyDescent="0.15">
      <c r="A510" s="10"/>
      <c r="B510" s="10"/>
      <c r="C510" s="10"/>
      <c r="D510" s="10"/>
      <c r="E510" s="10"/>
      <c r="F510" s="10"/>
      <c r="G510" s="10"/>
      <c r="H510" s="10"/>
      <c r="I510" s="10"/>
      <c r="J510" s="12"/>
      <c r="K510" s="10"/>
      <c r="L510" s="10"/>
      <c r="M510" s="10"/>
      <c r="N510" s="10"/>
      <c r="O510" s="10"/>
      <c r="P510" s="10"/>
      <c r="Q510" s="10"/>
      <c r="R510" s="10"/>
      <c r="S510" s="10"/>
      <c r="T510" s="13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  <c r="DX510" s="10"/>
      <c r="DY510" s="10"/>
      <c r="DZ510" s="10"/>
      <c r="EA510" s="10"/>
      <c r="EB510" s="10"/>
      <c r="EC510" s="10"/>
      <c r="ED510" s="10"/>
      <c r="EE510" s="10"/>
      <c r="EF510" s="10"/>
      <c r="EG510" s="10"/>
      <c r="EH510" s="10"/>
    </row>
    <row r="511" spans="1:138" ht="13" x14ac:dyDescent="0.15">
      <c r="A511" s="10"/>
      <c r="B511" s="10"/>
      <c r="C511" s="10"/>
      <c r="D511" s="10"/>
      <c r="E511" s="10"/>
      <c r="F511" s="10"/>
      <c r="G511" s="10"/>
      <c r="H511" s="10"/>
      <c r="I511" s="10"/>
      <c r="J511" s="12"/>
      <c r="K511" s="10"/>
      <c r="L511" s="10"/>
      <c r="M511" s="10"/>
      <c r="N511" s="10"/>
      <c r="O511" s="10"/>
      <c r="P511" s="10"/>
      <c r="Q511" s="10"/>
      <c r="R511" s="10"/>
      <c r="S511" s="10"/>
      <c r="T511" s="13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  <c r="DX511" s="10"/>
      <c r="DY511" s="10"/>
      <c r="DZ511" s="10"/>
      <c r="EA511" s="10"/>
      <c r="EB511" s="10"/>
      <c r="EC511" s="10"/>
      <c r="ED511" s="10"/>
      <c r="EE511" s="10"/>
      <c r="EF511" s="10"/>
      <c r="EG511" s="10"/>
      <c r="EH511" s="10"/>
    </row>
    <row r="512" spans="1:138" ht="13" x14ac:dyDescent="0.15">
      <c r="A512" s="10"/>
      <c r="B512" s="10"/>
      <c r="C512" s="10"/>
      <c r="D512" s="10"/>
      <c r="E512" s="10"/>
      <c r="F512" s="10"/>
      <c r="G512" s="10"/>
      <c r="H512" s="10"/>
      <c r="I512" s="10"/>
      <c r="J512" s="12"/>
      <c r="K512" s="10"/>
      <c r="L512" s="10"/>
      <c r="M512" s="10"/>
      <c r="N512" s="10"/>
      <c r="O512" s="10"/>
      <c r="P512" s="10"/>
      <c r="Q512" s="10"/>
      <c r="R512" s="10"/>
      <c r="S512" s="10"/>
      <c r="T512" s="13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  <c r="DX512" s="10"/>
      <c r="DY512" s="10"/>
      <c r="DZ512" s="10"/>
      <c r="EA512" s="10"/>
      <c r="EB512" s="10"/>
      <c r="EC512" s="10"/>
      <c r="ED512" s="10"/>
      <c r="EE512" s="10"/>
      <c r="EF512" s="10"/>
      <c r="EG512" s="10"/>
      <c r="EH512" s="10"/>
    </row>
    <row r="513" spans="1:138" ht="13" x14ac:dyDescent="0.15">
      <c r="A513" s="10"/>
      <c r="B513" s="10"/>
      <c r="C513" s="10"/>
      <c r="D513" s="10"/>
      <c r="E513" s="10"/>
      <c r="F513" s="10"/>
      <c r="G513" s="10"/>
      <c r="H513" s="10"/>
      <c r="I513" s="10"/>
      <c r="J513" s="12"/>
      <c r="K513" s="10"/>
      <c r="L513" s="10"/>
      <c r="M513" s="10"/>
      <c r="N513" s="10"/>
      <c r="O513" s="10"/>
      <c r="P513" s="10"/>
      <c r="Q513" s="10"/>
      <c r="R513" s="10"/>
      <c r="S513" s="10"/>
      <c r="T513" s="13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  <c r="DQ513" s="10"/>
      <c r="DR513" s="10"/>
      <c r="DS513" s="10"/>
      <c r="DT513" s="10"/>
      <c r="DU513" s="10"/>
      <c r="DV513" s="10"/>
      <c r="DW513" s="10"/>
      <c r="DX513" s="10"/>
      <c r="DY513" s="10"/>
      <c r="DZ513" s="10"/>
      <c r="EA513" s="10"/>
      <c r="EB513" s="10"/>
      <c r="EC513" s="10"/>
      <c r="ED513" s="10"/>
      <c r="EE513" s="10"/>
      <c r="EF513" s="10"/>
      <c r="EG513" s="10"/>
      <c r="EH513" s="10"/>
    </row>
    <row r="514" spans="1:138" ht="13" x14ac:dyDescent="0.15">
      <c r="A514" s="10"/>
      <c r="B514" s="10"/>
      <c r="C514" s="10"/>
      <c r="D514" s="10"/>
      <c r="E514" s="10"/>
      <c r="F514" s="10"/>
      <c r="G514" s="10"/>
      <c r="H514" s="10"/>
      <c r="I514" s="10"/>
      <c r="J514" s="12"/>
      <c r="K514" s="10"/>
      <c r="L514" s="10"/>
      <c r="M514" s="10"/>
      <c r="N514" s="10"/>
      <c r="O514" s="10"/>
      <c r="P514" s="10"/>
      <c r="Q514" s="10"/>
      <c r="R514" s="10"/>
      <c r="S514" s="10"/>
      <c r="T514" s="13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  <c r="DQ514" s="10"/>
      <c r="DR514" s="10"/>
      <c r="DS514" s="10"/>
      <c r="DT514" s="10"/>
      <c r="DU514" s="10"/>
      <c r="DV514" s="10"/>
      <c r="DW514" s="10"/>
      <c r="DX514" s="10"/>
      <c r="DY514" s="10"/>
      <c r="DZ514" s="10"/>
      <c r="EA514" s="10"/>
      <c r="EB514" s="10"/>
      <c r="EC514" s="10"/>
      <c r="ED514" s="10"/>
      <c r="EE514" s="10"/>
      <c r="EF514" s="10"/>
      <c r="EG514" s="10"/>
      <c r="EH514" s="10"/>
    </row>
    <row r="515" spans="1:138" ht="13" x14ac:dyDescent="0.15">
      <c r="A515" s="10"/>
      <c r="B515" s="10"/>
      <c r="C515" s="10"/>
      <c r="D515" s="10"/>
      <c r="E515" s="10"/>
      <c r="F515" s="10"/>
      <c r="G515" s="10"/>
      <c r="H515" s="10"/>
      <c r="I515" s="10"/>
      <c r="J515" s="12"/>
      <c r="K515" s="10"/>
      <c r="L515" s="10"/>
      <c r="M515" s="10"/>
      <c r="N515" s="10"/>
      <c r="O515" s="10"/>
      <c r="P515" s="10"/>
      <c r="Q515" s="10"/>
      <c r="R515" s="10"/>
      <c r="S515" s="10"/>
      <c r="T515" s="13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  <c r="DQ515" s="10"/>
      <c r="DR515" s="10"/>
      <c r="DS515" s="10"/>
      <c r="DT515" s="10"/>
      <c r="DU515" s="10"/>
      <c r="DV515" s="10"/>
      <c r="DW515" s="10"/>
      <c r="DX515" s="10"/>
      <c r="DY515" s="10"/>
      <c r="DZ515" s="10"/>
      <c r="EA515" s="10"/>
      <c r="EB515" s="10"/>
      <c r="EC515" s="10"/>
      <c r="ED515" s="10"/>
      <c r="EE515" s="10"/>
      <c r="EF515" s="10"/>
      <c r="EG515" s="10"/>
      <c r="EH515" s="10"/>
    </row>
    <row r="516" spans="1:138" ht="13" x14ac:dyDescent="0.15">
      <c r="A516" s="10"/>
      <c r="B516" s="10"/>
      <c r="C516" s="10"/>
      <c r="D516" s="10"/>
      <c r="E516" s="10"/>
      <c r="F516" s="10"/>
      <c r="G516" s="10"/>
      <c r="H516" s="10"/>
      <c r="I516" s="10"/>
      <c r="J516" s="12"/>
      <c r="K516" s="10"/>
      <c r="L516" s="10"/>
      <c r="M516" s="10"/>
      <c r="N516" s="10"/>
      <c r="O516" s="10"/>
      <c r="P516" s="10"/>
      <c r="Q516" s="10"/>
      <c r="R516" s="10"/>
      <c r="S516" s="10"/>
      <c r="T516" s="13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  <c r="DQ516" s="10"/>
      <c r="DR516" s="10"/>
      <c r="DS516" s="10"/>
      <c r="DT516" s="10"/>
      <c r="DU516" s="10"/>
      <c r="DV516" s="10"/>
      <c r="DW516" s="10"/>
      <c r="DX516" s="10"/>
      <c r="DY516" s="10"/>
      <c r="DZ516" s="10"/>
      <c r="EA516" s="10"/>
      <c r="EB516" s="10"/>
      <c r="EC516" s="10"/>
      <c r="ED516" s="10"/>
      <c r="EE516" s="10"/>
      <c r="EF516" s="10"/>
      <c r="EG516" s="10"/>
      <c r="EH516" s="10"/>
    </row>
    <row r="517" spans="1:138" ht="13" x14ac:dyDescent="0.15">
      <c r="A517" s="10"/>
      <c r="B517" s="10"/>
      <c r="C517" s="10"/>
      <c r="D517" s="10"/>
      <c r="E517" s="10"/>
      <c r="F517" s="10"/>
      <c r="G517" s="10"/>
      <c r="H517" s="10"/>
      <c r="I517" s="10"/>
      <c r="J517" s="12"/>
      <c r="K517" s="10"/>
      <c r="L517" s="10"/>
      <c r="M517" s="10"/>
      <c r="N517" s="10"/>
      <c r="O517" s="10"/>
      <c r="P517" s="10"/>
      <c r="Q517" s="10"/>
      <c r="R517" s="10"/>
      <c r="S517" s="10"/>
      <c r="T517" s="13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  <c r="DQ517" s="10"/>
      <c r="DR517" s="10"/>
      <c r="DS517" s="10"/>
      <c r="DT517" s="10"/>
      <c r="DU517" s="10"/>
      <c r="DV517" s="10"/>
      <c r="DW517" s="10"/>
      <c r="DX517" s="10"/>
      <c r="DY517" s="10"/>
      <c r="DZ517" s="10"/>
      <c r="EA517" s="10"/>
      <c r="EB517" s="10"/>
      <c r="EC517" s="10"/>
      <c r="ED517" s="10"/>
      <c r="EE517" s="10"/>
      <c r="EF517" s="10"/>
      <c r="EG517" s="10"/>
      <c r="EH517" s="10"/>
    </row>
    <row r="518" spans="1:138" ht="13" x14ac:dyDescent="0.15">
      <c r="A518" s="10"/>
      <c r="B518" s="10"/>
      <c r="C518" s="10"/>
      <c r="D518" s="10"/>
      <c r="E518" s="10"/>
      <c r="F518" s="10"/>
      <c r="G518" s="10"/>
      <c r="H518" s="10"/>
      <c r="I518" s="10"/>
      <c r="J518" s="12"/>
      <c r="K518" s="10"/>
      <c r="L518" s="10"/>
      <c r="M518" s="10"/>
      <c r="N518" s="10"/>
      <c r="O518" s="10"/>
      <c r="P518" s="10"/>
      <c r="Q518" s="10"/>
      <c r="R518" s="10"/>
      <c r="S518" s="10"/>
      <c r="T518" s="13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  <c r="DQ518" s="10"/>
      <c r="DR518" s="10"/>
      <c r="DS518" s="10"/>
      <c r="DT518" s="10"/>
      <c r="DU518" s="10"/>
      <c r="DV518" s="10"/>
      <c r="DW518" s="10"/>
      <c r="DX518" s="10"/>
      <c r="DY518" s="10"/>
      <c r="DZ518" s="10"/>
      <c r="EA518" s="10"/>
      <c r="EB518" s="10"/>
      <c r="EC518" s="10"/>
      <c r="ED518" s="10"/>
      <c r="EE518" s="10"/>
      <c r="EF518" s="10"/>
      <c r="EG518" s="10"/>
      <c r="EH518" s="10"/>
    </row>
    <row r="519" spans="1:138" ht="13" x14ac:dyDescent="0.15">
      <c r="A519" s="10"/>
      <c r="B519" s="10"/>
      <c r="C519" s="10"/>
      <c r="D519" s="10"/>
      <c r="E519" s="10"/>
      <c r="F519" s="10"/>
      <c r="G519" s="10"/>
      <c r="H519" s="10"/>
      <c r="I519" s="10"/>
      <c r="J519" s="12"/>
      <c r="K519" s="10"/>
      <c r="L519" s="10"/>
      <c r="M519" s="10"/>
      <c r="N519" s="10"/>
      <c r="O519" s="10"/>
      <c r="P519" s="10"/>
      <c r="Q519" s="10"/>
      <c r="R519" s="10"/>
      <c r="S519" s="10"/>
      <c r="T519" s="13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  <c r="DQ519" s="10"/>
      <c r="DR519" s="10"/>
      <c r="DS519" s="10"/>
      <c r="DT519" s="10"/>
      <c r="DU519" s="10"/>
      <c r="DV519" s="10"/>
      <c r="DW519" s="10"/>
      <c r="DX519" s="10"/>
      <c r="DY519" s="10"/>
      <c r="DZ519" s="10"/>
      <c r="EA519" s="10"/>
      <c r="EB519" s="10"/>
      <c r="EC519" s="10"/>
      <c r="ED519" s="10"/>
      <c r="EE519" s="10"/>
      <c r="EF519" s="10"/>
      <c r="EG519" s="10"/>
      <c r="EH519" s="10"/>
    </row>
    <row r="520" spans="1:138" ht="13" x14ac:dyDescent="0.15">
      <c r="A520" s="10"/>
      <c r="B520" s="10"/>
      <c r="C520" s="10"/>
      <c r="D520" s="10"/>
      <c r="E520" s="10"/>
      <c r="F520" s="10"/>
      <c r="G520" s="10"/>
      <c r="H520" s="10"/>
      <c r="I520" s="10"/>
      <c r="J520" s="12"/>
      <c r="K520" s="10"/>
      <c r="L520" s="10"/>
      <c r="M520" s="10"/>
      <c r="N520" s="10"/>
      <c r="O520" s="10"/>
      <c r="P520" s="10"/>
      <c r="Q520" s="10"/>
      <c r="R520" s="10"/>
      <c r="S520" s="10"/>
      <c r="T520" s="13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  <c r="DQ520" s="10"/>
      <c r="DR520" s="10"/>
      <c r="DS520" s="10"/>
      <c r="DT520" s="10"/>
      <c r="DU520" s="10"/>
      <c r="DV520" s="10"/>
      <c r="DW520" s="10"/>
      <c r="DX520" s="10"/>
      <c r="DY520" s="10"/>
      <c r="DZ520" s="10"/>
      <c r="EA520" s="10"/>
      <c r="EB520" s="10"/>
      <c r="EC520" s="10"/>
      <c r="ED520" s="10"/>
      <c r="EE520" s="10"/>
      <c r="EF520" s="10"/>
      <c r="EG520" s="10"/>
      <c r="EH520" s="10"/>
    </row>
    <row r="521" spans="1:138" ht="13" x14ac:dyDescent="0.15">
      <c r="A521" s="10"/>
      <c r="B521" s="10"/>
      <c r="C521" s="10"/>
      <c r="D521" s="10"/>
      <c r="E521" s="10"/>
      <c r="F521" s="10"/>
      <c r="G521" s="10"/>
      <c r="H521" s="10"/>
      <c r="I521" s="10"/>
      <c r="J521" s="12"/>
      <c r="K521" s="10"/>
      <c r="L521" s="10"/>
      <c r="M521" s="10"/>
      <c r="N521" s="10"/>
      <c r="O521" s="10"/>
      <c r="P521" s="10"/>
      <c r="Q521" s="10"/>
      <c r="R521" s="10"/>
      <c r="S521" s="10"/>
      <c r="T521" s="13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  <c r="DQ521" s="10"/>
      <c r="DR521" s="10"/>
      <c r="DS521" s="10"/>
      <c r="DT521" s="10"/>
      <c r="DU521" s="10"/>
      <c r="DV521" s="10"/>
      <c r="DW521" s="10"/>
      <c r="DX521" s="10"/>
      <c r="DY521" s="10"/>
      <c r="DZ521" s="10"/>
      <c r="EA521" s="10"/>
      <c r="EB521" s="10"/>
      <c r="EC521" s="10"/>
      <c r="ED521" s="10"/>
      <c r="EE521" s="10"/>
      <c r="EF521" s="10"/>
      <c r="EG521" s="10"/>
      <c r="EH521" s="10"/>
    </row>
    <row r="522" spans="1:138" ht="13" x14ac:dyDescent="0.15">
      <c r="A522" s="10"/>
      <c r="B522" s="10"/>
      <c r="C522" s="10"/>
      <c r="D522" s="10"/>
      <c r="E522" s="10"/>
      <c r="F522" s="10"/>
      <c r="G522" s="10"/>
      <c r="H522" s="10"/>
      <c r="I522" s="10"/>
      <c r="J522" s="12"/>
      <c r="K522" s="10"/>
      <c r="L522" s="10"/>
      <c r="M522" s="10"/>
      <c r="N522" s="10"/>
      <c r="O522" s="10"/>
      <c r="P522" s="10"/>
      <c r="Q522" s="10"/>
      <c r="R522" s="10"/>
      <c r="S522" s="10"/>
      <c r="T522" s="13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  <c r="DQ522" s="10"/>
      <c r="DR522" s="10"/>
      <c r="DS522" s="10"/>
      <c r="DT522" s="10"/>
      <c r="DU522" s="10"/>
      <c r="DV522" s="10"/>
      <c r="DW522" s="10"/>
      <c r="DX522" s="10"/>
      <c r="DY522" s="10"/>
      <c r="DZ522" s="10"/>
      <c r="EA522" s="10"/>
      <c r="EB522" s="10"/>
      <c r="EC522" s="10"/>
      <c r="ED522" s="10"/>
      <c r="EE522" s="10"/>
      <c r="EF522" s="10"/>
      <c r="EG522" s="10"/>
      <c r="EH522" s="10"/>
    </row>
    <row r="523" spans="1:138" ht="13" x14ac:dyDescent="0.15">
      <c r="A523" s="10"/>
      <c r="B523" s="10"/>
      <c r="C523" s="10"/>
      <c r="D523" s="10"/>
      <c r="E523" s="10"/>
      <c r="F523" s="10"/>
      <c r="G523" s="10"/>
      <c r="H523" s="10"/>
      <c r="I523" s="10"/>
      <c r="J523" s="12"/>
      <c r="K523" s="10"/>
      <c r="L523" s="10"/>
      <c r="M523" s="10"/>
      <c r="N523" s="10"/>
      <c r="O523" s="10"/>
      <c r="P523" s="10"/>
      <c r="Q523" s="10"/>
      <c r="R523" s="10"/>
      <c r="S523" s="10"/>
      <c r="T523" s="13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  <c r="DQ523" s="10"/>
      <c r="DR523" s="10"/>
      <c r="DS523" s="10"/>
      <c r="DT523" s="10"/>
      <c r="DU523" s="10"/>
      <c r="DV523" s="10"/>
      <c r="DW523" s="10"/>
      <c r="DX523" s="10"/>
      <c r="DY523" s="10"/>
      <c r="DZ523" s="10"/>
      <c r="EA523" s="10"/>
      <c r="EB523" s="10"/>
      <c r="EC523" s="10"/>
      <c r="ED523" s="10"/>
      <c r="EE523" s="10"/>
      <c r="EF523" s="10"/>
      <c r="EG523" s="10"/>
      <c r="EH523" s="10"/>
    </row>
    <row r="524" spans="1:138" ht="13" x14ac:dyDescent="0.15">
      <c r="A524" s="10"/>
      <c r="B524" s="10"/>
      <c r="C524" s="10"/>
      <c r="D524" s="10"/>
      <c r="E524" s="10"/>
      <c r="F524" s="10"/>
      <c r="G524" s="10"/>
      <c r="H524" s="10"/>
      <c r="I524" s="10"/>
      <c r="J524" s="12"/>
      <c r="K524" s="10"/>
      <c r="L524" s="10"/>
      <c r="M524" s="10"/>
      <c r="N524" s="10"/>
      <c r="O524" s="10"/>
      <c r="P524" s="10"/>
      <c r="Q524" s="10"/>
      <c r="R524" s="10"/>
      <c r="S524" s="10"/>
      <c r="T524" s="13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  <c r="DQ524" s="10"/>
      <c r="DR524" s="10"/>
      <c r="DS524" s="10"/>
      <c r="DT524" s="10"/>
      <c r="DU524" s="10"/>
      <c r="DV524" s="10"/>
      <c r="DW524" s="10"/>
      <c r="DX524" s="10"/>
      <c r="DY524" s="10"/>
      <c r="DZ524" s="10"/>
      <c r="EA524" s="10"/>
      <c r="EB524" s="10"/>
      <c r="EC524" s="10"/>
      <c r="ED524" s="10"/>
      <c r="EE524" s="10"/>
      <c r="EF524" s="10"/>
      <c r="EG524" s="10"/>
      <c r="EH524" s="10"/>
    </row>
    <row r="525" spans="1:138" ht="13" x14ac:dyDescent="0.15">
      <c r="A525" s="10"/>
      <c r="B525" s="10"/>
      <c r="C525" s="10"/>
      <c r="D525" s="10"/>
      <c r="E525" s="10"/>
      <c r="F525" s="10"/>
      <c r="G525" s="10"/>
      <c r="H525" s="10"/>
      <c r="I525" s="10"/>
      <c r="J525" s="12"/>
      <c r="K525" s="10"/>
      <c r="L525" s="10"/>
      <c r="M525" s="10"/>
      <c r="N525" s="10"/>
      <c r="O525" s="10"/>
      <c r="P525" s="10"/>
      <c r="Q525" s="10"/>
      <c r="R525" s="10"/>
      <c r="S525" s="10"/>
      <c r="T525" s="13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  <c r="DQ525" s="10"/>
      <c r="DR525" s="10"/>
      <c r="DS525" s="10"/>
      <c r="DT525" s="10"/>
      <c r="DU525" s="10"/>
      <c r="DV525" s="10"/>
      <c r="DW525" s="10"/>
      <c r="DX525" s="10"/>
      <c r="DY525" s="10"/>
      <c r="DZ525" s="10"/>
      <c r="EA525" s="10"/>
      <c r="EB525" s="10"/>
      <c r="EC525" s="10"/>
      <c r="ED525" s="10"/>
      <c r="EE525" s="10"/>
      <c r="EF525" s="10"/>
      <c r="EG525" s="10"/>
      <c r="EH525" s="10"/>
    </row>
    <row r="526" spans="1:138" ht="13" x14ac:dyDescent="0.15">
      <c r="A526" s="10"/>
      <c r="B526" s="10"/>
      <c r="C526" s="10"/>
      <c r="D526" s="10"/>
      <c r="E526" s="10"/>
      <c r="F526" s="10"/>
      <c r="G526" s="10"/>
      <c r="H526" s="10"/>
      <c r="I526" s="10"/>
      <c r="J526" s="12"/>
      <c r="K526" s="10"/>
      <c r="L526" s="10"/>
      <c r="M526" s="10"/>
      <c r="N526" s="10"/>
      <c r="O526" s="10"/>
      <c r="P526" s="10"/>
      <c r="Q526" s="10"/>
      <c r="R526" s="10"/>
      <c r="S526" s="10"/>
      <c r="T526" s="13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  <c r="DQ526" s="10"/>
      <c r="DR526" s="10"/>
      <c r="DS526" s="10"/>
      <c r="DT526" s="10"/>
      <c r="DU526" s="10"/>
      <c r="DV526" s="10"/>
      <c r="DW526" s="10"/>
      <c r="DX526" s="10"/>
      <c r="DY526" s="10"/>
      <c r="DZ526" s="10"/>
      <c r="EA526" s="10"/>
      <c r="EB526" s="10"/>
      <c r="EC526" s="10"/>
      <c r="ED526" s="10"/>
      <c r="EE526" s="10"/>
      <c r="EF526" s="10"/>
      <c r="EG526" s="10"/>
      <c r="EH526" s="10"/>
    </row>
    <row r="527" spans="1:138" ht="13" x14ac:dyDescent="0.15">
      <c r="A527" s="10"/>
      <c r="B527" s="10"/>
      <c r="C527" s="10"/>
      <c r="D527" s="10"/>
      <c r="E527" s="10"/>
      <c r="F527" s="10"/>
      <c r="G527" s="10"/>
      <c r="H527" s="10"/>
      <c r="I527" s="10"/>
      <c r="J527" s="12"/>
      <c r="K527" s="10"/>
      <c r="L527" s="10"/>
      <c r="M527" s="10"/>
      <c r="N527" s="10"/>
      <c r="O527" s="10"/>
      <c r="P527" s="10"/>
      <c r="Q527" s="10"/>
      <c r="R527" s="10"/>
      <c r="S527" s="10"/>
      <c r="T527" s="13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  <c r="DQ527" s="10"/>
      <c r="DR527" s="10"/>
      <c r="DS527" s="10"/>
      <c r="DT527" s="10"/>
      <c r="DU527" s="10"/>
      <c r="DV527" s="10"/>
      <c r="DW527" s="10"/>
      <c r="DX527" s="10"/>
      <c r="DY527" s="10"/>
      <c r="DZ527" s="10"/>
      <c r="EA527" s="10"/>
      <c r="EB527" s="10"/>
      <c r="EC527" s="10"/>
      <c r="ED527" s="10"/>
      <c r="EE527" s="10"/>
      <c r="EF527" s="10"/>
      <c r="EG527" s="10"/>
      <c r="EH527" s="10"/>
    </row>
    <row r="528" spans="1:138" ht="13" x14ac:dyDescent="0.15">
      <c r="A528" s="10"/>
      <c r="B528" s="10"/>
      <c r="C528" s="10"/>
      <c r="D528" s="10"/>
      <c r="E528" s="10"/>
      <c r="F528" s="10"/>
      <c r="G528" s="10"/>
      <c r="H528" s="10"/>
      <c r="I528" s="10"/>
      <c r="J528" s="12"/>
      <c r="K528" s="10"/>
      <c r="L528" s="10"/>
      <c r="M528" s="10"/>
      <c r="N528" s="10"/>
      <c r="O528" s="10"/>
      <c r="P528" s="10"/>
      <c r="Q528" s="10"/>
      <c r="R528" s="10"/>
      <c r="S528" s="10"/>
      <c r="T528" s="13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  <c r="DQ528" s="10"/>
      <c r="DR528" s="10"/>
      <c r="DS528" s="10"/>
      <c r="DT528" s="10"/>
      <c r="DU528" s="10"/>
      <c r="DV528" s="10"/>
      <c r="DW528" s="10"/>
      <c r="DX528" s="10"/>
      <c r="DY528" s="10"/>
      <c r="DZ528" s="10"/>
      <c r="EA528" s="10"/>
      <c r="EB528" s="10"/>
      <c r="EC528" s="10"/>
      <c r="ED528" s="10"/>
      <c r="EE528" s="10"/>
      <c r="EF528" s="10"/>
      <c r="EG528" s="10"/>
      <c r="EH528" s="10"/>
    </row>
    <row r="529" spans="1:138" ht="13" x14ac:dyDescent="0.15">
      <c r="A529" s="10"/>
      <c r="B529" s="10"/>
      <c r="C529" s="10"/>
      <c r="D529" s="10"/>
      <c r="E529" s="10"/>
      <c r="F529" s="10"/>
      <c r="G529" s="10"/>
      <c r="H529" s="10"/>
      <c r="I529" s="10"/>
      <c r="J529" s="12"/>
      <c r="K529" s="10"/>
      <c r="L529" s="10"/>
      <c r="M529" s="10"/>
      <c r="N529" s="10"/>
      <c r="O529" s="10"/>
      <c r="P529" s="10"/>
      <c r="Q529" s="10"/>
      <c r="R529" s="10"/>
      <c r="S529" s="10"/>
      <c r="T529" s="13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  <c r="DX529" s="10"/>
      <c r="DY529" s="10"/>
      <c r="DZ529" s="10"/>
      <c r="EA529" s="10"/>
      <c r="EB529" s="10"/>
      <c r="EC529" s="10"/>
      <c r="ED529" s="10"/>
      <c r="EE529" s="10"/>
      <c r="EF529" s="10"/>
      <c r="EG529" s="10"/>
      <c r="EH529" s="10"/>
    </row>
    <row r="530" spans="1:138" ht="13" x14ac:dyDescent="0.15">
      <c r="A530" s="10"/>
      <c r="B530" s="10"/>
      <c r="C530" s="10"/>
      <c r="D530" s="10"/>
      <c r="E530" s="10"/>
      <c r="F530" s="10"/>
      <c r="G530" s="10"/>
      <c r="H530" s="10"/>
      <c r="I530" s="10"/>
      <c r="J530" s="12"/>
      <c r="K530" s="10"/>
      <c r="L530" s="10"/>
      <c r="M530" s="10"/>
      <c r="N530" s="10"/>
      <c r="O530" s="10"/>
      <c r="P530" s="10"/>
      <c r="Q530" s="10"/>
      <c r="R530" s="10"/>
      <c r="S530" s="10"/>
      <c r="T530" s="13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  <c r="DX530" s="10"/>
      <c r="DY530" s="10"/>
      <c r="DZ530" s="10"/>
      <c r="EA530" s="10"/>
      <c r="EB530" s="10"/>
      <c r="EC530" s="10"/>
      <c r="ED530" s="10"/>
      <c r="EE530" s="10"/>
      <c r="EF530" s="10"/>
      <c r="EG530" s="10"/>
      <c r="EH530" s="10"/>
    </row>
    <row r="531" spans="1:138" ht="13" x14ac:dyDescent="0.15">
      <c r="A531" s="10"/>
      <c r="B531" s="10"/>
      <c r="C531" s="10"/>
      <c r="D531" s="10"/>
      <c r="E531" s="10"/>
      <c r="F531" s="10"/>
      <c r="G531" s="10"/>
      <c r="H531" s="10"/>
      <c r="I531" s="10"/>
      <c r="J531" s="12"/>
      <c r="K531" s="10"/>
      <c r="L531" s="10"/>
      <c r="M531" s="10"/>
      <c r="N531" s="10"/>
      <c r="O531" s="10"/>
      <c r="P531" s="10"/>
      <c r="Q531" s="10"/>
      <c r="R531" s="10"/>
      <c r="S531" s="10"/>
      <c r="T531" s="13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  <c r="DX531" s="10"/>
      <c r="DY531" s="10"/>
      <c r="DZ531" s="10"/>
      <c r="EA531" s="10"/>
      <c r="EB531" s="10"/>
      <c r="EC531" s="10"/>
      <c r="ED531" s="10"/>
      <c r="EE531" s="10"/>
      <c r="EF531" s="10"/>
      <c r="EG531" s="10"/>
      <c r="EH531" s="10"/>
    </row>
    <row r="532" spans="1:138" ht="13" x14ac:dyDescent="0.15">
      <c r="A532" s="10"/>
      <c r="B532" s="10"/>
      <c r="C532" s="10"/>
      <c r="D532" s="10"/>
      <c r="E532" s="10"/>
      <c r="F532" s="10"/>
      <c r="G532" s="10"/>
      <c r="H532" s="10"/>
      <c r="I532" s="10"/>
      <c r="J532" s="12"/>
      <c r="K532" s="10"/>
      <c r="L532" s="10"/>
      <c r="M532" s="10"/>
      <c r="N532" s="10"/>
      <c r="O532" s="10"/>
      <c r="P532" s="10"/>
      <c r="Q532" s="10"/>
      <c r="R532" s="10"/>
      <c r="S532" s="10"/>
      <c r="T532" s="13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  <c r="DX532" s="10"/>
      <c r="DY532" s="10"/>
      <c r="DZ532" s="10"/>
      <c r="EA532" s="10"/>
      <c r="EB532" s="10"/>
      <c r="EC532" s="10"/>
      <c r="ED532" s="10"/>
      <c r="EE532" s="10"/>
      <c r="EF532" s="10"/>
      <c r="EG532" s="10"/>
      <c r="EH532" s="10"/>
    </row>
    <row r="533" spans="1:138" ht="13" x14ac:dyDescent="0.15">
      <c r="A533" s="10"/>
      <c r="B533" s="10"/>
      <c r="C533" s="10"/>
      <c r="D533" s="10"/>
      <c r="E533" s="10"/>
      <c r="F533" s="10"/>
      <c r="G533" s="10"/>
      <c r="H533" s="10"/>
      <c r="I533" s="10"/>
      <c r="J533" s="12"/>
      <c r="K533" s="10"/>
      <c r="L533" s="10"/>
      <c r="M533" s="10"/>
      <c r="N533" s="10"/>
      <c r="O533" s="10"/>
      <c r="P533" s="10"/>
      <c r="Q533" s="10"/>
      <c r="R533" s="10"/>
      <c r="S533" s="10"/>
      <c r="T533" s="13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  <c r="DX533" s="10"/>
      <c r="DY533" s="10"/>
      <c r="DZ533" s="10"/>
      <c r="EA533" s="10"/>
      <c r="EB533" s="10"/>
      <c r="EC533" s="10"/>
      <c r="ED533" s="10"/>
      <c r="EE533" s="10"/>
      <c r="EF533" s="10"/>
      <c r="EG533" s="10"/>
      <c r="EH533" s="10"/>
    </row>
    <row r="534" spans="1:138" ht="13" x14ac:dyDescent="0.15">
      <c r="A534" s="10"/>
      <c r="B534" s="10"/>
      <c r="C534" s="10"/>
      <c r="D534" s="10"/>
      <c r="E534" s="10"/>
      <c r="F534" s="10"/>
      <c r="G534" s="10"/>
      <c r="H534" s="10"/>
      <c r="I534" s="10"/>
      <c r="J534" s="12"/>
      <c r="K534" s="10"/>
      <c r="L534" s="10"/>
      <c r="M534" s="10"/>
      <c r="N534" s="10"/>
      <c r="O534" s="10"/>
      <c r="P534" s="10"/>
      <c r="Q534" s="10"/>
      <c r="R534" s="10"/>
      <c r="S534" s="10"/>
      <c r="T534" s="13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  <c r="DX534" s="10"/>
      <c r="DY534" s="10"/>
      <c r="DZ534" s="10"/>
      <c r="EA534" s="10"/>
      <c r="EB534" s="10"/>
      <c r="EC534" s="10"/>
      <c r="ED534" s="10"/>
      <c r="EE534" s="10"/>
      <c r="EF534" s="10"/>
      <c r="EG534" s="10"/>
      <c r="EH534" s="10"/>
    </row>
    <row r="535" spans="1:138" ht="13" x14ac:dyDescent="0.15">
      <c r="A535" s="10"/>
      <c r="B535" s="10"/>
      <c r="C535" s="10"/>
      <c r="D535" s="10"/>
      <c r="E535" s="10"/>
      <c r="F535" s="10"/>
      <c r="G535" s="10"/>
      <c r="H535" s="10"/>
      <c r="I535" s="10"/>
      <c r="J535" s="12"/>
      <c r="K535" s="10"/>
      <c r="L535" s="10"/>
      <c r="M535" s="10"/>
      <c r="N535" s="10"/>
      <c r="O535" s="10"/>
      <c r="P535" s="10"/>
      <c r="Q535" s="10"/>
      <c r="R535" s="10"/>
      <c r="S535" s="10"/>
      <c r="T535" s="13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  <c r="DX535" s="10"/>
      <c r="DY535" s="10"/>
      <c r="DZ535" s="10"/>
      <c r="EA535" s="10"/>
      <c r="EB535" s="10"/>
      <c r="EC535" s="10"/>
      <c r="ED535" s="10"/>
      <c r="EE535" s="10"/>
      <c r="EF535" s="10"/>
      <c r="EG535" s="10"/>
      <c r="EH535" s="10"/>
    </row>
    <row r="536" spans="1:138" ht="13" x14ac:dyDescent="0.15">
      <c r="A536" s="10"/>
      <c r="B536" s="10"/>
      <c r="C536" s="10"/>
      <c r="D536" s="10"/>
      <c r="E536" s="10"/>
      <c r="F536" s="10"/>
      <c r="G536" s="10"/>
      <c r="H536" s="10"/>
      <c r="I536" s="10"/>
      <c r="J536" s="12"/>
      <c r="K536" s="10"/>
      <c r="L536" s="10"/>
      <c r="M536" s="10"/>
      <c r="N536" s="10"/>
      <c r="O536" s="10"/>
      <c r="P536" s="10"/>
      <c r="Q536" s="10"/>
      <c r="R536" s="10"/>
      <c r="S536" s="10"/>
      <c r="T536" s="13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  <c r="DX536" s="10"/>
      <c r="DY536" s="10"/>
      <c r="DZ536" s="10"/>
      <c r="EA536" s="10"/>
      <c r="EB536" s="10"/>
      <c r="EC536" s="10"/>
      <c r="ED536" s="10"/>
      <c r="EE536" s="10"/>
      <c r="EF536" s="10"/>
      <c r="EG536" s="10"/>
      <c r="EH536" s="10"/>
    </row>
    <row r="537" spans="1:138" ht="13" x14ac:dyDescent="0.15">
      <c r="A537" s="10"/>
      <c r="B537" s="10"/>
      <c r="C537" s="10"/>
      <c r="D537" s="10"/>
      <c r="E537" s="10"/>
      <c r="F537" s="10"/>
      <c r="G537" s="10"/>
      <c r="H537" s="10"/>
      <c r="I537" s="10"/>
      <c r="J537" s="12"/>
      <c r="K537" s="10"/>
      <c r="L537" s="10"/>
      <c r="M537" s="10"/>
      <c r="N537" s="10"/>
      <c r="O537" s="10"/>
      <c r="P537" s="10"/>
      <c r="Q537" s="10"/>
      <c r="R537" s="10"/>
      <c r="S537" s="10"/>
      <c r="T537" s="13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  <c r="DX537" s="10"/>
      <c r="DY537" s="10"/>
      <c r="DZ537" s="10"/>
      <c r="EA537" s="10"/>
      <c r="EB537" s="10"/>
      <c r="EC537" s="10"/>
      <c r="ED537" s="10"/>
      <c r="EE537" s="10"/>
      <c r="EF537" s="10"/>
      <c r="EG537" s="10"/>
      <c r="EH537" s="10"/>
    </row>
    <row r="538" spans="1:138" ht="13" x14ac:dyDescent="0.15">
      <c r="A538" s="10"/>
      <c r="B538" s="10"/>
      <c r="C538" s="10"/>
      <c r="D538" s="10"/>
      <c r="E538" s="10"/>
      <c r="F538" s="10"/>
      <c r="G538" s="10"/>
      <c r="H538" s="10"/>
      <c r="I538" s="10"/>
      <c r="J538" s="12"/>
      <c r="K538" s="10"/>
      <c r="L538" s="10"/>
      <c r="M538" s="10"/>
      <c r="N538" s="10"/>
      <c r="O538" s="10"/>
      <c r="P538" s="10"/>
      <c r="Q538" s="10"/>
      <c r="R538" s="10"/>
      <c r="S538" s="10"/>
      <c r="T538" s="13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  <c r="DX538" s="10"/>
      <c r="DY538" s="10"/>
      <c r="DZ538" s="10"/>
      <c r="EA538" s="10"/>
      <c r="EB538" s="10"/>
      <c r="EC538" s="10"/>
      <c r="ED538" s="10"/>
      <c r="EE538" s="10"/>
      <c r="EF538" s="10"/>
      <c r="EG538" s="10"/>
      <c r="EH538" s="10"/>
    </row>
    <row r="539" spans="1:138" ht="13" x14ac:dyDescent="0.15">
      <c r="A539" s="10"/>
      <c r="B539" s="10"/>
      <c r="C539" s="10"/>
      <c r="D539" s="10"/>
      <c r="E539" s="10"/>
      <c r="F539" s="10"/>
      <c r="G539" s="10"/>
      <c r="H539" s="10"/>
      <c r="I539" s="10"/>
      <c r="J539" s="12"/>
      <c r="K539" s="10"/>
      <c r="L539" s="10"/>
      <c r="M539" s="10"/>
      <c r="N539" s="10"/>
      <c r="O539" s="10"/>
      <c r="P539" s="10"/>
      <c r="Q539" s="10"/>
      <c r="R539" s="10"/>
      <c r="S539" s="10"/>
      <c r="T539" s="13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  <c r="DX539" s="10"/>
      <c r="DY539" s="10"/>
      <c r="DZ539" s="10"/>
      <c r="EA539" s="10"/>
      <c r="EB539" s="10"/>
      <c r="EC539" s="10"/>
      <c r="ED539" s="10"/>
      <c r="EE539" s="10"/>
      <c r="EF539" s="10"/>
      <c r="EG539" s="10"/>
      <c r="EH539" s="10"/>
    </row>
    <row r="540" spans="1:138" ht="13" x14ac:dyDescent="0.15">
      <c r="A540" s="10"/>
      <c r="B540" s="10"/>
      <c r="C540" s="10"/>
      <c r="D540" s="10"/>
      <c r="E540" s="10"/>
      <c r="F540" s="10"/>
      <c r="G540" s="10"/>
      <c r="H540" s="10"/>
      <c r="I540" s="10"/>
      <c r="J540" s="12"/>
      <c r="K540" s="10"/>
      <c r="L540" s="10"/>
      <c r="M540" s="10"/>
      <c r="N540" s="10"/>
      <c r="O540" s="10"/>
      <c r="P540" s="10"/>
      <c r="Q540" s="10"/>
      <c r="R540" s="10"/>
      <c r="S540" s="10"/>
      <c r="T540" s="13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  <c r="DX540" s="10"/>
      <c r="DY540" s="10"/>
      <c r="DZ540" s="10"/>
      <c r="EA540" s="10"/>
      <c r="EB540" s="10"/>
      <c r="EC540" s="10"/>
      <c r="ED540" s="10"/>
      <c r="EE540" s="10"/>
      <c r="EF540" s="10"/>
      <c r="EG540" s="10"/>
      <c r="EH540" s="10"/>
    </row>
    <row r="541" spans="1:138" ht="13" x14ac:dyDescent="0.15">
      <c r="A541" s="10"/>
      <c r="B541" s="10"/>
      <c r="C541" s="10"/>
      <c r="D541" s="10"/>
      <c r="E541" s="10"/>
      <c r="F541" s="10"/>
      <c r="G541" s="10"/>
      <c r="H541" s="10"/>
      <c r="I541" s="10"/>
      <c r="J541" s="12"/>
      <c r="K541" s="10"/>
      <c r="L541" s="10"/>
      <c r="M541" s="10"/>
      <c r="N541" s="10"/>
      <c r="O541" s="10"/>
      <c r="P541" s="10"/>
      <c r="Q541" s="10"/>
      <c r="R541" s="10"/>
      <c r="S541" s="10"/>
      <c r="T541" s="13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  <c r="DX541" s="10"/>
      <c r="DY541" s="10"/>
      <c r="DZ541" s="10"/>
      <c r="EA541" s="10"/>
      <c r="EB541" s="10"/>
      <c r="EC541" s="10"/>
      <c r="ED541" s="10"/>
      <c r="EE541" s="10"/>
      <c r="EF541" s="10"/>
      <c r="EG541" s="10"/>
      <c r="EH541" s="10"/>
    </row>
    <row r="542" spans="1:138" ht="13" x14ac:dyDescent="0.15">
      <c r="A542" s="10"/>
      <c r="B542" s="10"/>
      <c r="C542" s="10"/>
      <c r="D542" s="10"/>
      <c r="E542" s="10"/>
      <c r="F542" s="10"/>
      <c r="G542" s="10"/>
      <c r="H542" s="10"/>
      <c r="I542" s="10"/>
      <c r="J542" s="12"/>
      <c r="K542" s="10"/>
      <c r="L542" s="10"/>
      <c r="M542" s="10"/>
      <c r="N542" s="10"/>
      <c r="O542" s="10"/>
      <c r="P542" s="10"/>
      <c r="Q542" s="10"/>
      <c r="R542" s="10"/>
      <c r="S542" s="10"/>
      <c r="T542" s="13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  <c r="DX542" s="10"/>
      <c r="DY542" s="10"/>
      <c r="DZ542" s="10"/>
      <c r="EA542" s="10"/>
      <c r="EB542" s="10"/>
      <c r="EC542" s="10"/>
      <c r="ED542" s="10"/>
      <c r="EE542" s="10"/>
      <c r="EF542" s="10"/>
      <c r="EG542" s="10"/>
      <c r="EH542" s="10"/>
    </row>
    <row r="543" spans="1:138" ht="13" x14ac:dyDescent="0.15">
      <c r="A543" s="10"/>
      <c r="B543" s="10"/>
      <c r="C543" s="10"/>
      <c r="D543" s="10"/>
      <c r="E543" s="10"/>
      <c r="F543" s="10"/>
      <c r="G543" s="10"/>
      <c r="H543" s="10"/>
      <c r="I543" s="10"/>
      <c r="J543" s="12"/>
      <c r="K543" s="10"/>
      <c r="L543" s="10"/>
      <c r="M543" s="10"/>
      <c r="N543" s="10"/>
      <c r="O543" s="10"/>
      <c r="P543" s="10"/>
      <c r="Q543" s="10"/>
      <c r="R543" s="10"/>
      <c r="S543" s="10"/>
      <c r="T543" s="13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  <c r="DX543" s="10"/>
      <c r="DY543" s="10"/>
      <c r="DZ543" s="10"/>
      <c r="EA543" s="10"/>
      <c r="EB543" s="10"/>
      <c r="EC543" s="10"/>
      <c r="ED543" s="10"/>
      <c r="EE543" s="10"/>
      <c r="EF543" s="10"/>
      <c r="EG543" s="10"/>
      <c r="EH543" s="10"/>
    </row>
    <row r="544" spans="1:138" ht="13" x14ac:dyDescent="0.15">
      <c r="A544" s="10"/>
      <c r="B544" s="10"/>
      <c r="C544" s="10"/>
      <c r="D544" s="10"/>
      <c r="E544" s="10"/>
      <c r="F544" s="10"/>
      <c r="G544" s="10"/>
      <c r="H544" s="10"/>
      <c r="I544" s="10"/>
      <c r="J544" s="12"/>
      <c r="K544" s="10"/>
      <c r="L544" s="10"/>
      <c r="M544" s="10"/>
      <c r="N544" s="10"/>
      <c r="O544" s="10"/>
      <c r="P544" s="10"/>
      <c r="Q544" s="10"/>
      <c r="R544" s="10"/>
      <c r="S544" s="10"/>
      <c r="T544" s="13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  <c r="DX544" s="10"/>
      <c r="DY544" s="10"/>
      <c r="DZ544" s="10"/>
      <c r="EA544" s="10"/>
      <c r="EB544" s="10"/>
      <c r="EC544" s="10"/>
      <c r="ED544" s="10"/>
      <c r="EE544" s="10"/>
      <c r="EF544" s="10"/>
      <c r="EG544" s="10"/>
      <c r="EH544" s="10"/>
    </row>
    <row r="545" spans="1:138" ht="13" x14ac:dyDescent="0.15">
      <c r="A545" s="10"/>
      <c r="B545" s="10"/>
      <c r="C545" s="10"/>
      <c r="D545" s="10"/>
      <c r="E545" s="10"/>
      <c r="F545" s="10"/>
      <c r="G545" s="10"/>
      <c r="H545" s="10"/>
      <c r="I545" s="10"/>
      <c r="J545" s="12"/>
      <c r="K545" s="10"/>
      <c r="L545" s="10"/>
      <c r="M545" s="10"/>
      <c r="N545" s="10"/>
      <c r="O545" s="10"/>
      <c r="P545" s="10"/>
      <c r="Q545" s="10"/>
      <c r="R545" s="10"/>
      <c r="S545" s="10"/>
      <c r="T545" s="13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  <c r="DX545" s="10"/>
      <c r="DY545" s="10"/>
      <c r="DZ545" s="10"/>
      <c r="EA545" s="10"/>
      <c r="EB545" s="10"/>
      <c r="EC545" s="10"/>
      <c r="ED545" s="10"/>
      <c r="EE545" s="10"/>
      <c r="EF545" s="10"/>
      <c r="EG545" s="10"/>
      <c r="EH545" s="10"/>
    </row>
    <row r="546" spans="1:138" ht="13" x14ac:dyDescent="0.15">
      <c r="A546" s="10"/>
      <c r="B546" s="10"/>
      <c r="C546" s="10"/>
      <c r="D546" s="10"/>
      <c r="E546" s="10"/>
      <c r="F546" s="10"/>
      <c r="G546" s="10"/>
      <c r="H546" s="10"/>
      <c r="I546" s="10"/>
      <c r="J546" s="12"/>
      <c r="K546" s="10"/>
      <c r="L546" s="10"/>
      <c r="M546" s="10"/>
      <c r="N546" s="10"/>
      <c r="O546" s="10"/>
      <c r="P546" s="10"/>
      <c r="Q546" s="10"/>
      <c r="R546" s="10"/>
      <c r="S546" s="10"/>
      <c r="T546" s="13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  <c r="DX546" s="10"/>
      <c r="DY546" s="10"/>
      <c r="DZ546" s="10"/>
      <c r="EA546" s="10"/>
      <c r="EB546" s="10"/>
      <c r="EC546" s="10"/>
      <c r="ED546" s="10"/>
      <c r="EE546" s="10"/>
      <c r="EF546" s="10"/>
      <c r="EG546" s="10"/>
      <c r="EH546" s="10"/>
    </row>
    <row r="547" spans="1:138" ht="13" x14ac:dyDescent="0.15">
      <c r="A547" s="10"/>
      <c r="B547" s="10"/>
      <c r="C547" s="10"/>
      <c r="D547" s="10"/>
      <c r="E547" s="10"/>
      <c r="F547" s="10"/>
      <c r="G547" s="10"/>
      <c r="H547" s="10"/>
      <c r="I547" s="10"/>
      <c r="J547" s="12"/>
      <c r="K547" s="10"/>
      <c r="L547" s="10"/>
      <c r="M547" s="10"/>
      <c r="N547" s="10"/>
      <c r="O547" s="10"/>
      <c r="P547" s="10"/>
      <c r="Q547" s="10"/>
      <c r="R547" s="10"/>
      <c r="S547" s="10"/>
      <c r="T547" s="13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  <c r="DX547" s="10"/>
      <c r="DY547" s="10"/>
      <c r="DZ547" s="10"/>
      <c r="EA547" s="10"/>
      <c r="EB547" s="10"/>
      <c r="EC547" s="10"/>
      <c r="ED547" s="10"/>
      <c r="EE547" s="10"/>
      <c r="EF547" s="10"/>
      <c r="EG547" s="10"/>
      <c r="EH547" s="10"/>
    </row>
    <row r="548" spans="1:138" ht="13" x14ac:dyDescent="0.15">
      <c r="A548" s="10"/>
      <c r="B548" s="10"/>
      <c r="C548" s="10"/>
      <c r="D548" s="10"/>
      <c r="E548" s="10"/>
      <c r="F548" s="10"/>
      <c r="G548" s="10"/>
      <c r="H548" s="10"/>
      <c r="I548" s="10"/>
      <c r="J548" s="12"/>
      <c r="K548" s="10"/>
      <c r="L548" s="10"/>
      <c r="M548" s="10"/>
      <c r="N548" s="10"/>
      <c r="O548" s="10"/>
      <c r="P548" s="10"/>
      <c r="Q548" s="10"/>
      <c r="R548" s="10"/>
      <c r="S548" s="10"/>
      <c r="T548" s="13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  <c r="DX548" s="10"/>
      <c r="DY548" s="10"/>
      <c r="DZ548" s="10"/>
      <c r="EA548" s="10"/>
      <c r="EB548" s="10"/>
      <c r="EC548" s="10"/>
      <c r="ED548" s="10"/>
      <c r="EE548" s="10"/>
      <c r="EF548" s="10"/>
      <c r="EG548" s="10"/>
      <c r="EH548" s="10"/>
    </row>
    <row r="549" spans="1:138" ht="13" x14ac:dyDescent="0.15">
      <c r="A549" s="10"/>
      <c r="B549" s="10"/>
      <c r="C549" s="10"/>
      <c r="D549" s="10"/>
      <c r="E549" s="10"/>
      <c r="F549" s="10"/>
      <c r="G549" s="10"/>
      <c r="H549" s="10"/>
      <c r="I549" s="10"/>
      <c r="J549" s="12"/>
      <c r="K549" s="10"/>
      <c r="L549" s="10"/>
      <c r="M549" s="10"/>
      <c r="N549" s="10"/>
      <c r="O549" s="10"/>
      <c r="P549" s="10"/>
      <c r="Q549" s="10"/>
      <c r="R549" s="10"/>
      <c r="S549" s="10"/>
      <c r="T549" s="13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  <c r="DX549" s="10"/>
      <c r="DY549" s="10"/>
      <c r="DZ549" s="10"/>
      <c r="EA549" s="10"/>
      <c r="EB549" s="10"/>
      <c r="EC549" s="10"/>
      <c r="ED549" s="10"/>
      <c r="EE549" s="10"/>
      <c r="EF549" s="10"/>
      <c r="EG549" s="10"/>
      <c r="EH549" s="10"/>
    </row>
    <row r="550" spans="1:138" ht="13" x14ac:dyDescent="0.15">
      <c r="A550" s="10"/>
      <c r="B550" s="10"/>
      <c r="C550" s="10"/>
      <c r="D550" s="10"/>
      <c r="E550" s="10"/>
      <c r="F550" s="10"/>
      <c r="G550" s="10"/>
      <c r="H550" s="10"/>
      <c r="I550" s="10"/>
      <c r="J550" s="12"/>
      <c r="K550" s="10"/>
      <c r="L550" s="10"/>
      <c r="M550" s="10"/>
      <c r="N550" s="10"/>
      <c r="O550" s="10"/>
      <c r="P550" s="10"/>
      <c r="Q550" s="10"/>
      <c r="R550" s="10"/>
      <c r="S550" s="10"/>
      <c r="T550" s="13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  <c r="DX550" s="10"/>
      <c r="DY550" s="10"/>
      <c r="DZ550" s="10"/>
      <c r="EA550" s="10"/>
      <c r="EB550" s="10"/>
      <c r="EC550" s="10"/>
      <c r="ED550" s="10"/>
      <c r="EE550" s="10"/>
      <c r="EF550" s="10"/>
      <c r="EG550" s="10"/>
      <c r="EH550" s="10"/>
    </row>
    <row r="551" spans="1:138" ht="13" x14ac:dyDescent="0.15">
      <c r="A551" s="10"/>
      <c r="B551" s="10"/>
      <c r="C551" s="10"/>
      <c r="D551" s="10"/>
      <c r="E551" s="10"/>
      <c r="F551" s="10"/>
      <c r="G551" s="10"/>
      <c r="H551" s="10"/>
      <c r="I551" s="10"/>
      <c r="J551" s="12"/>
      <c r="K551" s="10"/>
      <c r="L551" s="10"/>
      <c r="M551" s="10"/>
      <c r="N551" s="10"/>
      <c r="O551" s="10"/>
      <c r="P551" s="10"/>
      <c r="Q551" s="10"/>
      <c r="R551" s="10"/>
      <c r="S551" s="10"/>
      <c r="T551" s="13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  <c r="DX551" s="10"/>
      <c r="DY551" s="10"/>
      <c r="DZ551" s="10"/>
      <c r="EA551" s="10"/>
      <c r="EB551" s="10"/>
      <c r="EC551" s="10"/>
      <c r="ED551" s="10"/>
      <c r="EE551" s="10"/>
      <c r="EF551" s="10"/>
      <c r="EG551" s="10"/>
      <c r="EH551" s="10"/>
    </row>
    <row r="552" spans="1:138" ht="13" x14ac:dyDescent="0.15">
      <c r="A552" s="10"/>
      <c r="B552" s="10"/>
      <c r="C552" s="10"/>
      <c r="D552" s="10"/>
      <c r="E552" s="10"/>
      <c r="F552" s="10"/>
      <c r="G552" s="10"/>
      <c r="H552" s="10"/>
      <c r="I552" s="10"/>
      <c r="J552" s="12"/>
      <c r="K552" s="10"/>
      <c r="L552" s="10"/>
      <c r="M552" s="10"/>
      <c r="N552" s="10"/>
      <c r="O552" s="10"/>
      <c r="P552" s="10"/>
      <c r="Q552" s="10"/>
      <c r="R552" s="10"/>
      <c r="S552" s="10"/>
      <c r="T552" s="13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  <c r="DX552" s="10"/>
      <c r="DY552" s="10"/>
      <c r="DZ552" s="10"/>
      <c r="EA552" s="10"/>
      <c r="EB552" s="10"/>
      <c r="EC552" s="10"/>
      <c r="ED552" s="10"/>
      <c r="EE552" s="10"/>
      <c r="EF552" s="10"/>
      <c r="EG552" s="10"/>
      <c r="EH552" s="10"/>
    </row>
    <row r="553" spans="1:138" ht="13" x14ac:dyDescent="0.15">
      <c r="A553" s="10"/>
      <c r="B553" s="10"/>
      <c r="C553" s="10"/>
      <c r="D553" s="10"/>
      <c r="E553" s="10"/>
      <c r="F553" s="10"/>
      <c r="G553" s="10"/>
      <c r="H553" s="10"/>
      <c r="I553" s="10"/>
      <c r="J553" s="12"/>
      <c r="K553" s="10"/>
      <c r="L553" s="10"/>
      <c r="M553" s="10"/>
      <c r="N553" s="10"/>
      <c r="O553" s="10"/>
      <c r="P553" s="10"/>
      <c r="Q553" s="10"/>
      <c r="R553" s="10"/>
      <c r="S553" s="10"/>
      <c r="T553" s="13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  <c r="DX553" s="10"/>
      <c r="DY553" s="10"/>
      <c r="DZ553" s="10"/>
      <c r="EA553" s="10"/>
      <c r="EB553" s="10"/>
      <c r="EC553" s="10"/>
      <c r="ED553" s="10"/>
      <c r="EE553" s="10"/>
      <c r="EF553" s="10"/>
      <c r="EG553" s="10"/>
      <c r="EH553" s="10"/>
    </row>
    <row r="554" spans="1:138" ht="13" x14ac:dyDescent="0.15">
      <c r="A554" s="10"/>
      <c r="B554" s="10"/>
      <c r="C554" s="10"/>
      <c r="D554" s="10"/>
      <c r="E554" s="10"/>
      <c r="F554" s="10"/>
      <c r="G554" s="10"/>
      <c r="H554" s="10"/>
      <c r="I554" s="10"/>
      <c r="J554" s="12"/>
      <c r="K554" s="10"/>
      <c r="L554" s="10"/>
      <c r="M554" s="10"/>
      <c r="N554" s="10"/>
      <c r="O554" s="10"/>
      <c r="P554" s="10"/>
      <c r="Q554" s="10"/>
      <c r="R554" s="10"/>
      <c r="S554" s="10"/>
      <c r="T554" s="13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  <c r="DX554" s="10"/>
      <c r="DY554" s="10"/>
      <c r="DZ554" s="10"/>
      <c r="EA554" s="10"/>
      <c r="EB554" s="10"/>
      <c r="EC554" s="10"/>
      <c r="ED554" s="10"/>
      <c r="EE554" s="10"/>
      <c r="EF554" s="10"/>
      <c r="EG554" s="10"/>
      <c r="EH554" s="10"/>
    </row>
    <row r="555" spans="1:138" ht="13" x14ac:dyDescent="0.15">
      <c r="A555" s="10"/>
      <c r="B555" s="10"/>
      <c r="C555" s="10"/>
      <c r="D555" s="10"/>
      <c r="E555" s="10"/>
      <c r="F555" s="10"/>
      <c r="G555" s="10"/>
      <c r="H555" s="10"/>
      <c r="I555" s="10"/>
      <c r="J555" s="12"/>
      <c r="K555" s="10"/>
      <c r="L555" s="10"/>
      <c r="M555" s="10"/>
      <c r="N555" s="10"/>
      <c r="O555" s="10"/>
      <c r="P555" s="10"/>
      <c r="Q555" s="10"/>
      <c r="R555" s="10"/>
      <c r="S555" s="10"/>
      <c r="T555" s="13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  <c r="DX555" s="10"/>
      <c r="DY555" s="10"/>
      <c r="DZ555" s="10"/>
      <c r="EA555" s="10"/>
      <c r="EB555" s="10"/>
      <c r="EC555" s="10"/>
      <c r="ED555" s="10"/>
      <c r="EE555" s="10"/>
      <c r="EF555" s="10"/>
      <c r="EG555" s="10"/>
      <c r="EH555" s="10"/>
    </row>
    <row r="556" spans="1:138" ht="13" x14ac:dyDescent="0.15">
      <c r="A556" s="10"/>
      <c r="B556" s="10"/>
      <c r="C556" s="10"/>
      <c r="D556" s="10"/>
      <c r="E556" s="10"/>
      <c r="F556" s="10"/>
      <c r="G556" s="10"/>
      <c r="H556" s="10"/>
      <c r="I556" s="10"/>
      <c r="J556" s="12"/>
      <c r="K556" s="10"/>
      <c r="L556" s="10"/>
      <c r="M556" s="10"/>
      <c r="N556" s="10"/>
      <c r="O556" s="10"/>
      <c r="P556" s="10"/>
      <c r="Q556" s="10"/>
      <c r="R556" s="10"/>
      <c r="S556" s="10"/>
      <c r="T556" s="13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  <c r="DX556" s="10"/>
      <c r="DY556" s="10"/>
      <c r="DZ556" s="10"/>
      <c r="EA556" s="10"/>
      <c r="EB556" s="10"/>
      <c r="EC556" s="10"/>
      <c r="ED556" s="10"/>
      <c r="EE556" s="10"/>
      <c r="EF556" s="10"/>
      <c r="EG556" s="10"/>
      <c r="EH556" s="10"/>
    </row>
    <row r="557" spans="1:138" ht="13" x14ac:dyDescent="0.15">
      <c r="A557" s="10"/>
      <c r="B557" s="10"/>
      <c r="C557" s="10"/>
      <c r="D557" s="10"/>
      <c r="E557" s="10"/>
      <c r="F557" s="10"/>
      <c r="G557" s="10"/>
      <c r="H557" s="10"/>
      <c r="I557" s="10"/>
      <c r="J557" s="12"/>
      <c r="K557" s="10"/>
      <c r="L557" s="10"/>
      <c r="M557" s="10"/>
      <c r="N557" s="10"/>
      <c r="O557" s="10"/>
      <c r="P557" s="10"/>
      <c r="Q557" s="10"/>
      <c r="R557" s="10"/>
      <c r="S557" s="10"/>
      <c r="T557" s="13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  <c r="DX557" s="10"/>
      <c r="DY557" s="10"/>
      <c r="DZ557" s="10"/>
      <c r="EA557" s="10"/>
      <c r="EB557" s="10"/>
      <c r="EC557" s="10"/>
      <c r="ED557" s="10"/>
      <c r="EE557" s="10"/>
      <c r="EF557" s="10"/>
      <c r="EG557" s="10"/>
      <c r="EH557" s="10"/>
    </row>
    <row r="558" spans="1:138" ht="13" x14ac:dyDescent="0.15">
      <c r="A558" s="10"/>
      <c r="B558" s="10"/>
      <c r="C558" s="10"/>
      <c r="D558" s="10"/>
      <c r="E558" s="10"/>
      <c r="F558" s="10"/>
      <c r="G558" s="10"/>
      <c r="H558" s="10"/>
      <c r="I558" s="10"/>
      <c r="J558" s="12"/>
      <c r="K558" s="10"/>
      <c r="L558" s="10"/>
      <c r="M558" s="10"/>
      <c r="N558" s="10"/>
      <c r="O558" s="10"/>
      <c r="P558" s="10"/>
      <c r="Q558" s="10"/>
      <c r="R558" s="10"/>
      <c r="S558" s="10"/>
      <c r="T558" s="13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  <c r="DX558" s="10"/>
      <c r="DY558" s="10"/>
      <c r="DZ558" s="10"/>
      <c r="EA558" s="10"/>
      <c r="EB558" s="10"/>
      <c r="EC558" s="10"/>
      <c r="ED558" s="10"/>
      <c r="EE558" s="10"/>
      <c r="EF558" s="10"/>
      <c r="EG558" s="10"/>
      <c r="EH558" s="10"/>
    </row>
    <row r="559" spans="1:138" ht="13" x14ac:dyDescent="0.15">
      <c r="A559" s="10"/>
      <c r="B559" s="10"/>
      <c r="C559" s="10"/>
      <c r="D559" s="10"/>
      <c r="E559" s="10"/>
      <c r="F559" s="10"/>
      <c r="G559" s="10"/>
      <c r="H559" s="10"/>
      <c r="I559" s="10"/>
      <c r="J559" s="12"/>
      <c r="K559" s="10"/>
      <c r="L559" s="10"/>
      <c r="M559" s="10"/>
      <c r="N559" s="10"/>
      <c r="O559" s="10"/>
      <c r="P559" s="10"/>
      <c r="Q559" s="10"/>
      <c r="R559" s="10"/>
      <c r="S559" s="10"/>
      <c r="T559" s="13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  <c r="DX559" s="10"/>
      <c r="DY559" s="10"/>
      <c r="DZ559" s="10"/>
      <c r="EA559" s="10"/>
      <c r="EB559" s="10"/>
      <c r="EC559" s="10"/>
      <c r="ED559" s="10"/>
      <c r="EE559" s="10"/>
      <c r="EF559" s="10"/>
      <c r="EG559" s="10"/>
      <c r="EH559" s="10"/>
    </row>
    <row r="560" spans="1:138" ht="13" x14ac:dyDescent="0.15">
      <c r="A560" s="10"/>
      <c r="B560" s="10"/>
      <c r="C560" s="10"/>
      <c r="D560" s="10"/>
      <c r="E560" s="10"/>
      <c r="F560" s="10"/>
      <c r="G560" s="10"/>
      <c r="H560" s="10"/>
      <c r="I560" s="10"/>
      <c r="J560" s="12"/>
      <c r="K560" s="10"/>
      <c r="L560" s="10"/>
      <c r="M560" s="10"/>
      <c r="N560" s="10"/>
      <c r="O560" s="10"/>
      <c r="P560" s="10"/>
      <c r="Q560" s="10"/>
      <c r="R560" s="10"/>
      <c r="S560" s="10"/>
      <c r="T560" s="13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  <c r="DX560" s="10"/>
      <c r="DY560" s="10"/>
      <c r="DZ560" s="10"/>
      <c r="EA560" s="10"/>
      <c r="EB560" s="10"/>
      <c r="EC560" s="10"/>
      <c r="ED560" s="10"/>
      <c r="EE560" s="10"/>
      <c r="EF560" s="10"/>
      <c r="EG560" s="10"/>
      <c r="EH560" s="10"/>
    </row>
    <row r="561" spans="1:138" ht="13" x14ac:dyDescent="0.15">
      <c r="A561" s="10"/>
      <c r="B561" s="10"/>
      <c r="C561" s="10"/>
      <c r="D561" s="10"/>
      <c r="E561" s="10"/>
      <c r="F561" s="10"/>
      <c r="G561" s="10"/>
      <c r="H561" s="10"/>
      <c r="I561" s="10"/>
      <c r="J561" s="12"/>
      <c r="K561" s="10"/>
      <c r="L561" s="10"/>
      <c r="M561" s="10"/>
      <c r="N561" s="10"/>
      <c r="O561" s="10"/>
      <c r="P561" s="10"/>
      <c r="Q561" s="10"/>
      <c r="R561" s="10"/>
      <c r="S561" s="10"/>
      <c r="T561" s="13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  <c r="DX561" s="10"/>
      <c r="DY561" s="10"/>
      <c r="DZ561" s="10"/>
      <c r="EA561" s="10"/>
      <c r="EB561" s="10"/>
      <c r="EC561" s="10"/>
      <c r="ED561" s="10"/>
      <c r="EE561" s="10"/>
      <c r="EF561" s="10"/>
      <c r="EG561" s="10"/>
      <c r="EH561" s="10"/>
    </row>
    <row r="562" spans="1:138" ht="13" x14ac:dyDescent="0.15">
      <c r="A562" s="10"/>
      <c r="B562" s="10"/>
      <c r="C562" s="10"/>
      <c r="D562" s="10"/>
      <c r="E562" s="10"/>
      <c r="F562" s="10"/>
      <c r="G562" s="10"/>
      <c r="H562" s="10"/>
      <c r="I562" s="10"/>
      <c r="J562" s="12"/>
      <c r="K562" s="10"/>
      <c r="L562" s="10"/>
      <c r="M562" s="10"/>
      <c r="N562" s="10"/>
      <c r="O562" s="10"/>
      <c r="P562" s="10"/>
      <c r="Q562" s="10"/>
      <c r="R562" s="10"/>
      <c r="S562" s="10"/>
      <c r="T562" s="13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  <c r="DX562" s="10"/>
      <c r="DY562" s="10"/>
      <c r="DZ562" s="10"/>
      <c r="EA562" s="10"/>
      <c r="EB562" s="10"/>
      <c r="EC562" s="10"/>
      <c r="ED562" s="10"/>
      <c r="EE562" s="10"/>
      <c r="EF562" s="10"/>
      <c r="EG562" s="10"/>
      <c r="EH562" s="10"/>
    </row>
    <row r="563" spans="1:138" ht="13" x14ac:dyDescent="0.15">
      <c r="A563" s="10"/>
      <c r="B563" s="10"/>
      <c r="C563" s="10"/>
      <c r="D563" s="10"/>
      <c r="E563" s="10"/>
      <c r="F563" s="10"/>
      <c r="G563" s="10"/>
      <c r="H563" s="10"/>
      <c r="I563" s="10"/>
      <c r="J563" s="12"/>
      <c r="K563" s="10"/>
      <c r="L563" s="10"/>
      <c r="M563" s="10"/>
      <c r="N563" s="10"/>
      <c r="O563" s="10"/>
      <c r="P563" s="10"/>
      <c r="Q563" s="10"/>
      <c r="R563" s="10"/>
      <c r="S563" s="10"/>
      <c r="T563" s="13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  <c r="DX563" s="10"/>
      <c r="DY563" s="10"/>
      <c r="DZ563" s="10"/>
      <c r="EA563" s="10"/>
      <c r="EB563" s="10"/>
      <c r="EC563" s="10"/>
      <c r="ED563" s="10"/>
      <c r="EE563" s="10"/>
      <c r="EF563" s="10"/>
      <c r="EG563" s="10"/>
      <c r="EH563" s="10"/>
    </row>
    <row r="564" spans="1:138" ht="13" x14ac:dyDescent="0.15">
      <c r="A564" s="10"/>
      <c r="B564" s="10"/>
      <c r="C564" s="10"/>
      <c r="D564" s="10"/>
      <c r="E564" s="10"/>
      <c r="F564" s="10"/>
      <c r="G564" s="10"/>
      <c r="H564" s="10"/>
      <c r="I564" s="10"/>
      <c r="J564" s="12"/>
      <c r="K564" s="10"/>
      <c r="L564" s="10"/>
      <c r="M564" s="10"/>
      <c r="N564" s="10"/>
      <c r="O564" s="10"/>
      <c r="P564" s="10"/>
      <c r="Q564" s="10"/>
      <c r="R564" s="10"/>
      <c r="S564" s="10"/>
      <c r="T564" s="13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  <c r="DX564" s="10"/>
      <c r="DY564" s="10"/>
      <c r="DZ564" s="10"/>
      <c r="EA564" s="10"/>
      <c r="EB564" s="10"/>
      <c r="EC564" s="10"/>
      <c r="ED564" s="10"/>
      <c r="EE564" s="10"/>
      <c r="EF564" s="10"/>
      <c r="EG564" s="10"/>
      <c r="EH564" s="10"/>
    </row>
    <row r="565" spans="1:138" ht="13" x14ac:dyDescent="0.15">
      <c r="A565" s="10"/>
      <c r="B565" s="10"/>
      <c r="C565" s="10"/>
      <c r="D565" s="10"/>
      <c r="E565" s="10"/>
      <c r="F565" s="10"/>
      <c r="G565" s="10"/>
      <c r="H565" s="10"/>
      <c r="I565" s="10"/>
      <c r="J565" s="12"/>
      <c r="K565" s="10"/>
      <c r="L565" s="10"/>
      <c r="M565" s="10"/>
      <c r="N565" s="10"/>
      <c r="O565" s="10"/>
      <c r="P565" s="10"/>
      <c r="Q565" s="10"/>
      <c r="R565" s="10"/>
      <c r="S565" s="10"/>
      <c r="T565" s="13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  <c r="DX565" s="10"/>
      <c r="DY565" s="10"/>
      <c r="DZ565" s="10"/>
      <c r="EA565" s="10"/>
      <c r="EB565" s="10"/>
      <c r="EC565" s="10"/>
      <c r="ED565" s="10"/>
      <c r="EE565" s="10"/>
      <c r="EF565" s="10"/>
      <c r="EG565" s="10"/>
      <c r="EH565" s="10"/>
    </row>
    <row r="566" spans="1:138" ht="13" x14ac:dyDescent="0.15">
      <c r="A566" s="10"/>
      <c r="B566" s="10"/>
      <c r="C566" s="10"/>
      <c r="D566" s="10"/>
      <c r="E566" s="10"/>
      <c r="F566" s="10"/>
      <c r="G566" s="10"/>
      <c r="H566" s="10"/>
      <c r="I566" s="10"/>
      <c r="J566" s="12"/>
      <c r="K566" s="10"/>
      <c r="L566" s="10"/>
      <c r="M566" s="10"/>
      <c r="N566" s="10"/>
      <c r="O566" s="10"/>
      <c r="P566" s="10"/>
      <c r="Q566" s="10"/>
      <c r="R566" s="10"/>
      <c r="S566" s="10"/>
      <c r="T566" s="13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  <c r="DX566" s="10"/>
      <c r="DY566" s="10"/>
      <c r="DZ566" s="10"/>
      <c r="EA566" s="10"/>
      <c r="EB566" s="10"/>
      <c r="EC566" s="10"/>
      <c r="ED566" s="10"/>
      <c r="EE566" s="10"/>
      <c r="EF566" s="10"/>
      <c r="EG566" s="10"/>
      <c r="EH566" s="10"/>
    </row>
    <row r="567" spans="1:138" ht="13" x14ac:dyDescent="0.15">
      <c r="A567" s="10"/>
      <c r="B567" s="10"/>
      <c r="C567" s="10"/>
      <c r="D567" s="10"/>
      <c r="E567" s="10"/>
      <c r="F567" s="10"/>
      <c r="G567" s="10"/>
      <c r="H567" s="10"/>
      <c r="I567" s="10"/>
      <c r="J567" s="12"/>
      <c r="K567" s="10"/>
      <c r="L567" s="10"/>
      <c r="M567" s="10"/>
      <c r="N567" s="10"/>
      <c r="O567" s="10"/>
      <c r="P567" s="10"/>
      <c r="Q567" s="10"/>
      <c r="R567" s="10"/>
      <c r="S567" s="10"/>
      <c r="T567" s="13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  <c r="DX567" s="10"/>
      <c r="DY567" s="10"/>
      <c r="DZ567" s="10"/>
      <c r="EA567" s="10"/>
      <c r="EB567" s="10"/>
      <c r="EC567" s="10"/>
      <c r="ED567" s="10"/>
      <c r="EE567" s="10"/>
      <c r="EF567" s="10"/>
      <c r="EG567" s="10"/>
      <c r="EH567" s="10"/>
    </row>
    <row r="568" spans="1:138" ht="13" x14ac:dyDescent="0.15">
      <c r="A568" s="10"/>
      <c r="B568" s="10"/>
      <c r="C568" s="10"/>
      <c r="D568" s="10"/>
      <c r="E568" s="10"/>
      <c r="F568" s="10"/>
      <c r="G568" s="10"/>
      <c r="H568" s="10"/>
      <c r="I568" s="10"/>
      <c r="J568" s="12"/>
      <c r="K568" s="10"/>
      <c r="L568" s="10"/>
      <c r="M568" s="10"/>
      <c r="N568" s="10"/>
      <c r="O568" s="10"/>
      <c r="P568" s="10"/>
      <c r="Q568" s="10"/>
      <c r="R568" s="10"/>
      <c r="S568" s="10"/>
      <c r="T568" s="13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  <c r="DX568" s="10"/>
      <c r="DY568" s="10"/>
      <c r="DZ568" s="10"/>
      <c r="EA568" s="10"/>
      <c r="EB568" s="10"/>
      <c r="EC568" s="10"/>
      <c r="ED568" s="10"/>
      <c r="EE568" s="10"/>
      <c r="EF568" s="10"/>
      <c r="EG568" s="10"/>
      <c r="EH568" s="10"/>
    </row>
    <row r="569" spans="1:138" ht="13" x14ac:dyDescent="0.15">
      <c r="A569" s="10"/>
      <c r="B569" s="10"/>
      <c r="C569" s="10"/>
      <c r="D569" s="10"/>
      <c r="E569" s="10"/>
      <c r="F569" s="10"/>
      <c r="G569" s="10"/>
      <c r="H569" s="10"/>
      <c r="I569" s="10"/>
      <c r="J569" s="12"/>
      <c r="K569" s="10"/>
      <c r="L569" s="10"/>
      <c r="M569" s="10"/>
      <c r="N569" s="10"/>
      <c r="O569" s="10"/>
      <c r="P569" s="10"/>
      <c r="Q569" s="10"/>
      <c r="R569" s="10"/>
      <c r="S569" s="10"/>
      <c r="T569" s="13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  <c r="DX569" s="10"/>
      <c r="DY569" s="10"/>
      <c r="DZ569" s="10"/>
      <c r="EA569" s="10"/>
      <c r="EB569" s="10"/>
      <c r="EC569" s="10"/>
      <c r="ED569" s="10"/>
      <c r="EE569" s="10"/>
      <c r="EF569" s="10"/>
      <c r="EG569" s="10"/>
      <c r="EH569" s="10"/>
    </row>
    <row r="570" spans="1:138" ht="13" x14ac:dyDescent="0.15">
      <c r="A570" s="10"/>
      <c r="B570" s="10"/>
      <c r="C570" s="10"/>
      <c r="D570" s="10"/>
      <c r="E570" s="10"/>
      <c r="F570" s="10"/>
      <c r="G570" s="10"/>
      <c r="H570" s="10"/>
      <c r="I570" s="10"/>
      <c r="J570" s="12"/>
      <c r="K570" s="10"/>
      <c r="L570" s="10"/>
      <c r="M570" s="10"/>
      <c r="N570" s="10"/>
      <c r="O570" s="10"/>
      <c r="P570" s="10"/>
      <c r="Q570" s="10"/>
      <c r="R570" s="10"/>
      <c r="S570" s="10"/>
      <c r="T570" s="13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  <c r="DX570" s="10"/>
      <c r="DY570" s="10"/>
      <c r="DZ570" s="10"/>
      <c r="EA570" s="10"/>
      <c r="EB570" s="10"/>
      <c r="EC570" s="10"/>
      <c r="ED570" s="10"/>
      <c r="EE570" s="10"/>
      <c r="EF570" s="10"/>
      <c r="EG570" s="10"/>
      <c r="EH570" s="10"/>
    </row>
    <row r="571" spans="1:138" ht="13" x14ac:dyDescent="0.15">
      <c r="A571" s="10"/>
      <c r="B571" s="10"/>
      <c r="C571" s="10"/>
      <c r="D571" s="10"/>
      <c r="E571" s="10"/>
      <c r="F571" s="10"/>
      <c r="G571" s="10"/>
      <c r="H571" s="10"/>
      <c r="I571" s="10"/>
      <c r="J571" s="12"/>
      <c r="K571" s="10"/>
      <c r="L571" s="10"/>
      <c r="M571" s="10"/>
      <c r="N571" s="10"/>
      <c r="O571" s="10"/>
      <c r="P571" s="10"/>
      <c r="Q571" s="10"/>
      <c r="R571" s="10"/>
      <c r="S571" s="10"/>
      <c r="T571" s="13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  <c r="DX571" s="10"/>
      <c r="DY571" s="10"/>
      <c r="DZ571" s="10"/>
      <c r="EA571" s="10"/>
      <c r="EB571" s="10"/>
      <c r="EC571" s="10"/>
      <c r="ED571" s="10"/>
      <c r="EE571" s="10"/>
      <c r="EF571" s="10"/>
      <c r="EG571" s="10"/>
      <c r="EH571" s="10"/>
    </row>
    <row r="572" spans="1:138" ht="13" x14ac:dyDescent="0.15">
      <c r="A572" s="10"/>
      <c r="B572" s="10"/>
      <c r="C572" s="10"/>
      <c r="D572" s="10"/>
      <c r="E572" s="10"/>
      <c r="F572" s="10"/>
      <c r="G572" s="10"/>
      <c r="H572" s="10"/>
      <c r="I572" s="10"/>
      <c r="J572" s="12"/>
      <c r="K572" s="10"/>
      <c r="L572" s="10"/>
      <c r="M572" s="10"/>
      <c r="N572" s="10"/>
      <c r="O572" s="10"/>
      <c r="P572" s="10"/>
      <c r="Q572" s="10"/>
      <c r="R572" s="10"/>
      <c r="S572" s="10"/>
      <c r="T572" s="13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  <c r="DX572" s="10"/>
      <c r="DY572" s="10"/>
      <c r="DZ572" s="10"/>
      <c r="EA572" s="10"/>
      <c r="EB572" s="10"/>
      <c r="EC572" s="10"/>
      <c r="ED572" s="10"/>
      <c r="EE572" s="10"/>
      <c r="EF572" s="10"/>
      <c r="EG572" s="10"/>
      <c r="EH572" s="10"/>
    </row>
    <row r="573" spans="1:138" ht="13" x14ac:dyDescent="0.15">
      <c r="A573" s="10"/>
      <c r="B573" s="10"/>
      <c r="C573" s="10"/>
      <c r="D573" s="10"/>
      <c r="E573" s="10"/>
      <c r="F573" s="10"/>
      <c r="G573" s="10"/>
      <c r="H573" s="10"/>
      <c r="I573" s="10"/>
      <c r="J573" s="12"/>
      <c r="K573" s="10"/>
      <c r="L573" s="10"/>
      <c r="M573" s="10"/>
      <c r="N573" s="10"/>
      <c r="O573" s="10"/>
      <c r="P573" s="10"/>
      <c r="Q573" s="10"/>
      <c r="R573" s="10"/>
      <c r="S573" s="10"/>
      <c r="T573" s="13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  <c r="DX573" s="10"/>
      <c r="DY573" s="10"/>
      <c r="DZ573" s="10"/>
      <c r="EA573" s="10"/>
      <c r="EB573" s="10"/>
      <c r="EC573" s="10"/>
      <c r="ED573" s="10"/>
      <c r="EE573" s="10"/>
      <c r="EF573" s="10"/>
      <c r="EG573" s="10"/>
      <c r="EH573" s="10"/>
    </row>
    <row r="574" spans="1:138" ht="13" x14ac:dyDescent="0.15">
      <c r="A574" s="10"/>
      <c r="B574" s="10"/>
      <c r="C574" s="10"/>
      <c r="D574" s="10"/>
      <c r="E574" s="10"/>
      <c r="F574" s="10"/>
      <c r="G574" s="10"/>
      <c r="H574" s="10"/>
      <c r="I574" s="10"/>
      <c r="J574" s="12"/>
      <c r="K574" s="10"/>
      <c r="L574" s="10"/>
      <c r="M574" s="10"/>
      <c r="N574" s="10"/>
      <c r="O574" s="10"/>
      <c r="P574" s="10"/>
      <c r="Q574" s="10"/>
      <c r="R574" s="10"/>
      <c r="S574" s="10"/>
      <c r="T574" s="13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  <c r="DX574" s="10"/>
      <c r="DY574" s="10"/>
      <c r="DZ574" s="10"/>
      <c r="EA574" s="10"/>
      <c r="EB574" s="10"/>
      <c r="EC574" s="10"/>
      <c r="ED574" s="10"/>
      <c r="EE574" s="10"/>
      <c r="EF574" s="10"/>
      <c r="EG574" s="10"/>
      <c r="EH574" s="10"/>
    </row>
    <row r="575" spans="1:138" ht="13" x14ac:dyDescent="0.15">
      <c r="A575" s="10"/>
      <c r="B575" s="10"/>
      <c r="C575" s="10"/>
      <c r="D575" s="10"/>
      <c r="E575" s="10"/>
      <c r="F575" s="10"/>
      <c r="G575" s="10"/>
      <c r="H575" s="10"/>
      <c r="I575" s="10"/>
      <c r="J575" s="12"/>
      <c r="K575" s="10"/>
      <c r="L575" s="10"/>
      <c r="M575" s="10"/>
      <c r="N575" s="10"/>
      <c r="O575" s="10"/>
      <c r="P575" s="10"/>
      <c r="Q575" s="10"/>
      <c r="R575" s="10"/>
      <c r="S575" s="10"/>
      <c r="T575" s="13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  <c r="DX575" s="10"/>
      <c r="DY575" s="10"/>
      <c r="DZ575" s="10"/>
      <c r="EA575" s="10"/>
      <c r="EB575" s="10"/>
      <c r="EC575" s="10"/>
      <c r="ED575" s="10"/>
      <c r="EE575" s="10"/>
      <c r="EF575" s="10"/>
      <c r="EG575" s="10"/>
      <c r="EH575" s="10"/>
    </row>
    <row r="576" spans="1:138" ht="13" x14ac:dyDescent="0.15">
      <c r="A576" s="10"/>
      <c r="B576" s="10"/>
      <c r="C576" s="10"/>
      <c r="D576" s="10"/>
      <c r="E576" s="10"/>
      <c r="F576" s="10"/>
      <c r="G576" s="10"/>
      <c r="H576" s="10"/>
      <c r="I576" s="10"/>
      <c r="J576" s="12"/>
      <c r="K576" s="10"/>
      <c r="L576" s="10"/>
      <c r="M576" s="10"/>
      <c r="N576" s="10"/>
      <c r="O576" s="10"/>
      <c r="P576" s="10"/>
      <c r="Q576" s="10"/>
      <c r="R576" s="10"/>
      <c r="S576" s="10"/>
      <c r="T576" s="13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  <c r="DX576" s="10"/>
      <c r="DY576" s="10"/>
      <c r="DZ576" s="10"/>
      <c r="EA576" s="10"/>
      <c r="EB576" s="10"/>
      <c r="EC576" s="10"/>
      <c r="ED576" s="10"/>
      <c r="EE576" s="10"/>
      <c r="EF576" s="10"/>
      <c r="EG576" s="10"/>
      <c r="EH576" s="10"/>
    </row>
    <row r="577" spans="1:138" ht="13" x14ac:dyDescent="0.15">
      <c r="A577" s="10"/>
      <c r="B577" s="10"/>
      <c r="C577" s="10"/>
      <c r="D577" s="10"/>
      <c r="E577" s="10"/>
      <c r="F577" s="10"/>
      <c r="G577" s="10"/>
      <c r="H577" s="10"/>
      <c r="I577" s="10"/>
      <c r="J577" s="12"/>
      <c r="K577" s="10"/>
      <c r="L577" s="10"/>
      <c r="M577" s="10"/>
      <c r="N577" s="10"/>
      <c r="O577" s="10"/>
      <c r="P577" s="10"/>
      <c r="Q577" s="10"/>
      <c r="R577" s="10"/>
      <c r="S577" s="10"/>
      <c r="T577" s="13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  <c r="DQ577" s="10"/>
      <c r="DR577" s="10"/>
      <c r="DS577" s="10"/>
      <c r="DT577" s="10"/>
      <c r="DU577" s="10"/>
      <c r="DV577" s="10"/>
      <c r="DW577" s="10"/>
      <c r="DX577" s="10"/>
      <c r="DY577" s="10"/>
      <c r="DZ577" s="10"/>
      <c r="EA577" s="10"/>
      <c r="EB577" s="10"/>
      <c r="EC577" s="10"/>
      <c r="ED577" s="10"/>
      <c r="EE577" s="10"/>
      <c r="EF577" s="10"/>
      <c r="EG577" s="10"/>
      <c r="EH577" s="10"/>
    </row>
    <row r="578" spans="1:138" ht="13" x14ac:dyDescent="0.15">
      <c r="A578" s="10"/>
      <c r="B578" s="10"/>
      <c r="C578" s="10"/>
      <c r="D578" s="10"/>
      <c r="E578" s="10"/>
      <c r="F578" s="10"/>
      <c r="G578" s="10"/>
      <c r="H578" s="10"/>
      <c r="I578" s="10"/>
      <c r="J578" s="12"/>
      <c r="K578" s="10"/>
      <c r="L578" s="10"/>
      <c r="M578" s="10"/>
      <c r="N578" s="10"/>
      <c r="O578" s="10"/>
      <c r="P578" s="10"/>
      <c r="Q578" s="10"/>
      <c r="R578" s="10"/>
      <c r="S578" s="10"/>
      <c r="T578" s="13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  <c r="DQ578" s="10"/>
      <c r="DR578" s="10"/>
      <c r="DS578" s="10"/>
      <c r="DT578" s="10"/>
      <c r="DU578" s="10"/>
      <c r="DV578" s="10"/>
      <c r="DW578" s="10"/>
      <c r="DX578" s="10"/>
      <c r="DY578" s="10"/>
      <c r="DZ578" s="10"/>
      <c r="EA578" s="10"/>
      <c r="EB578" s="10"/>
      <c r="EC578" s="10"/>
      <c r="ED578" s="10"/>
      <c r="EE578" s="10"/>
      <c r="EF578" s="10"/>
      <c r="EG578" s="10"/>
      <c r="EH578" s="10"/>
    </row>
    <row r="579" spans="1:138" ht="13" x14ac:dyDescent="0.15">
      <c r="A579" s="10"/>
      <c r="B579" s="10"/>
      <c r="C579" s="10"/>
      <c r="D579" s="10"/>
      <c r="E579" s="10"/>
      <c r="F579" s="10"/>
      <c r="G579" s="10"/>
      <c r="H579" s="10"/>
      <c r="I579" s="10"/>
      <c r="J579" s="12"/>
      <c r="K579" s="10"/>
      <c r="L579" s="10"/>
      <c r="M579" s="10"/>
      <c r="N579" s="10"/>
      <c r="O579" s="10"/>
      <c r="P579" s="10"/>
      <c r="Q579" s="10"/>
      <c r="R579" s="10"/>
      <c r="S579" s="10"/>
      <c r="T579" s="13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  <c r="DQ579" s="10"/>
      <c r="DR579" s="10"/>
      <c r="DS579" s="10"/>
      <c r="DT579" s="10"/>
      <c r="DU579" s="10"/>
      <c r="DV579" s="10"/>
      <c r="DW579" s="10"/>
      <c r="DX579" s="10"/>
      <c r="DY579" s="10"/>
      <c r="DZ579" s="10"/>
      <c r="EA579" s="10"/>
      <c r="EB579" s="10"/>
      <c r="EC579" s="10"/>
      <c r="ED579" s="10"/>
      <c r="EE579" s="10"/>
      <c r="EF579" s="10"/>
      <c r="EG579" s="10"/>
      <c r="EH579" s="10"/>
    </row>
    <row r="580" spans="1:138" ht="13" x14ac:dyDescent="0.15">
      <c r="A580" s="10"/>
      <c r="B580" s="10"/>
      <c r="C580" s="10"/>
      <c r="D580" s="10"/>
      <c r="E580" s="10"/>
      <c r="F580" s="10"/>
      <c r="G580" s="10"/>
      <c r="H580" s="10"/>
      <c r="I580" s="10"/>
      <c r="J580" s="12"/>
      <c r="K580" s="10"/>
      <c r="L580" s="10"/>
      <c r="M580" s="10"/>
      <c r="N580" s="10"/>
      <c r="O580" s="10"/>
      <c r="P580" s="10"/>
      <c r="Q580" s="10"/>
      <c r="R580" s="10"/>
      <c r="S580" s="10"/>
      <c r="T580" s="13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  <c r="DQ580" s="10"/>
      <c r="DR580" s="10"/>
      <c r="DS580" s="10"/>
      <c r="DT580" s="10"/>
      <c r="DU580" s="10"/>
      <c r="DV580" s="10"/>
      <c r="DW580" s="10"/>
      <c r="DX580" s="10"/>
      <c r="DY580" s="10"/>
      <c r="DZ580" s="10"/>
      <c r="EA580" s="10"/>
      <c r="EB580" s="10"/>
      <c r="EC580" s="10"/>
      <c r="ED580" s="10"/>
      <c r="EE580" s="10"/>
      <c r="EF580" s="10"/>
      <c r="EG580" s="10"/>
      <c r="EH580" s="10"/>
    </row>
    <row r="581" spans="1:138" ht="13" x14ac:dyDescent="0.15">
      <c r="A581" s="10"/>
      <c r="B581" s="10"/>
      <c r="C581" s="10"/>
      <c r="D581" s="10"/>
      <c r="E581" s="10"/>
      <c r="F581" s="10"/>
      <c r="G581" s="10"/>
      <c r="H581" s="10"/>
      <c r="I581" s="10"/>
      <c r="J581" s="12"/>
      <c r="K581" s="10"/>
      <c r="L581" s="10"/>
      <c r="M581" s="10"/>
      <c r="N581" s="10"/>
      <c r="O581" s="10"/>
      <c r="P581" s="10"/>
      <c r="Q581" s="10"/>
      <c r="R581" s="10"/>
      <c r="S581" s="10"/>
      <c r="T581" s="13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  <c r="DQ581" s="10"/>
      <c r="DR581" s="10"/>
      <c r="DS581" s="10"/>
      <c r="DT581" s="10"/>
      <c r="DU581" s="10"/>
      <c r="DV581" s="10"/>
      <c r="DW581" s="10"/>
      <c r="DX581" s="10"/>
      <c r="DY581" s="10"/>
      <c r="DZ581" s="10"/>
      <c r="EA581" s="10"/>
      <c r="EB581" s="10"/>
      <c r="EC581" s="10"/>
      <c r="ED581" s="10"/>
      <c r="EE581" s="10"/>
      <c r="EF581" s="10"/>
      <c r="EG581" s="10"/>
      <c r="EH581" s="10"/>
    </row>
    <row r="582" spans="1:138" ht="13" x14ac:dyDescent="0.15">
      <c r="A582" s="10"/>
      <c r="B582" s="10"/>
      <c r="C582" s="10"/>
      <c r="D582" s="10"/>
      <c r="E582" s="10"/>
      <c r="F582" s="10"/>
      <c r="G582" s="10"/>
      <c r="H582" s="10"/>
      <c r="I582" s="10"/>
      <c r="J582" s="12"/>
      <c r="K582" s="10"/>
      <c r="L582" s="10"/>
      <c r="M582" s="10"/>
      <c r="N582" s="10"/>
      <c r="O582" s="10"/>
      <c r="P582" s="10"/>
      <c r="Q582" s="10"/>
      <c r="R582" s="10"/>
      <c r="S582" s="10"/>
      <c r="T582" s="13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  <c r="DQ582" s="10"/>
      <c r="DR582" s="10"/>
      <c r="DS582" s="10"/>
      <c r="DT582" s="10"/>
      <c r="DU582" s="10"/>
      <c r="DV582" s="10"/>
      <c r="DW582" s="10"/>
      <c r="DX582" s="10"/>
      <c r="DY582" s="10"/>
      <c r="DZ582" s="10"/>
      <c r="EA582" s="10"/>
      <c r="EB582" s="10"/>
      <c r="EC582" s="10"/>
      <c r="ED582" s="10"/>
      <c r="EE582" s="10"/>
      <c r="EF582" s="10"/>
      <c r="EG582" s="10"/>
      <c r="EH582" s="10"/>
    </row>
    <row r="583" spans="1:138" ht="13" x14ac:dyDescent="0.15">
      <c r="A583" s="10"/>
      <c r="B583" s="10"/>
      <c r="C583" s="10"/>
      <c r="D583" s="10"/>
      <c r="E583" s="10"/>
      <c r="F583" s="10"/>
      <c r="G583" s="10"/>
      <c r="H583" s="10"/>
      <c r="I583" s="10"/>
      <c r="J583" s="12"/>
      <c r="K583" s="10"/>
      <c r="L583" s="10"/>
      <c r="M583" s="10"/>
      <c r="N583" s="10"/>
      <c r="O583" s="10"/>
      <c r="P583" s="10"/>
      <c r="Q583" s="10"/>
      <c r="R583" s="10"/>
      <c r="S583" s="10"/>
      <c r="T583" s="13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  <c r="DQ583" s="10"/>
      <c r="DR583" s="10"/>
      <c r="DS583" s="10"/>
      <c r="DT583" s="10"/>
      <c r="DU583" s="10"/>
      <c r="DV583" s="10"/>
      <c r="DW583" s="10"/>
      <c r="DX583" s="10"/>
      <c r="DY583" s="10"/>
      <c r="DZ583" s="10"/>
      <c r="EA583" s="10"/>
      <c r="EB583" s="10"/>
      <c r="EC583" s="10"/>
      <c r="ED583" s="10"/>
      <c r="EE583" s="10"/>
      <c r="EF583" s="10"/>
      <c r="EG583" s="10"/>
      <c r="EH583" s="10"/>
    </row>
    <row r="584" spans="1:138" ht="13" x14ac:dyDescent="0.15">
      <c r="A584" s="10"/>
      <c r="B584" s="10"/>
      <c r="C584" s="10"/>
      <c r="D584" s="10"/>
      <c r="E584" s="10"/>
      <c r="F584" s="10"/>
      <c r="G584" s="10"/>
      <c r="H584" s="10"/>
      <c r="I584" s="10"/>
      <c r="J584" s="12"/>
      <c r="K584" s="10"/>
      <c r="L584" s="10"/>
      <c r="M584" s="10"/>
      <c r="N584" s="10"/>
      <c r="O584" s="10"/>
      <c r="P584" s="10"/>
      <c r="Q584" s="10"/>
      <c r="R584" s="10"/>
      <c r="S584" s="10"/>
      <c r="T584" s="13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  <c r="DQ584" s="10"/>
      <c r="DR584" s="10"/>
      <c r="DS584" s="10"/>
      <c r="DT584" s="10"/>
      <c r="DU584" s="10"/>
      <c r="DV584" s="10"/>
      <c r="DW584" s="10"/>
      <c r="DX584" s="10"/>
      <c r="DY584" s="10"/>
      <c r="DZ584" s="10"/>
      <c r="EA584" s="10"/>
      <c r="EB584" s="10"/>
      <c r="EC584" s="10"/>
      <c r="ED584" s="10"/>
      <c r="EE584" s="10"/>
      <c r="EF584" s="10"/>
      <c r="EG584" s="10"/>
      <c r="EH584" s="10"/>
    </row>
    <row r="585" spans="1:138" ht="13" x14ac:dyDescent="0.15">
      <c r="A585" s="10"/>
      <c r="B585" s="10"/>
      <c r="C585" s="10"/>
      <c r="D585" s="10"/>
      <c r="E585" s="10"/>
      <c r="F585" s="10"/>
      <c r="G585" s="10"/>
      <c r="H585" s="10"/>
      <c r="I585" s="10"/>
      <c r="J585" s="12"/>
      <c r="K585" s="10"/>
      <c r="L585" s="10"/>
      <c r="M585" s="10"/>
      <c r="N585" s="10"/>
      <c r="O585" s="10"/>
      <c r="P585" s="10"/>
      <c r="Q585" s="10"/>
      <c r="R585" s="10"/>
      <c r="S585" s="10"/>
      <c r="T585" s="13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  <c r="DQ585" s="10"/>
      <c r="DR585" s="10"/>
      <c r="DS585" s="10"/>
      <c r="DT585" s="10"/>
      <c r="DU585" s="10"/>
      <c r="DV585" s="10"/>
      <c r="DW585" s="10"/>
      <c r="DX585" s="10"/>
      <c r="DY585" s="10"/>
      <c r="DZ585" s="10"/>
      <c r="EA585" s="10"/>
      <c r="EB585" s="10"/>
      <c r="EC585" s="10"/>
      <c r="ED585" s="10"/>
      <c r="EE585" s="10"/>
      <c r="EF585" s="10"/>
      <c r="EG585" s="10"/>
      <c r="EH585" s="10"/>
    </row>
    <row r="586" spans="1:138" ht="13" x14ac:dyDescent="0.15">
      <c r="A586" s="10"/>
      <c r="B586" s="10"/>
      <c r="C586" s="10"/>
      <c r="D586" s="10"/>
      <c r="E586" s="10"/>
      <c r="F586" s="10"/>
      <c r="G586" s="10"/>
      <c r="H586" s="10"/>
      <c r="I586" s="10"/>
      <c r="J586" s="12"/>
      <c r="K586" s="10"/>
      <c r="L586" s="10"/>
      <c r="M586" s="10"/>
      <c r="N586" s="10"/>
      <c r="O586" s="10"/>
      <c r="P586" s="10"/>
      <c r="Q586" s="10"/>
      <c r="R586" s="10"/>
      <c r="S586" s="10"/>
      <c r="T586" s="13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  <c r="DQ586" s="10"/>
      <c r="DR586" s="10"/>
      <c r="DS586" s="10"/>
      <c r="DT586" s="10"/>
      <c r="DU586" s="10"/>
      <c r="DV586" s="10"/>
      <c r="DW586" s="10"/>
      <c r="DX586" s="10"/>
      <c r="DY586" s="10"/>
      <c r="DZ586" s="10"/>
      <c r="EA586" s="10"/>
      <c r="EB586" s="10"/>
      <c r="EC586" s="10"/>
      <c r="ED586" s="10"/>
      <c r="EE586" s="10"/>
      <c r="EF586" s="10"/>
      <c r="EG586" s="10"/>
      <c r="EH586" s="10"/>
    </row>
    <row r="587" spans="1:138" ht="13" x14ac:dyDescent="0.15">
      <c r="A587" s="10"/>
      <c r="B587" s="10"/>
      <c r="C587" s="10"/>
      <c r="D587" s="10"/>
      <c r="E587" s="10"/>
      <c r="F587" s="10"/>
      <c r="G587" s="10"/>
      <c r="H587" s="10"/>
      <c r="I587" s="10"/>
      <c r="J587" s="12"/>
      <c r="K587" s="10"/>
      <c r="L587" s="10"/>
      <c r="M587" s="10"/>
      <c r="N587" s="10"/>
      <c r="O587" s="10"/>
      <c r="P587" s="10"/>
      <c r="Q587" s="10"/>
      <c r="R587" s="10"/>
      <c r="S587" s="10"/>
      <c r="T587" s="13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  <c r="DQ587" s="10"/>
      <c r="DR587" s="10"/>
      <c r="DS587" s="10"/>
      <c r="DT587" s="10"/>
      <c r="DU587" s="10"/>
      <c r="DV587" s="10"/>
      <c r="DW587" s="10"/>
      <c r="DX587" s="10"/>
      <c r="DY587" s="10"/>
      <c r="DZ587" s="10"/>
      <c r="EA587" s="10"/>
      <c r="EB587" s="10"/>
      <c r="EC587" s="10"/>
      <c r="ED587" s="10"/>
      <c r="EE587" s="10"/>
      <c r="EF587" s="10"/>
      <c r="EG587" s="10"/>
      <c r="EH587" s="10"/>
    </row>
    <row r="588" spans="1:138" ht="13" x14ac:dyDescent="0.15">
      <c r="A588" s="10"/>
      <c r="B588" s="10"/>
      <c r="C588" s="10"/>
      <c r="D588" s="10"/>
      <c r="E588" s="10"/>
      <c r="F588" s="10"/>
      <c r="G588" s="10"/>
      <c r="H588" s="10"/>
      <c r="I588" s="10"/>
      <c r="J588" s="12"/>
      <c r="K588" s="10"/>
      <c r="L588" s="10"/>
      <c r="M588" s="10"/>
      <c r="N588" s="10"/>
      <c r="O588" s="10"/>
      <c r="P588" s="10"/>
      <c r="Q588" s="10"/>
      <c r="R588" s="10"/>
      <c r="S588" s="10"/>
      <c r="T588" s="13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  <c r="DQ588" s="10"/>
      <c r="DR588" s="10"/>
      <c r="DS588" s="10"/>
      <c r="DT588" s="10"/>
      <c r="DU588" s="10"/>
      <c r="DV588" s="10"/>
      <c r="DW588" s="10"/>
      <c r="DX588" s="10"/>
      <c r="DY588" s="10"/>
      <c r="DZ588" s="10"/>
      <c r="EA588" s="10"/>
      <c r="EB588" s="10"/>
      <c r="EC588" s="10"/>
      <c r="ED588" s="10"/>
      <c r="EE588" s="10"/>
      <c r="EF588" s="10"/>
      <c r="EG588" s="10"/>
      <c r="EH588" s="10"/>
    </row>
    <row r="589" spans="1:138" ht="13" x14ac:dyDescent="0.15">
      <c r="A589" s="10"/>
      <c r="B589" s="10"/>
      <c r="C589" s="10"/>
      <c r="D589" s="10"/>
      <c r="E589" s="10"/>
      <c r="F589" s="10"/>
      <c r="G589" s="10"/>
      <c r="H589" s="10"/>
      <c r="I589" s="10"/>
      <c r="J589" s="12"/>
      <c r="K589" s="10"/>
      <c r="L589" s="10"/>
      <c r="M589" s="10"/>
      <c r="N589" s="10"/>
      <c r="O589" s="10"/>
      <c r="P589" s="10"/>
      <c r="Q589" s="10"/>
      <c r="R589" s="10"/>
      <c r="S589" s="10"/>
      <c r="T589" s="13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  <c r="DQ589" s="10"/>
      <c r="DR589" s="10"/>
      <c r="DS589" s="10"/>
      <c r="DT589" s="10"/>
      <c r="DU589" s="10"/>
      <c r="DV589" s="10"/>
      <c r="DW589" s="10"/>
      <c r="DX589" s="10"/>
      <c r="DY589" s="10"/>
      <c r="DZ589" s="10"/>
      <c r="EA589" s="10"/>
      <c r="EB589" s="10"/>
      <c r="EC589" s="10"/>
      <c r="ED589" s="10"/>
      <c r="EE589" s="10"/>
      <c r="EF589" s="10"/>
      <c r="EG589" s="10"/>
      <c r="EH589" s="10"/>
    </row>
    <row r="590" spans="1:138" ht="13" x14ac:dyDescent="0.15">
      <c r="A590" s="10"/>
      <c r="B590" s="10"/>
      <c r="C590" s="10"/>
      <c r="D590" s="10"/>
      <c r="E590" s="10"/>
      <c r="F590" s="10"/>
      <c r="G590" s="10"/>
      <c r="H590" s="10"/>
      <c r="I590" s="10"/>
      <c r="J590" s="12"/>
      <c r="K590" s="10"/>
      <c r="L590" s="10"/>
      <c r="M590" s="10"/>
      <c r="N590" s="10"/>
      <c r="O590" s="10"/>
      <c r="P590" s="10"/>
      <c r="Q590" s="10"/>
      <c r="R590" s="10"/>
      <c r="S590" s="10"/>
      <c r="T590" s="13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  <c r="DQ590" s="10"/>
      <c r="DR590" s="10"/>
      <c r="DS590" s="10"/>
      <c r="DT590" s="10"/>
      <c r="DU590" s="10"/>
      <c r="DV590" s="10"/>
      <c r="DW590" s="10"/>
      <c r="DX590" s="10"/>
      <c r="DY590" s="10"/>
      <c r="DZ590" s="10"/>
      <c r="EA590" s="10"/>
      <c r="EB590" s="10"/>
      <c r="EC590" s="10"/>
      <c r="ED590" s="10"/>
      <c r="EE590" s="10"/>
      <c r="EF590" s="10"/>
      <c r="EG590" s="10"/>
      <c r="EH590" s="10"/>
    </row>
    <row r="591" spans="1:138" ht="13" x14ac:dyDescent="0.15">
      <c r="A591" s="10"/>
      <c r="B591" s="10"/>
      <c r="C591" s="10"/>
      <c r="D591" s="10"/>
      <c r="E591" s="10"/>
      <c r="F591" s="10"/>
      <c r="G591" s="10"/>
      <c r="H591" s="10"/>
      <c r="I591" s="10"/>
      <c r="J591" s="12"/>
      <c r="K591" s="10"/>
      <c r="L591" s="10"/>
      <c r="M591" s="10"/>
      <c r="N591" s="10"/>
      <c r="O591" s="10"/>
      <c r="P591" s="10"/>
      <c r="Q591" s="10"/>
      <c r="R591" s="10"/>
      <c r="S591" s="10"/>
      <c r="T591" s="13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  <c r="DQ591" s="10"/>
      <c r="DR591" s="10"/>
      <c r="DS591" s="10"/>
      <c r="DT591" s="10"/>
      <c r="DU591" s="10"/>
      <c r="DV591" s="10"/>
      <c r="DW591" s="10"/>
      <c r="DX591" s="10"/>
      <c r="DY591" s="10"/>
      <c r="DZ591" s="10"/>
      <c r="EA591" s="10"/>
      <c r="EB591" s="10"/>
      <c r="EC591" s="10"/>
      <c r="ED591" s="10"/>
      <c r="EE591" s="10"/>
      <c r="EF591" s="10"/>
      <c r="EG591" s="10"/>
      <c r="EH591" s="10"/>
    </row>
    <row r="592" spans="1:138" ht="13" x14ac:dyDescent="0.15">
      <c r="A592" s="10"/>
      <c r="B592" s="10"/>
      <c r="C592" s="10"/>
      <c r="D592" s="10"/>
      <c r="E592" s="10"/>
      <c r="F592" s="10"/>
      <c r="G592" s="10"/>
      <c r="H592" s="10"/>
      <c r="I592" s="10"/>
      <c r="J592" s="12"/>
      <c r="K592" s="10"/>
      <c r="L592" s="10"/>
      <c r="M592" s="10"/>
      <c r="N592" s="10"/>
      <c r="O592" s="10"/>
      <c r="P592" s="10"/>
      <c r="Q592" s="10"/>
      <c r="R592" s="10"/>
      <c r="S592" s="10"/>
      <c r="T592" s="13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  <c r="DQ592" s="10"/>
      <c r="DR592" s="10"/>
      <c r="DS592" s="10"/>
      <c r="DT592" s="10"/>
      <c r="DU592" s="10"/>
      <c r="DV592" s="10"/>
      <c r="DW592" s="10"/>
      <c r="DX592" s="10"/>
      <c r="DY592" s="10"/>
      <c r="DZ592" s="10"/>
      <c r="EA592" s="10"/>
      <c r="EB592" s="10"/>
      <c r="EC592" s="10"/>
      <c r="ED592" s="10"/>
      <c r="EE592" s="10"/>
      <c r="EF592" s="10"/>
      <c r="EG592" s="10"/>
      <c r="EH592" s="10"/>
    </row>
    <row r="593" spans="1:138" ht="13" x14ac:dyDescent="0.15">
      <c r="A593" s="10"/>
      <c r="B593" s="10"/>
      <c r="C593" s="10"/>
      <c r="D593" s="10"/>
      <c r="E593" s="10"/>
      <c r="F593" s="10"/>
      <c r="G593" s="10"/>
      <c r="H593" s="10"/>
      <c r="I593" s="10"/>
      <c r="J593" s="12"/>
      <c r="K593" s="10"/>
      <c r="L593" s="10"/>
      <c r="M593" s="10"/>
      <c r="N593" s="10"/>
      <c r="O593" s="10"/>
      <c r="P593" s="10"/>
      <c r="Q593" s="10"/>
      <c r="R593" s="10"/>
      <c r="S593" s="10"/>
      <c r="T593" s="13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  <c r="DX593" s="10"/>
      <c r="DY593" s="10"/>
      <c r="DZ593" s="10"/>
      <c r="EA593" s="10"/>
      <c r="EB593" s="10"/>
      <c r="EC593" s="10"/>
      <c r="ED593" s="10"/>
      <c r="EE593" s="10"/>
      <c r="EF593" s="10"/>
      <c r="EG593" s="10"/>
      <c r="EH593" s="10"/>
    </row>
    <row r="594" spans="1:138" ht="13" x14ac:dyDescent="0.15">
      <c r="A594" s="10"/>
      <c r="B594" s="10"/>
      <c r="C594" s="10"/>
      <c r="D594" s="10"/>
      <c r="E594" s="10"/>
      <c r="F594" s="10"/>
      <c r="G594" s="10"/>
      <c r="H594" s="10"/>
      <c r="I594" s="10"/>
      <c r="J594" s="12"/>
      <c r="K594" s="10"/>
      <c r="L594" s="10"/>
      <c r="M594" s="10"/>
      <c r="N594" s="10"/>
      <c r="O594" s="10"/>
      <c r="P594" s="10"/>
      <c r="Q594" s="10"/>
      <c r="R594" s="10"/>
      <c r="S594" s="10"/>
      <c r="T594" s="13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  <c r="DX594" s="10"/>
      <c r="DY594" s="10"/>
      <c r="DZ594" s="10"/>
      <c r="EA594" s="10"/>
      <c r="EB594" s="10"/>
      <c r="EC594" s="10"/>
      <c r="ED594" s="10"/>
      <c r="EE594" s="10"/>
      <c r="EF594" s="10"/>
      <c r="EG594" s="10"/>
      <c r="EH594" s="10"/>
    </row>
    <row r="595" spans="1:138" ht="13" x14ac:dyDescent="0.15">
      <c r="A595" s="10"/>
      <c r="B595" s="10"/>
      <c r="C595" s="10"/>
      <c r="D595" s="10"/>
      <c r="E595" s="10"/>
      <c r="F595" s="10"/>
      <c r="G595" s="10"/>
      <c r="H595" s="10"/>
      <c r="I595" s="10"/>
      <c r="J595" s="12"/>
      <c r="K595" s="10"/>
      <c r="L595" s="10"/>
      <c r="M595" s="10"/>
      <c r="N595" s="10"/>
      <c r="O595" s="10"/>
      <c r="P595" s="10"/>
      <c r="Q595" s="10"/>
      <c r="R595" s="10"/>
      <c r="S595" s="10"/>
      <c r="T595" s="13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  <c r="DX595" s="10"/>
      <c r="DY595" s="10"/>
      <c r="DZ595" s="10"/>
      <c r="EA595" s="10"/>
      <c r="EB595" s="10"/>
      <c r="EC595" s="10"/>
      <c r="ED595" s="10"/>
      <c r="EE595" s="10"/>
      <c r="EF595" s="10"/>
      <c r="EG595" s="10"/>
      <c r="EH595" s="10"/>
    </row>
    <row r="596" spans="1:138" ht="13" x14ac:dyDescent="0.15">
      <c r="A596" s="10"/>
      <c r="B596" s="10"/>
      <c r="C596" s="10"/>
      <c r="D596" s="10"/>
      <c r="E596" s="10"/>
      <c r="F596" s="10"/>
      <c r="G596" s="10"/>
      <c r="H596" s="10"/>
      <c r="I596" s="10"/>
      <c r="J596" s="12"/>
      <c r="K596" s="10"/>
      <c r="L596" s="10"/>
      <c r="M596" s="10"/>
      <c r="N596" s="10"/>
      <c r="O596" s="10"/>
      <c r="P596" s="10"/>
      <c r="Q596" s="10"/>
      <c r="R596" s="10"/>
      <c r="S596" s="10"/>
      <c r="T596" s="13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  <c r="DX596" s="10"/>
      <c r="DY596" s="10"/>
      <c r="DZ596" s="10"/>
      <c r="EA596" s="10"/>
      <c r="EB596" s="10"/>
      <c r="EC596" s="10"/>
      <c r="ED596" s="10"/>
      <c r="EE596" s="10"/>
      <c r="EF596" s="10"/>
      <c r="EG596" s="10"/>
      <c r="EH596" s="10"/>
    </row>
    <row r="597" spans="1:138" ht="13" x14ac:dyDescent="0.15">
      <c r="A597" s="10"/>
      <c r="B597" s="10"/>
      <c r="C597" s="10"/>
      <c r="D597" s="10"/>
      <c r="E597" s="10"/>
      <c r="F597" s="10"/>
      <c r="G597" s="10"/>
      <c r="H597" s="10"/>
      <c r="I597" s="10"/>
      <c r="J597" s="12"/>
      <c r="K597" s="10"/>
      <c r="L597" s="10"/>
      <c r="M597" s="10"/>
      <c r="N597" s="10"/>
      <c r="O597" s="10"/>
      <c r="P597" s="10"/>
      <c r="Q597" s="10"/>
      <c r="R597" s="10"/>
      <c r="S597" s="10"/>
      <c r="T597" s="13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  <c r="DX597" s="10"/>
      <c r="DY597" s="10"/>
      <c r="DZ597" s="10"/>
      <c r="EA597" s="10"/>
      <c r="EB597" s="10"/>
      <c r="EC597" s="10"/>
      <c r="ED597" s="10"/>
      <c r="EE597" s="10"/>
      <c r="EF597" s="10"/>
      <c r="EG597" s="10"/>
      <c r="EH597" s="10"/>
    </row>
    <row r="598" spans="1:138" ht="13" x14ac:dyDescent="0.15">
      <c r="A598" s="10"/>
      <c r="B598" s="10"/>
      <c r="C598" s="10"/>
      <c r="D598" s="10"/>
      <c r="E598" s="10"/>
      <c r="F598" s="10"/>
      <c r="G598" s="10"/>
      <c r="H598" s="10"/>
      <c r="I598" s="10"/>
      <c r="J598" s="12"/>
      <c r="K598" s="10"/>
      <c r="L598" s="10"/>
      <c r="M598" s="10"/>
      <c r="N598" s="10"/>
      <c r="O598" s="10"/>
      <c r="P598" s="10"/>
      <c r="Q598" s="10"/>
      <c r="R598" s="10"/>
      <c r="S598" s="10"/>
      <c r="T598" s="13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  <c r="DX598" s="10"/>
      <c r="DY598" s="10"/>
      <c r="DZ598" s="10"/>
      <c r="EA598" s="10"/>
      <c r="EB598" s="10"/>
      <c r="EC598" s="10"/>
      <c r="ED598" s="10"/>
      <c r="EE598" s="10"/>
      <c r="EF598" s="10"/>
      <c r="EG598" s="10"/>
      <c r="EH598" s="10"/>
    </row>
    <row r="599" spans="1:138" ht="13" x14ac:dyDescent="0.15">
      <c r="A599" s="10"/>
      <c r="B599" s="10"/>
      <c r="C599" s="10"/>
      <c r="D599" s="10"/>
      <c r="E599" s="10"/>
      <c r="F599" s="10"/>
      <c r="G599" s="10"/>
      <c r="H599" s="10"/>
      <c r="I599" s="10"/>
      <c r="J599" s="12"/>
      <c r="K599" s="10"/>
      <c r="L599" s="10"/>
      <c r="M599" s="10"/>
      <c r="N599" s="10"/>
      <c r="O599" s="10"/>
      <c r="P599" s="10"/>
      <c r="Q599" s="10"/>
      <c r="R599" s="10"/>
      <c r="S599" s="10"/>
      <c r="T599" s="13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  <c r="DX599" s="10"/>
      <c r="DY599" s="10"/>
      <c r="DZ599" s="10"/>
      <c r="EA599" s="10"/>
      <c r="EB599" s="10"/>
      <c r="EC599" s="10"/>
      <c r="ED599" s="10"/>
      <c r="EE599" s="10"/>
      <c r="EF599" s="10"/>
      <c r="EG599" s="10"/>
      <c r="EH599" s="10"/>
    </row>
    <row r="600" spans="1:138" ht="13" x14ac:dyDescent="0.15">
      <c r="A600" s="10"/>
      <c r="B600" s="10"/>
      <c r="C600" s="10"/>
      <c r="D600" s="10"/>
      <c r="E600" s="10"/>
      <c r="F600" s="10"/>
      <c r="G600" s="10"/>
      <c r="H600" s="10"/>
      <c r="I600" s="10"/>
      <c r="J600" s="12"/>
      <c r="K600" s="10"/>
      <c r="L600" s="10"/>
      <c r="M600" s="10"/>
      <c r="N600" s="10"/>
      <c r="O600" s="10"/>
      <c r="P600" s="10"/>
      <c r="Q600" s="10"/>
      <c r="R600" s="10"/>
      <c r="S600" s="10"/>
      <c r="T600" s="13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  <c r="DX600" s="10"/>
      <c r="DY600" s="10"/>
      <c r="DZ600" s="10"/>
      <c r="EA600" s="10"/>
      <c r="EB600" s="10"/>
      <c r="EC600" s="10"/>
      <c r="ED600" s="10"/>
      <c r="EE600" s="10"/>
      <c r="EF600" s="10"/>
      <c r="EG600" s="10"/>
      <c r="EH600" s="10"/>
    </row>
    <row r="601" spans="1:138" ht="13" x14ac:dyDescent="0.15">
      <c r="A601" s="10"/>
      <c r="B601" s="10"/>
      <c r="C601" s="10"/>
      <c r="D601" s="10"/>
      <c r="E601" s="10"/>
      <c r="F601" s="10"/>
      <c r="G601" s="10"/>
      <c r="H601" s="10"/>
      <c r="I601" s="10"/>
      <c r="J601" s="12"/>
      <c r="K601" s="10"/>
      <c r="L601" s="10"/>
      <c r="M601" s="10"/>
      <c r="N601" s="10"/>
      <c r="O601" s="10"/>
      <c r="P601" s="10"/>
      <c r="Q601" s="10"/>
      <c r="R601" s="10"/>
      <c r="S601" s="10"/>
      <c r="T601" s="13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  <c r="DX601" s="10"/>
      <c r="DY601" s="10"/>
      <c r="DZ601" s="10"/>
      <c r="EA601" s="10"/>
      <c r="EB601" s="10"/>
      <c r="EC601" s="10"/>
      <c r="ED601" s="10"/>
      <c r="EE601" s="10"/>
      <c r="EF601" s="10"/>
      <c r="EG601" s="10"/>
      <c r="EH601" s="10"/>
    </row>
    <row r="602" spans="1:138" ht="13" x14ac:dyDescent="0.15">
      <c r="A602" s="10"/>
      <c r="B602" s="10"/>
      <c r="C602" s="10"/>
      <c r="D602" s="10"/>
      <c r="E602" s="10"/>
      <c r="F602" s="10"/>
      <c r="G602" s="10"/>
      <c r="H602" s="10"/>
      <c r="I602" s="10"/>
      <c r="J602" s="12"/>
      <c r="K602" s="10"/>
      <c r="L602" s="10"/>
      <c r="M602" s="10"/>
      <c r="N602" s="10"/>
      <c r="O602" s="10"/>
      <c r="P602" s="10"/>
      <c r="Q602" s="10"/>
      <c r="R602" s="10"/>
      <c r="S602" s="10"/>
      <c r="T602" s="13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  <c r="DX602" s="10"/>
      <c r="DY602" s="10"/>
      <c r="DZ602" s="10"/>
      <c r="EA602" s="10"/>
      <c r="EB602" s="10"/>
      <c r="EC602" s="10"/>
      <c r="ED602" s="10"/>
      <c r="EE602" s="10"/>
      <c r="EF602" s="10"/>
      <c r="EG602" s="10"/>
      <c r="EH602" s="10"/>
    </row>
    <row r="603" spans="1:138" ht="13" x14ac:dyDescent="0.15">
      <c r="A603" s="10"/>
      <c r="B603" s="10"/>
      <c r="C603" s="10"/>
      <c r="D603" s="10"/>
      <c r="E603" s="10"/>
      <c r="F603" s="10"/>
      <c r="G603" s="10"/>
      <c r="H603" s="10"/>
      <c r="I603" s="10"/>
      <c r="J603" s="12"/>
      <c r="K603" s="10"/>
      <c r="L603" s="10"/>
      <c r="M603" s="10"/>
      <c r="N603" s="10"/>
      <c r="O603" s="10"/>
      <c r="P603" s="10"/>
      <c r="Q603" s="10"/>
      <c r="R603" s="10"/>
      <c r="S603" s="10"/>
      <c r="T603" s="13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  <c r="DX603" s="10"/>
      <c r="DY603" s="10"/>
      <c r="DZ603" s="10"/>
      <c r="EA603" s="10"/>
      <c r="EB603" s="10"/>
      <c r="EC603" s="10"/>
      <c r="ED603" s="10"/>
      <c r="EE603" s="10"/>
      <c r="EF603" s="10"/>
      <c r="EG603" s="10"/>
      <c r="EH603" s="10"/>
    </row>
    <row r="604" spans="1:138" ht="13" x14ac:dyDescent="0.15">
      <c r="A604" s="10"/>
      <c r="B604" s="10"/>
      <c r="C604" s="10"/>
      <c r="D604" s="10"/>
      <c r="E604" s="10"/>
      <c r="F604" s="10"/>
      <c r="G604" s="10"/>
      <c r="H604" s="10"/>
      <c r="I604" s="10"/>
      <c r="J604" s="12"/>
      <c r="K604" s="10"/>
      <c r="L604" s="10"/>
      <c r="M604" s="10"/>
      <c r="N604" s="10"/>
      <c r="O604" s="10"/>
      <c r="P604" s="10"/>
      <c r="Q604" s="10"/>
      <c r="R604" s="10"/>
      <c r="S604" s="10"/>
      <c r="T604" s="13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  <c r="DX604" s="10"/>
      <c r="DY604" s="10"/>
      <c r="DZ604" s="10"/>
      <c r="EA604" s="10"/>
      <c r="EB604" s="10"/>
      <c r="EC604" s="10"/>
      <c r="ED604" s="10"/>
      <c r="EE604" s="10"/>
      <c r="EF604" s="10"/>
      <c r="EG604" s="10"/>
      <c r="EH604" s="10"/>
    </row>
    <row r="605" spans="1:138" ht="13" x14ac:dyDescent="0.15">
      <c r="A605" s="10"/>
      <c r="B605" s="10"/>
      <c r="C605" s="10"/>
      <c r="D605" s="10"/>
      <c r="E605" s="10"/>
      <c r="F605" s="10"/>
      <c r="G605" s="10"/>
      <c r="H605" s="10"/>
      <c r="I605" s="10"/>
      <c r="J605" s="12"/>
      <c r="K605" s="10"/>
      <c r="L605" s="10"/>
      <c r="M605" s="10"/>
      <c r="N605" s="10"/>
      <c r="O605" s="10"/>
      <c r="P605" s="10"/>
      <c r="Q605" s="10"/>
      <c r="R605" s="10"/>
      <c r="S605" s="10"/>
      <c r="T605" s="13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  <c r="DX605" s="10"/>
      <c r="DY605" s="10"/>
      <c r="DZ605" s="10"/>
      <c r="EA605" s="10"/>
      <c r="EB605" s="10"/>
      <c r="EC605" s="10"/>
      <c r="ED605" s="10"/>
      <c r="EE605" s="10"/>
      <c r="EF605" s="10"/>
      <c r="EG605" s="10"/>
      <c r="EH605" s="10"/>
    </row>
    <row r="606" spans="1:138" ht="13" x14ac:dyDescent="0.15">
      <c r="A606" s="10"/>
      <c r="B606" s="10"/>
      <c r="C606" s="10"/>
      <c r="D606" s="10"/>
      <c r="E606" s="10"/>
      <c r="F606" s="10"/>
      <c r="G606" s="10"/>
      <c r="H606" s="10"/>
      <c r="I606" s="10"/>
      <c r="J606" s="12"/>
      <c r="K606" s="10"/>
      <c r="L606" s="10"/>
      <c r="M606" s="10"/>
      <c r="N606" s="10"/>
      <c r="O606" s="10"/>
      <c r="P606" s="10"/>
      <c r="Q606" s="10"/>
      <c r="R606" s="10"/>
      <c r="S606" s="10"/>
      <c r="T606" s="13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  <c r="DX606" s="10"/>
      <c r="DY606" s="10"/>
      <c r="DZ606" s="10"/>
      <c r="EA606" s="10"/>
      <c r="EB606" s="10"/>
      <c r="EC606" s="10"/>
      <c r="ED606" s="10"/>
      <c r="EE606" s="10"/>
      <c r="EF606" s="10"/>
      <c r="EG606" s="10"/>
      <c r="EH606" s="10"/>
    </row>
    <row r="607" spans="1:138" ht="13" x14ac:dyDescent="0.15">
      <c r="A607" s="10"/>
      <c r="B607" s="10"/>
      <c r="C607" s="10"/>
      <c r="D607" s="10"/>
      <c r="E607" s="10"/>
      <c r="F607" s="10"/>
      <c r="G607" s="10"/>
      <c r="H607" s="10"/>
      <c r="I607" s="10"/>
      <c r="J607" s="12"/>
      <c r="K607" s="10"/>
      <c r="L607" s="10"/>
      <c r="M607" s="10"/>
      <c r="N607" s="10"/>
      <c r="O607" s="10"/>
      <c r="P607" s="10"/>
      <c r="Q607" s="10"/>
      <c r="R607" s="10"/>
      <c r="S607" s="10"/>
      <c r="T607" s="13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  <c r="DX607" s="10"/>
      <c r="DY607" s="10"/>
      <c r="DZ607" s="10"/>
      <c r="EA607" s="10"/>
      <c r="EB607" s="10"/>
      <c r="EC607" s="10"/>
      <c r="ED607" s="10"/>
      <c r="EE607" s="10"/>
      <c r="EF607" s="10"/>
      <c r="EG607" s="10"/>
      <c r="EH607" s="10"/>
    </row>
    <row r="608" spans="1:138" ht="13" x14ac:dyDescent="0.15">
      <c r="A608" s="10"/>
      <c r="B608" s="10"/>
      <c r="C608" s="10"/>
      <c r="D608" s="10"/>
      <c r="E608" s="10"/>
      <c r="F608" s="10"/>
      <c r="G608" s="10"/>
      <c r="H608" s="10"/>
      <c r="I608" s="10"/>
      <c r="J608" s="12"/>
      <c r="K608" s="10"/>
      <c r="L608" s="10"/>
      <c r="M608" s="10"/>
      <c r="N608" s="10"/>
      <c r="O608" s="10"/>
      <c r="P608" s="10"/>
      <c r="Q608" s="10"/>
      <c r="R608" s="10"/>
      <c r="S608" s="10"/>
      <c r="T608" s="13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  <c r="EC608" s="10"/>
      <c r="ED608" s="10"/>
      <c r="EE608" s="10"/>
      <c r="EF608" s="10"/>
      <c r="EG608" s="10"/>
      <c r="EH608" s="10"/>
    </row>
    <row r="609" spans="1:138" ht="13" x14ac:dyDescent="0.15">
      <c r="A609" s="10"/>
      <c r="B609" s="10"/>
      <c r="C609" s="10"/>
      <c r="D609" s="10"/>
      <c r="E609" s="10"/>
      <c r="F609" s="10"/>
      <c r="G609" s="10"/>
      <c r="H609" s="10"/>
      <c r="I609" s="10"/>
      <c r="J609" s="12"/>
      <c r="K609" s="10"/>
      <c r="L609" s="10"/>
      <c r="M609" s="10"/>
      <c r="N609" s="10"/>
      <c r="O609" s="10"/>
      <c r="P609" s="10"/>
      <c r="Q609" s="10"/>
      <c r="R609" s="10"/>
      <c r="S609" s="10"/>
      <c r="T609" s="13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  <c r="DQ609" s="10"/>
      <c r="DR609" s="10"/>
      <c r="DS609" s="10"/>
      <c r="DT609" s="10"/>
      <c r="DU609" s="10"/>
      <c r="DV609" s="10"/>
      <c r="DW609" s="10"/>
      <c r="DX609" s="10"/>
      <c r="DY609" s="10"/>
      <c r="DZ609" s="10"/>
      <c r="EA609" s="10"/>
      <c r="EB609" s="10"/>
      <c r="EC609" s="10"/>
      <c r="ED609" s="10"/>
      <c r="EE609" s="10"/>
      <c r="EF609" s="10"/>
      <c r="EG609" s="10"/>
      <c r="EH609" s="10"/>
    </row>
    <row r="610" spans="1:138" ht="13" x14ac:dyDescent="0.15">
      <c r="A610" s="10"/>
      <c r="B610" s="10"/>
      <c r="C610" s="10"/>
      <c r="D610" s="10"/>
      <c r="E610" s="10"/>
      <c r="F610" s="10"/>
      <c r="G610" s="10"/>
      <c r="H610" s="10"/>
      <c r="I610" s="10"/>
      <c r="J610" s="12"/>
      <c r="K610" s="10"/>
      <c r="L610" s="10"/>
      <c r="M610" s="10"/>
      <c r="N610" s="10"/>
      <c r="O610" s="10"/>
      <c r="P610" s="10"/>
      <c r="Q610" s="10"/>
      <c r="R610" s="10"/>
      <c r="S610" s="10"/>
      <c r="T610" s="13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  <c r="DQ610" s="10"/>
      <c r="DR610" s="10"/>
      <c r="DS610" s="10"/>
      <c r="DT610" s="10"/>
      <c r="DU610" s="10"/>
      <c r="DV610" s="10"/>
      <c r="DW610" s="10"/>
      <c r="DX610" s="10"/>
      <c r="DY610" s="10"/>
      <c r="DZ610" s="10"/>
      <c r="EA610" s="10"/>
      <c r="EB610" s="10"/>
      <c r="EC610" s="10"/>
      <c r="ED610" s="10"/>
      <c r="EE610" s="10"/>
      <c r="EF610" s="10"/>
      <c r="EG610" s="10"/>
      <c r="EH610" s="10"/>
    </row>
    <row r="611" spans="1:138" ht="13" x14ac:dyDescent="0.15">
      <c r="A611" s="10"/>
      <c r="B611" s="10"/>
      <c r="C611" s="10"/>
      <c r="D611" s="10"/>
      <c r="E611" s="10"/>
      <c r="F611" s="10"/>
      <c r="G611" s="10"/>
      <c r="H611" s="10"/>
      <c r="I611" s="10"/>
      <c r="J611" s="12"/>
      <c r="K611" s="10"/>
      <c r="L611" s="10"/>
      <c r="M611" s="10"/>
      <c r="N611" s="10"/>
      <c r="O611" s="10"/>
      <c r="P611" s="10"/>
      <c r="Q611" s="10"/>
      <c r="R611" s="10"/>
      <c r="S611" s="10"/>
      <c r="T611" s="13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  <c r="DQ611" s="10"/>
      <c r="DR611" s="10"/>
      <c r="DS611" s="10"/>
      <c r="DT611" s="10"/>
      <c r="DU611" s="10"/>
      <c r="DV611" s="10"/>
      <c r="DW611" s="10"/>
      <c r="DX611" s="10"/>
      <c r="DY611" s="10"/>
      <c r="DZ611" s="10"/>
      <c r="EA611" s="10"/>
      <c r="EB611" s="10"/>
      <c r="EC611" s="10"/>
      <c r="ED611" s="10"/>
      <c r="EE611" s="10"/>
      <c r="EF611" s="10"/>
      <c r="EG611" s="10"/>
      <c r="EH611" s="10"/>
    </row>
    <row r="612" spans="1:138" ht="13" x14ac:dyDescent="0.15">
      <c r="A612" s="10"/>
      <c r="B612" s="10"/>
      <c r="C612" s="10"/>
      <c r="D612" s="10"/>
      <c r="E612" s="10"/>
      <c r="F612" s="10"/>
      <c r="G612" s="10"/>
      <c r="H612" s="10"/>
      <c r="I612" s="10"/>
      <c r="J612" s="12"/>
      <c r="K612" s="10"/>
      <c r="L612" s="10"/>
      <c r="M612" s="10"/>
      <c r="N612" s="10"/>
      <c r="O612" s="10"/>
      <c r="P612" s="10"/>
      <c r="Q612" s="10"/>
      <c r="R612" s="10"/>
      <c r="S612" s="10"/>
      <c r="T612" s="13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  <c r="DQ612" s="10"/>
      <c r="DR612" s="10"/>
      <c r="DS612" s="10"/>
      <c r="DT612" s="10"/>
      <c r="DU612" s="10"/>
      <c r="DV612" s="10"/>
      <c r="DW612" s="10"/>
      <c r="DX612" s="10"/>
      <c r="DY612" s="10"/>
      <c r="DZ612" s="10"/>
      <c r="EA612" s="10"/>
      <c r="EB612" s="10"/>
      <c r="EC612" s="10"/>
      <c r="ED612" s="10"/>
      <c r="EE612" s="10"/>
      <c r="EF612" s="10"/>
      <c r="EG612" s="10"/>
      <c r="EH612" s="10"/>
    </row>
    <row r="613" spans="1:138" ht="13" x14ac:dyDescent="0.15">
      <c r="A613" s="10"/>
      <c r="B613" s="10"/>
      <c r="C613" s="10"/>
      <c r="D613" s="10"/>
      <c r="E613" s="10"/>
      <c r="F613" s="10"/>
      <c r="G613" s="10"/>
      <c r="H613" s="10"/>
      <c r="I613" s="10"/>
      <c r="J613" s="12"/>
      <c r="K613" s="10"/>
      <c r="L613" s="10"/>
      <c r="M613" s="10"/>
      <c r="N613" s="10"/>
      <c r="O613" s="10"/>
      <c r="P613" s="10"/>
      <c r="Q613" s="10"/>
      <c r="R613" s="10"/>
      <c r="S613" s="10"/>
      <c r="T613" s="13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  <c r="DQ613" s="10"/>
      <c r="DR613" s="10"/>
      <c r="DS613" s="10"/>
      <c r="DT613" s="10"/>
      <c r="DU613" s="10"/>
      <c r="DV613" s="10"/>
      <c r="DW613" s="10"/>
      <c r="DX613" s="10"/>
      <c r="DY613" s="10"/>
      <c r="DZ613" s="10"/>
      <c r="EA613" s="10"/>
      <c r="EB613" s="10"/>
      <c r="EC613" s="10"/>
      <c r="ED613" s="10"/>
      <c r="EE613" s="10"/>
      <c r="EF613" s="10"/>
      <c r="EG613" s="10"/>
      <c r="EH613" s="10"/>
    </row>
    <row r="614" spans="1:138" ht="13" x14ac:dyDescent="0.15">
      <c r="A614" s="10"/>
      <c r="B614" s="10"/>
      <c r="C614" s="10"/>
      <c r="D614" s="10"/>
      <c r="E614" s="10"/>
      <c r="F614" s="10"/>
      <c r="G614" s="10"/>
      <c r="H614" s="10"/>
      <c r="I614" s="10"/>
      <c r="J614" s="12"/>
      <c r="K614" s="10"/>
      <c r="L614" s="10"/>
      <c r="M614" s="10"/>
      <c r="N614" s="10"/>
      <c r="O614" s="10"/>
      <c r="P614" s="10"/>
      <c r="Q614" s="10"/>
      <c r="R614" s="10"/>
      <c r="S614" s="10"/>
      <c r="T614" s="13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  <c r="DQ614" s="10"/>
      <c r="DR614" s="10"/>
      <c r="DS614" s="10"/>
      <c r="DT614" s="10"/>
      <c r="DU614" s="10"/>
      <c r="DV614" s="10"/>
      <c r="DW614" s="10"/>
      <c r="DX614" s="10"/>
      <c r="DY614" s="10"/>
      <c r="DZ614" s="10"/>
      <c r="EA614" s="10"/>
      <c r="EB614" s="10"/>
      <c r="EC614" s="10"/>
      <c r="ED614" s="10"/>
      <c r="EE614" s="10"/>
      <c r="EF614" s="10"/>
      <c r="EG614" s="10"/>
      <c r="EH614" s="10"/>
    </row>
    <row r="615" spans="1:138" ht="13" x14ac:dyDescent="0.15">
      <c r="A615" s="10"/>
      <c r="B615" s="10"/>
      <c r="C615" s="10"/>
      <c r="D615" s="10"/>
      <c r="E615" s="10"/>
      <c r="F615" s="10"/>
      <c r="G615" s="10"/>
      <c r="H615" s="10"/>
      <c r="I615" s="10"/>
      <c r="J615" s="12"/>
      <c r="K615" s="10"/>
      <c r="L615" s="10"/>
      <c r="M615" s="10"/>
      <c r="N615" s="10"/>
      <c r="O615" s="10"/>
      <c r="P615" s="10"/>
      <c r="Q615" s="10"/>
      <c r="R615" s="10"/>
      <c r="S615" s="10"/>
      <c r="T615" s="13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  <c r="DQ615" s="10"/>
      <c r="DR615" s="10"/>
      <c r="DS615" s="10"/>
      <c r="DT615" s="10"/>
      <c r="DU615" s="10"/>
      <c r="DV615" s="10"/>
      <c r="DW615" s="10"/>
      <c r="DX615" s="10"/>
      <c r="DY615" s="10"/>
      <c r="DZ615" s="10"/>
      <c r="EA615" s="10"/>
      <c r="EB615" s="10"/>
      <c r="EC615" s="10"/>
      <c r="ED615" s="10"/>
      <c r="EE615" s="10"/>
      <c r="EF615" s="10"/>
      <c r="EG615" s="10"/>
      <c r="EH615" s="10"/>
    </row>
    <row r="616" spans="1:138" ht="13" x14ac:dyDescent="0.15">
      <c r="A616" s="10"/>
      <c r="B616" s="10"/>
      <c r="C616" s="10"/>
      <c r="D616" s="10"/>
      <c r="E616" s="10"/>
      <c r="F616" s="10"/>
      <c r="G616" s="10"/>
      <c r="H616" s="10"/>
      <c r="I616" s="10"/>
      <c r="J616" s="12"/>
      <c r="K616" s="10"/>
      <c r="L616" s="10"/>
      <c r="M616" s="10"/>
      <c r="N616" s="10"/>
      <c r="O616" s="10"/>
      <c r="P616" s="10"/>
      <c r="Q616" s="10"/>
      <c r="R616" s="10"/>
      <c r="S616" s="10"/>
      <c r="T616" s="13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  <c r="DQ616" s="10"/>
      <c r="DR616" s="10"/>
      <c r="DS616" s="10"/>
      <c r="DT616" s="10"/>
      <c r="DU616" s="10"/>
      <c r="DV616" s="10"/>
      <c r="DW616" s="10"/>
      <c r="DX616" s="10"/>
      <c r="DY616" s="10"/>
      <c r="DZ616" s="10"/>
      <c r="EA616" s="10"/>
      <c r="EB616" s="10"/>
      <c r="EC616" s="10"/>
      <c r="ED616" s="10"/>
      <c r="EE616" s="10"/>
      <c r="EF616" s="10"/>
      <c r="EG616" s="10"/>
      <c r="EH616" s="10"/>
    </row>
    <row r="617" spans="1:138" ht="13" x14ac:dyDescent="0.15">
      <c r="A617" s="10"/>
      <c r="B617" s="10"/>
      <c r="C617" s="10"/>
      <c r="D617" s="10"/>
      <c r="E617" s="10"/>
      <c r="F617" s="10"/>
      <c r="G617" s="10"/>
      <c r="H617" s="10"/>
      <c r="I617" s="10"/>
      <c r="J617" s="12"/>
      <c r="K617" s="10"/>
      <c r="L617" s="10"/>
      <c r="M617" s="10"/>
      <c r="N617" s="10"/>
      <c r="O617" s="10"/>
      <c r="P617" s="10"/>
      <c r="Q617" s="10"/>
      <c r="R617" s="10"/>
      <c r="S617" s="10"/>
      <c r="T617" s="13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  <c r="DQ617" s="10"/>
      <c r="DR617" s="10"/>
      <c r="DS617" s="10"/>
      <c r="DT617" s="10"/>
      <c r="DU617" s="10"/>
      <c r="DV617" s="10"/>
      <c r="DW617" s="10"/>
      <c r="DX617" s="10"/>
      <c r="DY617" s="10"/>
      <c r="DZ617" s="10"/>
      <c r="EA617" s="10"/>
      <c r="EB617" s="10"/>
      <c r="EC617" s="10"/>
      <c r="ED617" s="10"/>
      <c r="EE617" s="10"/>
      <c r="EF617" s="10"/>
      <c r="EG617" s="10"/>
      <c r="EH617" s="10"/>
    </row>
    <row r="618" spans="1:138" ht="13" x14ac:dyDescent="0.15">
      <c r="A618" s="10"/>
      <c r="B618" s="10"/>
      <c r="C618" s="10"/>
      <c r="D618" s="10"/>
      <c r="E618" s="10"/>
      <c r="F618" s="10"/>
      <c r="G618" s="10"/>
      <c r="H618" s="10"/>
      <c r="I618" s="10"/>
      <c r="J618" s="12"/>
      <c r="K618" s="10"/>
      <c r="L618" s="10"/>
      <c r="M618" s="10"/>
      <c r="N618" s="10"/>
      <c r="O618" s="10"/>
      <c r="P618" s="10"/>
      <c r="Q618" s="10"/>
      <c r="R618" s="10"/>
      <c r="S618" s="10"/>
      <c r="T618" s="13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  <c r="DQ618" s="10"/>
      <c r="DR618" s="10"/>
      <c r="DS618" s="10"/>
      <c r="DT618" s="10"/>
      <c r="DU618" s="10"/>
      <c r="DV618" s="10"/>
      <c r="DW618" s="10"/>
      <c r="DX618" s="10"/>
      <c r="DY618" s="10"/>
      <c r="DZ618" s="10"/>
      <c r="EA618" s="10"/>
      <c r="EB618" s="10"/>
      <c r="EC618" s="10"/>
      <c r="ED618" s="10"/>
      <c r="EE618" s="10"/>
      <c r="EF618" s="10"/>
      <c r="EG618" s="10"/>
      <c r="EH618" s="10"/>
    </row>
    <row r="619" spans="1:138" ht="13" x14ac:dyDescent="0.15">
      <c r="A619" s="10"/>
      <c r="B619" s="10"/>
      <c r="C619" s="10"/>
      <c r="D619" s="10"/>
      <c r="E619" s="10"/>
      <c r="F619" s="10"/>
      <c r="G619" s="10"/>
      <c r="H619" s="10"/>
      <c r="I619" s="10"/>
      <c r="J619" s="12"/>
      <c r="K619" s="10"/>
      <c r="L619" s="10"/>
      <c r="M619" s="10"/>
      <c r="N619" s="10"/>
      <c r="O619" s="10"/>
      <c r="P619" s="10"/>
      <c r="Q619" s="10"/>
      <c r="R619" s="10"/>
      <c r="S619" s="10"/>
      <c r="T619" s="13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  <c r="DQ619" s="10"/>
      <c r="DR619" s="10"/>
      <c r="DS619" s="10"/>
      <c r="DT619" s="10"/>
      <c r="DU619" s="10"/>
      <c r="DV619" s="10"/>
      <c r="DW619" s="10"/>
      <c r="DX619" s="10"/>
      <c r="DY619" s="10"/>
      <c r="DZ619" s="10"/>
      <c r="EA619" s="10"/>
      <c r="EB619" s="10"/>
      <c r="EC619" s="10"/>
      <c r="ED619" s="10"/>
      <c r="EE619" s="10"/>
      <c r="EF619" s="10"/>
      <c r="EG619" s="10"/>
      <c r="EH619" s="10"/>
    </row>
    <row r="620" spans="1:138" ht="13" x14ac:dyDescent="0.15">
      <c r="A620" s="10"/>
      <c r="B620" s="10"/>
      <c r="C620" s="10"/>
      <c r="D620" s="10"/>
      <c r="E620" s="10"/>
      <c r="F620" s="10"/>
      <c r="G620" s="10"/>
      <c r="H620" s="10"/>
      <c r="I620" s="10"/>
      <c r="J620" s="12"/>
      <c r="K620" s="10"/>
      <c r="L620" s="10"/>
      <c r="M620" s="10"/>
      <c r="N620" s="10"/>
      <c r="O620" s="10"/>
      <c r="P620" s="10"/>
      <c r="Q620" s="10"/>
      <c r="R620" s="10"/>
      <c r="S620" s="10"/>
      <c r="T620" s="13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  <c r="DQ620" s="10"/>
      <c r="DR620" s="10"/>
      <c r="DS620" s="10"/>
      <c r="DT620" s="10"/>
      <c r="DU620" s="10"/>
      <c r="DV620" s="10"/>
      <c r="DW620" s="10"/>
      <c r="DX620" s="10"/>
      <c r="DY620" s="10"/>
      <c r="DZ620" s="10"/>
      <c r="EA620" s="10"/>
      <c r="EB620" s="10"/>
      <c r="EC620" s="10"/>
      <c r="ED620" s="10"/>
      <c r="EE620" s="10"/>
      <c r="EF620" s="10"/>
      <c r="EG620" s="10"/>
      <c r="EH620" s="10"/>
    </row>
    <row r="621" spans="1:138" ht="13" x14ac:dyDescent="0.15">
      <c r="A621" s="10"/>
      <c r="B621" s="10"/>
      <c r="C621" s="10"/>
      <c r="D621" s="10"/>
      <c r="E621" s="10"/>
      <c r="F621" s="10"/>
      <c r="G621" s="10"/>
      <c r="H621" s="10"/>
      <c r="I621" s="10"/>
      <c r="J621" s="12"/>
      <c r="K621" s="10"/>
      <c r="L621" s="10"/>
      <c r="M621" s="10"/>
      <c r="N621" s="10"/>
      <c r="O621" s="10"/>
      <c r="P621" s="10"/>
      <c r="Q621" s="10"/>
      <c r="R621" s="10"/>
      <c r="S621" s="10"/>
      <c r="T621" s="13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  <c r="DQ621" s="10"/>
      <c r="DR621" s="10"/>
      <c r="DS621" s="10"/>
      <c r="DT621" s="10"/>
      <c r="DU621" s="10"/>
      <c r="DV621" s="10"/>
      <c r="DW621" s="10"/>
      <c r="DX621" s="10"/>
      <c r="DY621" s="10"/>
      <c r="DZ621" s="10"/>
      <c r="EA621" s="10"/>
      <c r="EB621" s="10"/>
      <c r="EC621" s="10"/>
      <c r="ED621" s="10"/>
      <c r="EE621" s="10"/>
      <c r="EF621" s="10"/>
      <c r="EG621" s="10"/>
      <c r="EH621" s="10"/>
    </row>
    <row r="622" spans="1:138" ht="13" x14ac:dyDescent="0.15">
      <c r="A622" s="10"/>
      <c r="B622" s="10"/>
      <c r="C622" s="10"/>
      <c r="D622" s="10"/>
      <c r="E622" s="10"/>
      <c r="F622" s="10"/>
      <c r="G622" s="10"/>
      <c r="H622" s="10"/>
      <c r="I622" s="10"/>
      <c r="J622" s="12"/>
      <c r="K622" s="10"/>
      <c r="L622" s="10"/>
      <c r="M622" s="10"/>
      <c r="N622" s="10"/>
      <c r="O622" s="10"/>
      <c r="P622" s="10"/>
      <c r="Q622" s="10"/>
      <c r="R622" s="10"/>
      <c r="S622" s="10"/>
      <c r="T622" s="13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  <c r="DQ622" s="10"/>
      <c r="DR622" s="10"/>
      <c r="DS622" s="10"/>
      <c r="DT622" s="10"/>
      <c r="DU622" s="10"/>
      <c r="DV622" s="10"/>
      <c r="DW622" s="10"/>
      <c r="DX622" s="10"/>
      <c r="DY622" s="10"/>
      <c r="DZ622" s="10"/>
      <c r="EA622" s="10"/>
      <c r="EB622" s="10"/>
      <c r="EC622" s="10"/>
      <c r="ED622" s="10"/>
      <c r="EE622" s="10"/>
      <c r="EF622" s="10"/>
      <c r="EG622" s="10"/>
      <c r="EH622" s="10"/>
    </row>
    <row r="623" spans="1:138" ht="13" x14ac:dyDescent="0.15">
      <c r="A623" s="10"/>
      <c r="B623" s="10"/>
      <c r="C623" s="10"/>
      <c r="D623" s="10"/>
      <c r="E623" s="10"/>
      <c r="F623" s="10"/>
      <c r="G623" s="10"/>
      <c r="H623" s="10"/>
      <c r="I623" s="10"/>
      <c r="J623" s="12"/>
      <c r="K623" s="10"/>
      <c r="L623" s="10"/>
      <c r="M623" s="10"/>
      <c r="N623" s="10"/>
      <c r="O623" s="10"/>
      <c r="P623" s="10"/>
      <c r="Q623" s="10"/>
      <c r="R623" s="10"/>
      <c r="S623" s="10"/>
      <c r="T623" s="13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  <c r="DQ623" s="10"/>
      <c r="DR623" s="10"/>
      <c r="DS623" s="10"/>
      <c r="DT623" s="10"/>
      <c r="DU623" s="10"/>
      <c r="DV623" s="10"/>
      <c r="DW623" s="10"/>
      <c r="DX623" s="10"/>
      <c r="DY623" s="10"/>
      <c r="DZ623" s="10"/>
      <c r="EA623" s="10"/>
      <c r="EB623" s="10"/>
      <c r="EC623" s="10"/>
      <c r="ED623" s="10"/>
      <c r="EE623" s="10"/>
      <c r="EF623" s="10"/>
      <c r="EG623" s="10"/>
      <c r="EH623" s="10"/>
    </row>
    <row r="624" spans="1:138" ht="13" x14ac:dyDescent="0.15">
      <c r="A624" s="10"/>
      <c r="B624" s="10"/>
      <c r="C624" s="10"/>
      <c r="D624" s="10"/>
      <c r="E624" s="10"/>
      <c r="F624" s="10"/>
      <c r="G624" s="10"/>
      <c r="H624" s="10"/>
      <c r="I624" s="10"/>
      <c r="J624" s="12"/>
      <c r="K624" s="10"/>
      <c r="L624" s="10"/>
      <c r="M624" s="10"/>
      <c r="N624" s="10"/>
      <c r="O624" s="10"/>
      <c r="P624" s="10"/>
      <c r="Q624" s="10"/>
      <c r="R624" s="10"/>
      <c r="S624" s="10"/>
      <c r="T624" s="13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  <c r="DQ624" s="10"/>
      <c r="DR624" s="10"/>
      <c r="DS624" s="10"/>
      <c r="DT624" s="10"/>
      <c r="DU624" s="10"/>
      <c r="DV624" s="10"/>
      <c r="DW624" s="10"/>
      <c r="DX624" s="10"/>
      <c r="DY624" s="10"/>
      <c r="DZ624" s="10"/>
      <c r="EA624" s="10"/>
      <c r="EB624" s="10"/>
      <c r="EC624" s="10"/>
      <c r="ED624" s="10"/>
      <c r="EE624" s="10"/>
      <c r="EF624" s="10"/>
      <c r="EG624" s="10"/>
      <c r="EH624" s="10"/>
    </row>
    <row r="625" spans="1:138" ht="13" x14ac:dyDescent="0.15">
      <c r="A625" s="10"/>
      <c r="B625" s="10"/>
      <c r="C625" s="10"/>
      <c r="D625" s="10"/>
      <c r="E625" s="10"/>
      <c r="F625" s="10"/>
      <c r="G625" s="10"/>
      <c r="H625" s="10"/>
      <c r="I625" s="10"/>
      <c r="J625" s="12"/>
      <c r="K625" s="10"/>
      <c r="L625" s="10"/>
      <c r="M625" s="10"/>
      <c r="N625" s="10"/>
      <c r="O625" s="10"/>
      <c r="P625" s="10"/>
      <c r="Q625" s="10"/>
      <c r="R625" s="10"/>
      <c r="S625" s="10"/>
      <c r="T625" s="13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  <c r="DQ625" s="10"/>
      <c r="DR625" s="10"/>
      <c r="DS625" s="10"/>
      <c r="DT625" s="10"/>
      <c r="DU625" s="10"/>
      <c r="DV625" s="10"/>
      <c r="DW625" s="10"/>
      <c r="DX625" s="10"/>
      <c r="DY625" s="10"/>
      <c r="DZ625" s="10"/>
      <c r="EA625" s="10"/>
      <c r="EB625" s="10"/>
      <c r="EC625" s="10"/>
      <c r="ED625" s="10"/>
      <c r="EE625" s="10"/>
      <c r="EF625" s="10"/>
      <c r="EG625" s="10"/>
      <c r="EH625" s="10"/>
    </row>
    <row r="626" spans="1:138" ht="13" x14ac:dyDescent="0.15">
      <c r="A626" s="10"/>
      <c r="B626" s="10"/>
      <c r="C626" s="10"/>
      <c r="D626" s="10"/>
      <c r="E626" s="10"/>
      <c r="F626" s="10"/>
      <c r="G626" s="10"/>
      <c r="H626" s="10"/>
      <c r="I626" s="10"/>
      <c r="J626" s="12"/>
      <c r="K626" s="10"/>
      <c r="L626" s="10"/>
      <c r="M626" s="10"/>
      <c r="N626" s="10"/>
      <c r="O626" s="10"/>
      <c r="P626" s="10"/>
      <c r="Q626" s="10"/>
      <c r="R626" s="10"/>
      <c r="S626" s="10"/>
      <c r="T626" s="13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  <c r="DQ626" s="10"/>
      <c r="DR626" s="10"/>
      <c r="DS626" s="10"/>
      <c r="DT626" s="10"/>
      <c r="DU626" s="10"/>
      <c r="DV626" s="10"/>
      <c r="DW626" s="10"/>
      <c r="DX626" s="10"/>
      <c r="DY626" s="10"/>
      <c r="DZ626" s="10"/>
      <c r="EA626" s="10"/>
      <c r="EB626" s="10"/>
      <c r="EC626" s="10"/>
      <c r="ED626" s="10"/>
      <c r="EE626" s="10"/>
      <c r="EF626" s="10"/>
      <c r="EG626" s="10"/>
      <c r="EH626" s="10"/>
    </row>
    <row r="627" spans="1:138" ht="13" x14ac:dyDescent="0.15">
      <c r="A627" s="10"/>
      <c r="B627" s="10"/>
      <c r="C627" s="10"/>
      <c r="D627" s="10"/>
      <c r="E627" s="10"/>
      <c r="F627" s="10"/>
      <c r="G627" s="10"/>
      <c r="H627" s="10"/>
      <c r="I627" s="10"/>
      <c r="J627" s="12"/>
      <c r="K627" s="10"/>
      <c r="L627" s="10"/>
      <c r="M627" s="10"/>
      <c r="N627" s="10"/>
      <c r="O627" s="10"/>
      <c r="P627" s="10"/>
      <c r="Q627" s="10"/>
      <c r="R627" s="10"/>
      <c r="S627" s="10"/>
      <c r="T627" s="13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  <c r="DQ627" s="10"/>
      <c r="DR627" s="10"/>
      <c r="DS627" s="10"/>
      <c r="DT627" s="10"/>
      <c r="DU627" s="10"/>
      <c r="DV627" s="10"/>
      <c r="DW627" s="10"/>
      <c r="DX627" s="10"/>
      <c r="DY627" s="10"/>
      <c r="DZ627" s="10"/>
      <c r="EA627" s="10"/>
      <c r="EB627" s="10"/>
      <c r="EC627" s="10"/>
      <c r="ED627" s="10"/>
      <c r="EE627" s="10"/>
      <c r="EF627" s="10"/>
      <c r="EG627" s="10"/>
      <c r="EH627" s="10"/>
    </row>
    <row r="628" spans="1:138" ht="13" x14ac:dyDescent="0.15">
      <c r="A628" s="10"/>
      <c r="B628" s="10"/>
      <c r="C628" s="10"/>
      <c r="D628" s="10"/>
      <c r="E628" s="10"/>
      <c r="F628" s="10"/>
      <c r="G628" s="10"/>
      <c r="H628" s="10"/>
      <c r="I628" s="10"/>
      <c r="J628" s="12"/>
      <c r="K628" s="10"/>
      <c r="L628" s="10"/>
      <c r="M628" s="10"/>
      <c r="N628" s="10"/>
      <c r="O628" s="10"/>
      <c r="P628" s="10"/>
      <c r="Q628" s="10"/>
      <c r="R628" s="10"/>
      <c r="S628" s="10"/>
      <c r="T628" s="13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  <c r="DQ628" s="10"/>
      <c r="DR628" s="10"/>
      <c r="DS628" s="10"/>
      <c r="DT628" s="10"/>
      <c r="DU628" s="10"/>
      <c r="DV628" s="10"/>
      <c r="DW628" s="10"/>
      <c r="DX628" s="10"/>
      <c r="DY628" s="10"/>
      <c r="DZ628" s="10"/>
      <c r="EA628" s="10"/>
      <c r="EB628" s="10"/>
      <c r="EC628" s="10"/>
      <c r="ED628" s="10"/>
      <c r="EE628" s="10"/>
      <c r="EF628" s="10"/>
      <c r="EG628" s="10"/>
      <c r="EH628" s="10"/>
    </row>
    <row r="629" spans="1:138" ht="13" x14ac:dyDescent="0.15">
      <c r="A629" s="10"/>
      <c r="B629" s="10"/>
      <c r="C629" s="10"/>
      <c r="D629" s="10"/>
      <c r="E629" s="10"/>
      <c r="F629" s="10"/>
      <c r="G629" s="10"/>
      <c r="H629" s="10"/>
      <c r="I629" s="10"/>
      <c r="J629" s="12"/>
      <c r="K629" s="10"/>
      <c r="L629" s="10"/>
      <c r="M629" s="10"/>
      <c r="N629" s="10"/>
      <c r="O629" s="10"/>
      <c r="P629" s="10"/>
      <c r="Q629" s="10"/>
      <c r="R629" s="10"/>
      <c r="S629" s="10"/>
      <c r="T629" s="13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  <c r="DQ629" s="10"/>
      <c r="DR629" s="10"/>
      <c r="DS629" s="10"/>
      <c r="DT629" s="10"/>
      <c r="DU629" s="10"/>
      <c r="DV629" s="10"/>
      <c r="DW629" s="10"/>
      <c r="DX629" s="10"/>
      <c r="DY629" s="10"/>
      <c r="DZ629" s="10"/>
      <c r="EA629" s="10"/>
      <c r="EB629" s="10"/>
      <c r="EC629" s="10"/>
      <c r="ED629" s="10"/>
      <c r="EE629" s="10"/>
      <c r="EF629" s="10"/>
      <c r="EG629" s="10"/>
      <c r="EH629" s="10"/>
    </row>
    <row r="630" spans="1:138" ht="13" x14ac:dyDescent="0.15">
      <c r="A630" s="10"/>
      <c r="B630" s="10"/>
      <c r="C630" s="10"/>
      <c r="D630" s="10"/>
      <c r="E630" s="10"/>
      <c r="F630" s="10"/>
      <c r="G630" s="10"/>
      <c r="H630" s="10"/>
      <c r="I630" s="10"/>
      <c r="J630" s="12"/>
      <c r="K630" s="10"/>
      <c r="L630" s="10"/>
      <c r="M630" s="10"/>
      <c r="N630" s="10"/>
      <c r="O630" s="10"/>
      <c r="P630" s="10"/>
      <c r="Q630" s="10"/>
      <c r="R630" s="10"/>
      <c r="S630" s="10"/>
      <c r="T630" s="13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  <c r="DQ630" s="10"/>
      <c r="DR630" s="10"/>
      <c r="DS630" s="10"/>
      <c r="DT630" s="10"/>
      <c r="DU630" s="10"/>
      <c r="DV630" s="10"/>
      <c r="DW630" s="10"/>
      <c r="DX630" s="10"/>
      <c r="DY630" s="10"/>
      <c r="DZ630" s="10"/>
      <c r="EA630" s="10"/>
      <c r="EB630" s="10"/>
      <c r="EC630" s="10"/>
      <c r="ED630" s="10"/>
      <c r="EE630" s="10"/>
      <c r="EF630" s="10"/>
      <c r="EG630" s="10"/>
      <c r="EH630" s="10"/>
    </row>
    <row r="631" spans="1:138" ht="13" x14ac:dyDescent="0.15">
      <c r="A631" s="10"/>
      <c r="B631" s="10"/>
      <c r="C631" s="10"/>
      <c r="D631" s="10"/>
      <c r="E631" s="10"/>
      <c r="F631" s="10"/>
      <c r="G631" s="10"/>
      <c r="H631" s="10"/>
      <c r="I631" s="10"/>
      <c r="J631" s="12"/>
      <c r="K631" s="10"/>
      <c r="L631" s="10"/>
      <c r="M631" s="10"/>
      <c r="N631" s="10"/>
      <c r="O631" s="10"/>
      <c r="P631" s="10"/>
      <c r="Q631" s="10"/>
      <c r="R631" s="10"/>
      <c r="S631" s="10"/>
      <c r="T631" s="13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  <c r="DQ631" s="10"/>
      <c r="DR631" s="10"/>
      <c r="DS631" s="10"/>
      <c r="DT631" s="10"/>
      <c r="DU631" s="10"/>
      <c r="DV631" s="10"/>
      <c r="DW631" s="10"/>
      <c r="DX631" s="10"/>
      <c r="DY631" s="10"/>
      <c r="DZ631" s="10"/>
      <c r="EA631" s="10"/>
      <c r="EB631" s="10"/>
      <c r="EC631" s="10"/>
      <c r="ED631" s="10"/>
      <c r="EE631" s="10"/>
      <c r="EF631" s="10"/>
      <c r="EG631" s="10"/>
      <c r="EH631" s="10"/>
    </row>
    <row r="632" spans="1:138" ht="13" x14ac:dyDescent="0.15">
      <c r="A632" s="10"/>
      <c r="B632" s="10"/>
      <c r="C632" s="10"/>
      <c r="D632" s="10"/>
      <c r="E632" s="10"/>
      <c r="F632" s="10"/>
      <c r="G632" s="10"/>
      <c r="H632" s="10"/>
      <c r="I632" s="10"/>
      <c r="J632" s="12"/>
      <c r="K632" s="10"/>
      <c r="L632" s="10"/>
      <c r="M632" s="10"/>
      <c r="N632" s="10"/>
      <c r="O632" s="10"/>
      <c r="P632" s="10"/>
      <c r="Q632" s="10"/>
      <c r="R632" s="10"/>
      <c r="S632" s="10"/>
      <c r="T632" s="13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  <c r="DQ632" s="10"/>
      <c r="DR632" s="10"/>
      <c r="DS632" s="10"/>
      <c r="DT632" s="10"/>
      <c r="DU632" s="10"/>
      <c r="DV632" s="10"/>
      <c r="DW632" s="10"/>
      <c r="DX632" s="10"/>
      <c r="DY632" s="10"/>
      <c r="DZ632" s="10"/>
      <c r="EA632" s="10"/>
      <c r="EB632" s="10"/>
      <c r="EC632" s="10"/>
      <c r="ED632" s="10"/>
      <c r="EE632" s="10"/>
      <c r="EF632" s="10"/>
      <c r="EG632" s="10"/>
      <c r="EH632" s="10"/>
    </row>
    <row r="633" spans="1:138" ht="13" x14ac:dyDescent="0.15">
      <c r="A633" s="10"/>
      <c r="B633" s="10"/>
      <c r="C633" s="10"/>
      <c r="D633" s="10"/>
      <c r="E633" s="10"/>
      <c r="F633" s="10"/>
      <c r="G633" s="10"/>
      <c r="H633" s="10"/>
      <c r="I633" s="10"/>
      <c r="J633" s="12"/>
      <c r="K633" s="10"/>
      <c r="L633" s="10"/>
      <c r="M633" s="10"/>
      <c r="N633" s="10"/>
      <c r="O633" s="10"/>
      <c r="P633" s="10"/>
      <c r="Q633" s="10"/>
      <c r="R633" s="10"/>
      <c r="S633" s="10"/>
      <c r="T633" s="13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  <c r="DQ633" s="10"/>
      <c r="DR633" s="10"/>
      <c r="DS633" s="10"/>
      <c r="DT633" s="10"/>
      <c r="DU633" s="10"/>
      <c r="DV633" s="10"/>
      <c r="DW633" s="10"/>
      <c r="DX633" s="10"/>
      <c r="DY633" s="10"/>
      <c r="DZ633" s="10"/>
      <c r="EA633" s="10"/>
      <c r="EB633" s="10"/>
      <c r="EC633" s="10"/>
      <c r="ED633" s="10"/>
      <c r="EE633" s="10"/>
      <c r="EF633" s="10"/>
      <c r="EG633" s="10"/>
      <c r="EH633" s="10"/>
    </row>
    <row r="634" spans="1:138" ht="13" x14ac:dyDescent="0.15">
      <c r="A634" s="10"/>
      <c r="B634" s="10"/>
      <c r="C634" s="10"/>
      <c r="D634" s="10"/>
      <c r="E634" s="10"/>
      <c r="F634" s="10"/>
      <c r="G634" s="10"/>
      <c r="H634" s="10"/>
      <c r="I634" s="10"/>
      <c r="J634" s="12"/>
      <c r="K634" s="10"/>
      <c r="L634" s="10"/>
      <c r="M634" s="10"/>
      <c r="N634" s="10"/>
      <c r="O634" s="10"/>
      <c r="P634" s="10"/>
      <c r="Q634" s="10"/>
      <c r="R634" s="10"/>
      <c r="S634" s="10"/>
      <c r="T634" s="13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  <c r="DQ634" s="10"/>
      <c r="DR634" s="10"/>
      <c r="DS634" s="10"/>
      <c r="DT634" s="10"/>
      <c r="DU634" s="10"/>
      <c r="DV634" s="10"/>
      <c r="DW634" s="10"/>
      <c r="DX634" s="10"/>
      <c r="DY634" s="10"/>
      <c r="DZ634" s="10"/>
      <c r="EA634" s="10"/>
      <c r="EB634" s="10"/>
      <c r="EC634" s="10"/>
      <c r="ED634" s="10"/>
      <c r="EE634" s="10"/>
      <c r="EF634" s="10"/>
      <c r="EG634" s="10"/>
      <c r="EH634" s="10"/>
    </row>
    <row r="635" spans="1:138" ht="13" x14ac:dyDescent="0.15">
      <c r="A635" s="10"/>
      <c r="B635" s="10"/>
      <c r="C635" s="10"/>
      <c r="D635" s="10"/>
      <c r="E635" s="10"/>
      <c r="F635" s="10"/>
      <c r="G635" s="10"/>
      <c r="H635" s="10"/>
      <c r="I635" s="10"/>
      <c r="J635" s="12"/>
      <c r="K635" s="10"/>
      <c r="L635" s="10"/>
      <c r="M635" s="10"/>
      <c r="N635" s="10"/>
      <c r="O635" s="10"/>
      <c r="P635" s="10"/>
      <c r="Q635" s="10"/>
      <c r="R635" s="10"/>
      <c r="S635" s="10"/>
      <c r="T635" s="13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  <c r="DQ635" s="10"/>
      <c r="DR635" s="10"/>
      <c r="DS635" s="10"/>
      <c r="DT635" s="10"/>
      <c r="DU635" s="10"/>
      <c r="DV635" s="10"/>
      <c r="DW635" s="10"/>
      <c r="DX635" s="10"/>
      <c r="DY635" s="10"/>
      <c r="DZ635" s="10"/>
      <c r="EA635" s="10"/>
      <c r="EB635" s="10"/>
      <c r="EC635" s="10"/>
      <c r="ED635" s="10"/>
      <c r="EE635" s="10"/>
      <c r="EF635" s="10"/>
      <c r="EG635" s="10"/>
      <c r="EH635" s="10"/>
    </row>
    <row r="636" spans="1:138" ht="13" x14ac:dyDescent="0.15">
      <c r="A636" s="10"/>
      <c r="B636" s="10"/>
      <c r="C636" s="10"/>
      <c r="D636" s="10"/>
      <c r="E636" s="10"/>
      <c r="F636" s="10"/>
      <c r="G636" s="10"/>
      <c r="H636" s="10"/>
      <c r="I636" s="10"/>
      <c r="J636" s="12"/>
      <c r="K636" s="10"/>
      <c r="L636" s="10"/>
      <c r="M636" s="10"/>
      <c r="N636" s="10"/>
      <c r="O636" s="10"/>
      <c r="P636" s="10"/>
      <c r="Q636" s="10"/>
      <c r="R636" s="10"/>
      <c r="S636" s="10"/>
      <c r="T636" s="13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  <c r="DQ636" s="10"/>
      <c r="DR636" s="10"/>
      <c r="DS636" s="10"/>
      <c r="DT636" s="10"/>
      <c r="DU636" s="10"/>
      <c r="DV636" s="10"/>
      <c r="DW636" s="10"/>
      <c r="DX636" s="10"/>
      <c r="DY636" s="10"/>
      <c r="DZ636" s="10"/>
      <c r="EA636" s="10"/>
      <c r="EB636" s="10"/>
      <c r="EC636" s="10"/>
      <c r="ED636" s="10"/>
      <c r="EE636" s="10"/>
      <c r="EF636" s="10"/>
      <c r="EG636" s="10"/>
      <c r="EH636" s="10"/>
    </row>
    <row r="637" spans="1:138" ht="13" x14ac:dyDescent="0.15">
      <c r="A637" s="10"/>
      <c r="B637" s="10"/>
      <c r="C637" s="10"/>
      <c r="D637" s="10"/>
      <c r="E637" s="10"/>
      <c r="F637" s="10"/>
      <c r="G637" s="10"/>
      <c r="H637" s="10"/>
      <c r="I637" s="10"/>
      <c r="J637" s="12"/>
      <c r="K637" s="10"/>
      <c r="L637" s="10"/>
      <c r="M637" s="10"/>
      <c r="N637" s="10"/>
      <c r="O637" s="10"/>
      <c r="P637" s="10"/>
      <c r="Q637" s="10"/>
      <c r="R637" s="10"/>
      <c r="S637" s="10"/>
      <c r="T637" s="13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  <c r="DQ637" s="10"/>
      <c r="DR637" s="10"/>
      <c r="DS637" s="10"/>
      <c r="DT637" s="10"/>
      <c r="DU637" s="10"/>
      <c r="DV637" s="10"/>
      <c r="DW637" s="10"/>
      <c r="DX637" s="10"/>
      <c r="DY637" s="10"/>
      <c r="DZ637" s="10"/>
      <c r="EA637" s="10"/>
      <c r="EB637" s="10"/>
      <c r="EC637" s="10"/>
      <c r="ED637" s="10"/>
      <c r="EE637" s="10"/>
      <c r="EF637" s="10"/>
      <c r="EG637" s="10"/>
      <c r="EH637" s="10"/>
    </row>
    <row r="638" spans="1:138" ht="13" x14ac:dyDescent="0.15">
      <c r="A638" s="10"/>
      <c r="B638" s="10"/>
      <c r="C638" s="10"/>
      <c r="D638" s="10"/>
      <c r="E638" s="10"/>
      <c r="F638" s="10"/>
      <c r="G638" s="10"/>
      <c r="H638" s="10"/>
      <c r="I638" s="10"/>
      <c r="J638" s="12"/>
      <c r="K638" s="10"/>
      <c r="L638" s="10"/>
      <c r="M638" s="10"/>
      <c r="N638" s="10"/>
      <c r="O638" s="10"/>
      <c r="P638" s="10"/>
      <c r="Q638" s="10"/>
      <c r="R638" s="10"/>
      <c r="S638" s="10"/>
      <c r="T638" s="13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  <c r="DQ638" s="10"/>
      <c r="DR638" s="10"/>
      <c r="DS638" s="10"/>
      <c r="DT638" s="10"/>
      <c r="DU638" s="10"/>
      <c r="DV638" s="10"/>
      <c r="DW638" s="10"/>
      <c r="DX638" s="10"/>
      <c r="DY638" s="10"/>
      <c r="DZ638" s="10"/>
      <c r="EA638" s="10"/>
      <c r="EB638" s="10"/>
      <c r="EC638" s="10"/>
      <c r="ED638" s="10"/>
      <c r="EE638" s="10"/>
      <c r="EF638" s="10"/>
      <c r="EG638" s="10"/>
      <c r="EH638" s="10"/>
    </row>
    <row r="639" spans="1:138" ht="13" x14ac:dyDescent="0.15">
      <c r="A639" s="10"/>
      <c r="B639" s="10"/>
      <c r="C639" s="10"/>
      <c r="D639" s="10"/>
      <c r="E639" s="10"/>
      <c r="F639" s="10"/>
      <c r="G639" s="10"/>
      <c r="H639" s="10"/>
      <c r="I639" s="10"/>
      <c r="J639" s="12"/>
      <c r="K639" s="10"/>
      <c r="L639" s="10"/>
      <c r="M639" s="10"/>
      <c r="N639" s="10"/>
      <c r="O639" s="10"/>
      <c r="P639" s="10"/>
      <c r="Q639" s="10"/>
      <c r="R639" s="10"/>
      <c r="S639" s="10"/>
      <c r="T639" s="13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  <c r="DQ639" s="10"/>
      <c r="DR639" s="10"/>
      <c r="DS639" s="10"/>
      <c r="DT639" s="10"/>
      <c r="DU639" s="10"/>
      <c r="DV639" s="10"/>
      <c r="DW639" s="10"/>
      <c r="DX639" s="10"/>
      <c r="DY639" s="10"/>
      <c r="DZ639" s="10"/>
      <c r="EA639" s="10"/>
      <c r="EB639" s="10"/>
      <c r="EC639" s="10"/>
      <c r="ED639" s="10"/>
      <c r="EE639" s="10"/>
      <c r="EF639" s="10"/>
      <c r="EG639" s="10"/>
      <c r="EH639" s="10"/>
    </row>
    <row r="640" spans="1:138" ht="13" x14ac:dyDescent="0.15">
      <c r="A640" s="10"/>
      <c r="B640" s="10"/>
      <c r="C640" s="10"/>
      <c r="D640" s="10"/>
      <c r="E640" s="10"/>
      <c r="F640" s="10"/>
      <c r="G640" s="10"/>
      <c r="H640" s="10"/>
      <c r="I640" s="10"/>
      <c r="J640" s="12"/>
      <c r="K640" s="10"/>
      <c r="L640" s="10"/>
      <c r="M640" s="10"/>
      <c r="N640" s="10"/>
      <c r="O640" s="10"/>
      <c r="P640" s="10"/>
      <c r="Q640" s="10"/>
      <c r="R640" s="10"/>
      <c r="S640" s="10"/>
      <c r="T640" s="13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  <c r="DQ640" s="10"/>
      <c r="DR640" s="10"/>
      <c r="DS640" s="10"/>
      <c r="DT640" s="10"/>
      <c r="DU640" s="10"/>
      <c r="DV640" s="10"/>
      <c r="DW640" s="10"/>
      <c r="DX640" s="10"/>
      <c r="DY640" s="10"/>
      <c r="DZ640" s="10"/>
      <c r="EA640" s="10"/>
      <c r="EB640" s="10"/>
      <c r="EC640" s="10"/>
      <c r="ED640" s="10"/>
      <c r="EE640" s="10"/>
      <c r="EF640" s="10"/>
      <c r="EG640" s="10"/>
      <c r="EH640" s="10"/>
    </row>
    <row r="641" spans="1:138" ht="13" x14ac:dyDescent="0.15">
      <c r="A641" s="10"/>
      <c r="B641" s="10"/>
      <c r="C641" s="10"/>
      <c r="D641" s="10"/>
      <c r="E641" s="10"/>
      <c r="F641" s="10"/>
      <c r="G641" s="10"/>
      <c r="H641" s="10"/>
      <c r="I641" s="10"/>
      <c r="J641" s="12"/>
      <c r="K641" s="10"/>
      <c r="L641" s="10"/>
      <c r="M641" s="10"/>
      <c r="N641" s="10"/>
      <c r="O641" s="10"/>
      <c r="P641" s="10"/>
      <c r="Q641" s="10"/>
      <c r="R641" s="10"/>
      <c r="S641" s="10"/>
      <c r="T641" s="13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  <c r="DX641" s="10"/>
      <c r="DY641" s="10"/>
      <c r="DZ641" s="10"/>
      <c r="EA641" s="10"/>
      <c r="EB641" s="10"/>
      <c r="EC641" s="10"/>
      <c r="ED641" s="10"/>
      <c r="EE641" s="10"/>
      <c r="EF641" s="10"/>
      <c r="EG641" s="10"/>
      <c r="EH641" s="10"/>
    </row>
    <row r="642" spans="1:138" ht="13" x14ac:dyDescent="0.15">
      <c r="A642" s="10"/>
      <c r="B642" s="10"/>
      <c r="C642" s="10"/>
      <c r="D642" s="10"/>
      <c r="E642" s="10"/>
      <c r="F642" s="10"/>
      <c r="G642" s="10"/>
      <c r="H642" s="10"/>
      <c r="I642" s="10"/>
      <c r="J642" s="12"/>
      <c r="K642" s="10"/>
      <c r="L642" s="10"/>
      <c r="M642" s="10"/>
      <c r="N642" s="10"/>
      <c r="O642" s="10"/>
      <c r="P642" s="10"/>
      <c r="Q642" s="10"/>
      <c r="R642" s="10"/>
      <c r="S642" s="10"/>
      <c r="T642" s="13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  <c r="DX642" s="10"/>
      <c r="DY642" s="10"/>
      <c r="DZ642" s="10"/>
      <c r="EA642" s="10"/>
      <c r="EB642" s="10"/>
      <c r="EC642" s="10"/>
      <c r="ED642" s="10"/>
      <c r="EE642" s="10"/>
      <c r="EF642" s="10"/>
      <c r="EG642" s="10"/>
      <c r="EH642" s="10"/>
    </row>
    <row r="643" spans="1:138" ht="13" x14ac:dyDescent="0.15">
      <c r="A643" s="10"/>
      <c r="B643" s="10"/>
      <c r="C643" s="10"/>
      <c r="D643" s="10"/>
      <c r="E643" s="10"/>
      <c r="F643" s="10"/>
      <c r="G643" s="10"/>
      <c r="H643" s="10"/>
      <c r="I643" s="10"/>
      <c r="J643" s="12"/>
      <c r="K643" s="10"/>
      <c r="L643" s="10"/>
      <c r="M643" s="10"/>
      <c r="N643" s="10"/>
      <c r="O643" s="10"/>
      <c r="P643" s="10"/>
      <c r="Q643" s="10"/>
      <c r="R643" s="10"/>
      <c r="S643" s="10"/>
      <c r="T643" s="13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  <c r="DX643" s="10"/>
      <c r="DY643" s="10"/>
      <c r="DZ643" s="10"/>
      <c r="EA643" s="10"/>
      <c r="EB643" s="10"/>
      <c r="EC643" s="10"/>
      <c r="ED643" s="10"/>
      <c r="EE643" s="10"/>
      <c r="EF643" s="10"/>
      <c r="EG643" s="10"/>
      <c r="EH643" s="10"/>
    </row>
    <row r="644" spans="1:138" ht="13" x14ac:dyDescent="0.15">
      <c r="A644" s="10"/>
      <c r="B644" s="10"/>
      <c r="C644" s="10"/>
      <c r="D644" s="10"/>
      <c r="E644" s="10"/>
      <c r="F644" s="10"/>
      <c r="G644" s="10"/>
      <c r="H644" s="10"/>
      <c r="I644" s="10"/>
      <c r="J644" s="12"/>
      <c r="K644" s="10"/>
      <c r="L644" s="10"/>
      <c r="M644" s="10"/>
      <c r="N644" s="10"/>
      <c r="O644" s="10"/>
      <c r="P644" s="10"/>
      <c r="Q644" s="10"/>
      <c r="R644" s="10"/>
      <c r="S644" s="10"/>
      <c r="T644" s="13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  <c r="DX644" s="10"/>
      <c r="DY644" s="10"/>
      <c r="DZ644" s="10"/>
      <c r="EA644" s="10"/>
      <c r="EB644" s="10"/>
      <c r="EC644" s="10"/>
      <c r="ED644" s="10"/>
      <c r="EE644" s="10"/>
      <c r="EF644" s="10"/>
      <c r="EG644" s="10"/>
      <c r="EH644" s="10"/>
    </row>
    <row r="645" spans="1:138" ht="13" x14ac:dyDescent="0.15">
      <c r="A645" s="10"/>
      <c r="B645" s="10"/>
      <c r="C645" s="10"/>
      <c r="D645" s="10"/>
      <c r="E645" s="10"/>
      <c r="F645" s="10"/>
      <c r="G645" s="10"/>
      <c r="H645" s="10"/>
      <c r="I645" s="10"/>
      <c r="J645" s="12"/>
      <c r="K645" s="10"/>
      <c r="L645" s="10"/>
      <c r="M645" s="10"/>
      <c r="N645" s="10"/>
      <c r="O645" s="10"/>
      <c r="P645" s="10"/>
      <c r="Q645" s="10"/>
      <c r="R645" s="10"/>
      <c r="S645" s="10"/>
      <c r="T645" s="13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  <c r="DX645" s="10"/>
      <c r="DY645" s="10"/>
      <c r="DZ645" s="10"/>
      <c r="EA645" s="10"/>
      <c r="EB645" s="10"/>
      <c r="EC645" s="10"/>
      <c r="ED645" s="10"/>
      <c r="EE645" s="10"/>
      <c r="EF645" s="10"/>
      <c r="EG645" s="10"/>
      <c r="EH645" s="10"/>
    </row>
    <row r="646" spans="1:138" ht="13" x14ac:dyDescent="0.15">
      <c r="A646" s="10"/>
      <c r="B646" s="10"/>
      <c r="C646" s="10"/>
      <c r="D646" s="10"/>
      <c r="E646" s="10"/>
      <c r="F646" s="10"/>
      <c r="G646" s="10"/>
      <c r="H646" s="10"/>
      <c r="I646" s="10"/>
      <c r="J646" s="12"/>
      <c r="K646" s="10"/>
      <c r="L646" s="10"/>
      <c r="M646" s="10"/>
      <c r="N646" s="10"/>
      <c r="O646" s="10"/>
      <c r="P646" s="10"/>
      <c r="Q646" s="10"/>
      <c r="R646" s="10"/>
      <c r="S646" s="10"/>
      <c r="T646" s="13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  <c r="DX646" s="10"/>
      <c r="DY646" s="10"/>
      <c r="DZ646" s="10"/>
      <c r="EA646" s="10"/>
      <c r="EB646" s="10"/>
      <c r="EC646" s="10"/>
      <c r="ED646" s="10"/>
      <c r="EE646" s="10"/>
      <c r="EF646" s="10"/>
      <c r="EG646" s="10"/>
      <c r="EH646" s="10"/>
    </row>
    <row r="647" spans="1:138" ht="13" x14ac:dyDescent="0.15">
      <c r="A647" s="10"/>
      <c r="B647" s="10"/>
      <c r="C647" s="10"/>
      <c r="D647" s="10"/>
      <c r="E647" s="10"/>
      <c r="F647" s="10"/>
      <c r="G647" s="10"/>
      <c r="H647" s="10"/>
      <c r="I647" s="10"/>
      <c r="J647" s="12"/>
      <c r="K647" s="10"/>
      <c r="L647" s="10"/>
      <c r="M647" s="10"/>
      <c r="N647" s="10"/>
      <c r="O647" s="10"/>
      <c r="P647" s="10"/>
      <c r="Q647" s="10"/>
      <c r="R647" s="10"/>
      <c r="S647" s="10"/>
      <c r="T647" s="13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  <c r="DX647" s="10"/>
      <c r="DY647" s="10"/>
      <c r="DZ647" s="10"/>
      <c r="EA647" s="10"/>
      <c r="EB647" s="10"/>
      <c r="EC647" s="10"/>
      <c r="ED647" s="10"/>
      <c r="EE647" s="10"/>
      <c r="EF647" s="10"/>
      <c r="EG647" s="10"/>
      <c r="EH647" s="10"/>
    </row>
    <row r="648" spans="1:138" ht="13" x14ac:dyDescent="0.15">
      <c r="A648" s="10"/>
      <c r="B648" s="10"/>
      <c r="C648" s="10"/>
      <c r="D648" s="10"/>
      <c r="E648" s="10"/>
      <c r="F648" s="10"/>
      <c r="G648" s="10"/>
      <c r="H648" s="10"/>
      <c r="I648" s="10"/>
      <c r="J648" s="12"/>
      <c r="K648" s="10"/>
      <c r="L648" s="10"/>
      <c r="M648" s="10"/>
      <c r="N648" s="10"/>
      <c r="O648" s="10"/>
      <c r="P648" s="10"/>
      <c r="Q648" s="10"/>
      <c r="R648" s="10"/>
      <c r="S648" s="10"/>
      <c r="T648" s="13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  <c r="DX648" s="10"/>
      <c r="DY648" s="10"/>
      <c r="DZ648" s="10"/>
      <c r="EA648" s="10"/>
      <c r="EB648" s="10"/>
      <c r="EC648" s="10"/>
      <c r="ED648" s="10"/>
      <c r="EE648" s="10"/>
      <c r="EF648" s="10"/>
      <c r="EG648" s="10"/>
      <c r="EH648" s="10"/>
    </row>
    <row r="649" spans="1:138" ht="13" x14ac:dyDescent="0.15">
      <c r="A649" s="10"/>
      <c r="B649" s="10"/>
      <c r="C649" s="10"/>
      <c r="D649" s="10"/>
      <c r="E649" s="10"/>
      <c r="F649" s="10"/>
      <c r="G649" s="10"/>
      <c r="H649" s="10"/>
      <c r="I649" s="10"/>
      <c r="J649" s="12"/>
      <c r="K649" s="10"/>
      <c r="L649" s="10"/>
      <c r="M649" s="10"/>
      <c r="N649" s="10"/>
      <c r="O649" s="10"/>
      <c r="P649" s="10"/>
      <c r="Q649" s="10"/>
      <c r="R649" s="10"/>
      <c r="S649" s="10"/>
      <c r="T649" s="13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  <c r="DX649" s="10"/>
      <c r="DY649" s="10"/>
      <c r="DZ649" s="10"/>
      <c r="EA649" s="10"/>
      <c r="EB649" s="10"/>
      <c r="EC649" s="10"/>
      <c r="ED649" s="10"/>
      <c r="EE649" s="10"/>
      <c r="EF649" s="10"/>
      <c r="EG649" s="10"/>
      <c r="EH649" s="10"/>
    </row>
    <row r="650" spans="1:138" ht="13" x14ac:dyDescent="0.15">
      <c r="A650" s="10"/>
      <c r="B650" s="10"/>
      <c r="C650" s="10"/>
      <c r="D650" s="10"/>
      <c r="E650" s="10"/>
      <c r="F650" s="10"/>
      <c r="G650" s="10"/>
      <c r="H650" s="10"/>
      <c r="I650" s="10"/>
      <c r="J650" s="12"/>
      <c r="K650" s="10"/>
      <c r="L650" s="10"/>
      <c r="M650" s="10"/>
      <c r="N650" s="10"/>
      <c r="O650" s="10"/>
      <c r="P650" s="10"/>
      <c r="Q650" s="10"/>
      <c r="R650" s="10"/>
      <c r="S650" s="10"/>
      <c r="T650" s="13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  <c r="DX650" s="10"/>
      <c r="DY650" s="10"/>
      <c r="DZ650" s="10"/>
      <c r="EA650" s="10"/>
      <c r="EB650" s="10"/>
      <c r="EC650" s="10"/>
      <c r="ED650" s="10"/>
      <c r="EE650" s="10"/>
      <c r="EF650" s="10"/>
      <c r="EG650" s="10"/>
      <c r="EH650" s="10"/>
    </row>
    <row r="651" spans="1:138" ht="13" x14ac:dyDescent="0.15">
      <c r="A651" s="10"/>
      <c r="B651" s="10"/>
      <c r="C651" s="10"/>
      <c r="D651" s="10"/>
      <c r="E651" s="10"/>
      <c r="F651" s="10"/>
      <c r="G651" s="10"/>
      <c r="H651" s="10"/>
      <c r="I651" s="10"/>
      <c r="J651" s="12"/>
      <c r="K651" s="10"/>
      <c r="L651" s="10"/>
      <c r="M651" s="10"/>
      <c r="N651" s="10"/>
      <c r="O651" s="10"/>
      <c r="P651" s="10"/>
      <c r="Q651" s="10"/>
      <c r="R651" s="10"/>
      <c r="S651" s="10"/>
      <c r="T651" s="13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  <c r="DX651" s="10"/>
      <c r="DY651" s="10"/>
      <c r="DZ651" s="10"/>
      <c r="EA651" s="10"/>
      <c r="EB651" s="10"/>
      <c r="EC651" s="10"/>
      <c r="ED651" s="10"/>
      <c r="EE651" s="10"/>
      <c r="EF651" s="10"/>
      <c r="EG651" s="10"/>
      <c r="EH651" s="10"/>
    </row>
    <row r="652" spans="1:138" ht="13" x14ac:dyDescent="0.15">
      <c r="A652" s="10"/>
      <c r="B652" s="10"/>
      <c r="C652" s="10"/>
      <c r="D652" s="10"/>
      <c r="E652" s="10"/>
      <c r="F652" s="10"/>
      <c r="G652" s="10"/>
      <c r="H652" s="10"/>
      <c r="I652" s="10"/>
      <c r="J652" s="12"/>
      <c r="K652" s="10"/>
      <c r="L652" s="10"/>
      <c r="M652" s="10"/>
      <c r="N652" s="10"/>
      <c r="O652" s="10"/>
      <c r="P652" s="10"/>
      <c r="Q652" s="10"/>
      <c r="R652" s="10"/>
      <c r="S652" s="10"/>
      <c r="T652" s="13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  <c r="DQ652" s="10"/>
      <c r="DR652" s="10"/>
      <c r="DS652" s="10"/>
      <c r="DT652" s="10"/>
      <c r="DU652" s="10"/>
      <c r="DV652" s="10"/>
      <c r="DW652" s="10"/>
      <c r="DX652" s="10"/>
      <c r="DY652" s="10"/>
      <c r="DZ652" s="10"/>
      <c r="EA652" s="10"/>
      <c r="EB652" s="10"/>
      <c r="EC652" s="10"/>
      <c r="ED652" s="10"/>
      <c r="EE652" s="10"/>
      <c r="EF652" s="10"/>
      <c r="EG652" s="10"/>
      <c r="EH652" s="10"/>
    </row>
    <row r="653" spans="1:138" ht="13" x14ac:dyDescent="0.15">
      <c r="A653" s="10"/>
      <c r="B653" s="10"/>
      <c r="C653" s="10"/>
      <c r="D653" s="10"/>
      <c r="E653" s="10"/>
      <c r="F653" s="10"/>
      <c r="G653" s="10"/>
      <c r="H653" s="10"/>
      <c r="I653" s="10"/>
      <c r="J653" s="12"/>
      <c r="K653" s="10"/>
      <c r="L653" s="10"/>
      <c r="M653" s="10"/>
      <c r="N653" s="10"/>
      <c r="O653" s="10"/>
      <c r="P653" s="10"/>
      <c r="Q653" s="10"/>
      <c r="R653" s="10"/>
      <c r="S653" s="10"/>
      <c r="T653" s="13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  <c r="DQ653" s="10"/>
      <c r="DR653" s="10"/>
      <c r="DS653" s="10"/>
      <c r="DT653" s="10"/>
      <c r="DU653" s="10"/>
      <c r="DV653" s="10"/>
      <c r="DW653" s="10"/>
      <c r="DX653" s="10"/>
      <c r="DY653" s="10"/>
      <c r="DZ653" s="10"/>
      <c r="EA653" s="10"/>
      <c r="EB653" s="10"/>
      <c r="EC653" s="10"/>
      <c r="ED653" s="10"/>
      <c r="EE653" s="10"/>
      <c r="EF653" s="10"/>
      <c r="EG653" s="10"/>
      <c r="EH653" s="10"/>
    </row>
    <row r="654" spans="1:138" ht="13" x14ac:dyDescent="0.15">
      <c r="A654" s="10"/>
      <c r="B654" s="10"/>
      <c r="C654" s="10"/>
      <c r="D654" s="10"/>
      <c r="E654" s="10"/>
      <c r="F654" s="10"/>
      <c r="G654" s="10"/>
      <c r="H654" s="10"/>
      <c r="I654" s="10"/>
      <c r="J654" s="12"/>
      <c r="K654" s="10"/>
      <c r="L654" s="10"/>
      <c r="M654" s="10"/>
      <c r="N654" s="10"/>
      <c r="O654" s="10"/>
      <c r="P654" s="10"/>
      <c r="Q654" s="10"/>
      <c r="R654" s="10"/>
      <c r="S654" s="10"/>
      <c r="T654" s="13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  <c r="DQ654" s="10"/>
      <c r="DR654" s="10"/>
      <c r="DS654" s="10"/>
      <c r="DT654" s="10"/>
      <c r="DU654" s="10"/>
      <c r="DV654" s="10"/>
      <c r="DW654" s="10"/>
      <c r="DX654" s="10"/>
      <c r="DY654" s="10"/>
      <c r="DZ654" s="10"/>
      <c r="EA654" s="10"/>
      <c r="EB654" s="10"/>
      <c r="EC654" s="10"/>
      <c r="ED654" s="10"/>
      <c r="EE654" s="10"/>
      <c r="EF654" s="10"/>
      <c r="EG654" s="10"/>
      <c r="EH654" s="10"/>
    </row>
    <row r="655" spans="1:138" ht="13" x14ac:dyDescent="0.15">
      <c r="A655" s="10"/>
      <c r="B655" s="10"/>
      <c r="C655" s="10"/>
      <c r="D655" s="10"/>
      <c r="E655" s="10"/>
      <c r="F655" s="10"/>
      <c r="G655" s="10"/>
      <c r="H655" s="10"/>
      <c r="I655" s="10"/>
      <c r="J655" s="12"/>
      <c r="K655" s="10"/>
      <c r="L655" s="10"/>
      <c r="M655" s="10"/>
      <c r="N655" s="10"/>
      <c r="O655" s="10"/>
      <c r="P655" s="10"/>
      <c r="Q655" s="10"/>
      <c r="R655" s="10"/>
      <c r="S655" s="10"/>
      <c r="T655" s="13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  <c r="DQ655" s="10"/>
      <c r="DR655" s="10"/>
      <c r="DS655" s="10"/>
      <c r="DT655" s="10"/>
      <c r="DU655" s="10"/>
      <c r="DV655" s="10"/>
      <c r="DW655" s="10"/>
      <c r="DX655" s="10"/>
      <c r="DY655" s="10"/>
      <c r="DZ655" s="10"/>
      <c r="EA655" s="10"/>
      <c r="EB655" s="10"/>
      <c r="EC655" s="10"/>
      <c r="ED655" s="10"/>
      <c r="EE655" s="10"/>
      <c r="EF655" s="10"/>
      <c r="EG655" s="10"/>
      <c r="EH655" s="10"/>
    </row>
    <row r="656" spans="1:138" ht="13" x14ac:dyDescent="0.15">
      <c r="A656" s="10"/>
      <c r="B656" s="10"/>
      <c r="C656" s="10"/>
      <c r="D656" s="10"/>
      <c r="E656" s="10"/>
      <c r="F656" s="10"/>
      <c r="G656" s="10"/>
      <c r="H656" s="10"/>
      <c r="I656" s="10"/>
      <c r="J656" s="12"/>
      <c r="K656" s="10"/>
      <c r="L656" s="10"/>
      <c r="M656" s="10"/>
      <c r="N656" s="10"/>
      <c r="O656" s="10"/>
      <c r="P656" s="10"/>
      <c r="Q656" s="10"/>
      <c r="R656" s="10"/>
      <c r="S656" s="10"/>
      <c r="T656" s="13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  <c r="DQ656" s="10"/>
      <c r="DR656" s="10"/>
      <c r="DS656" s="10"/>
      <c r="DT656" s="10"/>
      <c r="DU656" s="10"/>
      <c r="DV656" s="10"/>
      <c r="DW656" s="10"/>
      <c r="DX656" s="10"/>
      <c r="DY656" s="10"/>
      <c r="DZ656" s="10"/>
      <c r="EA656" s="10"/>
      <c r="EB656" s="10"/>
      <c r="EC656" s="10"/>
      <c r="ED656" s="10"/>
      <c r="EE656" s="10"/>
      <c r="EF656" s="10"/>
      <c r="EG656" s="10"/>
      <c r="EH656" s="10"/>
    </row>
    <row r="657" spans="1:138" ht="13" x14ac:dyDescent="0.15">
      <c r="A657" s="10"/>
      <c r="B657" s="10"/>
      <c r="C657" s="10"/>
      <c r="D657" s="10"/>
      <c r="E657" s="10"/>
      <c r="F657" s="10"/>
      <c r="G657" s="10"/>
      <c r="H657" s="10"/>
      <c r="I657" s="10"/>
      <c r="J657" s="12"/>
      <c r="K657" s="10"/>
      <c r="L657" s="10"/>
      <c r="M657" s="10"/>
      <c r="N657" s="10"/>
      <c r="O657" s="10"/>
      <c r="P657" s="10"/>
      <c r="Q657" s="10"/>
      <c r="R657" s="10"/>
      <c r="S657" s="10"/>
      <c r="T657" s="13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  <c r="DQ657" s="10"/>
      <c r="DR657" s="10"/>
      <c r="DS657" s="10"/>
      <c r="DT657" s="10"/>
      <c r="DU657" s="10"/>
      <c r="DV657" s="10"/>
      <c r="DW657" s="10"/>
      <c r="DX657" s="10"/>
      <c r="DY657" s="10"/>
      <c r="DZ657" s="10"/>
      <c r="EA657" s="10"/>
      <c r="EB657" s="10"/>
      <c r="EC657" s="10"/>
      <c r="ED657" s="10"/>
      <c r="EE657" s="10"/>
      <c r="EF657" s="10"/>
      <c r="EG657" s="10"/>
      <c r="EH657" s="10"/>
    </row>
    <row r="658" spans="1:138" ht="13" x14ac:dyDescent="0.15">
      <c r="A658" s="10"/>
      <c r="B658" s="10"/>
      <c r="C658" s="10"/>
      <c r="D658" s="10"/>
      <c r="E658" s="10"/>
      <c r="F658" s="10"/>
      <c r="G658" s="10"/>
      <c r="H658" s="10"/>
      <c r="I658" s="10"/>
      <c r="J658" s="12"/>
      <c r="K658" s="10"/>
      <c r="L658" s="10"/>
      <c r="M658" s="10"/>
      <c r="N658" s="10"/>
      <c r="O658" s="10"/>
      <c r="P658" s="10"/>
      <c r="Q658" s="10"/>
      <c r="R658" s="10"/>
      <c r="S658" s="10"/>
      <c r="T658" s="13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  <c r="DQ658" s="10"/>
      <c r="DR658" s="10"/>
      <c r="DS658" s="10"/>
      <c r="DT658" s="10"/>
      <c r="DU658" s="10"/>
      <c r="DV658" s="10"/>
      <c r="DW658" s="10"/>
      <c r="DX658" s="10"/>
      <c r="DY658" s="10"/>
      <c r="DZ658" s="10"/>
      <c r="EA658" s="10"/>
      <c r="EB658" s="10"/>
      <c r="EC658" s="10"/>
      <c r="ED658" s="10"/>
      <c r="EE658" s="10"/>
      <c r="EF658" s="10"/>
      <c r="EG658" s="10"/>
      <c r="EH658" s="10"/>
    </row>
    <row r="659" spans="1:138" ht="13" x14ac:dyDescent="0.15">
      <c r="A659" s="10"/>
      <c r="B659" s="10"/>
      <c r="C659" s="10"/>
      <c r="D659" s="10"/>
      <c r="E659" s="10"/>
      <c r="F659" s="10"/>
      <c r="G659" s="10"/>
      <c r="H659" s="10"/>
      <c r="I659" s="10"/>
      <c r="J659" s="12"/>
      <c r="K659" s="10"/>
      <c r="L659" s="10"/>
      <c r="M659" s="10"/>
      <c r="N659" s="10"/>
      <c r="O659" s="10"/>
      <c r="P659" s="10"/>
      <c r="Q659" s="10"/>
      <c r="R659" s="10"/>
      <c r="S659" s="10"/>
      <c r="T659" s="13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  <c r="DQ659" s="10"/>
      <c r="DR659" s="10"/>
      <c r="DS659" s="10"/>
      <c r="DT659" s="10"/>
      <c r="DU659" s="10"/>
      <c r="DV659" s="10"/>
      <c r="DW659" s="10"/>
      <c r="DX659" s="10"/>
      <c r="DY659" s="10"/>
      <c r="DZ659" s="10"/>
      <c r="EA659" s="10"/>
      <c r="EB659" s="10"/>
      <c r="EC659" s="10"/>
      <c r="ED659" s="10"/>
      <c r="EE659" s="10"/>
      <c r="EF659" s="10"/>
      <c r="EG659" s="10"/>
      <c r="EH659" s="10"/>
    </row>
    <row r="660" spans="1:138" ht="13" x14ac:dyDescent="0.15">
      <c r="A660" s="10"/>
      <c r="B660" s="10"/>
      <c r="C660" s="10"/>
      <c r="D660" s="10"/>
      <c r="E660" s="10"/>
      <c r="F660" s="10"/>
      <c r="G660" s="10"/>
      <c r="H660" s="10"/>
      <c r="I660" s="10"/>
      <c r="J660" s="12"/>
      <c r="K660" s="10"/>
      <c r="L660" s="10"/>
      <c r="M660" s="10"/>
      <c r="N660" s="10"/>
      <c r="O660" s="10"/>
      <c r="P660" s="10"/>
      <c r="Q660" s="10"/>
      <c r="R660" s="10"/>
      <c r="S660" s="10"/>
      <c r="T660" s="13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  <c r="DQ660" s="10"/>
      <c r="DR660" s="10"/>
      <c r="DS660" s="10"/>
      <c r="DT660" s="10"/>
      <c r="DU660" s="10"/>
      <c r="DV660" s="10"/>
      <c r="DW660" s="10"/>
      <c r="DX660" s="10"/>
      <c r="DY660" s="10"/>
      <c r="DZ660" s="10"/>
      <c r="EA660" s="10"/>
      <c r="EB660" s="10"/>
      <c r="EC660" s="10"/>
      <c r="ED660" s="10"/>
      <c r="EE660" s="10"/>
      <c r="EF660" s="10"/>
      <c r="EG660" s="10"/>
      <c r="EH660" s="10"/>
    </row>
    <row r="661" spans="1:138" ht="13" x14ac:dyDescent="0.15">
      <c r="A661" s="10"/>
      <c r="B661" s="10"/>
      <c r="C661" s="10"/>
      <c r="D661" s="10"/>
      <c r="E661" s="10"/>
      <c r="F661" s="10"/>
      <c r="G661" s="10"/>
      <c r="H661" s="10"/>
      <c r="I661" s="10"/>
      <c r="J661" s="12"/>
      <c r="K661" s="10"/>
      <c r="L661" s="10"/>
      <c r="M661" s="10"/>
      <c r="N661" s="10"/>
      <c r="O661" s="10"/>
      <c r="P661" s="10"/>
      <c r="Q661" s="10"/>
      <c r="R661" s="10"/>
      <c r="S661" s="10"/>
      <c r="T661" s="13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  <c r="DQ661" s="10"/>
      <c r="DR661" s="10"/>
      <c r="DS661" s="10"/>
      <c r="DT661" s="10"/>
      <c r="DU661" s="10"/>
      <c r="DV661" s="10"/>
      <c r="DW661" s="10"/>
      <c r="DX661" s="10"/>
      <c r="DY661" s="10"/>
      <c r="DZ661" s="10"/>
      <c r="EA661" s="10"/>
      <c r="EB661" s="10"/>
      <c r="EC661" s="10"/>
      <c r="ED661" s="10"/>
      <c r="EE661" s="10"/>
      <c r="EF661" s="10"/>
      <c r="EG661" s="10"/>
      <c r="EH661" s="10"/>
    </row>
    <row r="662" spans="1:138" ht="13" x14ac:dyDescent="0.15">
      <c r="A662" s="10"/>
      <c r="B662" s="10"/>
      <c r="C662" s="10"/>
      <c r="D662" s="10"/>
      <c r="E662" s="10"/>
      <c r="F662" s="10"/>
      <c r="G662" s="10"/>
      <c r="H662" s="10"/>
      <c r="I662" s="10"/>
      <c r="J662" s="12"/>
      <c r="K662" s="10"/>
      <c r="L662" s="10"/>
      <c r="M662" s="10"/>
      <c r="N662" s="10"/>
      <c r="O662" s="10"/>
      <c r="P662" s="10"/>
      <c r="Q662" s="10"/>
      <c r="R662" s="10"/>
      <c r="S662" s="10"/>
      <c r="T662" s="13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  <c r="DQ662" s="10"/>
      <c r="DR662" s="10"/>
      <c r="DS662" s="10"/>
      <c r="DT662" s="10"/>
      <c r="DU662" s="10"/>
      <c r="DV662" s="10"/>
      <c r="DW662" s="10"/>
      <c r="DX662" s="10"/>
      <c r="DY662" s="10"/>
      <c r="DZ662" s="10"/>
      <c r="EA662" s="10"/>
      <c r="EB662" s="10"/>
      <c r="EC662" s="10"/>
      <c r="ED662" s="10"/>
      <c r="EE662" s="10"/>
      <c r="EF662" s="10"/>
      <c r="EG662" s="10"/>
      <c r="EH662" s="10"/>
    </row>
    <row r="663" spans="1:138" ht="13" x14ac:dyDescent="0.15">
      <c r="A663" s="10"/>
      <c r="B663" s="10"/>
      <c r="C663" s="10"/>
      <c r="D663" s="10"/>
      <c r="E663" s="10"/>
      <c r="F663" s="10"/>
      <c r="G663" s="10"/>
      <c r="H663" s="10"/>
      <c r="I663" s="10"/>
      <c r="J663" s="12"/>
      <c r="K663" s="10"/>
      <c r="L663" s="10"/>
      <c r="M663" s="10"/>
      <c r="N663" s="10"/>
      <c r="O663" s="10"/>
      <c r="P663" s="10"/>
      <c r="Q663" s="10"/>
      <c r="R663" s="10"/>
      <c r="S663" s="10"/>
      <c r="T663" s="13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  <c r="DQ663" s="10"/>
      <c r="DR663" s="10"/>
      <c r="DS663" s="10"/>
      <c r="DT663" s="10"/>
      <c r="DU663" s="10"/>
      <c r="DV663" s="10"/>
      <c r="DW663" s="10"/>
      <c r="DX663" s="10"/>
      <c r="DY663" s="10"/>
      <c r="DZ663" s="10"/>
      <c r="EA663" s="10"/>
      <c r="EB663" s="10"/>
      <c r="EC663" s="10"/>
      <c r="ED663" s="10"/>
      <c r="EE663" s="10"/>
      <c r="EF663" s="10"/>
      <c r="EG663" s="10"/>
      <c r="EH663" s="10"/>
    </row>
    <row r="664" spans="1:138" ht="13" x14ac:dyDescent="0.15">
      <c r="A664" s="10"/>
      <c r="B664" s="10"/>
      <c r="C664" s="10"/>
      <c r="D664" s="10"/>
      <c r="E664" s="10"/>
      <c r="F664" s="10"/>
      <c r="G664" s="10"/>
      <c r="H664" s="10"/>
      <c r="I664" s="10"/>
      <c r="J664" s="12"/>
      <c r="K664" s="10"/>
      <c r="L664" s="10"/>
      <c r="M664" s="10"/>
      <c r="N664" s="10"/>
      <c r="O664" s="10"/>
      <c r="P664" s="10"/>
      <c r="Q664" s="10"/>
      <c r="R664" s="10"/>
      <c r="S664" s="10"/>
      <c r="T664" s="13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  <c r="DQ664" s="10"/>
      <c r="DR664" s="10"/>
      <c r="DS664" s="10"/>
      <c r="DT664" s="10"/>
      <c r="DU664" s="10"/>
      <c r="DV664" s="10"/>
      <c r="DW664" s="10"/>
      <c r="DX664" s="10"/>
      <c r="DY664" s="10"/>
      <c r="DZ664" s="10"/>
      <c r="EA664" s="10"/>
      <c r="EB664" s="10"/>
      <c r="EC664" s="10"/>
      <c r="ED664" s="10"/>
      <c r="EE664" s="10"/>
      <c r="EF664" s="10"/>
      <c r="EG664" s="10"/>
      <c r="EH664" s="10"/>
    </row>
    <row r="665" spans="1:138" ht="13" x14ac:dyDescent="0.15">
      <c r="A665" s="10"/>
      <c r="B665" s="10"/>
      <c r="C665" s="10"/>
      <c r="D665" s="10"/>
      <c r="E665" s="10"/>
      <c r="F665" s="10"/>
      <c r="G665" s="10"/>
      <c r="H665" s="10"/>
      <c r="I665" s="10"/>
      <c r="J665" s="12"/>
      <c r="K665" s="10"/>
      <c r="L665" s="10"/>
      <c r="M665" s="10"/>
      <c r="N665" s="10"/>
      <c r="O665" s="10"/>
      <c r="P665" s="10"/>
      <c r="Q665" s="10"/>
      <c r="R665" s="10"/>
      <c r="S665" s="10"/>
      <c r="T665" s="13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  <c r="DQ665" s="10"/>
      <c r="DR665" s="10"/>
      <c r="DS665" s="10"/>
      <c r="DT665" s="10"/>
      <c r="DU665" s="10"/>
      <c r="DV665" s="10"/>
      <c r="DW665" s="10"/>
      <c r="DX665" s="10"/>
      <c r="DY665" s="10"/>
      <c r="DZ665" s="10"/>
      <c r="EA665" s="10"/>
      <c r="EB665" s="10"/>
      <c r="EC665" s="10"/>
      <c r="ED665" s="10"/>
      <c r="EE665" s="10"/>
      <c r="EF665" s="10"/>
      <c r="EG665" s="10"/>
      <c r="EH665" s="10"/>
    </row>
    <row r="666" spans="1:138" ht="13" x14ac:dyDescent="0.15">
      <c r="A666" s="10"/>
      <c r="B666" s="10"/>
      <c r="C666" s="10"/>
      <c r="D666" s="10"/>
      <c r="E666" s="10"/>
      <c r="F666" s="10"/>
      <c r="G666" s="10"/>
      <c r="H666" s="10"/>
      <c r="I666" s="10"/>
      <c r="J666" s="12"/>
      <c r="K666" s="10"/>
      <c r="L666" s="10"/>
      <c r="M666" s="10"/>
      <c r="N666" s="10"/>
      <c r="O666" s="10"/>
      <c r="P666" s="10"/>
      <c r="Q666" s="10"/>
      <c r="R666" s="10"/>
      <c r="S666" s="10"/>
      <c r="T666" s="13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  <c r="DQ666" s="10"/>
      <c r="DR666" s="10"/>
      <c r="DS666" s="10"/>
      <c r="DT666" s="10"/>
      <c r="DU666" s="10"/>
      <c r="DV666" s="10"/>
      <c r="DW666" s="10"/>
      <c r="DX666" s="10"/>
      <c r="DY666" s="10"/>
      <c r="DZ666" s="10"/>
      <c r="EA666" s="10"/>
      <c r="EB666" s="10"/>
      <c r="EC666" s="10"/>
      <c r="ED666" s="10"/>
      <c r="EE666" s="10"/>
      <c r="EF666" s="10"/>
      <c r="EG666" s="10"/>
      <c r="EH666" s="10"/>
    </row>
    <row r="667" spans="1:138" ht="13" x14ac:dyDescent="0.15">
      <c r="A667" s="10"/>
      <c r="B667" s="10"/>
      <c r="C667" s="10"/>
      <c r="D667" s="10"/>
      <c r="E667" s="10"/>
      <c r="F667" s="10"/>
      <c r="G667" s="10"/>
      <c r="H667" s="10"/>
      <c r="I667" s="10"/>
      <c r="J667" s="12"/>
      <c r="K667" s="10"/>
      <c r="L667" s="10"/>
      <c r="M667" s="10"/>
      <c r="N667" s="10"/>
      <c r="O667" s="10"/>
      <c r="P667" s="10"/>
      <c r="Q667" s="10"/>
      <c r="R667" s="10"/>
      <c r="S667" s="10"/>
      <c r="T667" s="13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  <c r="DQ667" s="10"/>
      <c r="DR667" s="10"/>
      <c r="DS667" s="10"/>
      <c r="DT667" s="10"/>
      <c r="DU667" s="10"/>
      <c r="DV667" s="10"/>
      <c r="DW667" s="10"/>
      <c r="DX667" s="10"/>
      <c r="DY667" s="10"/>
      <c r="DZ667" s="10"/>
      <c r="EA667" s="10"/>
      <c r="EB667" s="10"/>
      <c r="EC667" s="10"/>
      <c r="ED667" s="10"/>
      <c r="EE667" s="10"/>
      <c r="EF667" s="10"/>
      <c r="EG667" s="10"/>
      <c r="EH667" s="10"/>
    </row>
    <row r="668" spans="1:138" ht="13" x14ac:dyDescent="0.15">
      <c r="A668" s="10"/>
      <c r="B668" s="10"/>
      <c r="C668" s="10"/>
      <c r="D668" s="10"/>
      <c r="E668" s="10"/>
      <c r="F668" s="10"/>
      <c r="G668" s="10"/>
      <c r="H668" s="10"/>
      <c r="I668" s="10"/>
      <c r="J668" s="12"/>
      <c r="K668" s="10"/>
      <c r="L668" s="10"/>
      <c r="M668" s="10"/>
      <c r="N668" s="10"/>
      <c r="O668" s="10"/>
      <c r="P668" s="10"/>
      <c r="Q668" s="10"/>
      <c r="R668" s="10"/>
      <c r="S668" s="10"/>
      <c r="T668" s="13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  <c r="DQ668" s="10"/>
      <c r="DR668" s="10"/>
      <c r="DS668" s="10"/>
      <c r="DT668" s="10"/>
      <c r="DU668" s="10"/>
      <c r="DV668" s="10"/>
      <c r="DW668" s="10"/>
      <c r="DX668" s="10"/>
      <c r="DY668" s="10"/>
      <c r="DZ668" s="10"/>
      <c r="EA668" s="10"/>
      <c r="EB668" s="10"/>
      <c r="EC668" s="10"/>
      <c r="ED668" s="10"/>
      <c r="EE668" s="10"/>
      <c r="EF668" s="10"/>
      <c r="EG668" s="10"/>
      <c r="EH668" s="10"/>
    </row>
    <row r="669" spans="1:138" ht="13" x14ac:dyDescent="0.15">
      <c r="A669" s="10"/>
      <c r="B669" s="10"/>
      <c r="C669" s="10"/>
      <c r="D669" s="10"/>
      <c r="E669" s="10"/>
      <c r="F669" s="10"/>
      <c r="G669" s="10"/>
      <c r="H669" s="10"/>
      <c r="I669" s="10"/>
      <c r="J669" s="12"/>
      <c r="K669" s="10"/>
      <c r="L669" s="10"/>
      <c r="M669" s="10"/>
      <c r="N669" s="10"/>
      <c r="O669" s="10"/>
      <c r="P669" s="10"/>
      <c r="Q669" s="10"/>
      <c r="R669" s="10"/>
      <c r="S669" s="10"/>
      <c r="T669" s="13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  <c r="DQ669" s="10"/>
      <c r="DR669" s="10"/>
      <c r="DS669" s="10"/>
      <c r="DT669" s="10"/>
      <c r="DU669" s="10"/>
      <c r="DV669" s="10"/>
      <c r="DW669" s="10"/>
      <c r="DX669" s="10"/>
      <c r="DY669" s="10"/>
      <c r="DZ669" s="10"/>
      <c r="EA669" s="10"/>
      <c r="EB669" s="10"/>
      <c r="EC669" s="10"/>
      <c r="ED669" s="10"/>
      <c r="EE669" s="10"/>
      <c r="EF669" s="10"/>
      <c r="EG669" s="10"/>
      <c r="EH669" s="10"/>
    </row>
    <row r="670" spans="1:138" ht="13" x14ac:dyDescent="0.15">
      <c r="A670" s="10"/>
      <c r="B670" s="10"/>
      <c r="C670" s="10"/>
      <c r="D670" s="10"/>
      <c r="E670" s="10"/>
      <c r="F670" s="10"/>
      <c r="G670" s="10"/>
      <c r="H670" s="10"/>
      <c r="I670" s="10"/>
      <c r="J670" s="12"/>
      <c r="K670" s="10"/>
      <c r="L670" s="10"/>
      <c r="M670" s="10"/>
      <c r="N670" s="10"/>
      <c r="O670" s="10"/>
      <c r="P670" s="10"/>
      <c r="Q670" s="10"/>
      <c r="R670" s="10"/>
      <c r="S670" s="10"/>
      <c r="T670" s="13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  <c r="DQ670" s="10"/>
      <c r="DR670" s="10"/>
      <c r="DS670" s="10"/>
      <c r="DT670" s="10"/>
      <c r="DU670" s="10"/>
      <c r="DV670" s="10"/>
      <c r="DW670" s="10"/>
      <c r="DX670" s="10"/>
      <c r="DY670" s="10"/>
      <c r="DZ670" s="10"/>
      <c r="EA670" s="10"/>
      <c r="EB670" s="10"/>
      <c r="EC670" s="10"/>
      <c r="ED670" s="10"/>
      <c r="EE670" s="10"/>
      <c r="EF670" s="10"/>
      <c r="EG670" s="10"/>
      <c r="EH670" s="10"/>
    </row>
    <row r="671" spans="1:138" ht="13" x14ac:dyDescent="0.15">
      <c r="A671" s="10"/>
      <c r="B671" s="10"/>
      <c r="C671" s="10"/>
      <c r="D671" s="10"/>
      <c r="E671" s="10"/>
      <c r="F671" s="10"/>
      <c r="G671" s="10"/>
      <c r="H671" s="10"/>
      <c r="I671" s="10"/>
      <c r="J671" s="12"/>
      <c r="K671" s="10"/>
      <c r="L671" s="10"/>
      <c r="M671" s="10"/>
      <c r="N671" s="10"/>
      <c r="O671" s="10"/>
      <c r="P671" s="10"/>
      <c r="Q671" s="10"/>
      <c r="R671" s="10"/>
      <c r="S671" s="10"/>
      <c r="T671" s="13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  <c r="DQ671" s="10"/>
      <c r="DR671" s="10"/>
      <c r="DS671" s="10"/>
      <c r="DT671" s="10"/>
      <c r="DU671" s="10"/>
      <c r="DV671" s="10"/>
      <c r="DW671" s="10"/>
      <c r="DX671" s="10"/>
      <c r="DY671" s="10"/>
      <c r="DZ671" s="10"/>
      <c r="EA671" s="10"/>
      <c r="EB671" s="10"/>
      <c r="EC671" s="10"/>
      <c r="ED671" s="10"/>
      <c r="EE671" s="10"/>
      <c r="EF671" s="10"/>
      <c r="EG671" s="10"/>
      <c r="EH671" s="10"/>
    </row>
    <row r="672" spans="1:138" ht="13" x14ac:dyDescent="0.15">
      <c r="A672" s="10"/>
      <c r="B672" s="10"/>
      <c r="C672" s="10"/>
      <c r="D672" s="10"/>
      <c r="E672" s="10"/>
      <c r="F672" s="10"/>
      <c r="G672" s="10"/>
      <c r="H672" s="10"/>
      <c r="I672" s="10"/>
      <c r="J672" s="12"/>
      <c r="K672" s="10"/>
      <c r="L672" s="10"/>
      <c r="M672" s="10"/>
      <c r="N672" s="10"/>
      <c r="O672" s="10"/>
      <c r="P672" s="10"/>
      <c r="Q672" s="10"/>
      <c r="R672" s="10"/>
      <c r="S672" s="10"/>
      <c r="T672" s="13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  <c r="DQ672" s="10"/>
      <c r="DR672" s="10"/>
      <c r="DS672" s="10"/>
      <c r="DT672" s="10"/>
      <c r="DU672" s="10"/>
      <c r="DV672" s="10"/>
      <c r="DW672" s="10"/>
      <c r="DX672" s="10"/>
      <c r="DY672" s="10"/>
      <c r="DZ672" s="10"/>
      <c r="EA672" s="10"/>
      <c r="EB672" s="10"/>
      <c r="EC672" s="10"/>
      <c r="ED672" s="10"/>
      <c r="EE672" s="10"/>
      <c r="EF672" s="10"/>
      <c r="EG672" s="10"/>
      <c r="EH672" s="10"/>
    </row>
    <row r="673" spans="1:138" ht="13" x14ac:dyDescent="0.15">
      <c r="A673" s="10"/>
      <c r="B673" s="10"/>
      <c r="C673" s="10"/>
      <c r="D673" s="10"/>
      <c r="E673" s="10"/>
      <c r="F673" s="10"/>
      <c r="G673" s="10"/>
      <c r="H673" s="10"/>
      <c r="I673" s="10"/>
      <c r="J673" s="12"/>
      <c r="K673" s="10"/>
      <c r="L673" s="10"/>
      <c r="M673" s="10"/>
      <c r="N673" s="10"/>
      <c r="O673" s="10"/>
      <c r="P673" s="10"/>
      <c r="Q673" s="10"/>
      <c r="R673" s="10"/>
      <c r="S673" s="10"/>
      <c r="T673" s="13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  <c r="DQ673" s="10"/>
      <c r="DR673" s="10"/>
      <c r="DS673" s="10"/>
      <c r="DT673" s="10"/>
      <c r="DU673" s="10"/>
      <c r="DV673" s="10"/>
      <c r="DW673" s="10"/>
      <c r="DX673" s="10"/>
      <c r="DY673" s="10"/>
      <c r="DZ673" s="10"/>
      <c r="EA673" s="10"/>
      <c r="EB673" s="10"/>
      <c r="EC673" s="10"/>
      <c r="ED673" s="10"/>
      <c r="EE673" s="10"/>
      <c r="EF673" s="10"/>
      <c r="EG673" s="10"/>
      <c r="EH673" s="10"/>
    </row>
    <row r="674" spans="1:138" ht="13" x14ac:dyDescent="0.15">
      <c r="A674" s="10"/>
      <c r="B674" s="10"/>
      <c r="C674" s="10"/>
      <c r="D674" s="10"/>
      <c r="E674" s="10"/>
      <c r="F674" s="10"/>
      <c r="G674" s="10"/>
      <c r="H674" s="10"/>
      <c r="I674" s="10"/>
      <c r="J674" s="12"/>
      <c r="K674" s="10"/>
      <c r="L674" s="10"/>
      <c r="M674" s="10"/>
      <c r="N674" s="10"/>
      <c r="O674" s="10"/>
      <c r="P674" s="10"/>
      <c r="Q674" s="10"/>
      <c r="R674" s="10"/>
      <c r="S674" s="10"/>
      <c r="T674" s="13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  <c r="DQ674" s="10"/>
      <c r="DR674" s="10"/>
      <c r="DS674" s="10"/>
      <c r="DT674" s="10"/>
      <c r="DU674" s="10"/>
      <c r="DV674" s="10"/>
      <c r="DW674" s="10"/>
      <c r="DX674" s="10"/>
      <c r="DY674" s="10"/>
      <c r="DZ674" s="10"/>
      <c r="EA674" s="10"/>
      <c r="EB674" s="10"/>
      <c r="EC674" s="10"/>
      <c r="ED674" s="10"/>
      <c r="EE674" s="10"/>
      <c r="EF674" s="10"/>
      <c r="EG674" s="10"/>
      <c r="EH674" s="10"/>
    </row>
    <row r="675" spans="1:138" ht="13" x14ac:dyDescent="0.15">
      <c r="A675" s="10"/>
      <c r="B675" s="10"/>
      <c r="C675" s="10"/>
      <c r="D675" s="10"/>
      <c r="E675" s="10"/>
      <c r="F675" s="10"/>
      <c r="G675" s="10"/>
      <c r="H675" s="10"/>
      <c r="I675" s="10"/>
      <c r="J675" s="12"/>
      <c r="K675" s="10"/>
      <c r="L675" s="10"/>
      <c r="M675" s="10"/>
      <c r="N675" s="10"/>
      <c r="O675" s="10"/>
      <c r="P675" s="10"/>
      <c r="Q675" s="10"/>
      <c r="R675" s="10"/>
      <c r="S675" s="10"/>
      <c r="T675" s="13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  <c r="DQ675" s="10"/>
      <c r="DR675" s="10"/>
      <c r="DS675" s="10"/>
      <c r="DT675" s="10"/>
      <c r="DU675" s="10"/>
      <c r="DV675" s="10"/>
      <c r="DW675" s="10"/>
      <c r="DX675" s="10"/>
      <c r="DY675" s="10"/>
      <c r="DZ675" s="10"/>
      <c r="EA675" s="10"/>
      <c r="EB675" s="10"/>
      <c r="EC675" s="10"/>
      <c r="ED675" s="10"/>
      <c r="EE675" s="10"/>
      <c r="EF675" s="10"/>
      <c r="EG675" s="10"/>
      <c r="EH675" s="10"/>
    </row>
    <row r="676" spans="1:138" ht="13" x14ac:dyDescent="0.15">
      <c r="A676" s="10"/>
      <c r="B676" s="10"/>
      <c r="C676" s="10"/>
      <c r="D676" s="10"/>
      <c r="E676" s="10"/>
      <c r="F676" s="10"/>
      <c r="G676" s="10"/>
      <c r="H676" s="10"/>
      <c r="I676" s="10"/>
      <c r="J676" s="12"/>
      <c r="K676" s="10"/>
      <c r="L676" s="10"/>
      <c r="M676" s="10"/>
      <c r="N676" s="10"/>
      <c r="O676" s="10"/>
      <c r="P676" s="10"/>
      <c r="Q676" s="10"/>
      <c r="R676" s="10"/>
      <c r="S676" s="10"/>
      <c r="T676" s="13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  <c r="DQ676" s="10"/>
      <c r="DR676" s="10"/>
      <c r="DS676" s="10"/>
      <c r="DT676" s="10"/>
      <c r="DU676" s="10"/>
      <c r="DV676" s="10"/>
      <c r="DW676" s="10"/>
      <c r="DX676" s="10"/>
      <c r="DY676" s="10"/>
      <c r="DZ676" s="10"/>
      <c r="EA676" s="10"/>
      <c r="EB676" s="10"/>
      <c r="EC676" s="10"/>
      <c r="ED676" s="10"/>
      <c r="EE676" s="10"/>
      <c r="EF676" s="10"/>
      <c r="EG676" s="10"/>
      <c r="EH676" s="10"/>
    </row>
    <row r="677" spans="1:138" ht="13" x14ac:dyDescent="0.15">
      <c r="A677" s="10"/>
      <c r="B677" s="10"/>
      <c r="C677" s="10"/>
      <c r="D677" s="10"/>
      <c r="E677" s="10"/>
      <c r="F677" s="10"/>
      <c r="G677" s="10"/>
      <c r="H677" s="10"/>
      <c r="I677" s="10"/>
      <c r="J677" s="12"/>
      <c r="K677" s="10"/>
      <c r="L677" s="10"/>
      <c r="M677" s="10"/>
      <c r="N677" s="10"/>
      <c r="O677" s="10"/>
      <c r="P677" s="10"/>
      <c r="Q677" s="10"/>
      <c r="R677" s="10"/>
      <c r="S677" s="10"/>
      <c r="T677" s="13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  <c r="DQ677" s="10"/>
      <c r="DR677" s="10"/>
      <c r="DS677" s="10"/>
      <c r="DT677" s="10"/>
      <c r="DU677" s="10"/>
      <c r="DV677" s="10"/>
      <c r="DW677" s="10"/>
      <c r="DX677" s="10"/>
      <c r="DY677" s="10"/>
      <c r="DZ677" s="10"/>
      <c r="EA677" s="10"/>
      <c r="EB677" s="10"/>
      <c r="EC677" s="10"/>
      <c r="ED677" s="10"/>
      <c r="EE677" s="10"/>
      <c r="EF677" s="10"/>
      <c r="EG677" s="10"/>
      <c r="EH677" s="10"/>
    </row>
    <row r="678" spans="1:138" ht="13" x14ac:dyDescent="0.15">
      <c r="A678" s="10"/>
      <c r="B678" s="10"/>
      <c r="C678" s="10"/>
      <c r="D678" s="10"/>
      <c r="E678" s="10"/>
      <c r="F678" s="10"/>
      <c r="G678" s="10"/>
      <c r="H678" s="10"/>
      <c r="I678" s="10"/>
      <c r="J678" s="12"/>
      <c r="K678" s="10"/>
      <c r="L678" s="10"/>
      <c r="M678" s="10"/>
      <c r="N678" s="10"/>
      <c r="O678" s="10"/>
      <c r="P678" s="10"/>
      <c r="Q678" s="10"/>
      <c r="R678" s="10"/>
      <c r="S678" s="10"/>
      <c r="T678" s="13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  <c r="DQ678" s="10"/>
      <c r="DR678" s="10"/>
      <c r="DS678" s="10"/>
      <c r="DT678" s="10"/>
      <c r="DU678" s="10"/>
      <c r="DV678" s="10"/>
      <c r="DW678" s="10"/>
      <c r="DX678" s="10"/>
      <c r="DY678" s="10"/>
      <c r="DZ678" s="10"/>
      <c r="EA678" s="10"/>
      <c r="EB678" s="10"/>
      <c r="EC678" s="10"/>
      <c r="ED678" s="10"/>
      <c r="EE678" s="10"/>
      <c r="EF678" s="10"/>
      <c r="EG678" s="10"/>
      <c r="EH678" s="10"/>
    </row>
    <row r="679" spans="1:138" ht="13" x14ac:dyDescent="0.15">
      <c r="A679" s="10"/>
      <c r="B679" s="10"/>
      <c r="C679" s="10"/>
      <c r="D679" s="10"/>
      <c r="E679" s="10"/>
      <c r="F679" s="10"/>
      <c r="G679" s="10"/>
      <c r="H679" s="10"/>
      <c r="I679" s="10"/>
      <c r="J679" s="12"/>
      <c r="K679" s="10"/>
      <c r="L679" s="10"/>
      <c r="M679" s="10"/>
      <c r="N679" s="10"/>
      <c r="O679" s="10"/>
      <c r="P679" s="10"/>
      <c r="Q679" s="10"/>
      <c r="R679" s="10"/>
      <c r="S679" s="10"/>
      <c r="T679" s="13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  <c r="DQ679" s="10"/>
      <c r="DR679" s="10"/>
      <c r="DS679" s="10"/>
      <c r="DT679" s="10"/>
      <c r="DU679" s="10"/>
      <c r="DV679" s="10"/>
      <c r="DW679" s="10"/>
      <c r="DX679" s="10"/>
      <c r="DY679" s="10"/>
      <c r="DZ679" s="10"/>
      <c r="EA679" s="10"/>
      <c r="EB679" s="10"/>
      <c r="EC679" s="10"/>
      <c r="ED679" s="10"/>
      <c r="EE679" s="10"/>
      <c r="EF679" s="10"/>
      <c r="EG679" s="10"/>
      <c r="EH679" s="10"/>
    </row>
    <row r="680" spans="1:138" ht="13" x14ac:dyDescent="0.15">
      <c r="A680" s="10"/>
      <c r="B680" s="10"/>
      <c r="C680" s="10"/>
      <c r="D680" s="10"/>
      <c r="E680" s="10"/>
      <c r="F680" s="10"/>
      <c r="G680" s="10"/>
      <c r="H680" s="10"/>
      <c r="I680" s="10"/>
      <c r="J680" s="12"/>
      <c r="K680" s="10"/>
      <c r="L680" s="10"/>
      <c r="M680" s="10"/>
      <c r="N680" s="10"/>
      <c r="O680" s="10"/>
      <c r="P680" s="10"/>
      <c r="Q680" s="10"/>
      <c r="R680" s="10"/>
      <c r="S680" s="10"/>
      <c r="T680" s="13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  <c r="DQ680" s="10"/>
      <c r="DR680" s="10"/>
      <c r="DS680" s="10"/>
      <c r="DT680" s="10"/>
      <c r="DU680" s="10"/>
      <c r="DV680" s="10"/>
      <c r="DW680" s="10"/>
      <c r="DX680" s="10"/>
      <c r="DY680" s="10"/>
      <c r="DZ680" s="10"/>
      <c r="EA680" s="10"/>
      <c r="EB680" s="10"/>
      <c r="EC680" s="10"/>
      <c r="ED680" s="10"/>
      <c r="EE680" s="10"/>
      <c r="EF680" s="10"/>
      <c r="EG680" s="10"/>
      <c r="EH680" s="10"/>
    </row>
    <row r="681" spans="1:138" ht="13" x14ac:dyDescent="0.15">
      <c r="A681" s="10"/>
      <c r="B681" s="10"/>
      <c r="C681" s="10"/>
      <c r="D681" s="10"/>
      <c r="E681" s="10"/>
      <c r="F681" s="10"/>
      <c r="G681" s="10"/>
      <c r="H681" s="10"/>
      <c r="I681" s="10"/>
      <c r="J681" s="12"/>
      <c r="K681" s="10"/>
      <c r="L681" s="10"/>
      <c r="M681" s="10"/>
      <c r="N681" s="10"/>
      <c r="O681" s="10"/>
      <c r="P681" s="10"/>
      <c r="Q681" s="10"/>
      <c r="R681" s="10"/>
      <c r="S681" s="10"/>
      <c r="T681" s="13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  <c r="DQ681" s="10"/>
      <c r="DR681" s="10"/>
      <c r="DS681" s="10"/>
      <c r="DT681" s="10"/>
      <c r="DU681" s="10"/>
      <c r="DV681" s="10"/>
      <c r="DW681" s="10"/>
      <c r="DX681" s="10"/>
      <c r="DY681" s="10"/>
      <c r="DZ681" s="10"/>
      <c r="EA681" s="10"/>
      <c r="EB681" s="10"/>
      <c r="EC681" s="10"/>
      <c r="ED681" s="10"/>
      <c r="EE681" s="10"/>
      <c r="EF681" s="10"/>
      <c r="EG681" s="10"/>
      <c r="EH681" s="10"/>
    </row>
    <row r="682" spans="1:138" ht="13" x14ac:dyDescent="0.15">
      <c r="A682" s="10"/>
      <c r="B682" s="10"/>
      <c r="C682" s="10"/>
      <c r="D682" s="10"/>
      <c r="E682" s="10"/>
      <c r="F682" s="10"/>
      <c r="G682" s="10"/>
      <c r="H682" s="10"/>
      <c r="I682" s="10"/>
      <c r="J682" s="12"/>
      <c r="K682" s="10"/>
      <c r="L682" s="10"/>
      <c r="M682" s="10"/>
      <c r="N682" s="10"/>
      <c r="O682" s="10"/>
      <c r="P682" s="10"/>
      <c r="Q682" s="10"/>
      <c r="R682" s="10"/>
      <c r="S682" s="10"/>
      <c r="T682" s="13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  <c r="DQ682" s="10"/>
      <c r="DR682" s="10"/>
      <c r="DS682" s="10"/>
      <c r="DT682" s="10"/>
      <c r="DU682" s="10"/>
      <c r="DV682" s="10"/>
      <c r="DW682" s="10"/>
      <c r="DX682" s="10"/>
      <c r="DY682" s="10"/>
      <c r="DZ682" s="10"/>
      <c r="EA682" s="10"/>
      <c r="EB682" s="10"/>
      <c r="EC682" s="10"/>
      <c r="ED682" s="10"/>
      <c r="EE682" s="10"/>
      <c r="EF682" s="10"/>
      <c r="EG682" s="10"/>
      <c r="EH682" s="10"/>
    </row>
    <row r="683" spans="1:138" ht="13" x14ac:dyDescent="0.15">
      <c r="A683" s="10"/>
      <c r="B683" s="10"/>
      <c r="C683" s="10"/>
      <c r="D683" s="10"/>
      <c r="E683" s="10"/>
      <c r="F683" s="10"/>
      <c r="G683" s="10"/>
      <c r="H683" s="10"/>
      <c r="I683" s="10"/>
      <c r="J683" s="12"/>
      <c r="K683" s="10"/>
      <c r="L683" s="10"/>
      <c r="M683" s="10"/>
      <c r="N683" s="10"/>
      <c r="O683" s="10"/>
      <c r="P683" s="10"/>
      <c r="Q683" s="10"/>
      <c r="R683" s="10"/>
      <c r="S683" s="10"/>
      <c r="T683" s="13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  <c r="DQ683" s="10"/>
      <c r="DR683" s="10"/>
      <c r="DS683" s="10"/>
      <c r="DT683" s="10"/>
      <c r="DU683" s="10"/>
      <c r="DV683" s="10"/>
      <c r="DW683" s="10"/>
      <c r="DX683" s="10"/>
      <c r="DY683" s="10"/>
      <c r="DZ683" s="10"/>
      <c r="EA683" s="10"/>
      <c r="EB683" s="10"/>
      <c r="EC683" s="10"/>
      <c r="ED683" s="10"/>
      <c r="EE683" s="10"/>
      <c r="EF683" s="10"/>
      <c r="EG683" s="10"/>
      <c r="EH683" s="10"/>
    </row>
    <row r="684" spans="1:138" ht="13" x14ac:dyDescent="0.15">
      <c r="A684" s="10"/>
      <c r="B684" s="10"/>
      <c r="C684" s="10"/>
      <c r="D684" s="10"/>
      <c r="E684" s="10"/>
      <c r="F684" s="10"/>
      <c r="G684" s="10"/>
      <c r="H684" s="10"/>
      <c r="I684" s="10"/>
      <c r="J684" s="12"/>
      <c r="K684" s="10"/>
      <c r="L684" s="10"/>
      <c r="M684" s="10"/>
      <c r="N684" s="10"/>
      <c r="O684" s="10"/>
      <c r="P684" s="10"/>
      <c r="Q684" s="10"/>
      <c r="R684" s="10"/>
      <c r="S684" s="10"/>
      <c r="T684" s="13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  <c r="DQ684" s="10"/>
      <c r="DR684" s="10"/>
      <c r="DS684" s="10"/>
      <c r="DT684" s="10"/>
      <c r="DU684" s="10"/>
      <c r="DV684" s="10"/>
      <c r="DW684" s="10"/>
      <c r="DX684" s="10"/>
      <c r="DY684" s="10"/>
      <c r="DZ684" s="10"/>
      <c r="EA684" s="10"/>
      <c r="EB684" s="10"/>
      <c r="EC684" s="10"/>
      <c r="ED684" s="10"/>
      <c r="EE684" s="10"/>
      <c r="EF684" s="10"/>
      <c r="EG684" s="10"/>
      <c r="EH684" s="10"/>
    </row>
    <row r="685" spans="1:138" ht="13" x14ac:dyDescent="0.15">
      <c r="A685" s="10"/>
      <c r="B685" s="10"/>
      <c r="C685" s="10"/>
      <c r="D685" s="10"/>
      <c r="E685" s="10"/>
      <c r="F685" s="10"/>
      <c r="G685" s="10"/>
      <c r="H685" s="10"/>
      <c r="I685" s="10"/>
      <c r="J685" s="12"/>
      <c r="K685" s="10"/>
      <c r="L685" s="10"/>
      <c r="M685" s="10"/>
      <c r="N685" s="10"/>
      <c r="O685" s="10"/>
      <c r="P685" s="10"/>
      <c r="Q685" s="10"/>
      <c r="R685" s="10"/>
      <c r="S685" s="10"/>
      <c r="T685" s="13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  <c r="DQ685" s="10"/>
      <c r="DR685" s="10"/>
      <c r="DS685" s="10"/>
      <c r="DT685" s="10"/>
      <c r="DU685" s="10"/>
      <c r="DV685" s="10"/>
      <c r="DW685" s="10"/>
      <c r="DX685" s="10"/>
      <c r="DY685" s="10"/>
      <c r="DZ685" s="10"/>
      <c r="EA685" s="10"/>
      <c r="EB685" s="10"/>
      <c r="EC685" s="10"/>
      <c r="ED685" s="10"/>
      <c r="EE685" s="10"/>
      <c r="EF685" s="10"/>
      <c r="EG685" s="10"/>
      <c r="EH685" s="10"/>
    </row>
    <row r="686" spans="1:138" ht="13" x14ac:dyDescent="0.15">
      <c r="A686" s="10"/>
      <c r="B686" s="10"/>
      <c r="C686" s="10"/>
      <c r="D686" s="10"/>
      <c r="E686" s="10"/>
      <c r="F686" s="10"/>
      <c r="G686" s="10"/>
      <c r="H686" s="10"/>
      <c r="I686" s="10"/>
      <c r="J686" s="12"/>
      <c r="K686" s="10"/>
      <c r="L686" s="10"/>
      <c r="M686" s="10"/>
      <c r="N686" s="10"/>
      <c r="O686" s="10"/>
      <c r="P686" s="10"/>
      <c r="Q686" s="10"/>
      <c r="R686" s="10"/>
      <c r="S686" s="10"/>
      <c r="T686" s="13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  <c r="DQ686" s="10"/>
      <c r="DR686" s="10"/>
      <c r="DS686" s="10"/>
      <c r="DT686" s="10"/>
      <c r="DU686" s="10"/>
      <c r="DV686" s="10"/>
      <c r="DW686" s="10"/>
      <c r="DX686" s="10"/>
      <c r="DY686" s="10"/>
      <c r="DZ686" s="10"/>
      <c r="EA686" s="10"/>
      <c r="EB686" s="10"/>
      <c r="EC686" s="10"/>
      <c r="ED686" s="10"/>
      <c r="EE686" s="10"/>
      <c r="EF686" s="10"/>
      <c r="EG686" s="10"/>
      <c r="EH686" s="10"/>
    </row>
    <row r="687" spans="1:138" ht="13" x14ac:dyDescent="0.15">
      <c r="A687" s="10"/>
      <c r="B687" s="10"/>
      <c r="C687" s="10"/>
      <c r="D687" s="10"/>
      <c r="E687" s="10"/>
      <c r="F687" s="10"/>
      <c r="G687" s="10"/>
      <c r="H687" s="10"/>
      <c r="I687" s="10"/>
      <c r="J687" s="12"/>
      <c r="K687" s="10"/>
      <c r="L687" s="10"/>
      <c r="M687" s="10"/>
      <c r="N687" s="10"/>
      <c r="O687" s="10"/>
      <c r="P687" s="10"/>
      <c r="Q687" s="10"/>
      <c r="R687" s="10"/>
      <c r="S687" s="10"/>
      <c r="T687" s="13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  <c r="DQ687" s="10"/>
      <c r="DR687" s="10"/>
      <c r="DS687" s="10"/>
      <c r="DT687" s="10"/>
      <c r="DU687" s="10"/>
      <c r="DV687" s="10"/>
      <c r="DW687" s="10"/>
      <c r="DX687" s="10"/>
      <c r="DY687" s="10"/>
      <c r="DZ687" s="10"/>
      <c r="EA687" s="10"/>
      <c r="EB687" s="10"/>
      <c r="EC687" s="10"/>
      <c r="ED687" s="10"/>
      <c r="EE687" s="10"/>
      <c r="EF687" s="10"/>
      <c r="EG687" s="10"/>
      <c r="EH687" s="10"/>
    </row>
    <row r="688" spans="1:138" ht="13" x14ac:dyDescent="0.15">
      <c r="A688" s="10"/>
      <c r="B688" s="10"/>
      <c r="C688" s="10"/>
      <c r="D688" s="10"/>
      <c r="E688" s="10"/>
      <c r="F688" s="10"/>
      <c r="G688" s="10"/>
      <c r="H688" s="10"/>
      <c r="I688" s="10"/>
      <c r="J688" s="12"/>
      <c r="K688" s="10"/>
      <c r="L688" s="10"/>
      <c r="M688" s="10"/>
      <c r="N688" s="10"/>
      <c r="O688" s="10"/>
      <c r="P688" s="10"/>
      <c r="Q688" s="10"/>
      <c r="R688" s="10"/>
      <c r="S688" s="10"/>
      <c r="T688" s="13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  <c r="DQ688" s="10"/>
      <c r="DR688" s="10"/>
      <c r="DS688" s="10"/>
      <c r="DT688" s="10"/>
      <c r="DU688" s="10"/>
      <c r="DV688" s="10"/>
      <c r="DW688" s="10"/>
      <c r="DX688" s="10"/>
      <c r="DY688" s="10"/>
      <c r="DZ688" s="10"/>
      <c r="EA688" s="10"/>
      <c r="EB688" s="10"/>
      <c r="EC688" s="10"/>
      <c r="ED688" s="10"/>
      <c r="EE688" s="10"/>
      <c r="EF688" s="10"/>
      <c r="EG688" s="10"/>
      <c r="EH688" s="10"/>
    </row>
    <row r="689" spans="1:138" ht="13" x14ac:dyDescent="0.15">
      <c r="A689" s="10"/>
      <c r="B689" s="10"/>
      <c r="C689" s="10"/>
      <c r="D689" s="10"/>
      <c r="E689" s="10"/>
      <c r="F689" s="10"/>
      <c r="G689" s="10"/>
      <c r="H689" s="10"/>
      <c r="I689" s="10"/>
      <c r="J689" s="12"/>
      <c r="K689" s="10"/>
      <c r="L689" s="10"/>
      <c r="M689" s="10"/>
      <c r="N689" s="10"/>
      <c r="O689" s="10"/>
      <c r="P689" s="10"/>
      <c r="Q689" s="10"/>
      <c r="R689" s="10"/>
      <c r="S689" s="10"/>
      <c r="T689" s="13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  <c r="DQ689" s="10"/>
      <c r="DR689" s="10"/>
      <c r="DS689" s="10"/>
      <c r="DT689" s="10"/>
      <c r="DU689" s="10"/>
      <c r="DV689" s="10"/>
      <c r="DW689" s="10"/>
      <c r="DX689" s="10"/>
      <c r="DY689" s="10"/>
      <c r="DZ689" s="10"/>
      <c r="EA689" s="10"/>
      <c r="EB689" s="10"/>
      <c r="EC689" s="10"/>
      <c r="ED689" s="10"/>
      <c r="EE689" s="10"/>
      <c r="EF689" s="10"/>
      <c r="EG689" s="10"/>
      <c r="EH689" s="10"/>
    </row>
    <row r="690" spans="1:138" ht="13" x14ac:dyDescent="0.15">
      <c r="A690" s="10"/>
      <c r="B690" s="10"/>
      <c r="C690" s="10"/>
      <c r="D690" s="10"/>
      <c r="E690" s="10"/>
      <c r="F690" s="10"/>
      <c r="G690" s="10"/>
      <c r="H690" s="10"/>
      <c r="I690" s="10"/>
      <c r="J690" s="12"/>
      <c r="K690" s="10"/>
      <c r="L690" s="10"/>
      <c r="M690" s="10"/>
      <c r="N690" s="10"/>
      <c r="O690" s="10"/>
      <c r="P690" s="10"/>
      <c r="Q690" s="10"/>
      <c r="R690" s="10"/>
      <c r="S690" s="10"/>
      <c r="T690" s="13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  <c r="DQ690" s="10"/>
      <c r="DR690" s="10"/>
      <c r="DS690" s="10"/>
      <c r="DT690" s="10"/>
      <c r="DU690" s="10"/>
      <c r="DV690" s="10"/>
      <c r="DW690" s="10"/>
      <c r="DX690" s="10"/>
      <c r="DY690" s="10"/>
      <c r="DZ690" s="10"/>
      <c r="EA690" s="10"/>
      <c r="EB690" s="10"/>
      <c r="EC690" s="10"/>
      <c r="ED690" s="10"/>
      <c r="EE690" s="10"/>
      <c r="EF690" s="10"/>
      <c r="EG690" s="10"/>
      <c r="EH690" s="10"/>
    </row>
    <row r="691" spans="1:138" ht="13" x14ac:dyDescent="0.15">
      <c r="A691" s="10"/>
      <c r="B691" s="10"/>
      <c r="C691" s="10"/>
      <c r="D691" s="10"/>
      <c r="E691" s="10"/>
      <c r="F691" s="10"/>
      <c r="G691" s="10"/>
      <c r="H691" s="10"/>
      <c r="I691" s="10"/>
      <c r="J691" s="12"/>
      <c r="K691" s="10"/>
      <c r="L691" s="10"/>
      <c r="M691" s="10"/>
      <c r="N691" s="10"/>
      <c r="O691" s="10"/>
      <c r="P691" s="10"/>
      <c r="Q691" s="10"/>
      <c r="R691" s="10"/>
      <c r="S691" s="10"/>
      <c r="T691" s="13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  <c r="DQ691" s="10"/>
      <c r="DR691" s="10"/>
      <c r="DS691" s="10"/>
      <c r="DT691" s="10"/>
      <c r="DU691" s="10"/>
      <c r="DV691" s="10"/>
      <c r="DW691" s="10"/>
      <c r="DX691" s="10"/>
      <c r="DY691" s="10"/>
      <c r="DZ691" s="10"/>
      <c r="EA691" s="10"/>
      <c r="EB691" s="10"/>
      <c r="EC691" s="10"/>
      <c r="ED691" s="10"/>
      <c r="EE691" s="10"/>
      <c r="EF691" s="10"/>
      <c r="EG691" s="10"/>
      <c r="EH691" s="10"/>
    </row>
    <row r="692" spans="1:138" ht="13" x14ac:dyDescent="0.15">
      <c r="A692" s="10"/>
      <c r="B692" s="10"/>
      <c r="C692" s="10"/>
      <c r="D692" s="10"/>
      <c r="E692" s="10"/>
      <c r="F692" s="10"/>
      <c r="G692" s="10"/>
      <c r="H692" s="10"/>
      <c r="I692" s="10"/>
      <c r="J692" s="12"/>
      <c r="K692" s="10"/>
      <c r="L692" s="10"/>
      <c r="M692" s="10"/>
      <c r="N692" s="10"/>
      <c r="O692" s="10"/>
      <c r="P692" s="10"/>
      <c r="Q692" s="10"/>
      <c r="R692" s="10"/>
      <c r="S692" s="10"/>
      <c r="T692" s="13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  <c r="DQ692" s="10"/>
      <c r="DR692" s="10"/>
      <c r="DS692" s="10"/>
      <c r="DT692" s="10"/>
      <c r="DU692" s="10"/>
      <c r="DV692" s="10"/>
      <c r="DW692" s="10"/>
      <c r="DX692" s="10"/>
      <c r="DY692" s="10"/>
      <c r="DZ692" s="10"/>
      <c r="EA692" s="10"/>
      <c r="EB692" s="10"/>
      <c r="EC692" s="10"/>
      <c r="ED692" s="10"/>
      <c r="EE692" s="10"/>
      <c r="EF692" s="10"/>
      <c r="EG692" s="10"/>
      <c r="EH692" s="10"/>
    </row>
    <row r="693" spans="1:138" ht="13" x14ac:dyDescent="0.15">
      <c r="A693" s="10"/>
      <c r="B693" s="10"/>
      <c r="C693" s="10"/>
      <c r="D693" s="10"/>
      <c r="E693" s="10"/>
      <c r="F693" s="10"/>
      <c r="G693" s="10"/>
      <c r="H693" s="10"/>
      <c r="I693" s="10"/>
      <c r="J693" s="12"/>
      <c r="K693" s="10"/>
      <c r="L693" s="10"/>
      <c r="M693" s="10"/>
      <c r="N693" s="10"/>
      <c r="O693" s="10"/>
      <c r="P693" s="10"/>
      <c r="Q693" s="10"/>
      <c r="R693" s="10"/>
      <c r="S693" s="10"/>
      <c r="T693" s="13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  <c r="DQ693" s="10"/>
      <c r="DR693" s="10"/>
      <c r="DS693" s="10"/>
      <c r="DT693" s="10"/>
      <c r="DU693" s="10"/>
      <c r="DV693" s="10"/>
      <c r="DW693" s="10"/>
      <c r="DX693" s="10"/>
      <c r="DY693" s="10"/>
      <c r="DZ693" s="10"/>
      <c r="EA693" s="10"/>
      <c r="EB693" s="10"/>
      <c r="EC693" s="10"/>
      <c r="ED693" s="10"/>
      <c r="EE693" s="10"/>
      <c r="EF693" s="10"/>
      <c r="EG693" s="10"/>
      <c r="EH693" s="10"/>
    </row>
    <row r="694" spans="1:138" ht="13" x14ac:dyDescent="0.15">
      <c r="A694" s="10"/>
      <c r="B694" s="10"/>
      <c r="C694" s="10"/>
      <c r="D694" s="10"/>
      <c r="E694" s="10"/>
      <c r="F694" s="10"/>
      <c r="G694" s="10"/>
      <c r="H694" s="10"/>
      <c r="I694" s="10"/>
      <c r="J694" s="12"/>
      <c r="K694" s="10"/>
      <c r="L694" s="10"/>
      <c r="M694" s="10"/>
      <c r="N694" s="10"/>
      <c r="O694" s="10"/>
      <c r="P694" s="10"/>
      <c r="Q694" s="10"/>
      <c r="R694" s="10"/>
      <c r="S694" s="10"/>
      <c r="T694" s="13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  <c r="DQ694" s="10"/>
      <c r="DR694" s="10"/>
      <c r="DS694" s="10"/>
      <c r="DT694" s="10"/>
      <c r="DU694" s="10"/>
      <c r="DV694" s="10"/>
      <c r="DW694" s="10"/>
      <c r="DX694" s="10"/>
      <c r="DY694" s="10"/>
      <c r="DZ694" s="10"/>
      <c r="EA694" s="10"/>
      <c r="EB694" s="10"/>
      <c r="EC694" s="10"/>
      <c r="ED694" s="10"/>
      <c r="EE694" s="10"/>
      <c r="EF694" s="10"/>
      <c r="EG694" s="10"/>
      <c r="EH694" s="10"/>
    </row>
    <row r="695" spans="1:138" ht="13" x14ac:dyDescent="0.15">
      <c r="A695" s="10"/>
      <c r="B695" s="10"/>
      <c r="C695" s="10"/>
      <c r="D695" s="10"/>
      <c r="E695" s="10"/>
      <c r="F695" s="10"/>
      <c r="G695" s="10"/>
      <c r="H695" s="10"/>
      <c r="I695" s="10"/>
      <c r="J695" s="12"/>
      <c r="K695" s="10"/>
      <c r="L695" s="10"/>
      <c r="M695" s="10"/>
      <c r="N695" s="10"/>
      <c r="O695" s="10"/>
      <c r="P695" s="10"/>
      <c r="Q695" s="10"/>
      <c r="R695" s="10"/>
      <c r="S695" s="10"/>
      <c r="T695" s="13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  <c r="DQ695" s="10"/>
      <c r="DR695" s="10"/>
      <c r="DS695" s="10"/>
      <c r="DT695" s="10"/>
      <c r="DU695" s="10"/>
      <c r="DV695" s="10"/>
      <c r="DW695" s="10"/>
      <c r="DX695" s="10"/>
      <c r="DY695" s="10"/>
      <c r="DZ695" s="10"/>
      <c r="EA695" s="10"/>
      <c r="EB695" s="10"/>
      <c r="EC695" s="10"/>
      <c r="ED695" s="10"/>
      <c r="EE695" s="10"/>
      <c r="EF695" s="10"/>
      <c r="EG695" s="10"/>
      <c r="EH695" s="10"/>
    </row>
    <row r="696" spans="1:138" ht="13" x14ac:dyDescent="0.15">
      <c r="A696" s="10"/>
      <c r="B696" s="10"/>
      <c r="C696" s="10"/>
      <c r="D696" s="10"/>
      <c r="E696" s="10"/>
      <c r="F696" s="10"/>
      <c r="G696" s="10"/>
      <c r="H696" s="10"/>
      <c r="I696" s="10"/>
      <c r="J696" s="12"/>
      <c r="K696" s="10"/>
      <c r="L696" s="10"/>
      <c r="M696" s="10"/>
      <c r="N696" s="10"/>
      <c r="O696" s="10"/>
      <c r="P696" s="10"/>
      <c r="Q696" s="10"/>
      <c r="R696" s="10"/>
      <c r="S696" s="10"/>
      <c r="T696" s="13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  <c r="DQ696" s="10"/>
      <c r="DR696" s="10"/>
      <c r="DS696" s="10"/>
      <c r="DT696" s="10"/>
      <c r="DU696" s="10"/>
      <c r="DV696" s="10"/>
      <c r="DW696" s="10"/>
      <c r="DX696" s="10"/>
      <c r="DY696" s="10"/>
      <c r="DZ696" s="10"/>
      <c r="EA696" s="10"/>
      <c r="EB696" s="10"/>
      <c r="EC696" s="10"/>
      <c r="ED696" s="10"/>
      <c r="EE696" s="10"/>
      <c r="EF696" s="10"/>
      <c r="EG696" s="10"/>
      <c r="EH696" s="10"/>
    </row>
    <row r="697" spans="1:138" ht="13" x14ac:dyDescent="0.15">
      <c r="A697" s="10"/>
      <c r="B697" s="10"/>
      <c r="C697" s="10"/>
      <c r="D697" s="10"/>
      <c r="E697" s="10"/>
      <c r="F697" s="10"/>
      <c r="G697" s="10"/>
      <c r="H697" s="10"/>
      <c r="I697" s="10"/>
      <c r="J697" s="12"/>
      <c r="K697" s="10"/>
      <c r="L697" s="10"/>
      <c r="M697" s="10"/>
      <c r="N697" s="10"/>
      <c r="O697" s="10"/>
      <c r="P697" s="10"/>
      <c r="Q697" s="10"/>
      <c r="R697" s="10"/>
      <c r="S697" s="10"/>
      <c r="T697" s="13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  <c r="DQ697" s="10"/>
      <c r="DR697" s="10"/>
      <c r="DS697" s="10"/>
      <c r="DT697" s="10"/>
      <c r="DU697" s="10"/>
      <c r="DV697" s="10"/>
      <c r="DW697" s="10"/>
      <c r="DX697" s="10"/>
      <c r="DY697" s="10"/>
      <c r="DZ697" s="10"/>
      <c r="EA697" s="10"/>
      <c r="EB697" s="10"/>
      <c r="EC697" s="10"/>
      <c r="ED697" s="10"/>
      <c r="EE697" s="10"/>
      <c r="EF697" s="10"/>
      <c r="EG697" s="10"/>
      <c r="EH697" s="10"/>
    </row>
    <row r="698" spans="1:138" ht="13" x14ac:dyDescent="0.15">
      <c r="A698" s="10"/>
      <c r="B698" s="10"/>
      <c r="C698" s="10"/>
      <c r="D698" s="10"/>
      <c r="E698" s="10"/>
      <c r="F698" s="10"/>
      <c r="G698" s="10"/>
      <c r="H698" s="10"/>
      <c r="I698" s="10"/>
      <c r="J698" s="12"/>
      <c r="K698" s="10"/>
      <c r="L698" s="10"/>
      <c r="M698" s="10"/>
      <c r="N698" s="10"/>
      <c r="O698" s="10"/>
      <c r="P698" s="10"/>
      <c r="Q698" s="10"/>
      <c r="R698" s="10"/>
      <c r="S698" s="10"/>
      <c r="T698" s="13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  <c r="DQ698" s="10"/>
      <c r="DR698" s="10"/>
      <c r="DS698" s="10"/>
      <c r="DT698" s="10"/>
      <c r="DU698" s="10"/>
      <c r="DV698" s="10"/>
      <c r="DW698" s="10"/>
      <c r="DX698" s="10"/>
      <c r="DY698" s="10"/>
      <c r="DZ698" s="10"/>
      <c r="EA698" s="10"/>
      <c r="EB698" s="10"/>
      <c r="EC698" s="10"/>
      <c r="ED698" s="10"/>
      <c r="EE698" s="10"/>
      <c r="EF698" s="10"/>
      <c r="EG698" s="10"/>
      <c r="EH698" s="10"/>
    </row>
    <row r="699" spans="1:138" ht="13" x14ac:dyDescent="0.15">
      <c r="A699" s="10"/>
      <c r="B699" s="10"/>
      <c r="C699" s="10"/>
      <c r="D699" s="10"/>
      <c r="E699" s="10"/>
      <c r="F699" s="10"/>
      <c r="G699" s="10"/>
      <c r="H699" s="10"/>
      <c r="I699" s="10"/>
      <c r="J699" s="12"/>
      <c r="K699" s="10"/>
      <c r="L699" s="10"/>
      <c r="M699" s="10"/>
      <c r="N699" s="10"/>
      <c r="O699" s="10"/>
      <c r="P699" s="10"/>
      <c r="Q699" s="10"/>
      <c r="R699" s="10"/>
      <c r="S699" s="10"/>
      <c r="T699" s="13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  <c r="DQ699" s="10"/>
      <c r="DR699" s="10"/>
      <c r="DS699" s="10"/>
      <c r="DT699" s="10"/>
      <c r="DU699" s="10"/>
      <c r="DV699" s="10"/>
      <c r="DW699" s="10"/>
      <c r="DX699" s="10"/>
      <c r="DY699" s="10"/>
      <c r="DZ699" s="10"/>
      <c r="EA699" s="10"/>
      <c r="EB699" s="10"/>
      <c r="EC699" s="10"/>
      <c r="ED699" s="10"/>
      <c r="EE699" s="10"/>
      <c r="EF699" s="10"/>
      <c r="EG699" s="10"/>
      <c r="EH699" s="10"/>
    </row>
    <row r="700" spans="1:138" ht="13" x14ac:dyDescent="0.15">
      <c r="A700" s="10"/>
      <c r="B700" s="10"/>
      <c r="C700" s="10"/>
      <c r="D700" s="10"/>
      <c r="E700" s="10"/>
      <c r="F700" s="10"/>
      <c r="G700" s="10"/>
      <c r="H700" s="10"/>
      <c r="I700" s="10"/>
      <c r="J700" s="12"/>
      <c r="K700" s="10"/>
      <c r="L700" s="10"/>
      <c r="M700" s="10"/>
      <c r="N700" s="10"/>
      <c r="O700" s="10"/>
      <c r="P700" s="10"/>
      <c r="Q700" s="10"/>
      <c r="R700" s="10"/>
      <c r="S700" s="10"/>
      <c r="T700" s="13"/>
      <c r="U700" s="10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  <c r="AK700" s="10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  <c r="BM700" s="10"/>
      <c r="BN700" s="10"/>
      <c r="BO700" s="10"/>
      <c r="BP700" s="10"/>
      <c r="BQ700" s="10"/>
      <c r="BR700" s="10"/>
      <c r="BS700" s="10"/>
      <c r="BT700" s="10"/>
      <c r="BU700" s="10"/>
      <c r="BV700" s="10"/>
      <c r="BW700" s="10"/>
      <c r="BX700" s="10"/>
      <c r="BY700" s="10"/>
      <c r="BZ700" s="10"/>
      <c r="CA700" s="10"/>
      <c r="CB700" s="10"/>
      <c r="CC700" s="10"/>
      <c r="CD700" s="10"/>
      <c r="CE700" s="10"/>
      <c r="CF700" s="10"/>
      <c r="CG700" s="10"/>
      <c r="CH700" s="10"/>
      <c r="CI700" s="10"/>
      <c r="CJ700" s="10"/>
      <c r="CK700" s="10"/>
      <c r="CL700" s="10"/>
      <c r="CM700" s="10"/>
      <c r="CN700" s="10"/>
      <c r="CO700" s="10"/>
      <c r="CP700" s="10"/>
      <c r="CQ700" s="10"/>
      <c r="CR700" s="10"/>
      <c r="CS700" s="10"/>
      <c r="CT700" s="10"/>
      <c r="CU700" s="10"/>
      <c r="CV700" s="10"/>
      <c r="CW700" s="10"/>
      <c r="CX700" s="10"/>
      <c r="CY700" s="10"/>
      <c r="CZ700" s="10"/>
      <c r="DA700" s="10"/>
      <c r="DB700" s="10"/>
      <c r="DC700" s="10"/>
      <c r="DD700" s="10"/>
      <c r="DE700" s="10"/>
      <c r="DF700" s="10"/>
      <c r="DG700" s="10"/>
      <c r="DH700" s="10"/>
      <c r="DI700" s="10"/>
      <c r="DJ700" s="10"/>
      <c r="DK700" s="10"/>
      <c r="DL700" s="10"/>
      <c r="DM700" s="10"/>
      <c r="DN700" s="10"/>
      <c r="DO700" s="10"/>
      <c r="DP700" s="10"/>
      <c r="DQ700" s="10"/>
      <c r="DR700" s="10"/>
      <c r="DS700" s="10"/>
      <c r="DT700" s="10"/>
      <c r="DU700" s="10"/>
      <c r="DV700" s="10"/>
      <c r="DW700" s="10"/>
      <c r="DX700" s="10"/>
      <c r="DY700" s="10"/>
      <c r="DZ700" s="10"/>
      <c r="EA700" s="10"/>
      <c r="EB700" s="10"/>
      <c r="EC700" s="10"/>
      <c r="ED700" s="10"/>
      <c r="EE700" s="10"/>
      <c r="EF700" s="10"/>
      <c r="EG700" s="10"/>
      <c r="EH700" s="10"/>
    </row>
    <row r="701" spans="1:138" ht="13" x14ac:dyDescent="0.15">
      <c r="A701" s="10"/>
      <c r="B701" s="10"/>
      <c r="C701" s="10"/>
      <c r="D701" s="10"/>
      <c r="E701" s="10"/>
      <c r="F701" s="10"/>
      <c r="G701" s="10"/>
      <c r="H701" s="10"/>
      <c r="I701" s="10"/>
      <c r="J701" s="12"/>
      <c r="K701" s="10"/>
      <c r="L701" s="10"/>
      <c r="M701" s="10"/>
      <c r="N701" s="10"/>
      <c r="O701" s="10"/>
      <c r="P701" s="10"/>
      <c r="Q701" s="10"/>
      <c r="R701" s="10"/>
      <c r="S701" s="10"/>
      <c r="T701" s="13"/>
      <c r="U701" s="10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/>
      <c r="BQ701" s="10"/>
      <c r="BR701" s="10"/>
      <c r="BS701" s="10"/>
      <c r="BT701" s="10"/>
      <c r="BU701" s="10"/>
      <c r="BV701" s="10"/>
      <c r="BW701" s="10"/>
      <c r="BX701" s="10"/>
      <c r="BY701" s="10"/>
      <c r="BZ701" s="10"/>
      <c r="CA701" s="10"/>
      <c r="CB701" s="10"/>
      <c r="CC701" s="10"/>
      <c r="CD701" s="10"/>
      <c r="CE701" s="10"/>
      <c r="CF701" s="10"/>
      <c r="CG701" s="10"/>
      <c r="CH701" s="10"/>
      <c r="CI701" s="10"/>
      <c r="CJ701" s="10"/>
      <c r="CK701" s="10"/>
      <c r="CL701" s="10"/>
      <c r="CM701" s="10"/>
      <c r="CN701" s="10"/>
      <c r="CO701" s="10"/>
      <c r="CP701" s="10"/>
      <c r="CQ701" s="10"/>
      <c r="CR701" s="10"/>
      <c r="CS701" s="10"/>
      <c r="CT701" s="10"/>
      <c r="CU701" s="10"/>
      <c r="CV701" s="10"/>
      <c r="CW701" s="10"/>
      <c r="CX701" s="10"/>
      <c r="CY701" s="10"/>
      <c r="CZ701" s="10"/>
      <c r="DA701" s="10"/>
      <c r="DB701" s="10"/>
      <c r="DC701" s="10"/>
      <c r="DD701" s="10"/>
      <c r="DE701" s="10"/>
      <c r="DF701" s="10"/>
      <c r="DG701" s="10"/>
      <c r="DH701" s="10"/>
      <c r="DI701" s="10"/>
      <c r="DJ701" s="10"/>
      <c r="DK701" s="10"/>
      <c r="DL701" s="10"/>
      <c r="DM701" s="10"/>
      <c r="DN701" s="10"/>
      <c r="DO701" s="10"/>
      <c r="DP701" s="10"/>
      <c r="DQ701" s="10"/>
      <c r="DR701" s="10"/>
      <c r="DS701" s="10"/>
      <c r="DT701" s="10"/>
      <c r="DU701" s="10"/>
      <c r="DV701" s="10"/>
      <c r="DW701" s="10"/>
      <c r="DX701" s="10"/>
      <c r="DY701" s="10"/>
      <c r="DZ701" s="10"/>
      <c r="EA701" s="10"/>
      <c r="EB701" s="10"/>
      <c r="EC701" s="10"/>
      <c r="ED701" s="10"/>
      <c r="EE701" s="10"/>
      <c r="EF701" s="10"/>
      <c r="EG701" s="10"/>
      <c r="EH701" s="10"/>
    </row>
    <row r="702" spans="1:138" ht="13" x14ac:dyDescent="0.15">
      <c r="A702" s="10"/>
      <c r="B702" s="10"/>
      <c r="C702" s="10"/>
      <c r="D702" s="10"/>
      <c r="E702" s="10"/>
      <c r="F702" s="10"/>
      <c r="G702" s="10"/>
      <c r="H702" s="10"/>
      <c r="I702" s="10"/>
      <c r="J702" s="12"/>
      <c r="K702" s="10"/>
      <c r="L702" s="10"/>
      <c r="M702" s="10"/>
      <c r="N702" s="10"/>
      <c r="O702" s="10"/>
      <c r="P702" s="10"/>
      <c r="Q702" s="10"/>
      <c r="R702" s="10"/>
      <c r="S702" s="10"/>
      <c r="T702" s="13"/>
      <c r="U702" s="10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  <c r="AJ702" s="10"/>
      <c r="AK702" s="10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  <c r="BM702" s="10"/>
      <c r="BN702" s="10"/>
      <c r="BO702" s="10"/>
      <c r="BP702" s="10"/>
      <c r="BQ702" s="10"/>
      <c r="BR702" s="10"/>
      <c r="BS702" s="10"/>
      <c r="BT702" s="10"/>
      <c r="BU702" s="10"/>
      <c r="BV702" s="10"/>
      <c r="BW702" s="10"/>
      <c r="BX702" s="10"/>
      <c r="BY702" s="10"/>
      <c r="BZ702" s="10"/>
      <c r="CA702" s="10"/>
      <c r="CB702" s="10"/>
      <c r="CC702" s="10"/>
      <c r="CD702" s="10"/>
      <c r="CE702" s="10"/>
      <c r="CF702" s="10"/>
      <c r="CG702" s="10"/>
      <c r="CH702" s="10"/>
      <c r="CI702" s="10"/>
      <c r="CJ702" s="10"/>
      <c r="CK702" s="10"/>
      <c r="CL702" s="10"/>
      <c r="CM702" s="10"/>
      <c r="CN702" s="10"/>
      <c r="CO702" s="10"/>
      <c r="CP702" s="10"/>
      <c r="CQ702" s="10"/>
      <c r="CR702" s="10"/>
      <c r="CS702" s="10"/>
      <c r="CT702" s="10"/>
      <c r="CU702" s="10"/>
      <c r="CV702" s="10"/>
      <c r="CW702" s="10"/>
      <c r="CX702" s="10"/>
      <c r="CY702" s="10"/>
      <c r="CZ702" s="10"/>
      <c r="DA702" s="10"/>
      <c r="DB702" s="10"/>
      <c r="DC702" s="10"/>
      <c r="DD702" s="10"/>
      <c r="DE702" s="10"/>
      <c r="DF702" s="10"/>
      <c r="DG702" s="10"/>
      <c r="DH702" s="10"/>
      <c r="DI702" s="10"/>
      <c r="DJ702" s="10"/>
      <c r="DK702" s="10"/>
      <c r="DL702" s="10"/>
      <c r="DM702" s="10"/>
      <c r="DN702" s="10"/>
      <c r="DO702" s="10"/>
      <c r="DP702" s="10"/>
      <c r="DQ702" s="10"/>
      <c r="DR702" s="10"/>
      <c r="DS702" s="10"/>
      <c r="DT702" s="10"/>
      <c r="DU702" s="10"/>
      <c r="DV702" s="10"/>
      <c r="DW702" s="10"/>
      <c r="DX702" s="10"/>
      <c r="DY702" s="10"/>
      <c r="DZ702" s="10"/>
      <c r="EA702" s="10"/>
      <c r="EB702" s="10"/>
      <c r="EC702" s="10"/>
      <c r="ED702" s="10"/>
      <c r="EE702" s="10"/>
      <c r="EF702" s="10"/>
      <c r="EG702" s="10"/>
      <c r="EH702" s="10"/>
    </row>
    <row r="703" spans="1:138" ht="13" x14ac:dyDescent="0.15">
      <c r="A703" s="10"/>
      <c r="B703" s="10"/>
      <c r="C703" s="10"/>
      <c r="D703" s="10"/>
      <c r="E703" s="10"/>
      <c r="F703" s="10"/>
      <c r="G703" s="10"/>
      <c r="H703" s="10"/>
      <c r="I703" s="10"/>
      <c r="J703" s="12"/>
      <c r="K703" s="10"/>
      <c r="L703" s="10"/>
      <c r="M703" s="10"/>
      <c r="N703" s="10"/>
      <c r="O703" s="10"/>
      <c r="P703" s="10"/>
      <c r="Q703" s="10"/>
      <c r="R703" s="10"/>
      <c r="S703" s="10"/>
      <c r="T703" s="13"/>
      <c r="U703" s="10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  <c r="AJ703" s="10"/>
      <c r="AK703" s="10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  <c r="BM703" s="10"/>
      <c r="BN703" s="10"/>
      <c r="BO703" s="10"/>
      <c r="BP703" s="10"/>
      <c r="BQ703" s="10"/>
      <c r="BR703" s="10"/>
      <c r="BS703" s="10"/>
      <c r="BT703" s="10"/>
      <c r="BU703" s="10"/>
      <c r="BV703" s="10"/>
      <c r="BW703" s="10"/>
      <c r="BX703" s="10"/>
      <c r="BY703" s="10"/>
      <c r="BZ703" s="10"/>
      <c r="CA703" s="10"/>
      <c r="CB703" s="10"/>
      <c r="CC703" s="10"/>
      <c r="CD703" s="10"/>
      <c r="CE703" s="10"/>
      <c r="CF703" s="10"/>
      <c r="CG703" s="10"/>
      <c r="CH703" s="10"/>
      <c r="CI703" s="10"/>
      <c r="CJ703" s="10"/>
      <c r="CK703" s="10"/>
      <c r="CL703" s="10"/>
      <c r="CM703" s="10"/>
      <c r="CN703" s="10"/>
      <c r="CO703" s="10"/>
      <c r="CP703" s="10"/>
      <c r="CQ703" s="10"/>
      <c r="CR703" s="10"/>
      <c r="CS703" s="10"/>
      <c r="CT703" s="10"/>
      <c r="CU703" s="10"/>
      <c r="CV703" s="10"/>
      <c r="CW703" s="10"/>
      <c r="CX703" s="10"/>
      <c r="CY703" s="10"/>
      <c r="CZ703" s="10"/>
      <c r="DA703" s="10"/>
      <c r="DB703" s="10"/>
      <c r="DC703" s="10"/>
      <c r="DD703" s="10"/>
      <c r="DE703" s="10"/>
      <c r="DF703" s="10"/>
      <c r="DG703" s="10"/>
      <c r="DH703" s="10"/>
      <c r="DI703" s="10"/>
      <c r="DJ703" s="10"/>
      <c r="DK703" s="10"/>
      <c r="DL703" s="10"/>
      <c r="DM703" s="10"/>
      <c r="DN703" s="10"/>
      <c r="DO703" s="10"/>
      <c r="DP703" s="10"/>
      <c r="DQ703" s="10"/>
      <c r="DR703" s="10"/>
      <c r="DS703" s="10"/>
      <c r="DT703" s="10"/>
      <c r="DU703" s="10"/>
      <c r="DV703" s="10"/>
      <c r="DW703" s="10"/>
      <c r="DX703" s="10"/>
      <c r="DY703" s="10"/>
      <c r="DZ703" s="10"/>
      <c r="EA703" s="10"/>
      <c r="EB703" s="10"/>
      <c r="EC703" s="10"/>
      <c r="ED703" s="10"/>
      <c r="EE703" s="10"/>
      <c r="EF703" s="10"/>
      <c r="EG703" s="10"/>
      <c r="EH703" s="10"/>
    </row>
    <row r="704" spans="1:138" ht="13" x14ac:dyDescent="0.15">
      <c r="A704" s="10"/>
      <c r="B704" s="10"/>
      <c r="C704" s="10"/>
      <c r="D704" s="10"/>
      <c r="E704" s="10"/>
      <c r="F704" s="10"/>
      <c r="G704" s="10"/>
      <c r="H704" s="10"/>
      <c r="I704" s="10"/>
      <c r="J704" s="12"/>
      <c r="K704" s="10"/>
      <c r="L704" s="10"/>
      <c r="M704" s="10"/>
      <c r="N704" s="10"/>
      <c r="O704" s="10"/>
      <c r="P704" s="10"/>
      <c r="Q704" s="10"/>
      <c r="R704" s="10"/>
      <c r="S704" s="10"/>
      <c r="T704" s="13"/>
      <c r="U704" s="10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0"/>
      <c r="AJ704" s="10"/>
      <c r="AK704" s="10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  <c r="BM704" s="10"/>
      <c r="BN704" s="10"/>
      <c r="BO704" s="10"/>
      <c r="BP704" s="10"/>
      <c r="BQ704" s="10"/>
      <c r="BR704" s="10"/>
      <c r="BS704" s="10"/>
      <c r="BT704" s="10"/>
      <c r="BU704" s="10"/>
      <c r="BV704" s="10"/>
      <c r="BW704" s="10"/>
      <c r="BX704" s="10"/>
      <c r="BY704" s="10"/>
      <c r="BZ704" s="10"/>
      <c r="CA704" s="10"/>
      <c r="CB704" s="10"/>
      <c r="CC704" s="10"/>
      <c r="CD704" s="10"/>
      <c r="CE704" s="10"/>
      <c r="CF704" s="10"/>
      <c r="CG704" s="10"/>
      <c r="CH704" s="10"/>
      <c r="CI704" s="10"/>
      <c r="CJ704" s="10"/>
      <c r="CK704" s="10"/>
      <c r="CL704" s="10"/>
      <c r="CM704" s="10"/>
      <c r="CN704" s="10"/>
      <c r="CO704" s="10"/>
      <c r="CP704" s="10"/>
      <c r="CQ704" s="10"/>
      <c r="CR704" s="10"/>
      <c r="CS704" s="10"/>
      <c r="CT704" s="10"/>
      <c r="CU704" s="10"/>
      <c r="CV704" s="10"/>
      <c r="CW704" s="10"/>
      <c r="CX704" s="10"/>
      <c r="CY704" s="10"/>
      <c r="CZ704" s="10"/>
      <c r="DA704" s="10"/>
      <c r="DB704" s="10"/>
      <c r="DC704" s="10"/>
      <c r="DD704" s="10"/>
      <c r="DE704" s="10"/>
      <c r="DF704" s="10"/>
      <c r="DG704" s="10"/>
      <c r="DH704" s="10"/>
      <c r="DI704" s="10"/>
      <c r="DJ704" s="10"/>
      <c r="DK704" s="10"/>
      <c r="DL704" s="10"/>
      <c r="DM704" s="10"/>
      <c r="DN704" s="10"/>
      <c r="DO704" s="10"/>
      <c r="DP704" s="10"/>
      <c r="DQ704" s="10"/>
      <c r="DR704" s="10"/>
      <c r="DS704" s="10"/>
      <c r="DT704" s="10"/>
      <c r="DU704" s="10"/>
      <c r="DV704" s="10"/>
      <c r="DW704" s="10"/>
      <c r="DX704" s="10"/>
      <c r="DY704" s="10"/>
      <c r="DZ704" s="10"/>
      <c r="EA704" s="10"/>
      <c r="EB704" s="10"/>
      <c r="EC704" s="10"/>
      <c r="ED704" s="10"/>
      <c r="EE704" s="10"/>
      <c r="EF704" s="10"/>
      <c r="EG704" s="10"/>
      <c r="EH704" s="10"/>
    </row>
    <row r="705" spans="1:138" ht="13" x14ac:dyDescent="0.15">
      <c r="A705" s="10"/>
      <c r="B705" s="10"/>
      <c r="C705" s="10"/>
      <c r="D705" s="10"/>
      <c r="E705" s="10"/>
      <c r="F705" s="10"/>
      <c r="G705" s="10"/>
      <c r="H705" s="10"/>
      <c r="I705" s="10"/>
      <c r="J705" s="12"/>
      <c r="K705" s="10"/>
      <c r="L705" s="10"/>
      <c r="M705" s="10"/>
      <c r="N705" s="10"/>
      <c r="O705" s="10"/>
      <c r="P705" s="10"/>
      <c r="Q705" s="10"/>
      <c r="R705" s="10"/>
      <c r="S705" s="10"/>
      <c r="T705" s="13"/>
      <c r="U705" s="10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0"/>
      <c r="AJ705" s="10"/>
      <c r="AK705" s="10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  <c r="BM705" s="10"/>
      <c r="BN705" s="10"/>
      <c r="BO705" s="10"/>
      <c r="BP705" s="10"/>
      <c r="BQ705" s="10"/>
      <c r="BR705" s="10"/>
      <c r="BS705" s="10"/>
      <c r="BT705" s="10"/>
      <c r="BU705" s="10"/>
      <c r="BV705" s="10"/>
      <c r="BW705" s="10"/>
      <c r="BX705" s="10"/>
      <c r="BY705" s="10"/>
      <c r="BZ705" s="10"/>
      <c r="CA705" s="10"/>
      <c r="CB705" s="10"/>
      <c r="CC705" s="10"/>
      <c r="CD705" s="10"/>
      <c r="CE705" s="10"/>
      <c r="CF705" s="10"/>
      <c r="CG705" s="10"/>
      <c r="CH705" s="10"/>
      <c r="CI705" s="10"/>
      <c r="CJ705" s="10"/>
      <c r="CK705" s="10"/>
      <c r="CL705" s="10"/>
      <c r="CM705" s="10"/>
      <c r="CN705" s="10"/>
      <c r="CO705" s="10"/>
      <c r="CP705" s="10"/>
      <c r="CQ705" s="10"/>
      <c r="CR705" s="10"/>
      <c r="CS705" s="10"/>
      <c r="CT705" s="10"/>
      <c r="CU705" s="10"/>
      <c r="CV705" s="10"/>
      <c r="CW705" s="10"/>
      <c r="CX705" s="10"/>
      <c r="CY705" s="10"/>
      <c r="CZ705" s="10"/>
      <c r="DA705" s="10"/>
      <c r="DB705" s="10"/>
      <c r="DC705" s="10"/>
      <c r="DD705" s="10"/>
      <c r="DE705" s="10"/>
      <c r="DF705" s="10"/>
      <c r="DG705" s="10"/>
      <c r="DH705" s="10"/>
      <c r="DI705" s="10"/>
      <c r="DJ705" s="10"/>
      <c r="DK705" s="10"/>
      <c r="DL705" s="10"/>
      <c r="DM705" s="10"/>
      <c r="DN705" s="10"/>
      <c r="DO705" s="10"/>
      <c r="DP705" s="10"/>
      <c r="DQ705" s="10"/>
      <c r="DR705" s="10"/>
      <c r="DS705" s="10"/>
      <c r="DT705" s="10"/>
      <c r="DU705" s="10"/>
      <c r="DV705" s="10"/>
      <c r="DW705" s="10"/>
      <c r="DX705" s="10"/>
      <c r="DY705" s="10"/>
      <c r="DZ705" s="10"/>
      <c r="EA705" s="10"/>
      <c r="EB705" s="10"/>
      <c r="EC705" s="10"/>
      <c r="ED705" s="10"/>
      <c r="EE705" s="10"/>
      <c r="EF705" s="10"/>
      <c r="EG705" s="10"/>
      <c r="EH705" s="10"/>
    </row>
    <row r="706" spans="1:138" ht="13" x14ac:dyDescent="0.15">
      <c r="A706" s="10"/>
      <c r="B706" s="10"/>
      <c r="C706" s="10"/>
      <c r="D706" s="10"/>
      <c r="E706" s="10"/>
      <c r="F706" s="10"/>
      <c r="G706" s="10"/>
      <c r="H706" s="10"/>
      <c r="I706" s="10"/>
      <c r="J706" s="12"/>
      <c r="K706" s="10"/>
      <c r="L706" s="10"/>
      <c r="M706" s="10"/>
      <c r="N706" s="10"/>
      <c r="O706" s="10"/>
      <c r="P706" s="10"/>
      <c r="Q706" s="10"/>
      <c r="R706" s="10"/>
      <c r="S706" s="10"/>
      <c r="T706" s="13"/>
      <c r="U706" s="10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0"/>
      <c r="AJ706" s="10"/>
      <c r="AK706" s="10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  <c r="BM706" s="10"/>
      <c r="BN706" s="10"/>
      <c r="BO706" s="10"/>
      <c r="BP706" s="10"/>
      <c r="BQ706" s="10"/>
      <c r="BR706" s="10"/>
      <c r="BS706" s="10"/>
      <c r="BT706" s="10"/>
      <c r="BU706" s="10"/>
      <c r="BV706" s="10"/>
      <c r="BW706" s="10"/>
      <c r="BX706" s="10"/>
      <c r="BY706" s="10"/>
      <c r="BZ706" s="10"/>
      <c r="CA706" s="10"/>
      <c r="CB706" s="10"/>
      <c r="CC706" s="10"/>
      <c r="CD706" s="10"/>
      <c r="CE706" s="10"/>
      <c r="CF706" s="10"/>
      <c r="CG706" s="10"/>
      <c r="CH706" s="10"/>
      <c r="CI706" s="10"/>
      <c r="CJ706" s="10"/>
      <c r="CK706" s="10"/>
      <c r="CL706" s="10"/>
      <c r="CM706" s="10"/>
      <c r="CN706" s="10"/>
      <c r="CO706" s="10"/>
      <c r="CP706" s="10"/>
      <c r="CQ706" s="10"/>
      <c r="CR706" s="10"/>
      <c r="CS706" s="10"/>
      <c r="CT706" s="10"/>
      <c r="CU706" s="10"/>
      <c r="CV706" s="10"/>
      <c r="CW706" s="10"/>
      <c r="CX706" s="10"/>
      <c r="CY706" s="10"/>
      <c r="CZ706" s="10"/>
      <c r="DA706" s="10"/>
      <c r="DB706" s="10"/>
      <c r="DC706" s="10"/>
      <c r="DD706" s="10"/>
      <c r="DE706" s="10"/>
      <c r="DF706" s="10"/>
      <c r="DG706" s="10"/>
      <c r="DH706" s="10"/>
      <c r="DI706" s="10"/>
      <c r="DJ706" s="10"/>
      <c r="DK706" s="10"/>
      <c r="DL706" s="10"/>
      <c r="DM706" s="10"/>
      <c r="DN706" s="10"/>
      <c r="DO706" s="10"/>
      <c r="DP706" s="10"/>
      <c r="DQ706" s="10"/>
      <c r="DR706" s="10"/>
      <c r="DS706" s="10"/>
      <c r="DT706" s="10"/>
      <c r="DU706" s="10"/>
      <c r="DV706" s="10"/>
      <c r="DW706" s="10"/>
      <c r="DX706" s="10"/>
      <c r="DY706" s="10"/>
      <c r="DZ706" s="10"/>
      <c r="EA706" s="10"/>
      <c r="EB706" s="10"/>
      <c r="EC706" s="10"/>
      <c r="ED706" s="10"/>
      <c r="EE706" s="10"/>
      <c r="EF706" s="10"/>
      <c r="EG706" s="10"/>
      <c r="EH706" s="10"/>
    </row>
    <row r="707" spans="1:138" ht="13" x14ac:dyDescent="0.15">
      <c r="A707" s="10"/>
      <c r="B707" s="10"/>
      <c r="C707" s="10"/>
      <c r="D707" s="10"/>
      <c r="E707" s="10"/>
      <c r="F707" s="10"/>
      <c r="G707" s="10"/>
      <c r="H707" s="10"/>
      <c r="I707" s="10"/>
      <c r="J707" s="12"/>
      <c r="K707" s="10"/>
      <c r="L707" s="10"/>
      <c r="M707" s="10"/>
      <c r="N707" s="10"/>
      <c r="O707" s="10"/>
      <c r="P707" s="10"/>
      <c r="Q707" s="10"/>
      <c r="R707" s="10"/>
      <c r="S707" s="10"/>
      <c r="T707" s="13"/>
      <c r="U707" s="10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/>
      <c r="BQ707" s="10"/>
      <c r="BR707" s="10"/>
      <c r="BS707" s="10"/>
      <c r="BT707" s="10"/>
      <c r="BU707" s="10"/>
      <c r="BV707" s="10"/>
      <c r="BW707" s="10"/>
      <c r="BX707" s="10"/>
      <c r="BY707" s="10"/>
      <c r="BZ707" s="10"/>
      <c r="CA707" s="10"/>
      <c r="CB707" s="10"/>
      <c r="CC707" s="10"/>
      <c r="CD707" s="10"/>
      <c r="CE707" s="10"/>
      <c r="CF707" s="10"/>
      <c r="CG707" s="10"/>
      <c r="CH707" s="10"/>
      <c r="CI707" s="10"/>
      <c r="CJ707" s="10"/>
      <c r="CK707" s="10"/>
      <c r="CL707" s="10"/>
      <c r="CM707" s="10"/>
      <c r="CN707" s="10"/>
      <c r="CO707" s="10"/>
      <c r="CP707" s="10"/>
      <c r="CQ707" s="10"/>
      <c r="CR707" s="10"/>
      <c r="CS707" s="10"/>
      <c r="CT707" s="10"/>
      <c r="CU707" s="10"/>
      <c r="CV707" s="10"/>
      <c r="CW707" s="10"/>
      <c r="CX707" s="10"/>
      <c r="CY707" s="10"/>
      <c r="CZ707" s="10"/>
      <c r="DA707" s="10"/>
      <c r="DB707" s="10"/>
      <c r="DC707" s="10"/>
      <c r="DD707" s="10"/>
      <c r="DE707" s="10"/>
      <c r="DF707" s="10"/>
      <c r="DG707" s="10"/>
      <c r="DH707" s="10"/>
      <c r="DI707" s="10"/>
      <c r="DJ707" s="10"/>
      <c r="DK707" s="10"/>
      <c r="DL707" s="10"/>
      <c r="DM707" s="10"/>
      <c r="DN707" s="10"/>
      <c r="DO707" s="10"/>
      <c r="DP707" s="10"/>
      <c r="DQ707" s="10"/>
      <c r="DR707" s="10"/>
      <c r="DS707" s="10"/>
      <c r="DT707" s="10"/>
      <c r="DU707" s="10"/>
      <c r="DV707" s="10"/>
      <c r="DW707" s="10"/>
      <c r="DX707" s="10"/>
      <c r="DY707" s="10"/>
      <c r="DZ707" s="10"/>
      <c r="EA707" s="10"/>
      <c r="EB707" s="10"/>
      <c r="EC707" s="10"/>
      <c r="ED707" s="10"/>
      <c r="EE707" s="10"/>
      <c r="EF707" s="10"/>
      <c r="EG707" s="10"/>
      <c r="EH707" s="10"/>
    </row>
    <row r="708" spans="1:138" ht="13" x14ac:dyDescent="0.15">
      <c r="A708" s="10"/>
      <c r="B708" s="10"/>
      <c r="C708" s="10"/>
      <c r="D708" s="10"/>
      <c r="E708" s="10"/>
      <c r="F708" s="10"/>
      <c r="G708" s="10"/>
      <c r="H708" s="10"/>
      <c r="I708" s="10"/>
      <c r="J708" s="12"/>
      <c r="K708" s="10"/>
      <c r="L708" s="10"/>
      <c r="M708" s="10"/>
      <c r="N708" s="10"/>
      <c r="O708" s="10"/>
      <c r="P708" s="10"/>
      <c r="Q708" s="10"/>
      <c r="R708" s="10"/>
      <c r="S708" s="10"/>
      <c r="T708" s="13"/>
      <c r="U708" s="10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  <c r="AJ708" s="10"/>
      <c r="AK708" s="10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  <c r="BM708" s="10"/>
      <c r="BN708" s="10"/>
      <c r="BO708" s="10"/>
      <c r="BP708" s="10"/>
      <c r="BQ708" s="10"/>
      <c r="BR708" s="10"/>
      <c r="BS708" s="10"/>
      <c r="BT708" s="10"/>
      <c r="BU708" s="10"/>
      <c r="BV708" s="10"/>
      <c r="BW708" s="10"/>
      <c r="BX708" s="10"/>
      <c r="BY708" s="10"/>
      <c r="BZ708" s="10"/>
      <c r="CA708" s="10"/>
      <c r="CB708" s="10"/>
      <c r="CC708" s="10"/>
      <c r="CD708" s="10"/>
      <c r="CE708" s="10"/>
      <c r="CF708" s="10"/>
      <c r="CG708" s="10"/>
      <c r="CH708" s="10"/>
      <c r="CI708" s="10"/>
      <c r="CJ708" s="10"/>
      <c r="CK708" s="10"/>
      <c r="CL708" s="10"/>
      <c r="CM708" s="10"/>
      <c r="CN708" s="10"/>
      <c r="CO708" s="10"/>
      <c r="CP708" s="10"/>
      <c r="CQ708" s="10"/>
      <c r="CR708" s="10"/>
      <c r="CS708" s="10"/>
      <c r="CT708" s="10"/>
      <c r="CU708" s="10"/>
      <c r="CV708" s="10"/>
      <c r="CW708" s="10"/>
      <c r="CX708" s="10"/>
      <c r="CY708" s="10"/>
      <c r="CZ708" s="10"/>
      <c r="DA708" s="10"/>
      <c r="DB708" s="10"/>
      <c r="DC708" s="10"/>
      <c r="DD708" s="10"/>
      <c r="DE708" s="10"/>
      <c r="DF708" s="10"/>
      <c r="DG708" s="10"/>
      <c r="DH708" s="10"/>
      <c r="DI708" s="10"/>
      <c r="DJ708" s="10"/>
      <c r="DK708" s="10"/>
      <c r="DL708" s="10"/>
      <c r="DM708" s="10"/>
      <c r="DN708" s="10"/>
      <c r="DO708" s="10"/>
      <c r="DP708" s="10"/>
      <c r="DQ708" s="10"/>
      <c r="DR708" s="10"/>
      <c r="DS708" s="10"/>
      <c r="DT708" s="10"/>
      <c r="DU708" s="10"/>
      <c r="DV708" s="10"/>
      <c r="DW708" s="10"/>
      <c r="DX708" s="10"/>
      <c r="DY708" s="10"/>
      <c r="DZ708" s="10"/>
      <c r="EA708" s="10"/>
      <c r="EB708" s="10"/>
      <c r="EC708" s="10"/>
      <c r="ED708" s="10"/>
      <c r="EE708" s="10"/>
      <c r="EF708" s="10"/>
      <c r="EG708" s="10"/>
      <c r="EH708" s="10"/>
    </row>
    <row r="709" spans="1:138" ht="13" x14ac:dyDescent="0.15">
      <c r="A709" s="10"/>
      <c r="B709" s="10"/>
      <c r="C709" s="10"/>
      <c r="D709" s="10"/>
      <c r="E709" s="10"/>
      <c r="F709" s="10"/>
      <c r="G709" s="10"/>
      <c r="H709" s="10"/>
      <c r="I709" s="10"/>
      <c r="J709" s="12"/>
      <c r="K709" s="10"/>
      <c r="L709" s="10"/>
      <c r="M709" s="10"/>
      <c r="N709" s="10"/>
      <c r="O709" s="10"/>
      <c r="P709" s="10"/>
      <c r="Q709" s="10"/>
      <c r="R709" s="10"/>
      <c r="S709" s="10"/>
      <c r="T709" s="13"/>
      <c r="U709" s="10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  <c r="AK709" s="10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  <c r="BM709" s="10"/>
      <c r="BN709" s="10"/>
      <c r="BO709" s="10"/>
      <c r="BP709" s="10"/>
      <c r="BQ709" s="10"/>
      <c r="BR709" s="10"/>
      <c r="BS709" s="10"/>
      <c r="BT709" s="10"/>
      <c r="BU709" s="10"/>
      <c r="BV709" s="10"/>
      <c r="BW709" s="10"/>
      <c r="BX709" s="10"/>
      <c r="BY709" s="10"/>
      <c r="BZ709" s="10"/>
      <c r="CA709" s="10"/>
      <c r="CB709" s="10"/>
      <c r="CC709" s="10"/>
      <c r="CD709" s="10"/>
      <c r="CE709" s="10"/>
      <c r="CF709" s="10"/>
      <c r="CG709" s="10"/>
      <c r="CH709" s="10"/>
      <c r="CI709" s="10"/>
      <c r="CJ709" s="10"/>
      <c r="CK709" s="10"/>
      <c r="CL709" s="10"/>
      <c r="CM709" s="10"/>
      <c r="CN709" s="10"/>
      <c r="CO709" s="10"/>
      <c r="CP709" s="10"/>
      <c r="CQ709" s="10"/>
      <c r="CR709" s="10"/>
      <c r="CS709" s="10"/>
      <c r="CT709" s="10"/>
      <c r="CU709" s="10"/>
      <c r="CV709" s="10"/>
      <c r="CW709" s="10"/>
      <c r="CX709" s="10"/>
      <c r="CY709" s="10"/>
      <c r="CZ709" s="10"/>
      <c r="DA709" s="10"/>
      <c r="DB709" s="10"/>
      <c r="DC709" s="10"/>
      <c r="DD709" s="10"/>
      <c r="DE709" s="10"/>
      <c r="DF709" s="10"/>
      <c r="DG709" s="10"/>
      <c r="DH709" s="10"/>
      <c r="DI709" s="10"/>
      <c r="DJ709" s="10"/>
      <c r="DK709" s="10"/>
      <c r="DL709" s="10"/>
      <c r="DM709" s="10"/>
      <c r="DN709" s="10"/>
      <c r="DO709" s="10"/>
      <c r="DP709" s="10"/>
      <c r="DQ709" s="10"/>
      <c r="DR709" s="10"/>
      <c r="DS709" s="10"/>
      <c r="DT709" s="10"/>
      <c r="DU709" s="10"/>
      <c r="DV709" s="10"/>
      <c r="DW709" s="10"/>
      <c r="DX709" s="10"/>
      <c r="DY709" s="10"/>
      <c r="DZ709" s="10"/>
      <c r="EA709" s="10"/>
      <c r="EB709" s="10"/>
      <c r="EC709" s="10"/>
      <c r="ED709" s="10"/>
      <c r="EE709" s="10"/>
      <c r="EF709" s="10"/>
      <c r="EG709" s="10"/>
      <c r="EH709" s="10"/>
    </row>
    <row r="710" spans="1:138" ht="13" x14ac:dyDescent="0.15">
      <c r="A710" s="10"/>
      <c r="B710" s="10"/>
      <c r="C710" s="10"/>
      <c r="D710" s="10"/>
      <c r="E710" s="10"/>
      <c r="F710" s="10"/>
      <c r="G710" s="10"/>
      <c r="H710" s="10"/>
      <c r="I710" s="10"/>
      <c r="J710" s="12"/>
      <c r="K710" s="10"/>
      <c r="L710" s="10"/>
      <c r="M710" s="10"/>
      <c r="N710" s="10"/>
      <c r="O710" s="10"/>
      <c r="P710" s="10"/>
      <c r="Q710" s="10"/>
      <c r="R710" s="10"/>
      <c r="S710" s="10"/>
      <c r="T710" s="13"/>
      <c r="U710" s="10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  <c r="AK710" s="10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  <c r="BM710" s="10"/>
      <c r="BN710" s="10"/>
      <c r="BO710" s="10"/>
      <c r="BP710" s="10"/>
      <c r="BQ710" s="10"/>
      <c r="BR710" s="10"/>
      <c r="BS710" s="10"/>
      <c r="BT710" s="10"/>
      <c r="BU710" s="10"/>
      <c r="BV710" s="10"/>
      <c r="BW710" s="10"/>
      <c r="BX710" s="10"/>
      <c r="BY710" s="10"/>
      <c r="BZ710" s="10"/>
      <c r="CA710" s="10"/>
      <c r="CB710" s="10"/>
      <c r="CC710" s="10"/>
      <c r="CD710" s="10"/>
      <c r="CE710" s="10"/>
      <c r="CF710" s="10"/>
      <c r="CG710" s="10"/>
      <c r="CH710" s="10"/>
      <c r="CI710" s="10"/>
      <c r="CJ710" s="10"/>
      <c r="CK710" s="10"/>
      <c r="CL710" s="10"/>
      <c r="CM710" s="10"/>
      <c r="CN710" s="10"/>
      <c r="CO710" s="10"/>
      <c r="CP710" s="10"/>
      <c r="CQ710" s="10"/>
      <c r="CR710" s="10"/>
      <c r="CS710" s="10"/>
      <c r="CT710" s="10"/>
      <c r="CU710" s="10"/>
      <c r="CV710" s="10"/>
      <c r="CW710" s="10"/>
      <c r="CX710" s="10"/>
      <c r="CY710" s="10"/>
      <c r="CZ710" s="10"/>
      <c r="DA710" s="10"/>
      <c r="DB710" s="10"/>
      <c r="DC710" s="10"/>
      <c r="DD710" s="10"/>
      <c r="DE710" s="10"/>
      <c r="DF710" s="10"/>
      <c r="DG710" s="10"/>
      <c r="DH710" s="10"/>
      <c r="DI710" s="10"/>
      <c r="DJ710" s="10"/>
      <c r="DK710" s="10"/>
      <c r="DL710" s="10"/>
      <c r="DM710" s="10"/>
      <c r="DN710" s="10"/>
      <c r="DO710" s="10"/>
      <c r="DP710" s="10"/>
      <c r="DQ710" s="10"/>
      <c r="DR710" s="10"/>
      <c r="DS710" s="10"/>
      <c r="DT710" s="10"/>
      <c r="DU710" s="10"/>
      <c r="DV710" s="10"/>
      <c r="DW710" s="10"/>
      <c r="DX710" s="10"/>
      <c r="DY710" s="10"/>
      <c r="DZ710" s="10"/>
      <c r="EA710" s="10"/>
      <c r="EB710" s="10"/>
      <c r="EC710" s="10"/>
      <c r="ED710" s="10"/>
      <c r="EE710" s="10"/>
      <c r="EF710" s="10"/>
      <c r="EG710" s="10"/>
      <c r="EH710" s="10"/>
    </row>
    <row r="711" spans="1:138" ht="13" x14ac:dyDescent="0.15">
      <c r="A711" s="10"/>
      <c r="B711" s="10"/>
      <c r="C711" s="10"/>
      <c r="D711" s="10"/>
      <c r="E711" s="10"/>
      <c r="F711" s="10"/>
      <c r="G711" s="10"/>
      <c r="H711" s="10"/>
      <c r="I711" s="10"/>
      <c r="J711" s="12"/>
      <c r="K711" s="10"/>
      <c r="L711" s="10"/>
      <c r="M711" s="10"/>
      <c r="N711" s="10"/>
      <c r="O711" s="10"/>
      <c r="P711" s="10"/>
      <c r="Q711" s="10"/>
      <c r="R711" s="10"/>
      <c r="S711" s="10"/>
      <c r="T711" s="13"/>
      <c r="U711" s="10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  <c r="AK711" s="10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  <c r="BM711" s="10"/>
      <c r="BN711" s="10"/>
      <c r="BO711" s="10"/>
      <c r="BP711" s="10"/>
      <c r="BQ711" s="10"/>
      <c r="BR711" s="10"/>
      <c r="BS711" s="10"/>
      <c r="BT711" s="10"/>
      <c r="BU711" s="10"/>
      <c r="BV711" s="10"/>
      <c r="BW711" s="10"/>
      <c r="BX711" s="10"/>
      <c r="BY711" s="10"/>
      <c r="BZ711" s="10"/>
      <c r="CA711" s="10"/>
      <c r="CB711" s="10"/>
      <c r="CC711" s="10"/>
      <c r="CD711" s="10"/>
      <c r="CE711" s="10"/>
      <c r="CF711" s="10"/>
      <c r="CG711" s="10"/>
      <c r="CH711" s="10"/>
      <c r="CI711" s="10"/>
      <c r="CJ711" s="10"/>
      <c r="CK711" s="10"/>
      <c r="CL711" s="10"/>
      <c r="CM711" s="10"/>
      <c r="CN711" s="10"/>
      <c r="CO711" s="10"/>
      <c r="CP711" s="10"/>
      <c r="CQ711" s="10"/>
      <c r="CR711" s="10"/>
      <c r="CS711" s="10"/>
      <c r="CT711" s="10"/>
      <c r="CU711" s="10"/>
      <c r="CV711" s="10"/>
      <c r="CW711" s="10"/>
      <c r="CX711" s="10"/>
      <c r="CY711" s="10"/>
      <c r="CZ711" s="10"/>
      <c r="DA711" s="10"/>
      <c r="DB711" s="10"/>
      <c r="DC711" s="10"/>
      <c r="DD711" s="10"/>
      <c r="DE711" s="10"/>
      <c r="DF711" s="10"/>
      <c r="DG711" s="10"/>
      <c r="DH711" s="10"/>
      <c r="DI711" s="10"/>
      <c r="DJ711" s="10"/>
      <c r="DK711" s="10"/>
      <c r="DL711" s="10"/>
      <c r="DM711" s="10"/>
      <c r="DN711" s="10"/>
      <c r="DO711" s="10"/>
      <c r="DP711" s="10"/>
      <c r="DQ711" s="10"/>
      <c r="DR711" s="10"/>
      <c r="DS711" s="10"/>
      <c r="DT711" s="10"/>
      <c r="DU711" s="10"/>
      <c r="DV711" s="10"/>
      <c r="DW711" s="10"/>
      <c r="DX711" s="10"/>
      <c r="DY711" s="10"/>
      <c r="DZ711" s="10"/>
      <c r="EA711" s="10"/>
      <c r="EB711" s="10"/>
      <c r="EC711" s="10"/>
      <c r="ED711" s="10"/>
      <c r="EE711" s="10"/>
      <c r="EF711" s="10"/>
      <c r="EG711" s="10"/>
      <c r="EH711" s="10"/>
    </row>
    <row r="712" spans="1:138" ht="13" x14ac:dyDescent="0.15">
      <c r="A712" s="10"/>
      <c r="B712" s="10"/>
      <c r="C712" s="10"/>
      <c r="D712" s="10"/>
      <c r="E712" s="10"/>
      <c r="F712" s="10"/>
      <c r="G712" s="10"/>
      <c r="H712" s="10"/>
      <c r="I712" s="10"/>
      <c r="J712" s="12"/>
      <c r="K712" s="10"/>
      <c r="L712" s="10"/>
      <c r="M712" s="10"/>
      <c r="N712" s="10"/>
      <c r="O712" s="10"/>
      <c r="P712" s="10"/>
      <c r="Q712" s="10"/>
      <c r="R712" s="10"/>
      <c r="S712" s="10"/>
      <c r="T712" s="13"/>
      <c r="U712" s="10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  <c r="AK712" s="10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  <c r="BM712" s="10"/>
      <c r="BN712" s="10"/>
      <c r="BO712" s="10"/>
      <c r="BP712" s="10"/>
      <c r="BQ712" s="10"/>
      <c r="BR712" s="10"/>
      <c r="BS712" s="10"/>
      <c r="BT712" s="10"/>
      <c r="BU712" s="10"/>
      <c r="BV712" s="10"/>
      <c r="BW712" s="10"/>
      <c r="BX712" s="10"/>
      <c r="BY712" s="10"/>
      <c r="BZ712" s="10"/>
      <c r="CA712" s="10"/>
      <c r="CB712" s="10"/>
      <c r="CC712" s="10"/>
      <c r="CD712" s="10"/>
      <c r="CE712" s="10"/>
      <c r="CF712" s="10"/>
      <c r="CG712" s="10"/>
      <c r="CH712" s="10"/>
      <c r="CI712" s="10"/>
      <c r="CJ712" s="10"/>
      <c r="CK712" s="10"/>
      <c r="CL712" s="10"/>
      <c r="CM712" s="10"/>
      <c r="CN712" s="10"/>
      <c r="CO712" s="10"/>
      <c r="CP712" s="10"/>
      <c r="CQ712" s="10"/>
      <c r="CR712" s="10"/>
      <c r="CS712" s="10"/>
      <c r="CT712" s="10"/>
      <c r="CU712" s="10"/>
      <c r="CV712" s="10"/>
      <c r="CW712" s="10"/>
      <c r="CX712" s="10"/>
      <c r="CY712" s="10"/>
      <c r="CZ712" s="10"/>
      <c r="DA712" s="10"/>
      <c r="DB712" s="10"/>
      <c r="DC712" s="10"/>
      <c r="DD712" s="10"/>
      <c r="DE712" s="10"/>
      <c r="DF712" s="10"/>
      <c r="DG712" s="10"/>
      <c r="DH712" s="10"/>
      <c r="DI712" s="10"/>
      <c r="DJ712" s="10"/>
      <c r="DK712" s="10"/>
      <c r="DL712" s="10"/>
      <c r="DM712" s="10"/>
      <c r="DN712" s="10"/>
      <c r="DO712" s="10"/>
      <c r="DP712" s="10"/>
      <c r="DQ712" s="10"/>
      <c r="DR712" s="10"/>
      <c r="DS712" s="10"/>
      <c r="DT712" s="10"/>
      <c r="DU712" s="10"/>
      <c r="DV712" s="10"/>
      <c r="DW712" s="10"/>
      <c r="DX712" s="10"/>
      <c r="DY712" s="10"/>
      <c r="DZ712" s="10"/>
      <c r="EA712" s="10"/>
      <c r="EB712" s="10"/>
      <c r="EC712" s="10"/>
      <c r="ED712" s="10"/>
      <c r="EE712" s="10"/>
      <c r="EF712" s="10"/>
      <c r="EG712" s="10"/>
      <c r="EH712" s="10"/>
    </row>
    <row r="713" spans="1:138" ht="13" x14ac:dyDescent="0.15">
      <c r="A713" s="10"/>
      <c r="B713" s="10"/>
      <c r="C713" s="10"/>
      <c r="D713" s="10"/>
      <c r="E713" s="10"/>
      <c r="F713" s="10"/>
      <c r="G713" s="10"/>
      <c r="H713" s="10"/>
      <c r="I713" s="10"/>
      <c r="J713" s="12"/>
      <c r="K713" s="10"/>
      <c r="L713" s="10"/>
      <c r="M713" s="10"/>
      <c r="N713" s="10"/>
      <c r="O713" s="10"/>
      <c r="P713" s="10"/>
      <c r="Q713" s="10"/>
      <c r="R713" s="10"/>
      <c r="S713" s="10"/>
      <c r="T713" s="13"/>
      <c r="U713" s="10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/>
      <c r="BQ713" s="10"/>
      <c r="BR713" s="10"/>
      <c r="BS713" s="10"/>
      <c r="BT713" s="10"/>
      <c r="BU713" s="10"/>
      <c r="BV713" s="10"/>
      <c r="BW713" s="10"/>
      <c r="BX713" s="10"/>
      <c r="BY713" s="10"/>
      <c r="BZ713" s="10"/>
      <c r="CA713" s="10"/>
      <c r="CB713" s="10"/>
      <c r="CC713" s="10"/>
      <c r="CD713" s="10"/>
      <c r="CE713" s="10"/>
      <c r="CF713" s="10"/>
      <c r="CG713" s="10"/>
      <c r="CH713" s="10"/>
      <c r="CI713" s="10"/>
      <c r="CJ713" s="10"/>
      <c r="CK713" s="10"/>
      <c r="CL713" s="10"/>
      <c r="CM713" s="10"/>
      <c r="CN713" s="10"/>
      <c r="CO713" s="10"/>
      <c r="CP713" s="10"/>
      <c r="CQ713" s="10"/>
      <c r="CR713" s="10"/>
      <c r="CS713" s="10"/>
      <c r="CT713" s="10"/>
      <c r="CU713" s="10"/>
      <c r="CV713" s="10"/>
      <c r="CW713" s="10"/>
      <c r="CX713" s="10"/>
      <c r="CY713" s="10"/>
      <c r="CZ713" s="10"/>
      <c r="DA713" s="10"/>
      <c r="DB713" s="10"/>
      <c r="DC713" s="10"/>
      <c r="DD713" s="10"/>
      <c r="DE713" s="10"/>
      <c r="DF713" s="10"/>
      <c r="DG713" s="10"/>
      <c r="DH713" s="10"/>
      <c r="DI713" s="10"/>
      <c r="DJ713" s="10"/>
      <c r="DK713" s="10"/>
      <c r="DL713" s="10"/>
      <c r="DM713" s="10"/>
      <c r="DN713" s="10"/>
      <c r="DO713" s="10"/>
      <c r="DP713" s="10"/>
      <c r="DQ713" s="10"/>
      <c r="DR713" s="10"/>
      <c r="DS713" s="10"/>
      <c r="DT713" s="10"/>
      <c r="DU713" s="10"/>
      <c r="DV713" s="10"/>
      <c r="DW713" s="10"/>
      <c r="DX713" s="10"/>
      <c r="DY713" s="10"/>
      <c r="DZ713" s="10"/>
      <c r="EA713" s="10"/>
      <c r="EB713" s="10"/>
      <c r="EC713" s="10"/>
      <c r="ED713" s="10"/>
      <c r="EE713" s="10"/>
      <c r="EF713" s="10"/>
      <c r="EG713" s="10"/>
      <c r="EH713" s="10"/>
    </row>
    <row r="714" spans="1:138" ht="13" x14ac:dyDescent="0.15">
      <c r="A714" s="10"/>
      <c r="B714" s="10"/>
      <c r="C714" s="10"/>
      <c r="D714" s="10"/>
      <c r="E714" s="10"/>
      <c r="F714" s="10"/>
      <c r="G714" s="10"/>
      <c r="H714" s="10"/>
      <c r="I714" s="10"/>
      <c r="J714" s="12"/>
      <c r="K714" s="10"/>
      <c r="L714" s="10"/>
      <c r="M714" s="10"/>
      <c r="N714" s="10"/>
      <c r="O714" s="10"/>
      <c r="P714" s="10"/>
      <c r="Q714" s="10"/>
      <c r="R714" s="10"/>
      <c r="S714" s="10"/>
      <c r="T714" s="13"/>
      <c r="U714" s="10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/>
      <c r="BQ714" s="10"/>
      <c r="BR714" s="10"/>
      <c r="BS714" s="10"/>
      <c r="BT714" s="10"/>
      <c r="BU714" s="10"/>
      <c r="BV714" s="10"/>
      <c r="BW714" s="10"/>
      <c r="BX714" s="10"/>
      <c r="BY714" s="10"/>
      <c r="BZ714" s="10"/>
      <c r="CA714" s="10"/>
      <c r="CB714" s="10"/>
      <c r="CC714" s="10"/>
      <c r="CD714" s="10"/>
      <c r="CE714" s="10"/>
      <c r="CF714" s="10"/>
      <c r="CG714" s="10"/>
      <c r="CH714" s="10"/>
      <c r="CI714" s="10"/>
      <c r="CJ714" s="10"/>
      <c r="CK714" s="10"/>
      <c r="CL714" s="10"/>
      <c r="CM714" s="10"/>
      <c r="CN714" s="10"/>
      <c r="CO714" s="10"/>
      <c r="CP714" s="10"/>
      <c r="CQ714" s="10"/>
      <c r="CR714" s="10"/>
      <c r="CS714" s="10"/>
      <c r="CT714" s="10"/>
      <c r="CU714" s="10"/>
      <c r="CV714" s="10"/>
      <c r="CW714" s="10"/>
      <c r="CX714" s="10"/>
      <c r="CY714" s="10"/>
      <c r="CZ714" s="10"/>
      <c r="DA714" s="10"/>
      <c r="DB714" s="10"/>
      <c r="DC714" s="10"/>
      <c r="DD714" s="10"/>
      <c r="DE714" s="10"/>
      <c r="DF714" s="10"/>
      <c r="DG714" s="10"/>
      <c r="DH714" s="10"/>
      <c r="DI714" s="10"/>
      <c r="DJ714" s="10"/>
      <c r="DK714" s="10"/>
      <c r="DL714" s="10"/>
      <c r="DM714" s="10"/>
      <c r="DN714" s="10"/>
      <c r="DO714" s="10"/>
      <c r="DP714" s="10"/>
      <c r="DQ714" s="10"/>
      <c r="DR714" s="10"/>
      <c r="DS714" s="10"/>
      <c r="DT714" s="10"/>
      <c r="DU714" s="10"/>
      <c r="DV714" s="10"/>
      <c r="DW714" s="10"/>
      <c r="DX714" s="10"/>
      <c r="DY714" s="10"/>
      <c r="DZ714" s="10"/>
      <c r="EA714" s="10"/>
      <c r="EB714" s="10"/>
      <c r="EC714" s="10"/>
      <c r="ED714" s="10"/>
      <c r="EE714" s="10"/>
      <c r="EF714" s="10"/>
      <c r="EG714" s="10"/>
      <c r="EH714" s="10"/>
    </row>
    <row r="715" spans="1:138" ht="13" x14ac:dyDescent="0.15">
      <c r="A715" s="10"/>
      <c r="B715" s="10"/>
      <c r="C715" s="10"/>
      <c r="D715" s="10"/>
      <c r="E715" s="10"/>
      <c r="F715" s="10"/>
      <c r="G715" s="10"/>
      <c r="H715" s="10"/>
      <c r="I715" s="10"/>
      <c r="J715" s="12"/>
      <c r="K715" s="10"/>
      <c r="L715" s="10"/>
      <c r="M715" s="10"/>
      <c r="N715" s="10"/>
      <c r="O715" s="10"/>
      <c r="P715" s="10"/>
      <c r="Q715" s="10"/>
      <c r="R715" s="10"/>
      <c r="S715" s="10"/>
      <c r="T715" s="13"/>
      <c r="U715" s="10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0"/>
      <c r="AJ715" s="10"/>
      <c r="AK715" s="10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  <c r="BM715" s="10"/>
      <c r="BN715" s="10"/>
      <c r="BO715" s="10"/>
      <c r="BP715" s="10"/>
      <c r="BQ715" s="10"/>
      <c r="BR715" s="10"/>
      <c r="BS715" s="10"/>
      <c r="BT715" s="10"/>
      <c r="BU715" s="10"/>
      <c r="BV715" s="10"/>
      <c r="BW715" s="10"/>
      <c r="BX715" s="10"/>
      <c r="BY715" s="10"/>
      <c r="BZ715" s="10"/>
      <c r="CA715" s="10"/>
      <c r="CB715" s="10"/>
      <c r="CC715" s="10"/>
      <c r="CD715" s="10"/>
      <c r="CE715" s="10"/>
      <c r="CF715" s="10"/>
      <c r="CG715" s="10"/>
      <c r="CH715" s="10"/>
      <c r="CI715" s="10"/>
      <c r="CJ715" s="10"/>
      <c r="CK715" s="10"/>
      <c r="CL715" s="10"/>
      <c r="CM715" s="10"/>
      <c r="CN715" s="10"/>
      <c r="CO715" s="10"/>
      <c r="CP715" s="10"/>
      <c r="CQ715" s="10"/>
      <c r="CR715" s="10"/>
      <c r="CS715" s="10"/>
      <c r="CT715" s="10"/>
      <c r="CU715" s="10"/>
      <c r="CV715" s="10"/>
      <c r="CW715" s="10"/>
      <c r="CX715" s="10"/>
      <c r="CY715" s="10"/>
      <c r="CZ715" s="10"/>
      <c r="DA715" s="10"/>
      <c r="DB715" s="10"/>
      <c r="DC715" s="10"/>
      <c r="DD715" s="10"/>
      <c r="DE715" s="10"/>
      <c r="DF715" s="10"/>
      <c r="DG715" s="10"/>
      <c r="DH715" s="10"/>
      <c r="DI715" s="10"/>
      <c r="DJ715" s="10"/>
      <c r="DK715" s="10"/>
      <c r="DL715" s="10"/>
      <c r="DM715" s="10"/>
      <c r="DN715" s="10"/>
      <c r="DO715" s="10"/>
      <c r="DP715" s="10"/>
      <c r="DQ715" s="10"/>
      <c r="DR715" s="10"/>
      <c r="DS715" s="10"/>
      <c r="DT715" s="10"/>
      <c r="DU715" s="10"/>
      <c r="DV715" s="10"/>
      <c r="DW715" s="10"/>
      <c r="DX715" s="10"/>
      <c r="DY715" s="10"/>
      <c r="DZ715" s="10"/>
      <c r="EA715" s="10"/>
      <c r="EB715" s="10"/>
      <c r="EC715" s="10"/>
      <c r="ED715" s="10"/>
      <c r="EE715" s="10"/>
      <c r="EF715" s="10"/>
      <c r="EG715" s="10"/>
      <c r="EH715" s="10"/>
    </row>
    <row r="716" spans="1:138" ht="13" x14ac:dyDescent="0.15">
      <c r="A716" s="10"/>
      <c r="B716" s="10"/>
      <c r="C716" s="10"/>
      <c r="D716" s="10"/>
      <c r="E716" s="10"/>
      <c r="F716" s="10"/>
      <c r="G716" s="10"/>
      <c r="H716" s="10"/>
      <c r="I716" s="10"/>
      <c r="J716" s="12"/>
      <c r="K716" s="10"/>
      <c r="L716" s="10"/>
      <c r="M716" s="10"/>
      <c r="N716" s="10"/>
      <c r="O716" s="10"/>
      <c r="P716" s="10"/>
      <c r="Q716" s="10"/>
      <c r="R716" s="10"/>
      <c r="S716" s="10"/>
      <c r="T716" s="13"/>
      <c r="U716" s="10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0"/>
      <c r="AJ716" s="10"/>
      <c r="AK716" s="10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  <c r="BM716" s="10"/>
      <c r="BN716" s="10"/>
      <c r="BO716" s="10"/>
      <c r="BP716" s="10"/>
      <c r="BQ716" s="10"/>
      <c r="BR716" s="10"/>
      <c r="BS716" s="10"/>
      <c r="BT716" s="10"/>
      <c r="BU716" s="10"/>
      <c r="BV716" s="10"/>
      <c r="BW716" s="10"/>
      <c r="BX716" s="10"/>
      <c r="BY716" s="10"/>
      <c r="BZ716" s="10"/>
      <c r="CA716" s="10"/>
      <c r="CB716" s="10"/>
      <c r="CC716" s="10"/>
      <c r="CD716" s="10"/>
      <c r="CE716" s="10"/>
      <c r="CF716" s="10"/>
      <c r="CG716" s="10"/>
      <c r="CH716" s="10"/>
      <c r="CI716" s="10"/>
      <c r="CJ716" s="10"/>
      <c r="CK716" s="10"/>
      <c r="CL716" s="10"/>
      <c r="CM716" s="10"/>
      <c r="CN716" s="10"/>
      <c r="CO716" s="10"/>
      <c r="CP716" s="10"/>
      <c r="CQ716" s="10"/>
      <c r="CR716" s="10"/>
      <c r="CS716" s="10"/>
      <c r="CT716" s="10"/>
      <c r="CU716" s="10"/>
      <c r="CV716" s="10"/>
      <c r="CW716" s="10"/>
      <c r="CX716" s="10"/>
      <c r="CY716" s="10"/>
      <c r="CZ716" s="10"/>
      <c r="DA716" s="10"/>
      <c r="DB716" s="10"/>
      <c r="DC716" s="10"/>
      <c r="DD716" s="10"/>
      <c r="DE716" s="10"/>
      <c r="DF716" s="10"/>
      <c r="DG716" s="10"/>
      <c r="DH716" s="10"/>
      <c r="DI716" s="10"/>
      <c r="DJ716" s="10"/>
      <c r="DK716" s="10"/>
      <c r="DL716" s="10"/>
      <c r="DM716" s="10"/>
      <c r="DN716" s="10"/>
      <c r="DO716" s="10"/>
      <c r="DP716" s="10"/>
      <c r="DQ716" s="10"/>
      <c r="DR716" s="10"/>
      <c r="DS716" s="10"/>
      <c r="DT716" s="10"/>
      <c r="DU716" s="10"/>
      <c r="DV716" s="10"/>
      <c r="DW716" s="10"/>
      <c r="DX716" s="10"/>
      <c r="DY716" s="10"/>
      <c r="DZ716" s="10"/>
      <c r="EA716" s="10"/>
      <c r="EB716" s="10"/>
      <c r="EC716" s="10"/>
      <c r="ED716" s="10"/>
      <c r="EE716" s="10"/>
      <c r="EF716" s="10"/>
      <c r="EG716" s="10"/>
      <c r="EH716" s="10"/>
    </row>
    <row r="717" spans="1:138" ht="13" x14ac:dyDescent="0.15">
      <c r="A717" s="10"/>
      <c r="B717" s="10"/>
      <c r="C717" s="10"/>
      <c r="D717" s="10"/>
      <c r="E717" s="10"/>
      <c r="F717" s="10"/>
      <c r="G717" s="10"/>
      <c r="H717" s="10"/>
      <c r="I717" s="10"/>
      <c r="J717" s="12"/>
      <c r="K717" s="10"/>
      <c r="L717" s="10"/>
      <c r="M717" s="10"/>
      <c r="N717" s="10"/>
      <c r="O717" s="10"/>
      <c r="P717" s="10"/>
      <c r="Q717" s="10"/>
      <c r="R717" s="10"/>
      <c r="S717" s="10"/>
      <c r="T717" s="13"/>
      <c r="U717" s="10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  <c r="AJ717" s="10"/>
      <c r="AK717" s="10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  <c r="BM717" s="10"/>
      <c r="BN717" s="10"/>
      <c r="BO717" s="10"/>
      <c r="BP717" s="10"/>
      <c r="BQ717" s="10"/>
      <c r="BR717" s="10"/>
      <c r="BS717" s="10"/>
      <c r="BT717" s="10"/>
      <c r="BU717" s="10"/>
      <c r="BV717" s="10"/>
      <c r="BW717" s="10"/>
      <c r="BX717" s="10"/>
      <c r="BY717" s="10"/>
      <c r="BZ717" s="10"/>
      <c r="CA717" s="10"/>
      <c r="CB717" s="10"/>
      <c r="CC717" s="10"/>
      <c r="CD717" s="10"/>
      <c r="CE717" s="10"/>
      <c r="CF717" s="10"/>
      <c r="CG717" s="10"/>
      <c r="CH717" s="10"/>
      <c r="CI717" s="10"/>
      <c r="CJ717" s="10"/>
      <c r="CK717" s="10"/>
      <c r="CL717" s="10"/>
      <c r="CM717" s="10"/>
      <c r="CN717" s="10"/>
      <c r="CO717" s="10"/>
      <c r="CP717" s="10"/>
      <c r="CQ717" s="10"/>
      <c r="CR717" s="10"/>
      <c r="CS717" s="10"/>
      <c r="CT717" s="10"/>
      <c r="CU717" s="10"/>
      <c r="CV717" s="10"/>
      <c r="CW717" s="10"/>
      <c r="CX717" s="10"/>
      <c r="CY717" s="10"/>
      <c r="CZ717" s="10"/>
      <c r="DA717" s="10"/>
      <c r="DB717" s="10"/>
      <c r="DC717" s="10"/>
      <c r="DD717" s="10"/>
      <c r="DE717" s="10"/>
      <c r="DF717" s="10"/>
      <c r="DG717" s="10"/>
      <c r="DH717" s="10"/>
      <c r="DI717" s="10"/>
      <c r="DJ717" s="10"/>
      <c r="DK717" s="10"/>
      <c r="DL717" s="10"/>
      <c r="DM717" s="10"/>
      <c r="DN717" s="10"/>
      <c r="DO717" s="10"/>
      <c r="DP717" s="10"/>
      <c r="DQ717" s="10"/>
      <c r="DR717" s="10"/>
      <c r="DS717" s="10"/>
      <c r="DT717" s="10"/>
      <c r="DU717" s="10"/>
      <c r="DV717" s="10"/>
      <c r="DW717" s="10"/>
      <c r="DX717" s="10"/>
      <c r="DY717" s="10"/>
      <c r="DZ717" s="10"/>
      <c r="EA717" s="10"/>
      <c r="EB717" s="10"/>
      <c r="EC717" s="10"/>
      <c r="ED717" s="10"/>
      <c r="EE717" s="10"/>
      <c r="EF717" s="10"/>
      <c r="EG717" s="10"/>
      <c r="EH717" s="10"/>
    </row>
    <row r="718" spans="1:138" ht="13" x14ac:dyDescent="0.15">
      <c r="A718" s="10"/>
      <c r="B718" s="10"/>
      <c r="C718" s="10"/>
      <c r="D718" s="10"/>
      <c r="E718" s="10"/>
      <c r="F718" s="10"/>
      <c r="G718" s="10"/>
      <c r="H718" s="10"/>
      <c r="I718" s="10"/>
      <c r="J718" s="12"/>
      <c r="K718" s="10"/>
      <c r="L718" s="10"/>
      <c r="M718" s="10"/>
      <c r="N718" s="10"/>
      <c r="O718" s="10"/>
      <c r="P718" s="10"/>
      <c r="Q718" s="10"/>
      <c r="R718" s="10"/>
      <c r="S718" s="10"/>
      <c r="T718" s="13"/>
      <c r="U718" s="10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  <c r="AJ718" s="10"/>
      <c r="AK718" s="10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  <c r="BM718" s="10"/>
      <c r="BN718" s="10"/>
      <c r="BO718" s="10"/>
      <c r="BP718" s="10"/>
      <c r="BQ718" s="10"/>
      <c r="BR718" s="10"/>
      <c r="BS718" s="10"/>
      <c r="BT718" s="10"/>
      <c r="BU718" s="10"/>
      <c r="BV718" s="10"/>
      <c r="BW718" s="10"/>
      <c r="BX718" s="10"/>
      <c r="BY718" s="10"/>
      <c r="BZ718" s="10"/>
      <c r="CA718" s="10"/>
      <c r="CB718" s="10"/>
      <c r="CC718" s="10"/>
      <c r="CD718" s="10"/>
      <c r="CE718" s="10"/>
      <c r="CF718" s="10"/>
      <c r="CG718" s="10"/>
      <c r="CH718" s="10"/>
      <c r="CI718" s="10"/>
      <c r="CJ718" s="10"/>
      <c r="CK718" s="10"/>
      <c r="CL718" s="10"/>
      <c r="CM718" s="10"/>
      <c r="CN718" s="10"/>
      <c r="CO718" s="10"/>
      <c r="CP718" s="10"/>
      <c r="CQ718" s="10"/>
      <c r="CR718" s="10"/>
      <c r="CS718" s="10"/>
      <c r="CT718" s="10"/>
      <c r="CU718" s="10"/>
      <c r="CV718" s="10"/>
      <c r="CW718" s="10"/>
      <c r="CX718" s="10"/>
      <c r="CY718" s="10"/>
      <c r="CZ718" s="10"/>
      <c r="DA718" s="10"/>
      <c r="DB718" s="10"/>
      <c r="DC718" s="10"/>
      <c r="DD718" s="10"/>
      <c r="DE718" s="10"/>
      <c r="DF718" s="10"/>
      <c r="DG718" s="10"/>
      <c r="DH718" s="10"/>
      <c r="DI718" s="10"/>
      <c r="DJ718" s="10"/>
      <c r="DK718" s="10"/>
      <c r="DL718" s="10"/>
      <c r="DM718" s="10"/>
      <c r="DN718" s="10"/>
      <c r="DO718" s="10"/>
      <c r="DP718" s="10"/>
      <c r="DQ718" s="10"/>
      <c r="DR718" s="10"/>
      <c r="DS718" s="10"/>
      <c r="DT718" s="10"/>
      <c r="DU718" s="10"/>
      <c r="DV718" s="10"/>
      <c r="DW718" s="10"/>
      <c r="DX718" s="10"/>
      <c r="DY718" s="10"/>
      <c r="DZ718" s="10"/>
      <c r="EA718" s="10"/>
      <c r="EB718" s="10"/>
      <c r="EC718" s="10"/>
      <c r="ED718" s="10"/>
      <c r="EE718" s="10"/>
      <c r="EF718" s="10"/>
      <c r="EG718" s="10"/>
      <c r="EH718" s="10"/>
    </row>
    <row r="719" spans="1:138" ht="13" x14ac:dyDescent="0.15">
      <c r="A719" s="10"/>
      <c r="B719" s="10"/>
      <c r="C719" s="10"/>
      <c r="D719" s="10"/>
      <c r="E719" s="10"/>
      <c r="F719" s="10"/>
      <c r="G719" s="10"/>
      <c r="H719" s="10"/>
      <c r="I719" s="10"/>
      <c r="J719" s="12"/>
      <c r="K719" s="10"/>
      <c r="L719" s="10"/>
      <c r="M719" s="10"/>
      <c r="N719" s="10"/>
      <c r="O719" s="10"/>
      <c r="P719" s="10"/>
      <c r="Q719" s="10"/>
      <c r="R719" s="10"/>
      <c r="S719" s="10"/>
      <c r="T719" s="13"/>
      <c r="U719" s="10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  <c r="AJ719" s="10"/>
      <c r="AK719" s="10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  <c r="BM719" s="10"/>
      <c r="BN719" s="10"/>
      <c r="BO719" s="10"/>
      <c r="BP719" s="10"/>
      <c r="BQ719" s="10"/>
      <c r="BR719" s="10"/>
      <c r="BS719" s="10"/>
      <c r="BT719" s="10"/>
      <c r="BU719" s="10"/>
      <c r="BV719" s="10"/>
      <c r="BW719" s="10"/>
      <c r="BX719" s="10"/>
      <c r="BY719" s="10"/>
      <c r="BZ719" s="10"/>
      <c r="CA719" s="10"/>
      <c r="CB719" s="10"/>
      <c r="CC719" s="10"/>
      <c r="CD719" s="10"/>
      <c r="CE719" s="10"/>
      <c r="CF719" s="10"/>
      <c r="CG719" s="10"/>
      <c r="CH719" s="10"/>
      <c r="CI719" s="10"/>
      <c r="CJ719" s="10"/>
      <c r="CK719" s="10"/>
      <c r="CL719" s="10"/>
      <c r="CM719" s="10"/>
      <c r="CN719" s="10"/>
      <c r="CO719" s="10"/>
      <c r="CP719" s="10"/>
      <c r="CQ719" s="10"/>
      <c r="CR719" s="10"/>
      <c r="CS719" s="10"/>
      <c r="CT719" s="10"/>
      <c r="CU719" s="10"/>
      <c r="CV719" s="10"/>
      <c r="CW719" s="10"/>
      <c r="CX719" s="10"/>
      <c r="CY719" s="10"/>
      <c r="CZ719" s="10"/>
      <c r="DA719" s="10"/>
      <c r="DB719" s="10"/>
      <c r="DC719" s="10"/>
      <c r="DD719" s="10"/>
      <c r="DE719" s="10"/>
      <c r="DF719" s="10"/>
      <c r="DG719" s="10"/>
      <c r="DH719" s="10"/>
      <c r="DI719" s="10"/>
      <c r="DJ719" s="10"/>
      <c r="DK719" s="10"/>
      <c r="DL719" s="10"/>
      <c r="DM719" s="10"/>
      <c r="DN719" s="10"/>
      <c r="DO719" s="10"/>
      <c r="DP719" s="10"/>
      <c r="DQ719" s="10"/>
      <c r="DR719" s="10"/>
      <c r="DS719" s="10"/>
      <c r="DT719" s="10"/>
      <c r="DU719" s="10"/>
      <c r="DV719" s="10"/>
      <c r="DW719" s="10"/>
      <c r="DX719" s="10"/>
      <c r="DY719" s="10"/>
      <c r="DZ719" s="10"/>
      <c r="EA719" s="10"/>
      <c r="EB719" s="10"/>
      <c r="EC719" s="10"/>
      <c r="ED719" s="10"/>
      <c r="EE719" s="10"/>
      <c r="EF719" s="10"/>
      <c r="EG719" s="10"/>
      <c r="EH719" s="10"/>
    </row>
    <row r="720" spans="1:138" ht="13" x14ac:dyDescent="0.15">
      <c r="A720" s="10"/>
      <c r="B720" s="10"/>
      <c r="C720" s="10"/>
      <c r="D720" s="10"/>
      <c r="E720" s="10"/>
      <c r="F720" s="10"/>
      <c r="G720" s="10"/>
      <c r="H720" s="10"/>
      <c r="I720" s="10"/>
      <c r="J720" s="12"/>
      <c r="K720" s="10"/>
      <c r="L720" s="10"/>
      <c r="M720" s="10"/>
      <c r="N720" s="10"/>
      <c r="O720" s="10"/>
      <c r="P720" s="10"/>
      <c r="Q720" s="10"/>
      <c r="R720" s="10"/>
      <c r="S720" s="10"/>
      <c r="T720" s="13"/>
      <c r="U720" s="10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/>
      <c r="BQ720" s="10"/>
      <c r="BR720" s="10"/>
      <c r="BS720" s="10"/>
      <c r="BT720" s="10"/>
      <c r="BU720" s="10"/>
      <c r="BV720" s="10"/>
      <c r="BW720" s="10"/>
      <c r="BX720" s="10"/>
      <c r="BY720" s="10"/>
      <c r="BZ720" s="10"/>
      <c r="CA720" s="10"/>
      <c r="CB720" s="10"/>
      <c r="CC720" s="10"/>
      <c r="CD720" s="10"/>
      <c r="CE720" s="10"/>
      <c r="CF720" s="10"/>
      <c r="CG720" s="10"/>
      <c r="CH720" s="10"/>
      <c r="CI720" s="10"/>
      <c r="CJ720" s="10"/>
      <c r="CK720" s="10"/>
      <c r="CL720" s="10"/>
      <c r="CM720" s="10"/>
      <c r="CN720" s="10"/>
      <c r="CO720" s="10"/>
      <c r="CP720" s="10"/>
      <c r="CQ720" s="10"/>
      <c r="CR720" s="10"/>
      <c r="CS720" s="10"/>
      <c r="CT720" s="10"/>
      <c r="CU720" s="10"/>
      <c r="CV720" s="10"/>
      <c r="CW720" s="10"/>
      <c r="CX720" s="10"/>
      <c r="CY720" s="10"/>
      <c r="CZ720" s="10"/>
      <c r="DA720" s="10"/>
      <c r="DB720" s="10"/>
      <c r="DC720" s="10"/>
      <c r="DD720" s="10"/>
      <c r="DE720" s="10"/>
      <c r="DF720" s="10"/>
      <c r="DG720" s="10"/>
      <c r="DH720" s="10"/>
      <c r="DI720" s="10"/>
      <c r="DJ720" s="10"/>
      <c r="DK720" s="10"/>
      <c r="DL720" s="10"/>
      <c r="DM720" s="10"/>
      <c r="DN720" s="10"/>
      <c r="DO720" s="10"/>
      <c r="DP720" s="10"/>
      <c r="DQ720" s="10"/>
      <c r="DR720" s="10"/>
      <c r="DS720" s="10"/>
      <c r="DT720" s="10"/>
      <c r="DU720" s="10"/>
      <c r="DV720" s="10"/>
      <c r="DW720" s="10"/>
      <c r="DX720" s="10"/>
      <c r="DY720" s="10"/>
      <c r="DZ720" s="10"/>
      <c r="EA720" s="10"/>
      <c r="EB720" s="10"/>
      <c r="EC720" s="10"/>
      <c r="ED720" s="10"/>
      <c r="EE720" s="10"/>
      <c r="EF720" s="10"/>
      <c r="EG720" s="10"/>
      <c r="EH720" s="10"/>
    </row>
    <row r="721" spans="1:138" ht="13" x14ac:dyDescent="0.15">
      <c r="A721" s="10"/>
      <c r="B721" s="10"/>
      <c r="C721" s="10"/>
      <c r="D721" s="10"/>
      <c r="E721" s="10"/>
      <c r="F721" s="10"/>
      <c r="G721" s="10"/>
      <c r="H721" s="10"/>
      <c r="I721" s="10"/>
      <c r="J721" s="12"/>
      <c r="K721" s="10"/>
      <c r="L721" s="10"/>
      <c r="M721" s="10"/>
      <c r="N721" s="10"/>
      <c r="O721" s="10"/>
      <c r="P721" s="10"/>
      <c r="Q721" s="10"/>
      <c r="R721" s="10"/>
      <c r="S721" s="10"/>
      <c r="T721" s="13"/>
      <c r="U721" s="10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  <c r="AK721" s="10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  <c r="BM721" s="10"/>
      <c r="BN721" s="10"/>
      <c r="BO721" s="10"/>
      <c r="BP721" s="10"/>
      <c r="BQ721" s="10"/>
      <c r="BR721" s="10"/>
      <c r="BS721" s="10"/>
      <c r="BT721" s="10"/>
      <c r="BU721" s="10"/>
      <c r="BV721" s="10"/>
      <c r="BW721" s="10"/>
      <c r="BX721" s="10"/>
      <c r="BY721" s="10"/>
      <c r="BZ721" s="10"/>
      <c r="CA721" s="10"/>
      <c r="CB721" s="10"/>
      <c r="CC721" s="10"/>
      <c r="CD721" s="10"/>
      <c r="CE721" s="10"/>
      <c r="CF721" s="10"/>
      <c r="CG721" s="10"/>
      <c r="CH721" s="10"/>
      <c r="CI721" s="10"/>
      <c r="CJ721" s="10"/>
      <c r="CK721" s="10"/>
      <c r="CL721" s="10"/>
      <c r="CM721" s="10"/>
      <c r="CN721" s="10"/>
      <c r="CO721" s="10"/>
      <c r="CP721" s="10"/>
      <c r="CQ721" s="10"/>
      <c r="CR721" s="10"/>
      <c r="CS721" s="10"/>
      <c r="CT721" s="10"/>
      <c r="CU721" s="10"/>
      <c r="CV721" s="10"/>
      <c r="CW721" s="10"/>
      <c r="CX721" s="10"/>
      <c r="CY721" s="10"/>
      <c r="CZ721" s="10"/>
      <c r="DA721" s="10"/>
      <c r="DB721" s="10"/>
      <c r="DC721" s="10"/>
      <c r="DD721" s="10"/>
      <c r="DE721" s="10"/>
      <c r="DF721" s="10"/>
      <c r="DG721" s="10"/>
      <c r="DH721" s="10"/>
      <c r="DI721" s="10"/>
      <c r="DJ721" s="10"/>
      <c r="DK721" s="10"/>
      <c r="DL721" s="10"/>
      <c r="DM721" s="10"/>
      <c r="DN721" s="10"/>
      <c r="DO721" s="10"/>
      <c r="DP721" s="10"/>
      <c r="DQ721" s="10"/>
      <c r="DR721" s="10"/>
      <c r="DS721" s="10"/>
      <c r="DT721" s="10"/>
      <c r="DU721" s="10"/>
      <c r="DV721" s="10"/>
      <c r="DW721" s="10"/>
      <c r="DX721" s="10"/>
      <c r="DY721" s="10"/>
      <c r="DZ721" s="10"/>
      <c r="EA721" s="10"/>
      <c r="EB721" s="10"/>
      <c r="EC721" s="10"/>
      <c r="ED721" s="10"/>
      <c r="EE721" s="10"/>
      <c r="EF721" s="10"/>
      <c r="EG721" s="10"/>
      <c r="EH721" s="10"/>
    </row>
    <row r="722" spans="1:138" ht="13" x14ac:dyDescent="0.15">
      <c r="A722" s="10"/>
      <c r="B722" s="10"/>
      <c r="C722" s="10"/>
      <c r="D722" s="10"/>
      <c r="E722" s="10"/>
      <c r="F722" s="10"/>
      <c r="G722" s="10"/>
      <c r="H722" s="10"/>
      <c r="I722" s="10"/>
      <c r="J722" s="12"/>
      <c r="K722" s="10"/>
      <c r="L722" s="10"/>
      <c r="M722" s="10"/>
      <c r="N722" s="10"/>
      <c r="O722" s="10"/>
      <c r="P722" s="10"/>
      <c r="Q722" s="10"/>
      <c r="R722" s="10"/>
      <c r="S722" s="10"/>
      <c r="T722" s="13"/>
      <c r="U722" s="10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  <c r="AK722" s="10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  <c r="BM722" s="10"/>
      <c r="BN722" s="10"/>
      <c r="BO722" s="10"/>
      <c r="BP722" s="10"/>
      <c r="BQ722" s="10"/>
      <c r="BR722" s="10"/>
      <c r="BS722" s="10"/>
      <c r="BT722" s="10"/>
      <c r="BU722" s="10"/>
      <c r="BV722" s="10"/>
      <c r="BW722" s="10"/>
      <c r="BX722" s="10"/>
      <c r="BY722" s="10"/>
      <c r="BZ722" s="10"/>
      <c r="CA722" s="10"/>
      <c r="CB722" s="10"/>
      <c r="CC722" s="10"/>
      <c r="CD722" s="10"/>
      <c r="CE722" s="10"/>
      <c r="CF722" s="10"/>
      <c r="CG722" s="10"/>
      <c r="CH722" s="10"/>
      <c r="CI722" s="10"/>
      <c r="CJ722" s="10"/>
      <c r="CK722" s="10"/>
      <c r="CL722" s="10"/>
      <c r="CM722" s="10"/>
      <c r="CN722" s="10"/>
      <c r="CO722" s="10"/>
      <c r="CP722" s="10"/>
      <c r="CQ722" s="10"/>
      <c r="CR722" s="10"/>
      <c r="CS722" s="10"/>
      <c r="CT722" s="10"/>
      <c r="CU722" s="10"/>
      <c r="CV722" s="10"/>
      <c r="CW722" s="10"/>
      <c r="CX722" s="10"/>
      <c r="CY722" s="10"/>
      <c r="CZ722" s="10"/>
      <c r="DA722" s="10"/>
      <c r="DB722" s="10"/>
      <c r="DC722" s="10"/>
      <c r="DD722" s="10"/>
      <c r="DE722" s="10"/>
      <c r="DF722" s="10"/>
      <c r="DG722" s="10"/>
      <c r="DH722" s="10"/>
      <c r="DI722" s="10"/>
      <c r="DJ722" s="10"/>
      <c r="DK722" s="10"/>
      <c r="DL722" s="10"/>
      <c r="DM722" s="10"/>
      <c r="DN722" s="10"/>
      <c r="DO722" s="10"/>
      <c r="DP722" s="10"/>
      <c r="DQ722" s="10"/>
      <c r="DR722" s="10"/>
      <c r="DS722" s="10"/>
      <c r="DT722" s="10"/>
      <c r="DU722" s="10"/>
      <c r="DV722" s="10"/>
      <c r="DW722" s="10"/>
      <c r="DX722" s="10"/>
      <c r="DY722" s="10"/>
      <c r="DZ722" s="10"/>
      <c r="EA722" s="10"/>
      <c r="EB722" s="10"/>
      <c r="EC722" s="10"/>
      <c r="ED722" s="10"/>
      <c r="EE722" s="10"/>
      <c r="EF722" s="10"/>
      <c r="EG722" s="10"/>
      <c r="EH722" s="10"/>
    </row>
    <row r="723" spans="1:138" ht="13" x14ac:dyDescent="0.15">
      <c r="A723" s="10"/>
      <c r="B723" s="10"/>
      <c r="C723" s="10"/>
      <c r="D723" s="10"/>
      <c r="E723" s="10"/>
      <c r="F723" s="10"/>
      <c r="G723" s="10"/>
      <c r="H723" s="10"/>
      <c r="I723" s="10"/>
      <c r="J723" s="12"/>
      <c r="K723" s="10"/>
      <c r="L723" s="10"/>
      <c r="M723" s="10"/>
      <c r="N723" s="10"/>
      <c r="O723" s="10"/>
      <c r="P723" s="10"/>
      <c r="Q723" s="10"/>
      <c r="R723" s="10"/>
      <c r="S723" s="10"/>
      <c r="T723" s="13"/>
      <c r="U723" s="10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  <c r="AK723" s="10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  <c r="BM723" s="10"/>
      <c r="BN723" s="10"/>
      <c r="BO723" s="10"/>
      <c r="BP723" s="10"/>
      <c r="BQ723" s="10"/>
      <c r="BR723" s="10"/>
      <c r="BS723" s="10"/>
      <c r="BT723" s="10"/>
      <c r="BU723" s="10"/>
      <c r="BV723" s="10"/>
      <c r="BW723" s="10"/>
      <c r="BX723" s="10"/>
      <c r="BY723" s="10"/>
      <c r="BZ723" s="10"/>
      <c r="CA723" s="10"/>
      <c r="CB723" s="10"/>
      <c r="CC723" s="10"/>
      <c r="CD723" s="10"/>
      <c r="CE723" s="10"/>
      <c r="CF723" s="10"/>
      <c r="CG723" s="10"/>
      <c r="CH723" s="10"/>
      <c r="CI723" s="10"/>
      <c r="CJ723" s="10"/>
      <c r="CK723" s="10"/>
      <c r="CL723" s="10"/>
      <c r="CM723" s="10"/>
      <c r="CN723" s="10"/>
      <c r="CO723" s="10"/>
      <c r="CP723" s="10"/>
      <c r="CQ723" s="10"/>
      <c r="CR723" s="10"/>
      <c r="CS723" s="10"/>
      <c r="CT723" s="10"/>
      <c r="CU723" s="10"/>
      <c r="CV723" s="10"/>
      <c r="CW723" s="10"/>
      <c r="CX723" s="10"/>
      <c r="CY723" s="10"/>
      <c r="CZ723" s="10"/>
      <c r="DA723" s="10"/>
      <c r="DB723" s="10"/>
      <c r="DC723" s="10"/>
      <c r="DD723" s="10"/>
      <c r="DE723" s="10"/>
      <c r="DF723" s="10"/>
      <c r="DG723" s="10"/>
      <c r="DH723" s="10"/>
      <c r="DI723" s="10"/>
      <c r="DJ723" s="10"/>
      <c r="DK723" s="10"/>
      <c r="DL723" s="10"/>
      <c r="DM723" s="10"/>
      <c r="DN723" s="10"/>
      <c r="DO723" s="10"/>
      <c r="DP723" s="10"/>
      <c r="DQ723" s="10"/>
      <c r="DR723" s="10"/>
      <c r="DS723" s="10"/>
      <c r="DT723" s="10"/>
      <c r="DU723" s="10"/>
      <c r="DV723" s="10"/>
      <c r="DW723" s="10"/>
      <c r="DX723" s="10"/>
      <c r="DY723" s="10"/>
      <c r="DZ723" s="10"/>
      <c r="EA723" s="10"/>
      <c r="EB723" s="10"/>
      <c r="EC723" s="10"/>
      <c r="ED723" s="10"/>
      <c r="EE723" s="10"/>
      <c r="EF723" s="10"/>
      <c r="EG723" s="10"/>
      <c r="EH723" s="10"/>
    </row>
    <row r="724" spans="1:138" ht="13" x14ac:dyDescent="0.15">
      <c r="A724" s="10"/>
      <c r="B724" s="10"/>
      <c r="C724" s="10"/>
      <c r="D724" s="10"/>
      <c r="E724" s="10"/>
      <c r="F724" s="10"/>
      <c r="G724" s="10"/>
      <c r="H724" s="10"/>
      <c r="I724" s="10"/>
      <c r="J724" s="12"/>
      <c r="K724" s="10"/>
      <c r="L724" s="10"/>
      <c r="M724" s="10"/>
      <c r="N724" s="10"/>
      <c r="O724" s="10"/>
      <c r="P724" s="10"/>
      <c r="Q724" s="10"/>
      <c r="R724" s="10"/>
      <c r="S724" s="10"/>
      <c r="T724" s="13"/>
      <c r="U724" s="10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  <c r="AK724" s="10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  <c r="BM724" s="10"/>
      <c r="BN724" s="10"/>
      <c r="BO724" s="10"/>
      <c r="BP724" s="10"/>
      <c r="BQ724" s="10"/>
      <c r="BR724" s="10"/>
      <c r="BS724" s="10"/>
      <c r="BT724" s="10"/>
      <c r="BU724" s="10"/>
      <c r="BV724" s="10"/>
      <c r="BW724" s="10"/>
      <c r="BX724" s="10"/>
      <c r="BY724" s="10"/>
      <c r="BZ724" s="10"/>
      <c r="CA724" s="10"/>
      <c r="CB724" s="10"/>
      <c r="CC724" s="10"/>
      <c r="CD724" s="10"/>
      <c r="CE724" s="10"/>
      <c r="CF724" s="10"/>
      <c r="CG724" s="10"/>
      <c r="CH724" s="10"/>
      <c r="CI724" s="10"/>
      <c r="CJ724" s="10"/>
      <c r="CK724" s="10"/>
      <c r="CL724" s="10"/>
      <c r="CM724" s="10"/>
      <c r="CN724" s="10"/>
      <c r="CO724" s="10"/>
      <c r="CP724" s="10"/>
      <c r="CQ724" s="10"/>
      <c r="CR724" s="10"/>
      <c r="CS724" s="10"/>
      <c r="CT724" s="10"/>
      <c r="CU724" s="10"/>
      <c r="CV724" s="10"/>
      <c r="CW724" s="10"/>
      <c r="CX724" s="10"/>
      <c r="CY724" s="10"/>
      <c r="CZ724" s="10"/>
      <c r="DA724" s="10"/>
      <c r="DB724" s="10"/>
      <c r="DC724" s="10"/>
      <c r="DD724" s="10"/>
      <c r="DE724" s="10"/>
      <c r="DF724" s="10"/>
      <c r="DG724" s="10"/>
      <c r="DH724" s="10"/>
      <c r="DI724" s="10"/>
      <c r="DJ724" s="10"/>
      <c r="DK724" s="10"/>
      <c r="DL724" s="10"/>
      <c r="DM724" s="10"/>
      <c r="DN724" s="10"/>
      <c r="DO724" s="10"/>
      <c r="DP724" s="10"/>
      <c r="DQ724" s="10"/>
      <c r="DR724" s="10"/>
      <c r="DS724" s="10"/>
      <c r="DT724" s="10"/>
      <c r="DU724" s="10"/>
      <c r="DV724" s="10"/>
      <c r="DW724" s="10"/>
      <c r="DX724" s="10"/>
      <c r="DY724" s="10"/>
      <c r="DZ724" s="10"/>
      <c r="EA724" s="10"/>
      <c r="EB724" s="10"/>
      <c r="EC724" s="10"/>
      <c r="ED724" s="10"/>
      <c r="EE724" s="10"/>
      <c r="EF724" s="10"/>
      <c r="EG724" s="10"/>
      <c r="EH724" s="10"/>
    </row>
    <row r="725" spans="1:138" ht="13" x14ac:dyDescent="0.15">
      <c r="A725" s="10"/>
      <c r="B725" s="10"/>
      <c r="C725" s="10"/>
      <c r="D725" s="10"/>
      <c r="E725" s="10"/>
      <c r="F725" s="10"/>
      <c r="G725" s="10"/>
      <c r="H725" s="10"/>
      <c r="I725" s="10"/>
      <c r="J725" s="12"/>
      <c r="K725" s="10"/>
      <c r="L725" s="10"/>
      <c r="M725" s="10"/>
      <c r="N725" s="10"/>
      <c r="O725" s="10"/>
      <c r="P725" s="10"/>
      <c r="Q725" s="10"/>
      <c r="R725" s="10"/>
      <c r="S725" s="10"/>
      <c r="T725" s="13"/>
      <c r="U725" s="10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  <c r="AJ725" s="10"/>
      <c r="AK725" s="10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  <c r="BM725" s="10"/>
      <c r="BN725" s="10"/>
      <c r="BO725" s="10"/>
      <c r="BP725" s="10"/>
      <c r="BQ725" s="10"/>
      <c r="BR725" s="10"/>
      <c r="BS725" s="10"/>
      <c r="BT725" s="10"/>
      <c r="BU725" s="10"/>
      <c r="BV725" s="10"/>
      <c r="BW725" s="10"/>
      <c r="BX725" s="10"/>
      <c r="BY725" s="10"/>
      <c r="BZ725" s="10"/>
      <c r="CA725" s="10"/>
      <c r="CB725" s="10"/>
      <c r="CC725" s="10"/>
      <c r="CD725" s="10"/>
      <c r="CE725" s="10"/>
      <c r="CF725" s="10"/>
      <c r="CG725" s="10"/>
      <c r="CH725" s="10"/>
      <c r="CI725" s="10"/>
      <c r="CJ725" s="10"/>
      <c r="CK725" s="10"/>
      <c r="CL725" s="10"/>
      <c r="CM725" s="10"/>
      <c r="CN725" s="10"/>
      <c r="CO725" s="10"/>
      <c r="CP725" s="10"/>
      <c r="CQ725" s="10"/>
      <c r="CR725" s="10"/>
      <c r="CS725" s="10"/>
      <c r="CT725" s="10"/>
      <c r="CU725" s="10"/>
      <c r="CV725" s="10"/>
      <c r="CW725" s="10"/>
      <c r="CX725" s="10"/>
      <c r="CY725" s="10"/>
      <c r="CZ725" s="10"/>
      <c r="DA725" s="10"/>
      <c r="DB725" s="10"/>
      <c r="DC725" s="10"/>
      <c r="DD725" s="10"/>
      <c r="DE725" s="10"/>
      <c r="DF725" s="10"/>
      <c r="DG725" s="10"/>
      <c r="DH725" s="10"/>
      <c r="DI725" s="10"/>
      <c r="DJ725" s="10"/>
      <c r="DK725" s="10"/>
      <c r="DL725" s="10"/>
      <c r="DM725" s="10"/>
      <c r="DN725" s="10"/>
      <c r="DO725" s="10"/>
      <c r="DP725" s="10"/>
      <c r="DQ725" s="10"/>
      <c r="DR725" s="10"/>
      <c r="DS725" s="10"/>
      <c r="DT725" s="10"/>
      <c r="DU725" s="10"/>
      <c r="DV725" s="10"/>
      <c r="DW725" s="10"/>
      <c r="DX725" s="10"/>
      <c r="DY725" s="10"/>
      <c r="DZ725" s="10"/>
      <c r="EA725" s="10"/>
      <c r="EB725" s="10"/>
      <c r="EC725" s="10"/>
      <c r="ED725" s="10"/>
      <c r="EE725" s="10"/>
      <c r="EF725" s="10"/>
      <c r="EG725" s="10"/>
      <c r="EH725" s="10"/>
    </row>
    <row r="726" spans="1:138" ht="13" x14ac:dyDescent="0.15">
      <c r="A726" s="10"/>
      <c r="B726" s="10"/>
      <c r="C726" s="10"/>
      <c r="D726" s="10"/>
      <c r="E726" s="10"/>
      <c r="F726" s="10"/>
      <c r="G726" s="10"/>
      <c r="H726" s="10"/>
      <c r="I726" s="10"/>
      <c r="J726" s="12"/>
      <c r="K726" s="10"/>
      <c r="L726" s="10"/>
      <c r="M726" s="10"/>
      <c r="N726" s="10"/>
      <c r="O726" s="10"/>
      <c r="P726" s="10"/>
      <c r="Q726" s="10"/>
      <c r="R726" s="10"/>
      <c r="S726" s="10"/>
      <c r="T726" s="13"/>
      <c r="U726" s="10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/>
      <c r="BQ726" s="10"/>
      <c r="BR726" s="10"/>
      <c r="BS726" s="10"/>
      <c r="BT726" s="10"/>
      <c r="BU726" s="10"/>
      <c r="BV726" s="10"/>
      <c r="BW726" s="10"/>
      <c r="BX726" s="10"/>
      <c r="BY726" s="10"/>
      <c r="BZ726" s="10"/>
      <c r="CA726" s="10"/>
      <c r="CB726" s="10"/>
      <c r="CC726" s="10"/>
      <c r="CD726" s="10"/>
      <c r="CE726" s="10"/>
      <c r="CF726" s="10"/>
      <c r="CG726" s="10"/>
      <c r="CH726" s="10"/>
      <c r="CI726" s="10"/>
      <c r="CJ726" s="10"/>
      <c r="CK726" s="10"/>
      <c r="CL726" s="10"/>
      <c r="CM726" s="10"/>
      <c r="CN726" s="10"/>
      <c r="CO726" s="10"/>
      <c r="CP726" s="10"/>
      <c r="CQ726" s="10"/>
      <c r="CR726" s="10"/>
      <c r="CS726" s="10"/>
      <c r="CT726" s="10"/>
      <c r="CU726" s="10"/>
      <c r="CV726" s="10"/>
      <c r="CW726" s="10"/>
      <c r="CX726" s="10"/>
      <c r="CY726" s="10"/>
      <c r="CZ726" s="10"/>
      <c r="DA726" s="10"/>
      <c r="DB726" s="10"/>
      <c r="DC726" s="10"/>
      <c r="DD726" s="10"/>
      <c r="DE726" s="10"/>
      <c r="DF726" s="10"/>
      <c r="DG726" s="10"/>
      <c r="DH726" s="10"/>
      <c r="DI726" s="10"/>
      <c r="DJ726" s="10"/>
      <c r="DK726" s="10"/>
      <c r="DL726" s="10"/>
      <c r="DM726" s="10"/>
      <c r="DN726" s="10"/>
      <c r="DO726" s="10"/>
      <c r="DP726" s="10"/>
      <c r="DQ726" s="10"/>
      <c r="DR726" s="10"/>
      <c r="DS726" s="10"/>
      <c r="DT726" s="10"/>
      <c r="DU726" s="10"/>
      <c r="DV726" s="10"/>
      <c r="DW726" s="10"/>
      <c r="DX726" s="10"/>
      <c r="DY726" s="10"/>
      <c r="DZ726" s="10"/>
      <c r="EA726" s="10"/>
      <c r="EB726" s="10"/>
      <c r="EC726" s="10"/>
      <c r="ED726" s="10"/>
      <c r="EE726" s="10"/>
      <c r="EF726" s="10"/>
      <c r="EG726" s="10"/>
      <c r="EH726" s="10"/>
    </row>
    <row r="727" spans="1:138" ht="13" x14ac:dyDescent="0.15">
      <c r="A727" s="10"/>
      <c r="B727" s="10"/>
      <c r="C727" s="10"/>
      <c r="D727" s="10"/>
      <c r="E727" s="10"/>
      <c r="F727" s="10"/>
      <c r="G727" s="10"/>
      <c r="H727" s="10"/>
      <c r="I727" s="10"/>
      <c r="J727" s="12"/>
      <c r="K727" s="10"/>
      <c r="L727" s="10"/>
      <c r="M727" s="10"/>
      <c r="N727" s="10"/>
      <c r="O727" s="10"/>
      <c r="P727" s="10"/>
      <c r="Q727" s="10"/>
      <c r="R727" s="10"/>
      <c r="S727" s="10"/>
      <c r="T727" s="13"/>
      <c r="U727" s="10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  <c r="AJ727" s="10"/>
      <c r="AK727" s="10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  <c r="BM727" s="10"/>
      <c r="BN727" s="10"/>
      <c r="BO727" s="10"/>
      <c r="BP727" s="10"/>
      <c r="BQ727" s="10"/>
      <c r="BR727" s="10"/>
      <c r="BS727" s="10"/>
      <c r="BT727" s="10"/>
      <c r="BU727" s="10"/>
      <c r="BV727" s="10"/>
      <c r="BW727" s="10"/>
      <c r="BX727" s="10"/>
      <c r="BY727" s="10"/>
      <c r="BZ727" s="10"/>
      <c r="CA727" s="10"/>
      <c r="CB727" s="10"/>
      <c r="CC727" s="10"/>
      <c r="CD727" s="10"/>
      <c r="CE727" s="10"/>
      <c r="CF727" s="10"/>
      <c r="CG727" s="10"/>
      <c r="CH727" s="10"/>
      <c r="CI727" s="10"/>
      <c r="CJ727" s="10"/>
      <c r="CK727" s="10"/>
      <c r="CL727" s="10"/>
      <c r="CM727" s="10"/>
      <c r="CN727" s="10"/>
      <c r="CO727" s="10"/>
      <c r="CP727" s="10"/>
      <c r="CQ727" s="10"/>
      <c r="CR727" s="10"/>
      <c r="CS727" s="10"/>
      <c r="CT727" s="10"/>
      <c r="CU727" s="10"/>
      <c r="CV727" s="10"/>
      <c r="CW727" s="10"/>
      <c r="CX727" s="10"/>
      <c r="CY727" s="10"/>
      <c r="CZ727" s="10"/>
      <c r="DA727" s="10"/>
      <c r="DB727" s="10"/>
      <c r="DC727" s="10"/>
      <c r="DD727" s="10"/>
      <c r="DE727" s="10"/>
      <c r="DF727" s="10"/>
      <c r="DG727" s="10"/>
      <c r="DH727" s="10"/>
      <c r="DI727" s="10"/>
      <c r="DJ727" s="10"/>
      <c r="DK727" s="10"/>
      <c r="DL727" s="10"/>
      <c r="DM727" s="10"/>
      <c r="DN727" s="10"/>
      <c r="DO727" s="10"/>
      <c r="DP727" s="10"/>
      <c r="DQ727" s="10"/>
      <c r="DR727" s="10"/>
      <c r="DS727" s="10"/>
      <c r="DT727" s="10"/>
      <c r="DU727" s="10"/>
      <c r="DV727" s="10"/>
      <c r="DW727" s="10"/>
      <c r="DX727" s="10"/>
      <c r="DY727" s="10"/>
      <c r="DZ727" s="10"/>
      <c r="EA727" s="10"/>
      <c r="EB727" s="10"/>
      <c r="EC727" s="10"/>
      <c r="ED727" s="10"/>
      <c r="EE727" s="10"/>
      <c r="EF727" s="10"/>
      <c r="EG727" s="10"/>
      <c r="EH727" s="10"/>
    </row>
    <row r="728" spans="1:138" ht="13" x14ac:dyDescent="0.15">
      <c r="A728" s="10"/>
      <c r="B728" s="10"/>
      <c r="C728" s="10"/>
      <c r="D728" s="10"/>
      <c r="E728" s="10"/>
      <c r="F728" s="10"/>
      <c r="G728" s="10"/>
      <c r="H728" s="10"/>
      <c r="I728" s="10"/>
      <c r="J728" s="12"/>
      <c r="K728" s="10"/>
      <c r="L728" s="10"/>
      <c r="M728" s="10"/>
      <c r="N728" s="10"/>
      <c r="O728" s="10"/>
      <c r="P728" s="10"/>
      <c r="Q728" s="10"/>
      <c r="R728" s="10"/>
      <c r="S728" s="10"/>
      <c r="T728" s="13"/>
      <c r="U728" s="10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  <c r="AJ728" s="10"/>
      <c r="AK728" s="10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  <c r="BM728" s="10"/>
      <c r="BN728" s="10"/>
      <c r="BO728" s="10"/>
      <c r="BP728" s="10"/>
      <c r="BQ728" s="10"/>
      <c r="BR728" s="10"/>
      <c r="BS728" s="10"/>
      <c r="BT728" s="10"/>
      <c r="BU728" s="10"/>
      <c r="BV728" s="10"/>
      <c r="BW728" s="10"/>
      <c r="BX728" s="10"/>
      <c r="BY728" s="10"/>
      <c r="BZ728" s="10"/>
      <c r="CA728" s="10"/>
      <c r="CB728" s="10"/>
      <c r="CC728" s="10"/>
      <c r="CD728" s="10"/>
      <c r="CE728" s="10"/>
      <c r="CF728" s="10"/>
      <c r="CG728" s="10"/>
      <c r="CH728" s="10"/>
      <c r="CI728" s="10"/>
      <c r="CJ728" s="10"/>
      <c r="CK728" s="10"/>
      <c r="CL728" s="10"/>
      <c r="CM728" s="10"/>
      <c r="CN728" s="10"/>
      <c r="CO728" s="10"/>
      <c r="CP728" s="10"/>
      <c r="CQ728" s="10"/>
      <c r="CR728" s="10"/>
      <c r="CS728" s="10"/>
      <c r="CT728" s="10"/>
      <c r="CU728" s="10"/>
      <c r="CV728" s="10"/>
      <c r="CW728" s="10"/>
      <c r="CX728" s="10"/>
      <c r="CY728" s="10"/>
      <c r="CZ728" s="10"/>
      <c r="DA728" s="10"/>
      <c r="DB728" s="10"/>
      <c r="DC728" s="10"/>
      <c r="DD728" s="10"/>
      <c r="DE728" s="10"/>
      <c r="DF728" s="10"/>
      <c r="DG728" s="10"/>
      <c r="DH728" s="10"/>
      <c r="DI728" s="10"/>
      <c r="DJ728" s="10"/>
      <c r="DK728" s="10"/>
      <c r="DL728" s="10"/>
      <c r="DM728" s="10"/>
      <c r="DN728" s="10"/>
      <c r="DO728" s="10"/>
      <c r="DP728" s="10"/>
      <c r="DQ728" s="10"/>
      <c r="DR728" s="10"/>
      <c r="DS728" s="10"/>
      <c r="DT728" s="10"/>
      <c r="DU728" s="10"/>
      <c r="DV728" s="10"/>
      <c r="DW728" s="10"/>
      <c r="DX728" s="10"/>
      <c r="DY728" s="10"/>
      <c r="DZ728" s="10"/>
      <c r="EA728" s="10"/>
      <c r="EB728" s="10"/>
      <c r="EC728" s="10"/>
      <c r="ED728" s="10"/>
      <c r="EE728" s="10"/>
      <c r="EF728" s="10"/>
      <c r="EG728" s="10"/>
      <c r="EH728" s="10"/>
    </row>
    <row r="729" spans="1:138" ht="13" x14ac:dyDescent="0.15">
      <c r="A729" s="10"/>
      <c r="B729" s="10"/>
      <c r="C729" s="10"/>
      <c r="D729" s="10"/>
      <c r="E729" s="10"/>
      <c r="F729" s="10"/>
      <c r="G729" s="10"/>
      <c r="H729" s="10"/>
      <c r="I729" s="10"/>
      <c r="J729" s="12"/>
      <c r="K729" s="10"/>
      <c r="L729" s="10"/>
      <c r="M729" s="10"/>
      <c r="N729" s="10"/>
      <c r="O729" s="10"/>
      <c r="P729" s="10"/>
      <c r="Q729" s="10"/>
      <c r="R729" s="10"/>
      <c r="S729" s="10"/>
      <c r="T729" s="13"/>
      <c r="U729" s="10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  <c r="AJ729" s="10"/>
      <c r="AK729" s="10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  <c r="BM729" s="10"/>
      <c r="BN729" s="10"/>
      <c r="BO729" s="10"/>
      <c r="BP729" s="10"/>
      <c r="BQ729" s="10"/>
      <c r="BR729" s="10"/>
      <c r="BS729" s="10"/>
      <c r="BT729" s="10"/>
      <c r="BU729" s="10"/>
      <c r="BV729" s="10"/>
      <c r="BW729" s="10"/>
      <c r="BX729" s="10"/>
      <c r="BY729" s="10"/>
      <c r="BZ729" s="10"/>
      <c r="CA729" s="10"/>
      <c r="CB729" s="10"/>
      <c r="CC729" s="10"/>
      <c r="CD729" s="10"/>
      <c r="CE729" s="10"/>
      <c r="CF729" s="10"/>
      <c r="CG729" s="10"/>
      <c r="CH729" s="10"/>
      <c r="CI729" s="10"/>
      <c r="CJ729" s="10"/>
      <c r="CK729" s="10"/>
      <c r="CL729" s="10"/>
      <c r="CM729" s="10"/>
      <c r="CN729" s="10"/>
      <c r="CO729" s="10"/>
      <c r="CP729" s="10"/>
      <c r="CQ729" s="10"/>
      <c r="CR729" s="10"/>
      <c r="CS729" s="10"/>
      <c r="CT729" s="10"/>
      <c r="CU729" s="10"/>
      <c r="CV729" s="10"/>
      <c r="CW729" s="10"/>
      <c r="CX729" s="10"/>
      <c r="CY729" s="10"/>
      <c r="CZ729" s="10"/>
      <c r="DA729" s="10"/>
      <c r="DB729" s="10"/>
      <c r="DC729" s="10"/>
      <c r="DD729" s="10"/>
      <c r="DE729" s="10"/>
      <c r="DF729" s="10"/>
      <c r="DG729" s="10"/>
      <c r="DH729" s="10"/>
      <c r="DI729" s="10"/>
      <c r="DJ729" s="10"/>
      <c r="DK729" s="10"/>
      <c r="DL729" s="10"/>
      <c r="DM729" s="10"/>
      <c r="DN729" s="10"/>
      <c r="DO729" s="10"/>
      <c r="DP729" s="10"/>
      <c r="DQ729" s="10"/>
      <c r="DR729" s="10"/>
      <c r="DS729" s="10"/>
      <c r="DT729" s="10"/>
      <c r="DU729" s="10"/>
      <c r="DV729" s="10"/>
      <c r="DW729" s="10"/>
      <c r="DX729" s="10"/>
      <c r="DY729" s="10"/>
      <c r="DZ729" s="10"/>
      <c r="EA729" s="10"/>
      <c r="EB729" s="10"/>
      <c r="EC729" s="10"/>
      <c r="ED729" s="10"/>
      <c r="EE729" s="10"/>
      <c r="EF729" s="10"/>
      <c r="EG729" s="10"/>
      <c r="EH729" s="10"/>
    </row>
    <row r="730" spans="1:138" ht="13" x14ac:dyDescent="0.15">
      <c r="A730" s="10"/>
      <c r="B730" s="10"/>
      <c r="C730" s="10"/>
      <c r="D730" s="10"/>
      <c r="E730" s="10"/>
      <c r="F730" s="10"/>
      <c r="G730" s="10"/>
      <c r="H730" s="10"/>
      <c r="I730" s="10"/>
      <c r="J730" s="12"/>
      <c r="K730" s="10"/>
      <c r="L730" s="10"/>
      <c r="M730" s="10"/>
      <c r="N730" s="10"/>
      <c r="O730" s="10"/>
      <c r="P730" s="10"/>
      <c r="Q730" s="10"/>
      <c r="R730" s="10"/>
      <c r="S730" s="10"/>
      <c r="T730" s="13"/>
      <c r="U730" s="10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  <c r="AJ730" s="10"/>
      <c r="AK730" s="10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  <c r="BM730" s="10"/>
      <c r="BN730" s="10"/>
      <c r="BO730" s="10"/>
      <c r="BP730" s="10"/>
      <c r="BQ730" s="10"/>
      <c r="BR730" s="10"/>
      <c r="BS730" s="10"/>
      <c r="BT730" s="10"/>
      <c r="BU730" s="10"/>
      <c r="BV730" s="10"/>
      <c r="BW730" s="10"/>
      <c r="BX730" s="10"/>
      <c r="BY730" s="10"/>
      <c r="BZ730" s="10"/>
      <c r="CA730" s="10"/>
      <c r="CB730" s="10"/>
      <c r="CC730" s="10"/>
      <c r="CD730" s="10"/>
      <c r="CE730" s="10"/>
      <c r="CF730" s="10"/>
      <c r="CG730" s="10"/>
      <c r="CH730" s="10"/>
      <c r="CI730" s="10"/>
      <c r="CJ730" s="10"/>
      <c r="CK730" s="10"/>
      <c r="CL730" s="10"/>
      <c r="CM730" s="10"/>
      <c r="CN730" s="10"/>
      <c r="CO730" s="10"/>
      <c r="CP730" s="10"/>
      <c r="CQ730" s="10"/>
      <c r="CR730" s="10"/>
      <c r="CS730" s="10"/>
      <c r="CT730" s="10"/>
      <c r="CU730" s="10"/>
      <c r="CV730" s="10"/>
      <c r="CW730" s="10"/>
      <c r="CX730" s="10"/>
      <c r="CY730" s="10"/>
      <c r="CZ730" s="10"/>
      <c r="DA730" s="10"/>
      <c r="DB730" s="10"/>
      <c r="DC730" s="10"/>
      <c r="DD730" s="10"/>
      <c r="DE730" s="10"/>
      <c r="DF730" s="10"/>
      <c r="DG730" s="10"/>
      <c r="DH730" s="10"/>
      <c r="DI730" s="10"/>
      <c r="DJ730" s="10"/>
      <c r="DK730" s="10"/>
      <c r="DL730" s="10"/>
      <c r="DM730" s="10"/>
      <c r="DN730" s="10"/>
      <c r="DO730" s="10"/>
      <c r="DP730" s="10"/>
      <c r="DQ730" s="10"/>
      <c r="DR730" s="10"/>
      <c r="DS730" s="10"/>
      <c r="DT730" s="10"/>
      <c r="DU730" s="10"/>
      <c r="DV730" s="10"/>
      <c r="DW730" s="10"/>
      <c r="DX730" s="10"/>
      <c r="DY730" s="10"/>
      <c r="DZ730" s="10"/>
      <c r="EA730" s="10"/>
      <c r="EB730" s="10"/>
      <c r="EC730" s="10"/>
      <c r="ED730" s="10"/>
      <c r="EE730" s="10"/>
      <c r="EF730" s="10"/>
      <c r="EG730" s="10"/>
      <c r="EH730" s="10"/>
    </row>
    <row r="731" spans="1:138" ht="13" x14ac:dyDescent="0.15">
      <c r="A731" s="10"/>
      <c r="B731" s="10"/>
      <c r="C731" s="10"/>
      <c r="D731" s="10"/>
      <c r="E731" s="10"/>
      <c r="F731" s="10"/>
      <c r="G731" s="10"/>
      <c r="H731" s="10"/>
      <c r="I731" s="10"/>
      <c r="J731" s="12"/>
      <c r="K731" s="10"/>
      <c r="L731" s="10"/>
      <c r="M731" s="10"/>
      <c r="N731" s="10"/>
      <c r="O731" s="10"/>
      <c r="P731" s="10"/>
      <c r="Q731" s="10"/>
      <c r="R731" s="10"/>
      <c r="S731" s="10"/>
      <c r="T731" s="13"/>
      <c r="U731" s="10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0"/>
      <c r="AJ731" s="10"/>
      <c r="AK731" s="10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  <c r="BM731" s="10"/>
      <c r="BN731" s="10"/>
      <c r="BO731" s="10"/>
      <c r="BP731" s="10"/>
      <c r="BQ731" s="10"/>
      <c r="BR731" s="10"/>
      <c r="BS731" s="10"/>
      <c r="BT731" s="10"/>
      <c r="BU731" s="10"/>
      <c r="BV731" s="10"/>
      <c r="BW731" s="10"/>
      <c r="BX731" s="10"/>
      <c r="BY731" s="10"/>
      <c r="BZ731" s="10"/>
      <c r="CA731" s="10"/>
      <c r="CB731" s="10"/>
      <c r="CC731" s="10"/>
      <c r="CD731" s="10"/>
      <c r="CE731" s="10"/>
      <c r="CF731" s="10"/>
      <c r="CG731" s="10"/>
      <c r="CH731" s="10"/>
      <c r="CI731" s="10"/>
      <c r="CJ731" s="10"/>
      <c r="CK731" s="10"/>
      <c r="CL731" s="10"/>
      <c r="CM731" s="10"/>
      <c r="CN731" s="10"/>
      <c r="CO731" s="10"/>
      <c r="CP731" s="10"/>
      <c r="CQ731" s="10"/>
      <c r="CR731" s="10"/>
      <c r="CS731" s="10"/>
      <c r="CT731" s="10"/>
      <c r="CU731" s="10"/>
      <c r="CV731" s="10"/>
      <c r="CW731" s="10"/>
      <c r="CX731" s="10"/>
      <c r="CY731" s="10"/>
      <c r="CZ731" s="10"/>
      <c r="DA731" s="10"/>
      <c r="DB731" s="10"/>
      <c r="DC731" s="10"/>
      <c r="DD731" s="10"/>
      <c r="DE731" s="10"/>
      <c r="DF731" s="10"/>
      <c r="DG731" s="10"/>
      <c r="DH731" s="10"/>
      <c r="DI731" s="10"/>
      <c r="DJ731" s="10"/>
      <c r="DK731" s="10"/>
      <c r="DL731" s="10"/>
      <c r="DM731" s="10"/>
      <c r="DN731" s="10"/>
      <c r="DO731" s="10"/>
      <c r="DP731" s="10"/>
      <c r="DQ731" s="10"/>
      <c r="DR731" s="10"/>
      <c r="DS731" s="10"/>
      <c r="DT731" s="10"/>
      <c r="DU731" s="10"/>
      <c r="DV731" s="10"/>
      <c r="DW731" s="10"/>
      <c r="DX731" s="10"/>
      <c r="DY731" s="10"/>
      <c r="DZ731" s="10"/>
      <c r="EA731" s="10"/>
      <c r="EB731" s="10"/>
      <c r="EC731" s="10"/>
      <c r="ED731" s="10"/>
      <c r="EE731" s="10"/>
      <c r="EF731" s="10"/>
      <c r="EG731" s="10"/>
      <c r="EH731" s="10"/>
    </row>
    <row r="732" spans="1:138" ht="13" x14ac:dyDescent="0.15">
      <c r="A732" s="10"/>
      <c r="B732" s="10"/>
      <c r="C732" s="10"/>
      <c r="D732" s="10"/>
      <c r="E732" s="10"/>
      <c r="F732" s="10"/>
      <c r="G732" s="10"/>
      <c r="H732" s="10"/>
      <c r="I732" s="10"/>
      <c r="J732" s="12"/>
      <c r="K732" s="10"/>
      <c r="L732" s="10"/>
      <c r="M732" s="10"/>
      <c r="N732" s="10"/>
      <c r="O732" s="10"/>
      <c r="P732" s="10"/>
      <c r="Q732" s="10"/>
      <c r="R732" s="10"/>
      <c r="S732" s="10"/>
      <c r="T732" s="13"/>
      <c r="U732" s="10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/>
      <c r="BQ732" s="10"/>
      <c r="BR732" s="10"/>
      <c r="BS732" s="10"/>
      <c r="BT732" s="10"/>
      <c r="BU732" s="10"/>
      <c r="BV732" s="10"/>
      <c r="BW732" s="10"/>
      <c r="BX732" s="10"/>
      <c r="BY732" s="10"/>
      <c r="BZ732" s="10"/>
      <c r="CA732" s="10"/>
      <c r="CB732" s="10"/>
      <c r="CC732" s="10"/>
      <c r="CD732" s="10"/>
      <c r="CE732" s="10"/>
      <c r="CF732" s="10"/>
      <c r="CG732" s="10"/>
      <c r="CH732" s="10"/>
      <c r="CI732" s="10"/>
      <c r="CJ732" s="10"/>
      <c r="CK732" s="10"/>
      <c r="CL732" s="10"/>
      <c r="CM732" s="10"/>
      <c r="CN732" s="10"/>
      <c r="CO732" s="10"/>
      <c r="CP732" s="10"/>
      <c r="CQ732" s="10"/>
      <c r="CR732" s="10"/>
      <c r="CS732" s="10"/>
      <c r="CT732" s="10"/>
      <c r="CU732" s="10"/>
      <c r="CV732" s="10"/>
      <c r="CW732" s="10"/>
      <c r="CX732" s="10"/>
      <c r="CY732" s="10"/>
      <c r="CZ732" s="10"/>
      <c r="DA732" s="10"/>
      <c r="DB732" s="10"/>
      <c r="DC732" s="10"/>
      <c r="DD732" s="10"/>
      <c r="DE732" s="10"/>
      <c r="DF732" s="10"/>
      <c r="DG732" s="10"/>
      <c r="DH732" s="10"/>
      <c r="DI732" s="10"/>
      <c r="DJ732" s="10"/>
      <c r="DK732" s="10"/>
      <c r="DL732" s="10"/>
      <c r="DM732" s="10"/>
      <c r="DN732" s="10"/>
      <c r="DO732" s="10"/>
      <c r="DP732" s="10"/>
      <c r="DQ732" s="10"/>
      <c r="DR732" s="10"/>
      <c r="DS732" s="10"/>
      <c r="DT732" s="10"/>
      <c r="DU732" s="10"/>
      <c r="DV732" s="10"/>
      <c r="DW732" s="10"/>
      <c r="DX732" s="10"/>
      <c r="DY732" s="10"/>
      <c r="DZ732" s="10"/>
      <c r="EA732" s="10"/>
      <c r="EB732" s="10"/>
      <c r="EC732" s="10"/>
      <c r="ED732" s="10"/>
      <c r="EE732" s="10"/>
      <c r="EF732" s="10"/>
      <c r="EG732" s="10"/>
      <c r="EH732" s="10"/>
    </row>
    <row r="733" spans="1:138" ht="13" x14ac:dyDescent="0.15">
      <c r="A733" s="10"/>
      <c r="B733" s="10"/>
      <c r="C733" s="10"/>
      <c r="D733" s="10"/>
      <c r="E733" s="10"/>
      <c r="F733" s="10"/>
      <c r="G733" s="10"/>
      <c r="H733" s="10"/>
      <c r="I733" s="10"/>
      <c r="J733" s="12"/>
      <c r="K733" s="10"/>
      <c r="L733" s="10"/>
      <c r="M733" s="10"/>
      <c r="N733" s="10"/>
      <c r="O733" s="10"/>
      <c r="P733" s="10"/>
      <c r="Q733" s="10"/>
      <c r="R733" s="10"/>
      <c r="S733" s="10"/>
      <c r="T733" s="13"/>
      <c r="U733" s="10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0"/>
      <c r="AJ733" s="10"/>
      <c r="AK733" s="10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  <c r="BM733" s="10"/>
      <c r="BN733" s="10"/>
      <c r="BO733" s="10"/>
      <c r="BP733" s="10"/>
      <c r="BQ733" s="10"/>
      <c r="BR733" s="10"/>
      <c r="BS733" s="10"/>
      <c r="BT733" s="10"/>
      <c r="BU733" s="10"/>
      <c r="BV733" s="10"/>
      <c r="BW733" s="10"/>
      <c r="BX733" s="10"/>
      <c r="BY733" s="10"/>
      <c r="BZ733" s="10"/>
      <c r="CA733" s="10"/>
      <c r="CB733" s="10"/>
      <c r="CC733" s="10"/>
      <c r="CD733" s="10"/>
      <c r="CE733" s="10"/>
      <c r="CF733" s="10"/>
      <c r="CG733" s="10"/>
      <c r="CH733" s="10"/>
      <c r="CI733" s="10"/>
      <c r="CJ733" s="10"/>
      <c r="CK733" s="10"/>
      <c r="CL733" s="10"/>
      <c r="CM733" s="10"/>
      <c r="CN733" s="10"/>
      <c r="CO733" s="10"/>
      <c r="CP733" s="10"/>
      <c r="CQ733" s="10"/>
      <c r="CR733" s="10"/>
      <c r="CS733" s="10"/>
      <c r="CT733" s="10"/>
      <c r="CU733" s="10"/>
      <c r="CV733" s="10"/>
      <c r="CW733" s="10"/>
      <c r="CX733" s="10"/>
      <c r="CY733" s="10"/>
      <c r="CZ733" s="10"/>
      <c r="DA733" s="10"/>
      <c r="DB733" s="10"/>
      <c r="DC733" s="10"/>
      <c r="DD733" s="10"/>
      <c r="DE733" s="10"/>
      <c r="DF733" s="10"/>
      <c r="DG733" s="10"/>
      <c r="DH733" s="10"/>
      <c r="DI733" s="10"/>
      <c r="DJ733" s="10"/>
      <c r="DK733" s="10"/>
      <c r="DL733" s="10"/>
      <c r="DM733" s="10"/>
      <c r="DN733" s="10"/>
      <c r="DO733" s="10"/>
      <c r="DP733" s="10"/>
      <c r="DQ733" s="10"/>
      <c r="DR733" s="10"/>
      <c r="DS733" s="10"/>
      <c r="DT733" s="10"/>
      <c r="DU733" s="10"/>
      <c r="DV733" s="10"/>
      <c r="DW733" s="10"/>
      <c r="DX733" s="10"/>
      <c r="DY733" s="10"/>
      <c r="DZ733" s="10"/>
      <c r="EA733" s="10"/>
      <c r="EB733" s="10"/>
      <c r="EC733" s="10"/>
      <c r="ED733" s="10"/>
      <c r="EE733" s="10"/>
      <c r="EF733" s="10"/>
      <c r="EG733" s="10"/>
      <c r="EH733" s="10"/>
    </row>
    <row r="734" spans="1:138" ht="13" x14ac:dyDescent="0.15">
      <c r="A734" s="10"/>
      <c r="B734" s="10"/>
      <c r="C734" s="10"/>
      <c r="D734" s="10"/>
      <c r="E734" s="10"/>
      <c r="F734" s="10"/>
      <c r="G734" s="10"/>
      <c r="H734" s="10"/>
      <c r="I734" s="10"/>
      <c r="J734" s="12"/>
      <c r="K734" s="10"/>
      <c r="L734" s="10"/>
      <c r="M734" s="10"/>
      <c r="N734" s="10"/>
      <c r="O734" s="10"/>
      <c r="P734" s="10"/>
      <c r="Q734" s="10"/>
      <c r="R734" s="10"/>
      <c r="S734" s="10"/>
      <c r="T734" s="13"/>
      <c r="U734" s="10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0"/>
      <c r="AJ734" s="10"/>
      <c r="AK734" s="10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  <c r="BM734" s="10"/>
      <c r="BN734" s="10"/>
      <c r="BO734" s="10"/>
      <c r="BP734" s="10"/>
      <c r="BQ734" s="10"/>
      <c r="BR734" s="10"/>
      <c r="BS734" s="10"/>
      <c r="BT734" s="10"/>
      <c r="BU734" s="10"/>
      <c r="BV734" s="10"/>
      <c r="BW734" s="10"/>
      <c r="BX734" s="10"/>
      <c r="BY734" s="10"/>
      <c r="BZ734" s="10"/>
      <c r="CA734" s="10"/>
      <c r="CB734" s="10"/>
      <c r="CC734" s="10"/>
      <c r="CD734" s="10"/>
      <c r="CE734" s="10"/>
      <c r="CF734" s="10"/>
      <c r="CG734" s="10"/>
      <c r="CH734" s="10"/>
      <c r="CI734" s="10"/>
      <c r="CJ734" s="10"/>
      <c r="CK734" s="10"/>
      <c r="CL734" s="10"/>
      <c r="CM734" s="10"/>
      <c r="CN734" s="10"/>
      <c r="CO734" s="10"/>
      <c r="CP734" s="10"/>
      <c r="CQ734" s="10"/>
      <c r="CR734" s="10"/>
      <c r="CS734" s="10"/>
      <c r="CT734" s="10"/>
      <c r="CU734" s="10"/>
      <c r="CV734" s="10"/>
      <c r="CW734" s="10"/>
      <c r="CX734" s="10"/>
      <c r="CY734" s="10"/>
      <c r="CZ734" s="10"/>
      <c r="DA734" s="10"/>
      <c r="DB734" s="10"/>
      <c r="DC734" s="10"/>
      <c r="DD734" s="10"/>
      <c r="DE734" s="10"/>
      <c r="DF734" s="10"/>
      <c r="DG734" s="10"/>
      <c r="DH734" s="10"/>
      <c r="DI734" s="10"/>
      <c r="DJ734" s="10"/>
      <c r="DK734" s="10"/>
      <c r="DL734" s="10"/>
      <c r="DM734" s="10"/>
      <c r="DN734" s="10"/>
      <c r="DO734" s="10"/>
      <c r="DP734" s="10"/>
      <c r="DQ734" s="10"/>
      <c r="DR734" s="10"/>
      <c r="DS734" s="10"/>
      <c r="DT734" s="10"/>
      <c r="DU734" s="10"/>
      <c r="DV734" s="10"/>
      <c r="DW734" s="10"/>
      <c r="DX734" s="10"/>
      <c r="DY734" s="10"/>
      <c r="DZ734" s="10"/>
      <c r="EA734" s="10"/>
      <c r="EB734" s="10"/>
      <c r="EC734" s="10"/>
      <c r="ED734" s="10"/>
      <c r="EE734" s="10"/>
      <c r="EF734" s="10"/>
      <c r="EG734" s="10"/>
      <c r="EH734" s="10"/>
    </row>
    <row r="735" spans="1:138" ht="13" x14ac:dyDescent="0.15">
      <c r="A735" s="10"/>
      <c r="B735" s="10"/>
      <c r="C735" s="10"/>
      <c r="D735" s="10"/>
      <c r="E735" s="10"/>
      <c r="F735" s="10"/>
      <c r="G735" s="10"/>
      <c r="H735" s="10"/>
      <c r="I735" s="10"/>
      <c r="J735" s="12"/>
      <c r="K735" s="10"/>
      <c r="L735" s="10"/>
      <c r="M735" s="10"/>
      <c r="N735" s="10"/>
      <c r="O735" s="10"/>
      <c r="P735" s="10"/>
      <c r="Q735" s="10"/>
      <c r="R735" s="10"/>
      <c r="S735" s="10"/>
      <c r="T735" s="13"/>
      <c r="U735" s="10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0"/>
      <c r="AJ735" s="10"/>
      <c r="AK735" s="10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  <c r="BM735" s="10"/>
      <c r="BN735" s="10"/>
      <c r="BO735" s="10"/>
      <c r="BP735" s="10"/>
      <c r="BQ735" s="10"/>
      <c r="BR735" s="10"/>
      <c r="BS735" s="10"/>
      <c r="BT735" s="10"/>
      <c r="BU735" s="10"/>
      <c r="BV735" s="10"/>
      <c r="BW735" s="10"/>
      <c r="BX735" s="10"/>
      <c r="BY735" s="10"/>
      <c r="BZ735" s="10"/>
      <c r="CA735" s="10"/>
      <c r="CB735" s="10"/>
      <c r="CC735" s="10"/>
      <c r="CD735" s="10"/>
      <c r="CE735" s="10"/>
      <c r="CF735" s="10"/>
      <c r="CG735" s="10"/>
      <c r="CH735" s="10"/>
      <c r="CI735" s="10"/>
      <c r="CJ735" s="10"/>
      <c r="CK735" s="10"/>
      <c r="CL735" s="10"/>
      <c r="CM735" s="10"/>
      <c r="CN735" s="10"/>
      <c r="CO735" s="10"/>
      <c r="CP735" s="10"/>
      <c r="CQ735" s="10"/>
      <c r="CR735" s="10"/>
      <c r="CS735" s="10"/>
      <c r="CT735" s="10"/>
      <c r="CU735" s="10"/>
      <c r="CV735" s="10"/>
      <c r="CW735" s="10"/>
      <c r="CX735" s="10"/>
      <c r="CY735" s="10"/>
      <c r="CZ735" s="10"/>
      <c r="DA735" s="10"/>
      <c r="DB735" s="10"/>
      <c r="DC735" s="10"/>
      <c r="DD735" s="10"/>
      <c r="DE735" s="10"/>
      <c r="DF735" s="10"/>
      <c r="DG735" s="10"/>
      <c r="DH735" s="10"/>
      <c r="DI735" s="10"/>
      <c r="DJ735" s="10"/>
      <c r="DK735" s="10"/>
      <c r="DL735" s="10"/>
      <c r="DM735" s="10"/>
      <c r="DN735" s="10"/>
      <c r="DO735" s="10"/>
      <c r="DP735" s="10"/>
      <c r="DQ735" s="10"/>
      <c r="DR735" s="10"/>
      <c r="DS735" s="10"/>
      <c r="DT735" s="10"/>
      <c r="DU735" s="10"/>
      <c r="DV735" s="10"/>
      <c r="DW735" s="10"/>
      <c r="DX735" s="10"/>
      <c r="DY735" s="10"/>
      <c r="DZ735" s="10"/>
      <c r="EA735" s="10"/>
      <c r="EB735" s="10"/>
      <c r="EC735" s="10"/>
      <c r="ED735" s="10"/>
      <c r="EE735" s="10"/>
      <c r="EF735" s="10"/>
      <c r="EG735" s="10"/>
      <c r="EH735" s="10"/>
    </row>
    <row r="736" spans="1:138" ht="13" x14ac:dyDescent="0.15">
      <c r="A736" s="10"/>
      <c r="B736" s="10"/>
      <c r="C736" s="10"/>
      <c r="D736" s="10"/>
      <c r="E736" s="10"/>
      <c r="F736" s="10"/>
      <c r="G736" s="10"/>
      <c r="H736" s="10"/>
      <c r="I736" s="10"/>
      <c r="J736" s="12"/>
      <c r="K736" s="10"/>
      <c r="L736" s="10"/>
      <c r="M736" s="10"/>
      <c r="N736" s="10"/>
      <c r="O736" s="10"/>
      <c r="P736" s="10"/>
      <c r="Q736" s="10"/>
      <c r="R736" s="10"/>
      <c r="S736" s="10"/>
      <c r="T736" s="13"/>
      <c r="U736" s="10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0"/>
      <c r="AJ736" s="10"/>
      <c r="AK736" s="10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  <c r="BM736" s="10"/>
      <c r="BN736" s="10"/>
      <c r="BO736" s="10"/>
      <c r="BP736" s="10"/>
      <c r="BQ736" s="10"/>
      <c r="BR736" s="10"/>
      <c r="BS736" s="10"/>
      <c r="BT736" s="10"/>
      <c r="BU736" s="10"/>
      <c r="BV736" s="10"/>
      <c r="BW736" s="10"/>
      <c r="BX736" s="10"/>
      <c r="BY736" s="10"/>
      <c r="BZ736" s="10"/>
      <c r="CA736" s="10"/>
      <c r="CB736" s="10"/>
      <c r="CC736" s="10"/>
      <c r="CD736" s="10"/>
      <c r="CE736" s="10"/>
      <c r="CF736" s="10"/>
      <c r="CG736" s="10"/>
      <c r="CH736" s="10"/>
      <c r="CI736" s="10"/>
      <c r="CJ736" s="10"/>
      <c r="CK736" s="10"/>
      <c r="CL736" s="10"/>
      <c r="CM736" s="10"/>
      <c r="CN736" s="10"/>
      <c r="CO736" s="10"/>
      <c r="CP736" s="10"/>
      <c r="CQ736" s="10"/>
      <c r="CR736" s="10"/>
      <c r="CS736" s="10"/>
      <c r="CT736" s="10"/>
      <c r="CU736" s="10"/>
      <c r="CV736" s="10"/>
      <c r="CW736" s="10"/>
      <c r="CX736" s="10"/>
      <c r="CY736" s="10"/>
      <c r="CZ736" s="10"/>
      <c r="DA736" s="10"/>
      <c r="DB736" s="10"/>
      <c r="DC736" s="10"/>
      <c r="DD736" s="10"/>
      <c r="DE736" s="10"/>
      <c r="DF736" s="10"/>
      <c r="DG736" s="10"/>
      <c r="DH736" s="10"/>
      <c r="DI736" s="10"/>
      <c r="DJ736" s="10"/>
      <c r="DK736" s="10"/>
      <c r="DL736" s="10"/>
      <c r="DM736" s="10"/>
      <c r="DN736" s="10"/>
      <c r="DO736" s="10"/>
      <c r="DP736" s="10"/>
      <c r="DQ736" s="10"/>
      <c r="DR736" s="10"/>
      <c r="DS736" s="10"/>
      <c r="DT736" s="10"/>
      <c r="DU736" s="10"/>
      <c r="DV736" s="10"/>
      <c r="DW736" s="10"/>
      <c r="DX736" s="10"/>
      <c r="DY736" s="10"/>
      <c r="DZ736" s="10"/>
      <c r="EA736" s="10"/>
      <c r="EB736" s="10"/>
      <c r="EC736" s="10"/>
      <c r="ED736" s="10"/>
      <c r="EE736" s="10"/>
      <c r="EF736" s="10"/>
      <c r="EG736" s="10"/>
      <c r="EH736" s="10"/>
    </row>
    <row r="737" spans="1:138" ht="13" x14ac:dyDescent="0.15">
      <c r="A737" s="10"/>
      <c r="B737" s="10"/>
      <c r="C737" s="10"/>
      <c r="D737" s="10"/>
      <c r="E737" s="10"/>
      <c r="F737" s="10"/>
      <c r="G737" s="10"/>
      <c r="H737" s="10"/>
      <c r="I737" s="10"/>
      <c r="J737" s="12"/>
      <c r="K737" s="10"/>
      <c r="L737" s="10"/>
      <c r="M737" s="10"/>
      <c r="N737" s="10"/>
      <c r="O737" s="10"/>
      <c r="P737" s="10"/>
      <c r="Q737" s="10"/>
      <c r="R737" s="10"/>
      <c r="S737" s="10"/>
      <c r="T737" s="13"/>
      <c r="U737" s="10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0"/>
      <c r="AJ737" s="10"/>
      <c r="AK737" s="10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  <c r="BM737" s="10"/>
      <c r="BN737" s="10"/>
      <c r="BO737" s="10"/>
      <c r="BP737" s="10"/>
      <c r="BQ737" s="10"/>
      <c r="BR737" s="10"/>
      <c r="BS737" s="10"/>
      <c r="BT737" s="10"/>
      <c r="BU737" s="10"/>
      <c r="BV737" s="10"/>
      <c r="BW737" s="10"/>
      <c r="BX737" s="10"/>
      <c r="BY737" s="10"/>
      <c r="BZ737" s="10"/>
      <c r="CA737" s="10"/>
      <c r="CB737" s="10"/>
      <c r="CC737" s="10"/>
      <c r="CD737" s="10"/>
      <c r="CE737" s="10"/>
      <c r="CF737" s="10"/>
      <c r="CG737" s="10"/>
      <c r="CH737" s="10"/>
      <c r="CI737" s="10"/>
      <c r="CJ737" s="10"/>
      <c r="CK737" s="10"/>
      <c r="CL737" s="10"/>
      <c r="CM737" s="10"/>
      <c r="CN737" s="10"/>
      <c r="CO737" s="10"/>
      <c r="CP737" s="10"/>
      <c r="CQ737" s="10"/>
      <c r="CR737" s="10"/>
      <c r="CS737" s="10"/>
      <c r="CT737" s="10"/>
      <c r="CU737" s="10"/>
      <c r="CV737" s="10"/>
      <c r="CW737" s="10"/>
      <c r="CX737" s="10"/>
      <c r="CY737" s="10"/>
      <c r="CZ737" s="10"/>
      <c r="DA737" s="10"/>
      <c r="DB737" s="10"/>
      <c r="DC737" s="10"/>
      <c r="DD737" s="10"/>
      <c r="DE737" s="10"/>
      <c r="DF737" s="10"/>
      <c r="DG737" s="10"/>
      <c r="DH737" s="10"/>
      <c r="DI737" s="10"/>
      <c r="DJ737" s="10"/>
      <c r="DK737" s="10"/>
      <c r="DL737" s="10"/>
      <c r="DM737" s="10"/>
      <c r="DN737" s="10"/>
      <c r="DO737" s="10"/>
      <c r="DP737" s="10"/>
      <c r="DQ737" s="10"/>
      <c r="DR737" s="10"/>
      <c r="DS737" s="10"/>
      <c r="DT737" s="10"/>
      <c r="DU737" s="10"/>
      <c r="DV737" s="10"/>
      <c r="DW737" s="10"/>
      <c r="DX737" s="10"/>
      <c r="DY737" s="10"/>
      <c r="DZ737" s="10"/>
      <c r="EA737" s="10"/>
      <c r="EB737" s="10"/>
      <c r="EC737" s="10"/>
      <c r="ED737" s="10"/>
      <c r="EE737" s="10"/>
      <c r="EF737" s="10"/>
      <c r="EG737" s="10"/>
      <c r="EH737" s="10"/>
    </row>
    <row r="738" spans="1:138" ht="13" x14ac:dyDescent="0.15">
      <c r="A738" s="10"/>
      <c r="B738" s="10"/>
      <c r="C738" s="10"/>
      <c r="D738" s="10"/>
      <c r="E738" s="10"/>
      <c r="F738" s="10"/>
      <c r="G738" s="10"/>
      <c r="H738" s="10"/>
      <c r="I738" s="10"/>
      <c r="J738" s="12"/>
      <c r="K738" s="10"/>
      <c r="L738" s="10"/>
      <c r="M738" s="10"/>
      <c r="N738" s="10"/>
      <c r="O738" s="10"/>
      <c r="P738" s="10"/>
      <c r="Q738" s="10"/>
      <c r="R738" s="10"/>
      <c r="S738" s="10"/>
      <c r="T738" s="13"/>
      <c r="U738" s="10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/>
      <c r="BQ738" s="10"/>
      <c r="BR738" s="10"/>
      <c r="BS738" s="10"/>
      <c r="BT738" s="10"/>
      <c r="BU738" s="10"/>
      <c r="BV738" s="10"/>
      <c r="BW738" s="10"/>
      <c r="BX738" s="10"/>
      <c r="BY738" s="10"/>
      <c r="BZ738" s="10"/>
      <c r="CA738" s="10"/>
      <c r="CB738" s="10"/>
      <c r="CC738" s="10"/>
      <c r="CD738" s="10"/>
      <c r="CE738" s="10"/>
      <c r="CF738" s="10"/>
      <c r="CG738" s="10"/>
      <c r="CH738" s="10"/>
      <c r="CI738" s="10"/>
      <c r="CJ738" s="10"/>
      <c r="CK738" s="10"/>
      <c r="CL738" s="10"/>
      <c r="CM738" s="10"/>
      <c r="CN738" s="10"/>
      <c r="CO738" s="10"/>
      <c r="CP738" s="10"/>
      <c r="CQ738" s="10"/>
      <c r="CR738" s="10"/>
      <c r="CS738" s="10"/>
      <c r="CT738" s="10"/>
      <c r="CU738" s="10"/>
      <c r="CV738" s="10"/>
      <c r="CW738" s="10"/>
      <c r="CX738" s="10"/>
      <c r="CY738" s="10"/>
      <c r="CZ738" s="10"/>
      <c r="DA738" s="10"/>
      <c r="DB738" s="10"/>
      <c r="DC738" s="10"/>
      <c r="DD738" s="10"/>
      <c r="DE738" s="10"/>
      <c r="DF738" s="10"/>
      <c r="DG738" s="10"/>
      <c r="DH738" s="10"/>
      <c r="DI738" s="10"/>
      <c r="DJ738" s="10"/>
      <c r="DK738" s="10"/>
      <c r="DL738" s="10"/>
      <c r="DM738" s="10"/>
      <c r="DN738" s="10"/>
      <c r="DO738" s="10"/>
      <c r="DP738" s="10"/>
      <c r="DQ738" s="10"/>
      <c r="DR738" s="10"/>
      <c r="DS738" s="10"/>
      <c r="DT738" s="10"/>
      <c r="DU738" s="10"/>
      <c r="DV738" s="10"/>
      <c r="DW738" s="10"/>
      <c r="DX738" s="10"/>
      <c r="DY738" s="10"/>
      <c r="DZ738" s="10"/>
      <c r="EA738" s="10"/>
      <c r="EB738" s="10"/>
      <c r="EC738" s="10"/>
      <c r="ED738" s="10"/>
      <c r="EE738" s="10"/>
      <c r="EF738" s="10"/>
      <c r="EG738" s="10"/>
      <c r="EH738" s="10"/>
    </row>
    <row r="739" spans="1:138" ht="13" x14ac:dyDescent="0.15">
      <c r="A739" s="10"/>
      <c r="B739" s="10"/>
      <c r="C739" s="10"/>
      <c r="D739" s="10"/>
      <c r="E739" s="10"/>
      <c r="F739" s="10"/>
      <c r="G739" s="10"/>
      <c r="H739" s="10"/>
      <c r="I739" s="10"/>
      <c r="J739" s="12"/>
      <c r="K739" s="10"/>
      <c r="L739" s="10"/>
      <c r="M739" s="10"/>
      <c r="N739" s="10"/>
      <c r="O739" s="10"/>
      <c r="P739" s="10"/>
      <c r="Q739" s="10"/>
      <c r="R739" s="10"/>
      <c r="S739" s="10"/>
      <c r="T739" s="13"/>
      <c r="U739" s="10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0"/>
      <c r="AJ739" s="10"/>
      <c r="AK739" s="10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  <c r="BM739" s="10"/>
      <c r="BN739" s="10"/>
      <c r="BO739" s="10"/>
      <c r="BP739" s="10"/>
      <c r="BQ739" s="10"/>
      <c r="BR739" s="10"/>
      <c r="BS739" s="10"/>
      <c r="BT739" s="10"/>
      <c r="BU739" s="10"/>
      <c r="BV739" s="10"/>
      <c r="BW739" s="10"/>
      <c r="BX739" s="10"/>
      <c r="BY739" s="10"/>
      <c r="BZ739" s="10"/>
      <c r="CA739" s="10"/>
      <c r="CB739" s="10"/>
      <c r="CC739" s="10"/>
      <c r="CD739" s="10"/>
      <c r="CE739" s="10"/>
      <c r="CF739" s="10"/>
      <c r="CG739" s="10"/>
      <c r="CH739" s="10"/>
      <c r="CI739" s="10"/>
      <c r="CJ739" s="10"/>
      <c r="CK739" s="10"/>
      <c r="CL739" s="10"/>
      <c r="CM739" s="10"/>
      <c r="CN739" s="10"/>
      <c r="CO739" s="10"/>
      <c r="CP739" s="10"/>
      <c r="CQ739" s="10"/>
      <c r="CR739" s="10"/>
      <c r="CS739" s="10"/>
      <c r="CT739" s="10"/>
      <c r="CU739" s="10"/>
      <c r="CV739" s="10"/>
      <c r="CW739" s="10"/>
      <c r="CX739" s="10"/>
      <c r="CY739" s="10"/>
      <c r="CZ739" s="10"/>
      <c r="DA739" s="10"/>
      <c r="DB739" s="10"/>
      <c r="DC739" s="10"/>
      <c r="DD739" s="10"/>
      <c r="DE739" s="10"/>
      <c r="DF739" s="10"/>
      <c r="DG739" s="10"/>
      <c r="DH739" s="10"/>
      <c r="DI739" s="10"/>
      <c r="DJ739" s="10"/>
      <c r="DK739" s="10"/>
      <c r="DL739" s="10"/>
      <c r="DM739" s="10"/>
      <c r="DN739" s="10"/>
      <c r="DO739" s="10"/>
      <c r="DP739" s="10"/>
      <c r="DQ739" s="10"/>
      <c r="DR739" s="10"/>
      <c r="DS739" s="10"/>
      <c r="DT739" s="10"/>
      <c r="DU739" s="10"/>
      <c r="DV739" s="10"/>
      <c r="DW739" s="10"/>
      <c r="DX739" s="10"/>
      <c r="DY739" s="10"/>
      <c r="DZ739" s="10"/>
      <c r="EA739" s="10"/>
      <c r="EB739" s="10"/>
      <c r="EC739" s="10"/>
      <c r="ED739" s="10"/>
      <c r="EE739" s="10"/>
      <c r="EF739" s="10"/>
      <c r="EG739" s="10"/>
      <c r="EH739" s="10"/>
    </row>
    <row r="740" spans="1:138" ht="13" x14ac:dyDescent="0.15">
      <c r="A740" s="10"/>
      <c r="B740" s="10"/>
      <c r="C740" s="10"/>
      <c r="D740" s="10"/>
      <c r="E740" s="10"/>
      <c r="F740" s="10"/>
      <c r="G740" s="10"/>
      <c r="H740" s="10"/>
      <c r="I740" s="10"/>
      <c r="J740" s="12"/>
      <c r="K740" s="10"/>
      <c r="L740" s="10"/>
      <c r="M740" s="10"/>
      <c r="N740" s="10"/>
      <c r="O740" s="10"/>
      <c r="P740" s="10"/>
      <c r="Q740" s="10"/>
      <c r="R740" s="10"/>
      <c r="S740" s="10"/>
      <c r="T740" s="13"/>
      <c r="U740" s="10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0"/>
      <c r="AJ740" s="10"/>
      <c r="AK740" s="10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  <c r="BM740" s="10"/>
      <c r="BN740" s="10"/>
      <c r="BO740" s="10"/>
      <c r="BP740" s="10"/>
      <c r="BQ740" s="10"/>
      <c r="BR740" s="10"/>
      <c r="BS740" s="10"/>
      <c r="BT740" s="10"/>
      <c r="BU740" s="10"/>
      <c r="BV740" s="10"/>
      <c r="BW740" s="10"/>
      <c r="BX740" s="10"/>
      <c r="BY740" s="10"/>
      <c r="BZ740" s="10"/>
      <c r="CA740" s="10"/>
      <c r="CB740" s="10"/>
      <c r="CC740" s="10"/>
      <c r="CD740" s="10"/>
      <c r="CE740" s="10"/>
      <c r="CF740" s="10"/>
      <c r="CG740" s="10"/>
      <c r="CH740" s="10"/>
      <c r="CI740" s="10"/>
      <c r="CJ740" s="10"/>
      <c r="CK740" s="10"/>
      <c r="CL740" s="10"/>
      <c r="CM740" s="10"/>
      <c r="CN740" s="10"/>
      <c r="CO740" s="10"/>
      <c r="CP740" s="10"/>
      <c r="CQ740" s="10"/>
      <c r="CR740" s="10"/>
      <c r="CS740" s="10"/>
      <c r="CT740" s="10"/>
      <c r="CU740" s="10"/>
      <c r="CV740" s="10"/>
      <c r="CW740" s="10"/>
      <c r="CX740" s="10"/>
      <c r="CY740" s="10"/>
      <c r="CZ740" s="10"/>
      <c r="DA740" s="10"/>
      <c r="DB740" s="10"/>
      <c r="DC740" s="10"/>
      <c r="DD740" s="10"/>
      <c r="DE740" s="10"/>
      <c r="DF740" s="10"/>
      <c r="DG740" s="10"/>
      <c r="DH740" s="10"/>
      <c r="DI740" s="10"/>
      <c r="DJ740" s="10"/>
      <c r="DK740" s="10"/>
      <c r="DL740" s="10"/>
      <c r="DM740" s="10"/>
      <c r="DN740" s="10"/>
      <c r="DO740" s="10"/>
      <c r="DP740" s="10"/>
      <c r="DQ740" s="10"/>
      <c r="DR740" s="10"/>
      <c r="DS740" s="10"/>
      <c r="DT740" s="10"/>
      <c r="DU740" s="10"/>
      <c r="DV740" s="10"/>
      <c r="DW740" s="10"/>
      <c r="DX740" s="10"/>
      <c r="DY740" s="10"/>
      <c r="DZ740" s="10"/>
      <c r="EA740" s="10"/>
      <c r="EB740" s="10"/>
      <c r="EC740" s="10"/>
      <c r="ED740" s="10"/>
      <c r="EE740" s="10"/>
      <c r="EF740" s="10"/>
      <c r="EG740" s="10"/>
      <c r="EH740" s="10"/>
    </row>
    <row r="741" spans="1:138" ht="13" x14ac:dyDescent="0.15">
      <c r="A741" s="10"/>
      <c r="B741" s="10"/>
      <c r="C741" s="10"/>
      <c r="D741" s="10"/>
      <c r="E741" s="10"/>
      <c r="F741" s="10"/>
      <c r="G741" s="10"/>
      <c r="H741" s="10"/>
      <c r="I741" s="10"/>
      <c r="J741" s="12"/>
      <c r="K741" s="10"/>
      <c r="L741" s="10"/>
      <c r="M741" s="10"/>
      <c r="N741" s="10"/>
      <c r="O741" s="10"/>
      <c r="P741" s="10"/>
      <c r="Q741" s="10"/>
      <c r="R741" s="10"/>
      <c r="S741" s="10"/>
      <c r="T741" s="13"/>
      <c r="U741" s="10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0"/>
      <c r="AJ741" s="10"/>
      <c r="AK741" s="10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  <c r="BM741" s="10"/>
      <c r="BN741" s="10"/>
      <c r="BO741" s="10"/>
      <c r="BP741" s="10"/>
      <c r="BQ741" s="10"/>
      <c r="BR741" s="10"/>
      <c r="BS741" s="10"/>
      <c r="BT741" s="10"/>
      <c r="BU741" s="10"/>
      <c r="BV741" s="10"/>
      <c r="BW741" s="10"/>
      <c r="BX741" s="10"/>
      <c r="BY741" s="10"/>
      <c r="BZ741" s="10"/>
      <c r="CA741" s="10"/>
      <c r="CB741" s="10"/>
      <c r="CC741" s="10"/>
      <c r="CD741" s="10"/>
      <c r="CE741" s="10"/>
      <c r="CF741" s="10"/>
      <c r="CG741" s="10"/>
      <c r="CH741" s="10"/>
      <c r="CI741" s="10"/>
      <c r="CJ741" s="10"/>
      <c r="CK741" s="10"/>
      <c r="CL741" s="10"/>
      <c r="CM741" s="10"/>
      <c r="CN741" s="10"/>
      <c r="CO741" s="10"/>
      <c r="CP741" s="10"/>
      <c r="CQ741" s="10"/>
      <c r="CR741" s="10"/>
      <c r="CS741" s="10"/>
      <c r="CT741" s="10"/>
      <c r="CU741" s="10"/>
      <c r="CV741" s="10"/>
      <c r="CW741" s="10"/>
      <c r="CX741" s="10"/>
      <c r="CY741" s="10"/>
      <c r="CZ741" s="10"/>
      <c r="DA741" s="10"/>
      <c r="DB741" s="10"/>
      <c r="DC741" s="10"/>
      <c r="DD741" s="10"/>
      <c r="DE741" s="10"/>
      <c r="DF741" s="10"/>
      <c r="DG741" s="10"/>
      <c r="DH741" s="10"/>
      <c r="DI741" s="10"/>
      <c r="DJ741" s="10"/>
      <c r="DK741" s="10"/>
      <c r="DL741" s="10"/>
      <c r="DM741" s="10"/>
      <c r="DN741" s="10"/>
      <c r="DO741" s="10"/>
      <c r="DP741" s="10"/>
      <c r="DQ741" s="10"/>
      <c r="DR741" s="10"/>
      <c r="DS741" s="10"/>
      <c r="DT741" s="10"/>
      <c r="DU741" s="10"/>
      <c r="DV741" s="10"/>
      <c r="DW741" s="10"/>
      <c r="DX741" s="10"/>
      <c r="DY741" s="10"/>
      <c r="DZ741" s="10"/>
      <c r="EA741" s="10"/>
      <c r="EB741" s="10"/>
      <c r="EC741" s="10"/>
      <c r="ED741" s="10"/>
      <c r="EE741" s="10"/>
      <c r="EF741" s="10"/>
      <c r="EG741" s="10"/>
      <c r="EH741" s="10"/>
    </row>
    <row r="742" spans="1:138" ht="13" x14ac:dyDescent="0.15">
      <c r="A742" s="10"/>
      <c r="B742" s="10"/>
      <c r="C742" s="10"/>
      <c r="D742" s="10"/>
      <c r="E742" s="10"/>
      <c r="F742" s="10"/>
      <c r="G742" s="10"/>
      <c r="H742" s="10"/>
      <c r="I742" s="10"/>
      <c r="J742" s="12"/>
      <c r="K742" s="10"/>
      <c r="L742" s="10"/>
      <c r="M742" s="10"/>
      <c r="N742" s="10"/>
      <c r="O742" s="10"/>
      <c r="P742" s="10"/>
      <c r="Q742" s="10"/>
      <c r="R742" s="10"/>
      <c r="S742" s="10"/>
      <c r="T742" s="13"/>
      <c r="U742" s="10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0"/>
      <c r="AJ742" s="10"/>
      <c r="AK742" s="10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  <c r="BM742" s="10"/>
      <c r="BN742" s="10"/>
      <c r="BO742" s="10"/>
      <c r="BP742" s="10"/>
      <c r="BQ742" s="10"/>
      <c r="BR742" s="10"/>
      <c r="BS742" s="10"/>
      <c r="BT742" s="10"/>
      <c r="BU742" s="10"/>
      <c r="BV742" s="10"/>
      <c r="BW742" s="10"/>
      <c r="BX742" s="10"/>
      <c r="BY742" s="10"/>
      <c r="BZ742" s="10"/>
      <c r="CA742" s="10"/>
      <c r="CB742" s="10"/>
      <c r="CC742" s="10"/>
      <c r="CD742" s="10"/>
      <c r="CE742" s="10"/>
      <c r="CF742" s="10"/>
      <c r="CG742" s="10"/>
      <c r="CH742" s="10"/>
      <c r="CI742" s="10"/>
      <c r="CJ742" s="10"/>
      <c r="CK742" s="10"/>
      <c r="CL742" s="10"/>
      <c r="CM742" s="10"/>
      <c r="CN742" s="10"/>
      <c r="CO742" s="10"/>
      <c r="CP742" s="10"/>
      <c r="CQ742" s="10"/>
      <c r="CR742" s="10"/>
      <c r="CS742" s="10"/>
      <c r="CT742" s="10"/>
      <c r="CU742" s="10"/>
      <c r="CV742" s="10"/>
      <c r="CW742" s="10"/>
      <c r="CX742" s="10"/>
      <c r="CY742" s="10"/>
      <c r="CZ742" s="10"/>
      <c r="DA742" s="10"/>
      <c r="DB742" s="10"/>
      <c r="DC742" s="10"/>
      <c r="DD742" s="10"/>
      <c r="DE742" s="10"/>
      <c r="DF742" s="10"/>
      <c r="DG742" s="10"/>
      <c r="DH742" s="10"/>
      <c r="DI742" s="10"/>
      <c r="DJ742" s="10"/>
      <c r="DK742" s="10"/>
      <c r="DL742" s="10"/>
      <c r="DM742" s="10"/>
      <c r="DN742" s="10"/>
      <c r="DO742" s="10"/>
      <c r="DP742" s="10"/>
      <c r="DQ742" s="10"/>
      <c r="DR742" s="10"/>
      <c r="DS742" s="10"/>
      <c r="DT742" s="10"/>
      <c r="DU742" s="10"/>
      <c r="DV742" s="10"/>
      <c r="DW742" s="10"/>
      <c r="DX742" s="10"/>
      <c r="DY742" s="10"/>
      <c r="DZ742" s="10"/>
      <c r="EA742" s="10"/>
      <c r="EB742" s="10"/>
      <c r="EC742" s="10"/>
      <c r="ED742" s="10"/>
      <c r="EE742" s="10"/>
      <c r="EF742" s="10"/>
      <c r="EG742" s="10"/>
      <c r="EH742" s="10"/>
    </row>
    <row r="743" spans="1:138" ht="13" x14ac:dyDescent="0.15">
      <c r="A743" s="10"/>
      <c r="B743" s="10"/>
      <c r="C743" s="10"/>
      <c r="D743" s="10"/>
      <c r="E743" s="10"/>
      <c r="F743" s="10"/>
      <c r="G743" s="10"/>
      <c r="H743" s="10"/>
      <c r="I743" s="10"/>
      <c r="J743" s="12"/>
      <c r="K743" s="10"/>
      <c r="L743" s="10"/>
      <c r="M743" s="10"/>
      <c r="N743" s="10"/>
      <c r="O743" s="10"/>
      <c r="P743" s="10"/>
      <c r="Q743" s="10"/>
      <c r="R743" s="10"/>
      <c r="S743" s="10"/>
      <c r="T743" s="13"/>
      <c r="U743" s="10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0"/>
      <c r="AJ743" s="10"/>
      <c r="AK743" s="10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  <c r="BM743" s="10"/>
      <c r="BN743" s="10"/>
      <c r="BO743" s="10"/>
      <c r="BP743" s="10"/>
      <c r="BQ743" s="10"/>
      <c r="BR743" s="10"/>
      <c r="BS743" s="10"/>
      <c r="BT743" s="10"/>
      <c r="BU743" s="10"/>
      <c r="BV743" s="10"/>
      <c r="BW743" s="10"/>
      <c r="BX743" s="10"/>
      <c r="BY743" s="10"/>
      <c r="BZ743" s="10"/>
      <c r="CA743" s="10"/>
      <c r="CB743" s="10"/>
      <c r="CC743" s="10"/>
      <c r="CD743" s="10"/>
      <c r="CE743" s="10"/>
      <c r="CF743" s="10"/>
      <c r="CG743" s="10"/>
      <c r="CH743" s="10"/>
      <c r="CI743" s="10"/>
      <c r="CJ743" s="10"/>
      <c r="CK743" s="10"/>
      <c r="CL743" s="10"/>
      <c r="CM743" s="10"/>
      <c r="CN743" s="10"/>
      <c r="CO743" s="10"/>
      <c r="CP743" s="10"/>
      <c r="CQ743" s="10"/>
      <c r="CR743" s="10"/>
      <c r="CS743" s="10"/>
      <c r="CT743" s="10"/>
      <c r="CU743" s="10"/>
      <c r="CV743" s="10"/>
      <c r="CW743" s="10"/>
      <c r="CX743" s="10"/>
      <c r="CY743" s="10"/>
      <c r="CZ743" s="10"/>
      <c r="DA743" s="10"/>
      <c r="DB743" s="10"/>
      <c r="DC743" s="10"/>
      <c r="DD743" s="10"/>
      <c r="DE743" s="10"/>
      <c r="DF743" s="10"/>
      <c r="DG743" s="10"/>
      <c r="DH743" s="10"/>
      <c r="DI743" s="10"/>
      <c r="DJ743" s="10"/>
      <c r="DK743" s="10"/>
      <c r="DL743" s="10"/>
      <c r="DM743" s="10"/>
      <c r="DN743" s="10"/>
      <c r="DO743" s="10"/>
      <c r="DP743" s="10"/>
      <c r="DQ743" s="10"/>
      <c r="DR743" s="10"/>
      <c r="DS743" s="10"/>
      <c r="DT743" s="10"/>
      <c r="DU743" s="10"/>
      <c r="DV743" s="10"/>
      <c r="DW743" s="10"/>
      <c r="DX743" s="10"/>
      <c r="DY743" s="10"/>
      <c r="DZ743" s="10"/>
      <c r="EA743" s="10"/>
      <c r="EB743" s="10"/>
      <c r="EC743" s="10"/>
      <c r="ED743" s="10"/>
      <c r="EE743" s="10"/>
      <c r="EF743" s="10"/>
      <c r="EG743" s="10"/>
      <c r="EH743" s="10"/>
    </row>
    <row r="744" spans="1:138" ht="13" x14ac:dyDescent="0.15">
      <c r="A744" s="10"/>
      <c r="B744" s="10"/>
      <c r="C744" s="10"/>
      <c r="D744" s="10"/>
      <c r="E744" s="10"/>
      <c r="F744" s="10"/>
      <c r="G744" s="10"/>
      <c r="H744" s="10"/>
      <c r="I744" s="10"/>
      <c r="J744" s="12"/>
      <c r="K744" s="10"/>
      <c r="L744" s="10"/>
      <c r="M744" s="10"/>
      <c r="N744" s="10"/>
      <c r="O744" s="10"/>
      <c r="P744" s="10"/>
      <c r="Q744" s="10"/>
      <c r="R744" s="10"/>
      <c r="S744" s="10"/>
      <c r="T744" s="13"/>
      <c r="U744" s="10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/>
      <c r="BQ744" s="10"/>
      <c r="BR744" s="10"/>
      <c r="BS744" s="10"/>
      <c r="BT744" s="10"/>
      <c r="BU744" s="10"/>
      <c r="BV744" s="10"/>
      <c r="BW744" s="10"/>
      <c r="BX744" s="10"/>
      <c r="BY744" s="10"/>
      <c r="BZ744" s="10"/>
      <c r="CA744" s="10"/>
      <c r="CB744" s="10"/>
      <c r="CC744" s="10"/>
      <c r="CD744" s="10"/>
      <c r="CE744" s="10"/>
      <c r="CF744" s="10"/>
      <c r="CG744" s="10"/>
      <c r="CH744" s="10"/>
      <c r="CI744" s="10"/>
      <c r="CJ744" s="10"/>
      <c r="CK744" s="10"/>
      <c r="CL744" s="10"/>
      <c r="CM744" s="10"/>
      <c r="CN744" s="10"/>
      <c r="CO744" s="10"/>
      <c r="CP744" s="10"/>
      <c r="CQ744" s="10"/>
      <c r="CR744" s="10"/>
      <c r="CS744" s="10"/>
      <c r="CT744" s="10"/>
      <c r="CU744" s="10"/>
      <c r="CV744" s="10"/>
      <c r="CW744" s="10"/>
      <c r="CX744" s="10"/>
      <c r="CY744" s="10"/>
      <c r="CZ744" s="10"/>
      <c r="DA744" s="10"/>
      <c r="DB744" s="10"/>
      <c r="DC744" s="10"/>
      <c r="DD744" s="10"/>
      <c r="DE744" s="10"/>
      <c r="DF744" s="10"/>
      <c r="DG744" s="10"/>
      <c r="DH744" s="10"/>
      <c r="DI744" s="10"/>
      <c r="DJ744" s="10"/>
      <c r="DK744" s="10"/>
      <c r="DL744" s="10"/>
      <c r="DM744" s="10"/>
      <c r="DN744" s="10"/>
      <c r="DO744" s="10"/>
      <c r="DP744" s="10"/>
      <c r="DQ744" s="10"/>
      <c r="DR744" s="10"/>
      <c r="DS744" s="10"/>
      <c r="DT744" s="10"/>
      <c r="DU744" s="10"/>
      <c r="DV744" s="10"/>
      <c r="DW744" s="10"/>
      <c r="DX744" s="10"/>
      <c r="DY744" s="10"/>
      <c r="DZ744" s="10"/>
      <c r="EA744" s="10"/>
      <c r="EB744" s="10"/>
      <c r="EC744" s="10"/>
      <c r="ED744" s="10"/>
      <c r="EE744" s="10"/>
      <c r="EF744" s="10"/>
      <c r="EG744" s="10"/>
      <c r="EH744" s="10"/>
    </row>
    <row r="745" spans="1:138" ht="13" x14ac:dyDescent="0.15">
      <c r="A745" s="10"/>
      <c r="B745" s="10"/>
      <c r="C745" s="10"/>
      <c r="D745" s="10"/>
      <c r="E745" s="10"/>
      <c r="F745" s="10"/>
      <c r="G745" s="10"/>
      <c r="H745" s="10"/>
      <c r="I745" s="10"/>
      <c r="J745" s="12"/>
      <c r="K745" s="10"/>
      <c r="L745" s="10"/>
      <c r="M745" s="10"/>
      <c r="N745" s="10"/>
      <c r="O745" s="10"/>
      <c r="P745" s="10"/>
      <c r="Q745" s="10"/>
      <c r="R745" s="10"/>
      <c r="S745" s="10"/>
      <c r="T745" s="13"/>
      <c r="U745" s="10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0"/>
      <c r="AJ745" s="10"/>
      <c r="AK745" s="10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  <c r="BM745" s="10"/>
      <c r="BN745" s="10"/>
      <c r="BO745" s="10"/>
      <c r="BP745" s="10"/>
      <c r="BQ745" s="10"/>
      <c r="BR745" s="10"/>
      <c r="BS745" s="10"/>
      <c r="BT745" s="10"/>
      <c r="BU745" s="10"/>
      <c r="BV745" s="10"/>
      <c r="BW745" s="10"/>
      <c r="BX745" s="10"/>
      <c r="BY745" s="10"/>
      <c r="BZ745" s="10"/>
      <c r="CA745" s="10"/>
      <c r="CB745" s="10"/>
      <c r="CC745" s="10"/>
      <c r="CD745" s="10"/>
      <c r="CE745" s="10"/>
      <c r="CF745" s="10"/>
      <c r="CG745" s="10"/>
      <c r="CH745" s="10"/>
      <c r="CI745" s="10"/>
      <c r="CJ745" s="10"/>
      <c r="CK745" s="10"/>
      <c r="CL745" s="10"/>
      <c r="CM745" s="10"/>
      <c r="CN745" s="10"/>
      <c r="CO745" s="10"/>
      <c r="CP745" s="10"/>
      <c r="CQ745" s="10"/>
      <c r="CR745" s="10"/>
      <c r="CS745" s="10"/>
      <c r="CT745" s="10"/>
      <c r="CU745" s="10"/>
      <c r="CV745" s="10"/>
      <c r="CW745" s="10"/>
      <c r="CX745" s="10"/>
      <c r="CY745" s="10"/>
      <c r="CZ745" s="10"/>
      <c r="DA745" s="10"/>
      <c r="DB745" s="10"/>
      <c r="DC745" s="10"/>
      <c r="DD745" s="10"/>
      <c r="DE745" s="10"/>
      <c r="DF745" s="10"/>
      <c r="DG745" s="10"/>
      <c r="DH745" s="10"/>
      <c r="DI745" s="10"/>
      <c r="DJ745" s="10"/>
      <c r="DK745" s="10"/>
      <c r="DL745" s="10"/>
      <c r="DM745" s="10"/>
      <c r="DN745" s="10"/>
      <c r="DO745" s="10"/>
      <c r="DP745" s="10"/>
      <c r="DQ745" s="10"/>
      <c r="DR745" s="10"/>
      <c r="DS745" s="10"/>
      <c r="DT745" s="10"/>
      <c r="DU745" s="10"/>
      <c r="DV745" s="10"/>
      <c r="DW745" s="10"/>
      <c r="DX745" s="10"/>
      <c r="DY745" s="10"/>
      <c r="DZ745" s="10"/>
      <c r="EA745" s="10"/>
      <c r="EB745" s="10"/>
      <c r="EC745" s="10"/>
      <c r="ED745" s="10"/>
      <c r="EE745" s="10"/>
      <c r="EF745" s="10"/>
      <c r="EG745" s="10"/>
      <c r="EH745" s="10"/>
    </row>
    <row r="746" spans="1:138" ht="13" x14ac:dyDescent="0.15">
      <c r="A746" s="10"/>
      <c r="B746" s="10"/>
      <c r="C746" s="10"/>
      <c r="D746" s="10"/>
      <c r="E746" s="10"/>
      <c r="F746" s="10"/>
      <c r="G746" s="10"/>
      <c r="H746" s="10"/>
      <c r="I746" s="10"/>
      <c r="J746" s="12"/>
      <c r="K746" s="10"/>
      <c r="L746" s="10"/>
      <c r="M746" s="10"/>
      <c r="N746" s="10"/>
      <c r="O746" s="10"/>
      <c r="P746" s="10"/>
      <c r="Q746" s="10"/>
      <c r="R746" s="10"/>
      <c r="S746" s="10"/>
      <c r="T746" s="13"/>
      <c r="U746" s="10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0"/>
      <c r="AJ746" s="10"/>
      <c r="AK746" s="10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  <c r="BM746" s="10"/>
      <c r="BN746" s="10"/>
      <c r="BO746" s="10"/>
      <c r="BP746" s="10"/>
      <c r="BQ746" s="10"/>
      <c r="BR746" s="10"/>
      <c r="BS746" s="10"/>
      <c r="BT746" s="10"/>
      <c r="BU746" s="10"/>
      <c r="BV746" s="10"/>
      <c r="BW746" s="10"/>
      <c r="BX746" s="10"/>
      <c r="BY746" s="10"/>
      <c r="BZ746" s="10"/>
      <c r="CA746" s="10"/>
      <c r="CB746" s="10"/>
      <c r="CC746" s="10"/>
      <c r="CD746" s="10"/>
      <c r="CE746" s="10"/>
      <c r="CF746" s="10"/>
      <c r="CG746" s="10"/>
      <c r="CH746" s="10"/>
      <c r="CI746" s="10"/>
      <c r="CJ746" s="10"/>
      <c r="CK746" s="10"/>
      <c r="CL746" s="10"/>
      <c r="CM746" s="10"/>
      <c r="CN746" s="10"/>
      <c r="CO746" s="10"/>
      <c r="CP746" s="10"/>
      <c r="CQ746" s="10"/>
      <c r="CR746" s="10"/>
      <c r="CS746" s="10"/>
      <c r="CT746" s="10"/>
      <c r="CU746" s="10"/>
      <c r="CV746" s="10"/>
      <c r="CW746" s="10"/>
      <c r="CX746" s="10"/>
      <c r="CY746" s="10"/>
      <c r="CZ746" s="10"/>
      <c r="DA746" s="10"/>
      <c r="DB746" s="10"/>
      <c r="DC746" s="10"/>
      <c r="DD746" s="10"/>
      <c r="DE746" s="10"/>
      <c r="DF746" s="10"/>
      <c r="DG746" s="10"/>
      <c r="DH746" s="10"/>
      <c r="DI746" s="10"/>
      <c r="DJ746" s="10"/>
      <c r="DK746" s="10"/>
      <c r="DL746" s="10"/>
      <c r="DM746" s="10"/>
      <c r="DN746" s="10"/>
      <c r="DO746" s="10"/>
      <c r="DP746" s="10"/>
      <c r="DQ746" s="10"/>
      <c r="DR746" s="10"/>
      <c r="DS746" s="10"/>
      <c r="DT746" s="10"/>
      <c r="DU746" s="10"/>
      <c r="DV746" s="10"/>
      <c r="DW746" s="10"/>
      <c r="DX746" s="10"/>
      <c r="DY746" s="10"/>
      <c r="DZ746" s="10"/>
      <c r="EA746" s="10"/>
      <c r="EB746" s="10"/>
      <c r="EC746" s="10"/>
      <c r="ED746" s="10"/>
      <c r="EE746" s="10"/>
      <c r="EF746" s="10"/>
      <c r="EG746" s="10"/>
      <c r="EH746" s="10"/>
    </row>
    <row r="747" spans="1:138" ht="13" x14ac:dyDescent="0.15">
      <c r="A747" s="10"/>
      <c r="B747" s="10"/>
      <c r="C747" s="10"/>
      <c r="D747" s="10"/>
      <c r="E747" s="10"/>
      <c r="F747" s="10"/>
      <c r="G747" s="10"/>
      <c r="H747" s="10"/>
      <c r="I747" s="10"/>
      <c r="J747" s="12"/>
      <c r="K747" s="10"/>
      <c r="L747" s="10"/>
      <c r="M747" s="10"/>
      <c r="N747" s="10"/>
      <c r="O747" s="10"/>
      <c r="P747" s="10"/>
      <c r="Q747" s="10"/>
      <c r="R747" s="10"/>
      <c r="S747" s="10"/>
      <c r="T747" s="13"/>
      <c r="U747" s="10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0"/>
      <c r="AJ747" s="10"/>
      <c r="AK747" s="10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  <c r="BM747" s="10"/>
      <c r="BN747" s="10"/>
      <c r="BO747" s="10"/>
      <c r="BP747" s="10"/>
      <c r="BQ747" s="10"/>
      <c r="BR747" s="10"/>
      <c r="BS747" s="10"/>
      <c r="BT747" s="10"/>
      <c r="BU747" s="10"/>
      <c r="BV747" s="10"/>
      <c r="BW747" s="10"/>
      <c r="BX747" s="10"/>
      <c r="BY747" s="10"/>
      <c r="BZ747" s="10"/>
      <c r="CA747" s="10"/>
      <c r="CB747" s="10"/>
      <c r="CC747" s="10"/>
      <c r="CD747" s="10"/>
      <c r="CE747" s="10"/>
      <c r="CF747" s="10"/>
      <c r="CG747" s="10"/>
      <c r="CH747" s="10"/>
      <c r="CI747" s="10"/>
      <c r="CJ747" s="10"/>
      <c r="CK747" s="10"/>
      <c r="CL747" s="10"/>
      <c r="CM747" s="10"/>
      <c r="CN747" s="10"/>
      <c r="CO747" s="10"/>
      <c r="CP747" s="10"/>
      <c r="CQ747" s="10"/>
      <c r="CR747" s="10"/>
      <c r="CS747" s="10"/>
      <c r="CT747" s="10"/>
      <c r="CU747" s="10"/>
      <c r="CV747" s="10"/>
      <c r="CW747" s="10"/>
      <c r="CX747" s="10"/>
      <c r="CY747" s="10"/>
      <c r="CZ747" s="10"/>
      <c r="DA747" s="10"/>
      <c r="DB747" s="10"/>
      <c r="DC747" s="10"/>
      <c r="DD747" s="10"/>
      <c r="DE747" s="10"/>
      <c r="DF747" s="10"/>
      <c r="DG747" s="10"/>
      <c r="DH747" s="10"/>
      <c r="DI747" s="10"/>
      <c r="DJ747" s="10"/>
      <c r="DK747" s="10"/>
      <c r="DL747" s="10"/>
      <c r="DM747" s="10"/>
      <c r="DN747" s="10"/>
      <c r="DO747" s="10"/>
      <c r="DP747" s="10"/>
      <c r="DQ747" s="10"/>
      <c r="DR747" s="10"/>
      <c r="DS747" s="10"/>
      <c r="DT747" s="10"/>
      <c r="DU747" s="10"/>
      <c r="DV747" s="10"/>
      <c r="DW747" s="10"/>
      <c r="DX747" s="10"/>
      <c r="DY747" s="10"/>
      <c r="DZ747" s="10"/>
      <c r="EA747" s="10"/>
      <c r="EB747" s="10"/>
      <c r="EC747" s="10"/>
      <c r="ED747" s="10"/>
      <c r="EE747" s="10"/>
      <c r="EF747" s="10"/>
      <c r="EG747" s="10"/>
      <c r="EH747" s="10"/>
    </row>
    <row r="748" spans="1:138" ht="13" x14ac:dyDescent="0.15">
      <c r="A748" s="10"/>
      <c r="B748" s="10"/>
      <c r="C748" s="10"/>
      <c r="D748" s="10"/>
      <c r="E748" s="10"/>
      <c r="F748" s="10"/>
      <c r="G748" s="10"/>
      <c r="H748" s="10"/>
      <c r="I748" s="10"/>
      <c r="J748" s="12"/>
      <c r="K748" s="10"/>
      <c r="L748" s="10"/>
      <c r="M748" s="10"/>
      <c r="N748" s="10"/>
      <c r="O748" s="10"/>
      <c r="P748" s="10"/>
      <c r="Q748" s="10"/>
      <c r="R748" s="10"/>
      <c r="S748" s="10"/>
      <c r="T748" s="13"/>
      <c r="U748" s="10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0"/>
      <c r="AJ748" s="10"/>
      <c r="AK748" s="10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  <c r="BM748" s="10"/>
      <c r="BN748" s="10"/>
      <c r="BO748" s="10"/>
      <c r="BP748" s="10"/>
      <c r="BQ748" s="10"/>
      <c r="BR748" s="10"/>
      <c r="BS748" s="10"/>
      <c r="BT748" s="10"/>
      <c r="BU748" s="10"/>
      <c r="BV748" s="10"/>
      <c r="BW748" s="10"/>
      <c r="BX748" s="10"/>
      <c r="BY748" s="10"/>
      <c r="BZ748" s="10"/>
      <c r="CA748" s="10"/>
      <c r="CB748" s="10"/>
      <c r="CC748" s="10"/>
      <c r="CD748" s="10"/>
      <c r="CE748" s="10"/>
      <c r="CF748" s="10"/>
      <c r="CG748" s="10"/>
      <c r="CH748" s="10"/>
      <c r="CI748" s="10"/>
      <c r="CJ748" s="10"/>
      <c r="CK748" s="10"/>
      <c r="CL748" s="10"/>
      <c r="CM748" s="10"/>
      <c r="CN748" s="10"/>
      <c r="CO748" s="10"/>
      <c r="CP748" s="10"/>
      <c r="CQ748" s="10"/>
      <c r="CR748" s="10"/>
      <c r="CS748" s="10"/>
      <c r="CT748" s="10"/>
      <c r="CU748" s="10"/>
      <c r="CV748" s="10"/>
      <c r="CW748" s="10"/>
      <c r="CX748" s="10"/>
      <c r="CY748" s="10"/>
      <c r="CZ748" s="10"/>
      <c r="DA748" s="10"/>
      <c r="DB748" s="10"/>
      <c r="DC748" s="10"/>
      <c r="DD748" s="10"/>
      <c r="DE748" s="10"/>
      <c r="DF748" s="10"/>
      <c r="DG748" s="10"/>
      <c r="DH748" s="10"/>
      <c r="DI748" s="10"/>
      <c r="DJ748" s="10"/>
      <c r="DK748" s="10"/>
      <c r="DL748" s="10"/>
      <c r="DM748" s="10"/>
      <c r="DN748" s="10"/>
      <c r="DO748" s="10"/>
      <c r="DP748" s="10"/>
      <c r="DQ748" s="10"/>
      <c r="DR748" s="10"/>
      <c r="DS748" s="10"/>
      <c r="DT748" s="10"/>
      <c r="DU748" s="10"/>
      <c r="DV748" s="10"/>
      <c r="DW748" s="10"/>
      <c r="DX748" s="10"/>
      <c r="DY748" s="10"/>
      <c r="DZ748" s="10"/>
      <c r="EA748" s="10"/>
      <c r="EB748" s="10"/>
      <c r="EC748" s="10"/>
      <c r="ED748" s="10"/>
      <c r="EE748" s="10"/>
      <c r="EF748" s="10"/>
      <c r="EG748" s="10"/>
      <c r="EH748" s="10"/>
    </row>
    <row r="749" spans="1:138" ht="13" x14ac:dyDescent="0.15">
      <c r="A749" s="10"/>
      <c r="B749" s="10"/>
      <c r="C749" s="10"/>
      <c r="D749" s="10"/>
      <c r="E749" s="10"/>
      <c r="F749" s="10"/>
      <c r="G749" s="10"/>
      <c r="H749" s="10"/>
      <c r="I749" s="10"/>
      <c r="J749" s="12"/>
      <c r="K749" s="10"/>
      <c r="L749" s="10"/>
      <c r="M749" s="10"/>
      <c r="N749" s="10"/>
      <c r="O749" s="10"/>
      <c r="P749" s="10"/>
      <c r="Q749" s="10"/>
      <c r="R749" s="10"/>
      <c r="S749" s="10"/>
      <c r="T749" s="13"/>
      <c r="U749" s="10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0"/>
      <c r="AJ749" s="10"/>
      <c r="AK749" s="10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  <c r="BM749" s="10"/>
      <c r="BN749" s="10"/>
      <c r="BO749" s="10"/>
      <c r="BP749" s="10"/>
      <c r="BQ749" s="10"/>
      <c r="BR749" s="10"/>
      <c r="BS749" s="10"/>
      <c r="BT749" s="10"/>
      <c r="BU749" s="10"/>
      <c r="BV749" s="10"/>
      <c r="BW749" s="10"/>
      <c r="BX749" s="10"/>
      <c r="BY749" s="10"/>
      <c r="BZ749" s="10"/>
      <c r="CA749" s="10"/>
      <c r="CB749" s="10"/>
      <c r="CC749" s="10"/>
      <c r="CD749" s="10"/>
      <c r="CE749" s="10"/>
      <c r="CF749" s="10"/>
      <c r="CG749" s="10"/>
      <c r="CH749" s="10"/>
      <c r="CI749" s="10"/>
      <c r="CJ749" s="10"/>
      <c r="CK749" s="10"/>
      <c r="CL749" s="10"/>
      <c r="CM749" s="10"/>
      <c r="CN749" s="10"/>
      <c r="CO749" s="10"/>
      <c r="CP749" s="10"/>
      <c r="CQ749" s="10"/>
      <c r="CR749" s="10"/>
      <c r="CS749" s="10"/>
      <c r="CT749" s="10"/>
      <c r="CU749" s="10"/>
      <c r="CV749" s="10"/>
      <c r="CW749" s="10"/>
      <c r="CX749" s="10"/>
      <c r="CY749" s="10"/>
      <c r="CZ749" s="10"/>
      <c r="DA749" s="10"/>
      <c r="DB749" s="10"/>
      <c r="DC749" s="10"/>
      <c r="DD749" s="10"/>
      <c r="DE749" s="10"/>
      <c r="DF749" s="10"/>
      <c r="DG749" s="10"/>
      <c r="DH749" s="10"/>
      <c r="DI749" s="10"/>
      <c r="DJ749" s="10"/>
      <c r="DK749" s="10"/>
      <c r="DL749" s="10"/>
      <c r="DM749" s="10"/>
      <c r="DN749" s="10"/>
      <c r="DO749" s="10"/>
      <c r="DP749" s="10"/>
      <c r="DQ749" s="10"/>
      <c r="DR749" s="10"/>
      <c r="DS749" s="10"/>
      <c r="DT749" s="10"/>
      <c r="DU749" s="10"/>
      <c r="DV749" s="10"/>
      <c r="DW749" s="10"/>
      <c r="DX749" s="10"/>
      <c r="DY749" s="10"/>
      <c r="DZ749" s="10"/>
      <c r="EA749" s="10"/>
      <c r="EB749" s="10"/>
      <c r="EC749" s="10"/>
      <c r="ED749" s="10"/>
      <c r="EE749" s="10"/>
      <c r="EF749" s="10"/>
      <c r="EG749" s="10"/>
      <c r="EH749" s="10"/>
    </row>
    <row r="750" spans="1:138" ht="13" x14ac:dyDescent="0.15">
      <c r="A750" s="10"/>
      <c r="B750" s="10"/>
      <c r="C750" s="10"/>
      <c r="D750" s="10"/>
      <c r="E750" s="10"/>
      <c r="F750" s="10"/>
      <c r="G750" s="10"/>
      <c r="H750" s="10"/>
      <c r="I750" s="10"/>
      <c r="J750" s="12"/>
      <c r="K750" s="10"/>
      <c r="L750" s="10"/>
      <c r="M750" s="10"/>
      <c r="N750" s="10"/>
      <c r="O750" s="10"/>
      <c r="P750" s="10"/>
      <c r="Q750" s="10"/>
      <c r="R750" s="10"/>
      <c r="S750" s="10"/>
      <c r="T750" s="13"/>
      <c r="U750" s="10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/>
      <c r="BQ750" s="10"/>
      <c r="BR750" s="10"/>
      <c r="BS750" s="10"/>
      <c r="BT750" s="10"/>
      <c r="BU750" s="10"/>
      <c r="BV750" s="10"/>
      <c r="BW750" s="10"/>
      <c r="BX750" s="10"/>
      <c r="BY750" s="10"/>
      <c r="BZ750" s="10"/>
      <c r="CA750" s="10"/>
      <c r="CB750" s="10"/>
      <c r="CC750" s="10"/>
      <c r="CD750" s="10"/>
      <c r="CE750" s="10"/>
      <c r="CF750" s="10"/>
      <c r="CG750" s="10"/>
      <c r="CH750" s="10"/>
      <c r="CI750" s="10"/>
      <c r="CJ750" s="10"/>
      <c r="CK750" s="10"/>
      <c r="CL750" s="10"/>
      <c r="CM750" s="10"/>
      <c r="CN750" s="10"/>
      <c r="CO750" s="10"/>
      <c r="CP750" s="10"/>
      <c r="CQ750" s="10"/>
      <c r="CR750" s="10"/>
      <c r="CS750" s="10"/>
      <c r="CT750" s="10"/>
      <c r="CU750" s="10"/>
      <c r="CV750" s="10"/>
      <c r="CW750" s="10"/>
      <c r="CX750" s="10"/>
      <c r="CY750" s="10"/>
      <c r="CZ750" s="10"/>
      <c r="DA750" s="10"/>
      <c r="DB750" s="10"/>
      <c r="DC750" s="10"/>
      <c r="DD750" s="10"/>
      <c r="DE750" s="10"/>
      <c r="DF750" s="10"/>
      <c r="DG750" s="10"/>
      <c r="DH750" s="10"/>
      <c r="DI750" s="10"/>
      <c r="DJ750" s="10"/>
      <c r="DK750" s="10"/>
      <c r="DL750" s="10"/>
      <c r="DM750" s="10"/>
      <c r="DN750" s="10"/>
      <c r="DO750" s="10"/>
      <c r="DP750" s="10"/>
      <c r="DQ750" s="10"/>
      <c r="DR750" s="10"/>
      <c r="DS750" s="10"/>
      <c r="DT750" s="10"/>
      <c r="DU750" s="10"/>
      <c r="DV750" s="10"/>
      <c r="DW750" s="10"/>
      <c r="DX750" s="10"/>
      <c r="DY750" s="10"/>
      <c r="DZ750" s="10"/>
      <c r="EA750" s="10"/>
      <c r="EB750" s="10"/>
      <c r="EC750" s="10"/>
      <c r="ED750" s="10"/>
      <c r="EE750" s="10"/>
      <c r="EF750" s="10"/>
      <c r="EG750" s="10"/>
      <c r="EH750" s="10"/>
    </row>
    <row r="751" spans="1:138" ht="13" x14ac:dyDescent="0.15">
      <c r="A751" s="10"/>
      <c r="B751" s="10"/>
      <c r="C751" s="10"/>
      <c r="D751" s="10"/>
      <c r="E751" s="10"/>
      <c r="F751" s="10"/>
      <c r="G751" s="10"/>
      <c r="H751" s="10"/>
      <c r="I751" s="10"/>
      <c r="J751" s="12"/>
      <c r="K751" s="10"/>
      <c r="L751" s="10"/>
      <c r="M751" s="10"/>
      <c r="N751" s="10"/>
      <c r="O751" s="10"/>
      <c r="P751" s="10"/>
      <c r="Q751" s="10"/>
      <c r="R751" s="10"/>
      <c r="S751" s="10"/>
      <c r="T751" s="13"/>
      <c r="U751" s="10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0"/>
      <c r="AJ751" s="10"/>
      <c r="AK751" s="10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  <c r="BM751" s="10"/>
      <c r="BN751" s="10"/>
      <c r="BO751" s="10"/>
      <c r="BP751" s="10"/>
      <c r="BQ751" s="10"/>
      <c r="BR751" s="10"/>
      <c r="BS751" s="10"/>
      <c r="BT751" s="10"/>
      <c r="BU751" s="10"/>
      <c r="BV751" s="10"/>
      <c r="BW751" s="10"/>
      <c r="BX751" s="10"/>
      <c r="BY751" s="10"/>
      <c r="BZ751" s="10"/>
      <c r="CA751" s="10"/>
      <c r="CB751" s="10"/>
      <c r="CC751" s="10"/>
      <c r="CD751" s="10"/>
      <c r="CE751" s="10"/>
      <c r="CF751" s="10"/>
      <c r="CG751" s="10"/>
      <c r="CH751" s="10"/>
      <c r="CI751" s="10"/>
      <c r="CJ751" s="10"/>
      <c r="CK751" s="10"/>
      <c r="CL751" s="10"/>
      <c r="CM751" s="10"/>
      <c r="CN751" s="10"/>
      <c r="CO751" s="10"/>
      <c r="CP751" s="10"/>
      <c r="CQ751" s="10"/>
      <c r="CR751" s="10"/>
      <c r="CS751" s="10"/>
      <c r="CT751" s="10"/>
      <c r="CU751" s="10"/>
      <c r="CV751" s="10"/>
      <c r="CW751" s="10"/>
      <c r="CX751" s="10"/>
      <c r="CY751" s="10"/>
      <c r="CZ751" s="10"/>
      <c r="DA751" s="10"/>
      <c r="DB751" s="10"/>
      <c r="DC751" s="10"/>
      <c r="DD751" s="10"/>
      <c r="DE751" s="10"/>
      <c r="DF751" s="10"/>
      <c r="DG751" s="10"/>
      <c r="DH751" s="10"/>
      <c r="DI751" s="10"/>
      <c r="DJ751" s="10"/>
      <c r="DK751" s="10"/>
      <c r="DL751" s="10"/>
      <c r="DM751" s="10"/>
      <c r="DN751" s="10"/>
      <c r="DO751" s="10"/>
      <c r="DP751" s="10"/>
      <c r="DQ751" s="10"/>
      <c r="DR751" s="10"/>
      <c r="DS751" s="10"/>
      <c r="DT751" s="10"/>
      <c r="DU751" s="10"/>
      <c r="DV751" s="10"/>
      <c r="DW751" s="10"/>
      <c r="DX751" s="10"/>
      <c r="DY751" s="10"/>
      <c r="DZ751" s="10"/>
      <c r="EA751" s="10"/>
      <c r="EB751" s="10"/>
      <c r="EC751" s="10"/>
      <c r="ED751" s="10"/>
      <c r="EE751" s="10"/>
      <c r="EF751" s="10"/>
      <c r="EG751" s="10"/>
      <c r="EH751" s="10"/>
    </row>
    <row r="752" spans="1:138" ht="13" x14ac:dyDescent="0.15">
      <c r="A752" s="10"/>
      <c r="B752" s="10"/>
      <c r="C752" s="10"/>
      <c r="D752" s="10"/>
      <c r="E752" s="10"/>
      <c r="F752" s="10"/>
      <c r="G752" s="10"/>
      <c r="H752" s="10"/>
      <c r="I752" s="10"/>
      <c r="J752" s="12"/>
      <c r="K752" s="10"/>
      <c r="L752" s="10"/>
      <c r="M752" s="10"/>
      <c r="N752" s="10"/>
      <c r="O752" s="10"/>
      <c r="P752" s="10"/>
      <c r="Q752" s="10"/>
      <c r="R752" s="10"/>
      <c r="S752" s="10"/>
      <c r="T752" s="13"/>
      <c r="U752" s="10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0"/>
      <c r="AJ752" s="10"/>
      <c r="AK752" s="10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  <c r="BM752" s="10"/>
      <c r="BN752" s="10"/>
      <c r="BO752" s="10"/>
      <c r="BP752" s="10"/>
      <c r="BQ752" s="10"/>
      <c r="BR752" s="10"/>
      <c r="BS752" s="10"/>
      <c r="BT752" s="10"/>
      <c r="BU752" s="10"/>
      <c r="BV752" s="10"/>
      <c r="BW752" s="10"/>
      <c r="BX752" s="10"/>
      <c r="BY752" s="10"/>
      <c r="BZ752" s="10"/>
      <c r="CA752" s="10"/>
      <c r="CB752" s="10"/>
      <c r="CC752" s="10"/>
      <c r="CD752" s="10"/>
      <c r="CE752" s="10"/>
      <c r="CF752" s="10"/>
      <c r="CG752" s="10"/>
      <c r="CH752" s="10"/>
      <c r="CI752" s="10"/>
      <c r="CJ752" s="10"/>
      <c r="CK752" s="10"/>
      <c r="CL752" s="10"/>
      <c r="CM752" s="10"/>
      <c r="CN752" s="10"/>
      <c r="CO752" s="10"/>
      <c r="CP752" s="10"/>
      <c r="CQ752" s="10"/>
      <c r="CR752" s="10"/>
      <c r="CS752" s="10"/>
      <c r="CT752" s="10"/>
      <c r="CU752" s="10"/>
      <c r="CV752" s="10"/>
      <c r="CW752" s="10"/>
      <c r="CX752" s="10"/>
      <c r="CY752" s="10"/>
      <c r="CZ752" s="10"/>
      <c r="DA752" s="10"/>
      <c r="DB752" s="10"/>
      <c r="DC752" s="10"/>
      <c r="DD752" s="10"/>
      <c r="DE752" s="10"/>
      <c r="DF752" s="10"/>
      <c r="DG752" s="10"/>
      <c r="DH752" s="10"/>
      <c r="DI752" s="10"/>
      <c r="DJ752" s="10"/>
      <c r="DK752" s="10"/>
      <c r="DL752" s="10"/>
      <c r="DM752" s="10"/>
      <c r="DN752" s="10"/>
      <c r="DO752" s="10"/>
      <c r="DP752" s="10"/>
      <c r="DQ752" s="10"/>
      <c r="DR752" s="10"/>
      <c r="DS752" s="10"/>
      <c r="DT752" s="10"/>
      <c r="DU752" s="10"/>
      <c r="DV752" s="10"/>
      <c r="DW752" s="10"/>
      <c r="DX752" s="10"/>
      <c r="DY752" s="10"/>
      <c r="DZ752" s="10"/>
      <c r="EA752" s="10"/>
      <c r="EB752" s="10"/>
      <c r="EC752" s="10"/>
      <c r="ED752" s="10"/>
      <c r="EE752" s="10"/>
      <c r="EF752" s="10"/>
      <c r="EG752" s="10"/>
      <c r="EH752" s="10"/>
    </row>
    <row r="753" spans="1:138" ht="13" x14ac:dyDescent="0.15">
      <c r="A753" s="10"/>
      <c r="B753" s="10"/>
      <c r="C753" s="10"/>
      <c r="D753" s="10"/>
      <c r="E753" s="10"/>
      <c r="F753" s="10"/>
      <c r="G753" s="10"/>
      <c r="H753" s="10"/>
      <c r="I753" s="10"/>
      <c r="J753" s="12"/>
      <c r="K753" s="10"/>
      <c r="L753" s="10"/>
      <c r="M753" s="10"/>
      <c r="N753" s="10"/>
      <c r="O753" s="10"/>
      <c r="P753" s="10"/>
      <c r="Q753" s="10"/>
      <c r="R753" s="10"/>
      <c r="S753" s="10"/>
      <c r="T753" s="13"/>
      <c r="U753" s="10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0"/>
      <c r="AJ753" s="10"/>
      <c r="AK753" s="10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  <c r="BM753" s="10"/>
      <c r="BN753" s="10"/>
      <c r="BO753" s="10"/>
      <c r="BP753" s="10"/>
      <c r="BQ753" s="10"/>
      <c r="BR753" s="10"/>
      <c r="BS753" s="10"/>
      <c r="BT753" s="10"/>
      <c r="BU753" s="10"/>
      <c r="BV753" s="10"/>
      <c r="BW753" s="10"/>
      <c r="BX753" s="10"/>
      <c r="BY753" s="10"/>
      <c r="BZ753" s="10"/>
      <c r="CA753" s="10"/>
      <c r="CB753" s="10"/>
      <c r="CC753" s="10"/>
      <c r="CD753" s="10"/>
      <c r="CE753" s="10"/>
      <c r="CF753" s="10"/>
      <c r="CG753" s="10"/>
      <c r="CH753" s="10"/>
      <c r="CI753" s="10"/>
      <c r="CJ753" s="10"/>
      <c r="CK753" s="10"/>
      <c r="CL753" s="10"/>
      <c r="CM753" s="10"/>
      <c r="CN753" s="10"/>
      <c r="CO753" s="10"/>
      <c r="CP753" s="10"/>
      <c r="CQ753" s="10"/>
      <c r="CR753" s="10"/>
      <c r="CS753" s="10"/>
      <c r="CT753" s="10"/>
      <c r="CU753" s="10"/>
      <c r="CV753" s="10"/>
      <c r="CW753" s="10"/>
      <c r="CX753" s="10"/>
      <c r="CY753" s="10"/>
      <c r="CZ753" s="10"/>
      <c r="DA753" s="10"/>
      <c r="DB753" s="10"/>
      <c r="DC753" s="10"/>
      <c r="DD753" s="10"/>
      <c r="DE753" s="10"/>
      <c r="DF753" s="10"/>
      <c r="DG753" s="10"/>
      <c r="DH753" s="10"/>
      <c r="DI753" s="10"/>
      <c r="DJ753" s="10"/>
      <c r="DK753" s="10"/>
      <c r="DL753" s="10"/>
      <c r="DM753" s="10"/>
      <c r="DN753" s="10"/>
      <c r="DO753" s="10"/>
      <c r="DP753" s="10"/>
      <c r="DQ753" s="10"/>
      <c r="DR753" s="10"/>
      <c r="DS753" s="10"/>
      <c r="DT753" s="10"/>
      <c r="DU753" s="10"/>
      <c r="DV753" s="10"/>
      <c r="DW753" s="10"/>
      <c r="DX753" s="10"/>
      <c r="DY753" s="10"/>
      <c r="DZ753" s="10"/>
      <c r="EA753" s="10"/>
      <c r="EB753" s="10"/>
      <c r="EC753" s="10"/>
      <c r="ED753" s="10"/>
      <c r="EE753" s="10"/>
      <c r="EF753" s="10"/>
      <c r="EG753" s="10"/>
      <c r="EH753" s="10"/>
    </row>
    <row r="754" spans="1:138" ht="13" x14ac:dyDescent="0.15">
      <c r="A754" s="10"/>
      <c r="B754" s="10"/>
      <c r="C754" s="10"/>
      <c r="D754" s="10"/>
      <c r="E754" s="10"/>
      <c r="F754" s="10"/>
      <c r="G754" s="10"/>
      <c r="H754" s="10"/>
      <c r="I754" s="10"/>
      <c r="J754" s="12"/>
      <c r="K754" s="10"/>
      <c r="L754" s="10"/>
      <c r="M754" s="10"/>
      <c r="N754" s="10"/>
      <c r="O754" s="10"/>
      <c r="P754" s="10"/>
      <c r="Q754" s="10"/>
      <c r="R754" s="10"/>
      <c r="S754" s="10"/>
      <c r="T754" s="13"/>
      <c r="U754" s="10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0"/>
      <c r="AJ754" s="10"/>
      <c r="AK754" s="10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  <c r="BM754" s="10"/>
      <c r="BN754" s="10"/>
      <c r="BO754" s="10"/>
      <c r="BP754" s="10"/>
      <c r="BQ754" s="10"/>
      <c r="BR754" s="10"/>
      <c r="BS754" s="10"/>
      <c r="BT754" s="10"/>
      <c r="BU754" s="10"/>
      <c r="BV754" s="10"/>
      <c r="BW754" s="10"/>
      <c r="BX754" s="10"/>
      <c r="BY754" s="10"/>
      <c r="BZ754" s="10"/>
      <c r="CA754" s="10"/>
      <c r="CB754" s="10"/>
      <c r="CC754" s="10"/>
      <c r="CD754" s="10"/>
      <c r="CE754" s="10"/>
      <c r="CF754" s="10"/>
      <c r="CG754" s="10"/>
      <c r="CH754" s="10"/>
      <c r="CI754" s="10"/>
      <c r="CJ754" s="10"/>
      <c r="CK754" s="10"/>
      <c r="CL754" s="10"/>
      <c r="CM754" s="10"/>
      <c r="CN754" s="10"/>
      <c r="CO754" s="10"/>
      <c r="CP754" s="10"/>
      <c r="CQ754" s="10"/>
      <c r="CR754" s="10"/>
      <c r="CS754" s="10"/>
      <c r="CT754" s="10"/>
      <c r="CU754" s="10"/>
      <c r="CV754" s="10"/>
      <c r="CW754" s="10"/>
      <c r="CX754" s="10"/>
      <c r="CY754" s="10"/>
      <c r="CZ754" s="10"/>
      <c r="DA754" s="10"/>
      <c r="DB754" s="10"/>
      <c r="DC754" s="10"/>
      <c r="DD754" s="10"/>
      <c r="DE754" s="10"/>
      <c r="DF754" s="10"/>
      <c r="DG754" s="10"/>
      <c r="DH754" s="10"/>
      <c r="DI754" s="10"/>
      <c r="DJ754" s="10"/>
      <c r="DK754" s="10"/>
      <c r="DL754" s="10"/>
      <c r="DM754" s="10"/>
      <c r="DN754" s="10"/>
      <c r="DO754" s="10"/>
      <c r="DP754" s="10"/>
      <c r="DQ754" s="10"/>
      <c r="DR754" s="10"/>
      <c r="DS754" s="10"/>
      <c r="DT754" s="10"/>
      <c r="DU754" s="10"/>
      <c r="DV754" s="10"/>
      <c r="DW754" s="10"/>
      <c r="DX754" s="10"/>
      <c r="DY754" s="10"/>
      <c r="DZ754" s="10"/>
      <c r="EA754" s="10"/>
      <c r="EB754" s="10"/>
      <c r="EC754" s="10"/>
      <c r="ED754" s="10"/>
      <c r="EE754" s="10"/>
      <c r="EF754" s="10"/>
      <c r="EG754" s="10"/>
      <c r="EH754" s="10"/>
    </row>
    <row r="755" spans="1:138" ht="13" x14ac:dyDescent="0.15">
      <c r="A755" s="10"/>
      <c r="B755" s="10"/>
      <c r="C755" s="10"/>
      <c r="D755" s="10"/>
      <c r="E755" s="10"/>
      <c r="F755" s="10"/>
      <c r="G755" s="10"/>
      <c r="H755" s="10"/>
      <c r="I755" s="10"/>
      <c r="J755" s="12"/>
      <c r="K755" s="10"/>
      <c r="L755" s="10"/>
      <c r="M755" s="10"/>
      <c r="N755" s="10"/>
      <c r="O755" s="10"/>
      <c r="P755" s="10"/>
      <c r="Q755" s="10"/>
      <c r="R755" s="10"/>
      <c r="S755" s="10"/>
      <c r="T755" s="13"/>
      <c r="U755" s="10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0"/>
      <c r="AJ755" s="10"/>
      <c r="AK755" s="10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  <c r="BM755" s="10"/>
      <c r="BN755" s="10"/>
      <c r="BO755" s="10"/>
      <c r="BP755" s="10"/>
      <c r="BQ755" s="10"/>
      <c r="BR755" s="10"/>
      <c r="BS755" s="10"/>
      <c r="BT755" s="10"/>
      <c r="BU755" s="10"/>
      <c r="BV755" s="10"/>
      <c r="BW755" s="10"/>
      <c r="BX755" s="10"/>
      <c r="BY755" s="10"/>
      <c r="BZ755" s="10"/>
      <c r="CA755" s="10"/>
      <c r="CB755" s="10"/>
      <c r="CC755" s="10"/>
      <c r="CD755" s="10"/>
      <c r="CE755" s="10"/>
      <c r="CF755" s="10"/>
      <c r="CG755" s="10"/>
      <c r="CH755" s="10"/>
      <c r="CI755" s="10"/>
      <c r="CJ755" s="10"/>
      <c r="CK755" s="10"/>
      <c r="CL755" s="10"/>
      <c r="CM755" s="10"/>
      <c r="CN755" s="10"/>
      <c r="CO755" s="10"/>
      <c r="CP755" s="10"/>
      <c r="CQ755" s="10"/>
      <c r="CR755" s="10"/>
      <c r="CS755" s="10"/>
      <c r="CT755" s="10"/>
      <c r="CU755" s="10"/>
      <c r="CV755" s="10"/>
      <c r="CW755" s="10"/>
      <c r="CX755" s="10"/>
      <c r="CY755" s="10"/>
      <c r="CZ755" s="10"/>
      <c r="DA755" s="10"/>
      <c r="DB755" s="10"/>
      <c r="DC755" s="10"/>
      <c r="DD755" s="10"/>
      <c r="DE755" s="10"/>
      <c r="DF755" s="10"/>
      <c r="DG755" s="10"/>
      <c r="DH755" s="10"/>
      <c r="DI755" s="10"/>
      <c r="DJ755" s="10"/>
      <c r="DK755" s="10"/>
      <c r="DL755" s="10"/>
      <c r="DM755" s="10"/>
      <c r="DN755" s="10"/>
      <c r="DO755" s="10"/>
      <c r="DP755" s="10"/>
      <c r="DQ755" s="10"/>
      <c r="DR755" s="10"/>
      <c r="DS755" s="10"/>
      <c r="DT755" s="10"/>
      <c r="DU755" s="10"/>
      <c r="DV755" s="10"/>
      <c r="DW755" s="10"/>
      <c r="DX755" s="10"/>
      <c r="DY755" s="10"/>
      <c r="DZ755" s="10"/>
      <c r="EA755" s="10"/>
      <c r="EB755" s="10"/>
      <c r="EC755" s="10"/>
      <c r="ED755" s="10"/>
      <c r="EE755" s="10"/>
      <c r="EF755" s="10"/>
      <c r="EG755" s="10"/>
      <c r="EH755" s="10"/>
    </row>
    <row r="756" spans="1:138" ht="13" x14ac:dyDescent="0.15">
      <c r="A756" s="10"/>
      <c r="B756" s="10"/>
      <c r="C756" s="10"/>
      <c r="D756" s="10"/>
      <c r="E756" s="10"/>
      <c r="F756" s="10"/>
      <c r="G756" s="10"/>
      <c r="H756" s="10"/>
      <c r="I756" s="10"/>
      <c r="J756" s="12"/>
      <c r="K756" s="10"/>
      <c r="L756" s="10"/>
      <c r="M756" s="10"/>
      <c r="N756" s="10"/>
      <c r="O756" s="10"/>
      <c r="P756" s="10"/>
      <c r="Q756" s="10"/>
      <c r="R756" s="10"/>
      <c r="S756" s="10"/>
      <c r="T756" s="13"/>
      <c r="U756" s="10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/>
      <c r="BQ756" s="10"/>
      <c r="BR756" s="10"/>
      <c r="BS756" s="10"/>
      <c r="BT756" s="10"/>
      <c r="BU756" s="10"/>
      <c r="BV756" s="10"/>
      <c r="BW756" s="10"/>
      <c r="BX756" s="10"/>
      <c r="BY756" s="10"/>
      <c r="BZ756" s="10"/>
      <c r="CA756" s="10"/>
      <c r="CB756" s="10"/>
      <c r="CC756" s="10"/>
      <c r="CD756" s="10"/>
      <c r="CE756" s="10"/>
      <c r="CF756" s="10"/>
      <c r="CG756" s="10"/>
      <c r="CH756" s="10"/>
      <c r="CI756" s="10"/>
      <c r="CJ756" s="10"/>
      <c r="CK756" s="10"/>
      <c r="CL756" s="10"/>
      <c r="CM756" s="10"/>
      <c r="CN756" s="10"/>
      <c r="CO756" s="10"/>
      <c r="CP756" s="10"/>
      <c r="CQ756" s="10"/>
      <c r="CR756" s="10"/>
      <c r="CS756" s="10"/>
      <c r="CT756" s="10"/>
      <c r="CU756" s="10"/>
      <c r="CV756" s="10"/>
      <c r="CW756" s="10"/>
      <c r="CX756" s="10"/>
      <c r="CY756" s="10"/>
      <c r="CZ756" s="10"/>
      <c r="DA756" s="10"/>
      <c r="DB756" s="10"/>
      <c r="DC756" s="10"/>
      <c r="DD756" s="10"/>
      <c r="DE756" s="10"/>
      <c r="DF756" s="10"/>
      <c r="DG756" s="10"/>
      <c r="DH756" s="10"/>
      <c r="DI756" s="10"/>
      <c r="DJ756" s="10"/>
      <c r="DK756" s="10"/>
      <c r="DL756" s="10"/>
      <c r="DM756" s="10"/>
      <c r="DN756" s="10"/>
      <c r="DO756" s="10"/>
      <c r="DP756" s="10"/>
      <c r="DQ756" s="10"/>
      <c r="DR756" s="10"/>
      <c r="DS756" s="10"/>
      <c r="DT756" s="10"/>
      <c r="DU756" s="10"/>
      <c r="DV756" s="10"/>
      <c r="DW756" s="10"/>
      <c r="DX756" s="10"/>
      <c r="DY756" s="10"/>
      <c r="DZ756" s="10"/>
      <c r="EA756" s="10"/>
      <c r="EB756" s="10"/>
      <c r="EC756" s="10"/>
      <c r="ED756" s="10"/>
      <c r="EE756" s="10"/>
      <c r="EF756" s="10"/>
      <c r="EG756" s="10"/>
      <c r="EH756" s="10"/>
    </row>
    <row r="757" spans="1:138" ht="13" x14ac:dyDescent="0.15">
      <c r="A757" s="10"/>
      <c r="B757" s="10"/>
      <c r="C757" s="10"/>
      <c r="D757" s="10"/>
      <c r="E757" s="10"/>
      <c r="F757" s="10"/>
      <c r="G757" s="10"/>
      <c r="H757" s="10"/>
      <c r="I757" s="10"/>
      <c r="J757" s="12"/>
      <c r="K757" s="10"/>
      <c r="L757" s="10"/>
      <c r="M757" s="10"/>
      <c r="N757" s="10"/>
      <c r="O757" s="10"/>
      <c r="P757" s="10"/>
      <c r="Q757" s="10"/>
      <c r="R757" s="10"/>
      <c r="S757" s="10"/>
      <c r="T757" s="13"/>
      <c r="U757" s="10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/>
      <c r="BQ757" s="10"/>
      <c r="BR757" s="10"/>
      <c r="BS757" s="10"/>
      <c r="BT757" s="10"/>
      <c r="BU757" s="10"/>
      <c r="BV757" s="10"/>
      <c r="BW757" s="10"/>
      <c r="BX757" s="10"/>
      <c r="BY757" s="10"/>
      <c r="BZ757" s="10"/>
      <c r="CA757" s="10"/>
      <c r="CB757" s="10"/>
      <c r="CC757" s="10"/>
      <c r="CD757" s="10"/>
      <c r="CE757" s="10"/>
      <c r="CF757" s="10"/>
      <c r="CG757" s="10"/>
      <c r="CH757" s="10"/>
      <c r="CI757" s="10"/>
      <c r="CJ757" s="10"/>
      <c r="CK757" s="10"/>
      <c r="CL757" s="10"/>
      <c r="CM757" s="10"/>
      <c r="CN757" s="10"/>
      <c r="CO757" s="10"/>
      <c r="CP757" s="10"/>
      <c r="CQ757" s="10"/>
      <c r="CR757" s="10"/>
      <c r="CS757" s="10"/>
      <c r="CT757" s="10"/>
      <c r="CU757" s="10"/>
      <c r="CV757" s="10"/>
      <c r="CW757" s="10"/>
      <c r="CX757" s="10"/>
      <c r="CY757" s="10"/>
      <c r="CZ757" s="10"/>
      <c r="DA757" s="10"/>
      <c r="DB757" s="10"/>
      <c r="DC757" s="10"/>
      <c r="DD757" s="10"/>
      <c r="DE757" s="10"/>
      <c r="DF757" s="10"/>
      <c r="DG757" s="10"/>
      <c r="DH757" s="10"/>
      <c r="DI757" s="10"/>
      <c r="DJ757" s="10"/>
      <c r="DK757" s="10"/>
      <c r="DL757" s="10"/>
      <c r="DM757" s="10"/>
      <c r="DN757" s="10"/>
      <c r="DO757" s="10"/>
      <c r="DP757" s="10"/>
      <c r="DQ757" s="10"/>
      <c r="DR757" s="10"/>
      <c r="DS757" s="10"/>
      <c r="DT757" s="10"/>
      <c r="DU757" s="10"/>
      <c r="DV757" s="10"/>
      <c r="DW757" s="10"/>
      <c r="DX757" s="10"/>
      <c r="DY757" s="10"/>
      <c r="DZ757" s="10"/>
      <c r="EA757" s="10"/>
      <c r="EB757" s="10"/>
      <c r="EC757" s="10"/>
      <c r="ED757" s="10"/>
      <c r="EE757" s="10"/>
      <c r="EF757" s="10"/>
      <c r="EG757" s="10"/>
      <c r="EH757" s="10"/>
    </row>
    <row r="758" spans="1:138" ht="13" x14ac:dyDescent="0.15">
      <c r="A758" s="10"/>
      <c r="B758" s="10"/>
      <c r="C758" s="10"/>
      <c r="D758" s="10"/>
      <c r="E758" s="10"/>
      <c r="F758" s="10"/>
      <c r="G758" s="10"/>
      <c r="H758" s="10"/>
      <c r="I758" s="10"/>
      <c r="J758" s="12"/>
      <c r="K758" s="10"/>
      <c r="L758" s="10"/>
      <c r="M758" s="10"/>
      <c r="N758" s="10"/>
      <c r="O758" s="10"/>
      <c r="P758" s="10"/>
      <c r="Q758" s="10"/>
      <c r="R758" s="10"/>
      <c r="S758" s="10"/>
      <c r="T758" s="13"/>
      <c r="U758" s="10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0"/>
      <c r="AJ758" s="10"/>
      <c r="AK758" s="10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  <c r="BM758" s="10"/>
      <c r="BN758" s="10"/>
      <c r="BO758" s="10"/>
      <c r="BP758" s="10"/>
      <c r="BQ758" s="10"/>
      <c r="BR758" s="10"/>
      <c r="BS758" s="10"/>
      <c r="BT758" s="10"/>
      <c r="BU758" s="10"/>
      <c r="BV758" s="10"/>
      <c r="BW758" s="10"/>
      <c r="BX758" s="10"/>
      <c r="BY758" s="10"/>
      <c r="BZ758" s="10"/>
      <c r="CA758" s="10"/>
      <c r="CB758" s="10"/>
      <c r="CC758" s="10"/>
      <c r="CD758" s="10"/>
      <c r="CE758" s="10"/>
      <c r="CF758" s="10"/>
      <c r="CG758" s="10"/>
      <c r="CH758" s="10"/>
      <c r="CI758" s="10"/>
      <c r="CJ758" s="10"/>
      <c r="CK758" s="10"/>
      <c r="CL758" s="10"/>
      <c r="CM758" s="10"/>
      <c r="CN758" s="10"/>
      <c r="CO758" s="10"/>
      <c r="CP758" s="10"/>
      <c r="CQ758" s="10"/>
      <c r="CR758" s="10"/>
      <c r="CS758" s="10"/>
      <c r="CT758" s="10"/>
      <c r="CU758" s="10"/>
      <c r="CV758" s="10"/>
      <c r="CW758" s="10"/>
      <c r="CX758" s="10"/>
      <c r="CY758" s="10"/>
      <c r="CZ758" s="10"/>
      <c r="DA758" s="10"/>
      <c r="DB758" s="10"/>
      <c r="DC758" s="10"/>
      <c r="DD758" s="10"/>
      <c r="DE758" s="10"/>
      <c r="DF758" s="10"/>
      <c r="DG758" s="10"/>
      <c r="DH758" s="10"/>
      <c r="DI758" s="10"/>
      <c r="DJ758" s="10"/>
      <c r="DK758" s="10"/>
      <c r="DL758" s="10"/>
      <c r="DM758" s="10"/>
      <c r="DN758" s="10"/>
      <c r="DO758" s="10"/>
      <c r="DP758" s="10"/>
      <c r="DQ758" s="10"/>
      <c r="DR758" s="10"/>
      <c r="DS758" s="10"/>
      <c r="DT758" s="10"/>
      <c r="DU758" s="10"/>
      <c r="DV758" s="10"/>
      <c r="DW758" s="10"/>
      <c r="DX758" s="10"/>
      <c r="DY758" s="10"/>
      <c r="DZ758" s="10"/>
      <c r="EA758" s="10"/>
      <c r="EB758" s="10"/>
      <c r="EC758" s="10"/>
      <c r="ED758" s="10"/>
      <c r="EE758" s="10"/>
      <c r="EF758" s="10"/>
      <c r="EG758" s="10"/>
      <c r="EH758" s="10"/>
    </row>
    <row r="759" spans="1:138" ht="13" x14ac:dyDescent="0.15">
      <c r="A759" s="10"/>
      <c r="B759" s="10"/>
      <c r="C759" s="10"/>
      <c r="D759" s="10"/>
      <c r="E759" s="10"/>
      <c r="F759" s="10"/>
      <c r="G759" s="10"/>
      <c r="H759" s="10"/>
      <c r="I759" s="10"/>
      <c r="J759" s="12"/>
      <c r="K759" s="10"/>
      <c r="L759" s="10"/>
      <c r="M759" s="10"/>
      <c r="N759" s="10"/>
      <c r="O759" s="10"/>
      <c r="P759" s="10"/>
      <c r="Q759" s="10"/>
      <c r="R759" s="10"/>
      <c r="S759" s="10"/>
      <c r="T759" s="13"/>
      <c r="U759" s="10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0"/>
      <c r="AJ759" s="10"/>
      <c r="AK759" s="10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  <c r="BM759" s="10"/>
      <c r="BN759" s="10"/>
      <c r="BO759" s="10"/>
      <c r="BP759" s="10"/>
      <c r="BQ759" s="10"/>
      <c r="BR759" s="10"/>
      <c r="BS759" s="10"/>
      <c r="BT759" s="10"/>
      <c r="BU759" s="10"/>
      <c r="BV759" s="10"/>
      <c r="BW759" s="10"/>
      <c r="BX759" s="10"/>
      <c r="BY759" s="10"/>
      <c r="BZ759" s="10"/>
      <c r="CA759" s="10"/>
      <c r="CB759" s="10"/>
      <c r="CC759" s="10"/>
      <c r="CD759" s="10"/>
      <c r="CE759" s="10"/>
      <c r="CF759" s="10"/>
      <c r="CG759" s="10"/>
      <c r="CH759" s="10"/>
      <c r="CI759" s="10"/>
      <c r="CJ759" s="10"/>
      <c r="CK759" s="10"/>
      <c r="CL759" s="10"/>
      <c r="CM759" s="10"/>
      <c r="CN759" s="10"/>
      <c r="CO759" s="10"/>
      <c r="CP759" s="10"/>
      <c r="CQ759" s="10"/>
      <c r="CR759" s="10"/>
      <c r="CS759" s="10"/>
      <c r="CT759" s="10"/>
      <c r="CU759" s="10"/>
      <c r="CV759" s="10"/>
      <c r="CW759" s="10"/>
      <c r="CX759" s="10"/>
      <c r="CY759" s="10"/>
      <c r="CZ759" s="10"/>
      <c r="DA759" s="10"/>
      <c r="DB759" s="10"/>
      <c r="DC759" s="10"/>
      <c r="DD759" s="10"/>
      <c r="DE759" s="10"/>
      <c r="DF759" s="10"/>
      <c r="DG759" s="10"/>
      <c r="DH759" s="10"/>
      <c r="DI759" s="10"/>
      <c r="DJ759" s="10"/>
      <c r="DK759" s="10"/>
      <c r="DL759" s="10"/>
      <c r="DM759" s="10"/>
      <c r="DN759" s="10"/>
      <c r="DO759" s="10"/>
      <c r="DP759" s="10"/>
      <c r="DQ759" s="10"/>
      <c r="DR759" s="10"/>
      <c r="DS759" s="10"/>
      <c r="DT759" s="10"/>
      <c r="DU759" s="10"/>
      <c r="DV759" s="10"/>
      <c r="DW759" s="10"/>
      <c r="DX759" s="10"/>
      <c r="DY759" s="10"/>
      <c r="DZ759" s="10"/>
      <c r="EA759" s="10"/>
      <c r="EB759" s="10"/>
      <c r="EC759" s="10"/>
      <c r="ED759" s="10"/>
      <c r="EE759" s="10"/>
      <c r="EF759" s="10"/>
      <c r="EG759" s="10"/>
      <c r="EH759" s="10"/>
    </row>
    <row r="760" spans="1:138" ht="13" x14ac:dyDescent="0.15">
      <c r="A760" s="10"/>
      <c r="B760" s="10"/>
      <c r="C760" s="10"/>
      <c r="D760" s="10"/>
      <c r="E760" s="10"/>
      <c r="F760" s="10"/>
      <c r="G760" s="10"/>
      <c r="H760" s="10"/>
      <c r="I760" s="10"/>
      <c r="J760" s="12"/>
      <c r="K760" s="10"/>
      <c r="L760" s="10"/>
      <c r="M760" s="10"/>
      <c r="N760" s="10"/>
      <c r="O760" s="10"/>
      <c r="P760" s="10"/>
      <c r="Q760" s="10"/>
      <c r="R760" s="10"/>
      <c r="S760" s="10"/>
      <c r="T760" s="13"/>
      <c r="U760" s="10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0"/>
      <c r="AJ760" s="10"/>
      <c r="AK760" s="10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  <c r="BM760" s="10"/>
      <c r="BN760" s="10"/>
      <c r="BO760" s="10"/>
      <c r="BP760" s="10"/>
      <c r="BQ760" s="10"/>
      <c r="BR760" s="10"/>
      <c r="BS760" s="10"/>
      <c r="BT760" s="10"/>
      <c r="BU760" s="10"/>
      <c r="BV760" s="10"/>
      <c r="BW760" s="10"/>
      <c r="BX760" s="10"/>
      <c r="BY760" s="10"/>
      <c r="BZ760" s="10"/>
      <c r="CA760" s="10"/>
      <c r="CB760" s="10"/>
      <c r="CC760" s="10"/>
      <c r="CD760" s="10"/>
      <c r="CE760" s="10"/>
      <c r="CF760" s="10"/>
      <c r="CG760" s="10"/>
      <c r="CH760" s="10"/>
      <c r="CI760" s="10"/>
      <c r="CJ760" s="10"/>
      <c r="CK760" s="10"/>
      <c r="CL760" s="10"/>
      <c r="CM760" s="10"/>
      <c r="CN760" s="10"/>
      <c r="CO760" s="10"/>
      <c r="CP760" s="10"/>
      <c r="CQ760" s="10"/>
      <c r="CR760" s="10"/>
      <c r="CS760" s="10"/>
      <c r="CT760" s="10"/>
      <c r="CU760" s="10"/>
      <c r="CV760" s="10"/>
      <c r="CW760" s="10"/>
      <c r="CX760" s="10"/>
      <c r="CY760" s="10"/>
      <c r="CZ760" s="10"/>
      <c r="DA760" s="10"/>
      <c r="DB760" s="10"/>
      <c r="DC760" s="10"/>
      <c r="DD760" s="10"/>
      <c r="DE760" s="10"/>
      <c r="DF760" s="10"/>
      <c r="DG760" s="10"/>
      <c r="DH760" s="10"/>
      <c r="DI760" s="10"/>
      <c r="DJ760" s="10"/>
      <c r="DK760" s="10"/>
      <c r="DL760" s="10"/>
      <c r="DM760" s="10"/>
      <c r="DN760" s="10"/>
      <c r="DO760" s="10"/>
      <c r="DP760" s="10"/>
      <c r="DQ760" s="10"/>
      <c r="DR760" s="10"/>
      <c r="DS760" s="10"/>
      <c r="DT760" s="10"/>
      <c r="DU760" s="10"/>
      <c r="DV760" s="10"/>
      <c r="DW760" s="10"/>
      <c r="DX760" s="10"/>
      <c r="DY760" s="10"/>
      <c r="DZ760" s="10"/>
      <c r="EA760" s="10"/>
      <c r="EB760" s="10"/>
      <c r="EC760" s="10"/>
      <c r="ED760" s="10"/>
      <c r="EE760" s="10"/>
      <c r="EF760" s="10"/>
      <c r="EG760" s="10"/>
      <c r="EH760" s="10"/>
    </row>
    <row r="761" spans="1:138" ht="13" x14ac:dyDescent="0.15">
      <c r="A761" s="10"/>
      <c r="B761" s="10"/>
      <c r="C761" s="10"/>
      <c r="D761" s="10"/>
      <c r="E761" s="10"/>
      <c r="F761" s="10"/>
      <c r="G761" s="10"/>
      <c r="H761" s="10"/>
      <c r="I761" s="10"/>
      <c r="J761" s="12"/>
      <c r="K761" s="10"/>
      <c r="L761" s="10"/>
      <c r="M761" s="10"/>
      <c r="N761" s="10"/>
      <c r="O761" s="10"/>
      <c r="P761" s="10"/>
      <c r="Q761" s="10"/>
      <c r="R761" s="10"/>
      <c r="S761" s="10"/>
      <c r="T761" s="13"/>
      <c r="U761" s="10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0"/>
      <c r="AJ761" s="10"/>
      <c r="AK761" s="10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  <c r="BM761" s="10"/>
      <c r="BN761" s="10"/>
      <c r="BO761" s="10"/>
      <c r="BP761" s="10"/>
      <c r="BQ761" s="10"/>
      <c r="BR761" s="10"/>
      <c r="BS761" s="10"/>
      <c r="BT761" s="10"/>
      <c r="BU761" s="10"/>
      <c r="BV761" s="10"/>
      <c r="BW761" s="10"/>
      <c r="BX761" s="10"/>
      <c r="BY761" s="10"/>
      <c r="BZ761" s="10"/>
      <c r="CA761" s="10"/>
      <c r="CB761" s="10"/>
      <c r="CC761" s="10"/>
      <c r="CD761" s="10"/>
      <c r="CE761" s="10"/>
      <c r="CF761" s="10"/>
      <c r="CG761" s="10"/>
      <c r="CH761" s="10"/>
      <c r="CI761" s="10"/>
      <c r="CJ761" s="10"/>
      <c r="CK761" s="10"/>
      <c r="CL761" s="10"/>
      <c r="CM761" s="10"/>
      <c r="CN761" s="10"/>
      <c r="CO761" s="10"/>
      <c r="CP761" s="10"/>
      <c r="CQ761" s="10"/>
      <c r="CR761" s="10"/>
      <c r="CS761" s="10"/>
      <c r="CT761" s="10"/>
      <c r="CU761" s="10"/>
      <c r="CV761" s="10"/>
      <c r="CW761" s="10"/>
      <c r="CX761" s="10"/>
      <c r="CY761" s="10"/>
      <c r="CZ761" s="10"/>
      <c r="DA761" s="10"/>
      <c r="DB761" s="10"/>
      <c r="DC761" s="10"/>
      <c r="DD761" s="10"/>
      <c r="DE761" s="10"/>
      <c r="DF761" s="10"/>
      <c r="DG761" s="10"/>
      <c r="DH761" s="10"/>
      <c r="DI761" s="10"/>
      <c r="DJ761" s="10"/>
      <c r="DK761" s="10"/>
      <c r="DL761" s="10"/>
      <c r="DM761" s="10"/>
      <c r="DN761" s="10"/>
      <c r="DO761" s="10"/>
      <c r="DP761" s="10"/>
      <c r="DQ761" s="10"/>
      <c r="DR761" s="10"/>
      <c r="DS761" s="10"/>
      <c r="DT761" s="10"/>
      <c r="DU761" s="10"/>
      <c r="DV761" s="10"/>
      <c r="DW761" s="10"/>
      <c r="DX761" s="10"/>
      <c r="DY761" s="10"/>
      <c r="DZ761" s="10"/>
      <c r="EA761" s="10"/>
      <c r="EB761" s="10"/>
      <c r="EC761" s="10"/>
      <c r="ED761" s="10"/>
      <c r="EE761" s="10"/>
      <c r="EF761" s="10"/>
      <c r="EG761" s="10"/>
      <c r="EH761" s="10"/>
    </row>
    <row r="762" spans="1:138" ht="13" x14ac:dyDescent="0.15">
      <c r="A762" s="10"/>
      <c r="B762" s="10"/>
      <c r="C762" s="10"/>
      <c r="D762" s="10"/>
      <c r="E762" s="10"/>
      <c r="F762" s="10"/>
      <c r="G762" s="10"/>
      <c r="H762" s="10"/>
      <c r="I762" s="10"/>
      <c r="J762" s="12"/>
      <c r="K762" s="10"/>
      <c r="L762" s="10"/>
      <c r="M762" s="10"/>
      <c r="N762" s="10"/>
      <c r="O762" s="10"/>
      <c r="P762" s="10"/>
      <c r="Q762" s="10"/>
      <c r="R762" s="10"/>
      <c r="S762" s="10"/>
      <c r="T762" s="13"/>
      <c r="U762" s="10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0"/>
      <c r="AJ762" s="10"/>
      <c r="AK762" s="10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  <c r="BM762" s="10"/>
      <c r="BN762" s="10"/>
      <c r="BO762" s="10"/>
      <c r="BP762" s="10"/>
      <c r="BQ762" s="10"/>
      <c r="BR762" s="10"/>
      <c r="BS762" s="10"/>
      <c r="BT762" s="10"/>
      <c r="BU762" s="10"/>
      <c r="BV762" s="10"/>
      <c r="BW762" s="10"/>
      <c r="BX762" s="10"/>
      <c r="BY762" s="10"/>
      <c r="BZ762" s="10"/>
      <c r="CA762" s="10"/>
      <c r="CB762" s="10"/>
      <c r="CC762" s="10"/>
      <c r="CD762" s="10"/>
      <c r="CE762" s="10"/>
      <c r="CF762" s="10"/>
      <c r="CG762" s="10"/>
      <c r="CH762" s="10"/>
      <c r="CI762" s="10"/>
      <c r="CJ762" s="10"/>
      <c r="CK762" s="10"/>
      <c r="CL762" s="10"/>
      <c r="CM762" s="10"/>
      <c r="CN762" s="10"/>
      <c r="CO762" s="10"/>
      <c r="CP762" s="10"/>
      <c r="CQ762" s="10"/>
      <c r="CR762" s="10"/>
      <c r="CS762" s="10"/>
      <c r="CT762" s="10"/>
      <c r="CU762" s="10"/>
      <c r="CV762" s="10"/>
      <c r="CW762" s="10"/>
      <c r="CX762" s="10"/>
      <c r="CY762" s="10"/>
      <c r="CZ762" s="10"/>
      <c r="DA762" s="10"/>
      <c r="DB762" s="10"/>
      <c r="DC762" s="10"/>
      <c r="DD762" s="10"/>
      <c r="DE762" s="10"/>
      <c r="DF762" s="10"/>
      <c r="DG762" s="10"/>
      <c r="DH762" s="10"/>
      <c r="DI762" s="10"/>
      <c r="DJ762" s="10"/>
      <c r="DK762" s="10"/>
      <c r="DL762" s="10"/>
      <c r="DM762" s="10"/>
      <c r="DN762" s="10"/>
      <c r="DO762" s="10"/>
      <c r="DP762" s="10"/>
      <c r="DQ762" s="10"/>
      <c r="DR762" s="10"/>
      <c r="DS762" s="10"/>
      <c r="DT762" s="10"/>
      <c r="DU762" s="10"/>
      <c r="DV762" s="10"/>
      <c r="DW762" s="10"/>
      <c r="DX762" s="10"/>
      <c r="DY762" s="10"/>
      <c r="DZ762" s="10"/>
      <c r="EA762" s="10"/>
      <c r="EB762" s="10"/>
      <c r="EC762" s="10"/>
      <c r="ED762" s="10"/>
      <c r="EE762" s="10"/>
      <c r="EF762" s="10"/>
      <c r="EG762" s="10"/>
      <c r="EH762" s="10"/>
    </row>
    <row r="763" spans="1:138" ht="13" x14ac:dyDescent="0.15">
      <c r="A763" s="10"/>
      <c r="B763" s="10"/>
      <c r="C763" s="10"/>
      <c r="D763" s="10"/>
      <c r="E763" s="10"/>
      <c r="F763" s="10"/>
      <c r="G763" s="10"/>
      <c r="H763" s="10"/>
      <c r="I763" s="10"/>
      <c r="J763" s="12"/>
      <c r="K763" s="10"/>
      <c r="L763" s="10"/>
      <c r="M763" s="10"/>
      <c r="N763" s="10"/>
      <c r="O763" s="10"/>
      <c r="P763" s="10"/>
      <c r="Q763" s="10"/>
      <c r="R763" s="10"/>
      <c r="S763" s="10"/>
      <c r="T763" s="13"/>
      <c r="U763" s="10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/>
      <c r="BQ763" s="10"/>
      <c r="BR763" s="10"/>
      <c r="BS763" s="10"/>
      <c r="BT763" s="10"/>
      <c r="BU763" s="10"/>
      <c r="BV763" s="10"/>
      <c r="BW763" s="10"/>
      <c r="BX763" s="10"/>
      <c r="BY763" s="10"/>
      <c r="BZ763" s="10"/>
      <c r="CA763" s="10"/>
      <c r="CB763" s="10"/>
      <c r="CC763" s="10"/>
      <c r="CD763" s="10"/>
      <c r="CE763" s="10"/>
      <c r="CF763" s="10"/>
      <c r="CG763" s="10"/>
      <c r="CH763" s="10"/>
      <c r="CI763" s="10"/>
      <c r="CJ763" s="10"/>
      <c r="CK763" s="10"/>
      <c r="CL763" s="10"/>
      <c r="CM763" s="10"/>
      <c r="CN763" s="10"/>
      <c r="CO763" s="10"/>
      <c r="CP763" s="10"/>
      <c r="CQ763" s="10"/>
      <c r="CR763" s="10"/>
      <c r="CS763" s="10"/>
      <c r="CT763" s="10"/>
      <c r="CU763" s="10"/>
      <c r="CV763" s="10"/>
      <c r="CW763" s="10"/>
      <c r="CX763" s="10"/>
      <c r="CY763" s="10"/>
      <c r="CZ763" s="10"/>
      <c r="DA763" s="10"/>
      <c r="DB763" s="10"/>
      <c r="DC763" s="10"/>
      <c r="DD763" s="10"/>
      <c r="DE763" s="10"/>
      <c r="DF763" s="10"/>
      <c r="DG763" s="10"/>
      <c r="DH763" s="10"/>
      <c r="DI763" s="10"/>
      <c r="DJ763" s="10"/>
      <c r="DK763" s="10"/>
      <c r="DL763" s="10"/>
      <c r="DM763" s="10"/>
      <c r="DN763" s="10"/>
      <c r="DO763" s="10"/>
      <c r="DP763" s="10"/>
      <c r="DQ763" s="10"/>
      <c r="DR763" s="10"/>
      <c r="DS763" s="10"/>
      <c r="DT763" s="10"/>
      <c r="DU763" s="10"/>
      <c r="DV763" s="10"/>
      <c r="DW763" s="10"/>
      <c r="DX763" s="10"/>
      <c r="DY763" s="10"/>
      <c r="DZ763" s="10"/>
      <c r="EA763" s="10"/>
      <c r="EB763" s="10"/>
      <c r="EC763" s="10"/>
      <c r="ED763" s="10"/>
      <c r="EE763" s="10"/>
      <c r="EF763" s="10"/>
      <c r="EG763" s="10"/>
      <c r="EH763" s="10"/>
    </row>
    <row r="764" spans="1:138" ht="13" x14ac:dyDescent="0.15">
      <c r="A764" s="10"/>
      <c r="B764" s="10"/>
      <c r="C764" s="10"/>
      <c r="D764" s="10"/>
      <c r="E764" s="10"/>
      <c r="F764" s="10"/>
      <c r="G764" s="10"/>
      <c r="H764" s="10"/>
      <c r="I764" s="10"/>
      <c r="J764" s="12"/>
      <c r="K764" s="10"/>
      <c r="L764" s="10"/>
      <c r="M764" s="10"/>
      <c r="N764" s="10"/>
      <c r="O764" s="10"/>
      <c r="P764" s="10"/>
      <c r="Q764" s="10"/>
      <c r="R764" s="10"/>
      <c r="S764" s="10"/>
      <c r="T764" s="13"/>
      <c r="U764" s="10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0"/>
      <c r="AJ764" s="10"/>
      <c r="AK764" s="10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  <c r="BM764" s="10"/>
      <c r="BN764" s="10"/>
      <c r="BO764" s="10"/>
      <c r="BP764" s="10"/>
      <c r="BQ764" s="10"/>
      <c r="BR764" s="10"/>
      <c r="BS764" s="10"/>
      <c r="BT764" s="10"/>
      <c r="BU764" s="10"/>
      <c r="BV764" s="10"/>
      <c r="BW764" s="10"/>
      <c r="BX764" s="10"/>
      <c r="BY764" s="10"/>
      <c r="BZ764" s="10"/>
      <c r="CA764" s="10"/>
      <c r="CB764" s="10"/>
      <c r="CC764" s="10"/>
      <c r="CD764" s="10"/>
      <c r="CE764" s="10"/>
      <c r="CF764" s="10"/>
      <c r="CG764" s="10"/>
      <c r="CH764" s="10"/>
      <c r="CI764" s="10"/>
      <c r="CJ764" s="10"/>
      <c r="CK764" s="10"/>
      <c r="CL764" s="10"/>
      <c r="CM764" s="10"/>
      <c r="CN764" s="10"/>
      <c r="CO764" s="10"/>
      <c r="CP764" s="10"/>
      <c r="CQ764" s="10"/>
      <c r="CR764" s="10"/>
      <c r="CS764" s="10"/>
      <c r="CT764" s="10"/>
      <c r="CU764" s="10"/>
      <c r="CV764" s="10"/>
      <c r="CW764" s="10"/>
      <c r="CX764" s="10"/>
      <c r="CY764" s="10"/>
      <c r="CZ764" s="10"/>
      <c r="DA764" s="10"/>
      <c r="DB764" s="10"/>
      <c r="DC764" s="10"/>
      <c r="DD764" s="10"/>
      <c r="DE764" s="10"/>
      <c r="DF764" s="10"/>
      <c r="DG764" s="10"/>
      <c r="DH764" s="10"/>
      <c r="DI764" s="10"/>
      <c r="DJ764" s="10"/>
      <c r="DK764" s="10"/>
      <c r="DL764" s="10"/>
      <c r="DM764" s="10"/>
      <c r="DN764" s="10"/>
      <c r="DO764" s="10"/>
      <c r="DP764" s="10"/>
      <c r="DQ764" s="10"/>
      <c r="DR764" s="10"/>
      <c r="DS764" s="10"/>
      <c r="DT764" s="10"/>
      <c r="DU764" s="10"/>
      <c r="DV764" s="10"/>
      <c r="DW764" s="10"/>
      <c r="DX764" s="10"/>
      <c r="DY764" s="10"/>
      <c r="DZ764" s="10"/>
      <c r="EA764" s="10"/>
      <c r="EB764" s="10"/>
      <c r="EC764" s="10"/>
      <c r="ED764" s="10"/>
      <c r="EE764" s="10"/>
      <c r="EF764" s="10"/>
      <c r="EG764" s="10"/>
      <c r="EH764" s="10"/>
    </row>
    <row r="765" spans="1:138" ht="13" x14ac:dyDescent="0.15">
      <c r="A765" s="10"/>
      <c r="B765" s="10"/>
      <c r="C765" s="10"/>
      <c r="D765" s="10"/>
      <c r="E765" s="10"/>
      <c r="F765" s="10"/>
      <c r="G765" s="10"/>
      <c r="H765" s="10"/>
      <c r="I765" s="10"/>
      <c r="J765" s="12"/>
      <c r="K765" s="10"/>
      <c r="L765" s="10"/>
      <c r="M765" s="10"/>
      <c r="N765" s="10"/>
      <c r="O765" s="10"/>
      <c r="P765" s="10"/>
      <c r="Q765" s="10"/>
      <c r="R765" s="10"/>
      <c r="S765" s="10"/>
      <c r="T765" s="13"/>
      <c r="U765" s="10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0"/>
      <c r="AJ765" s="10"/>
      <c r="AK765" s="10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  <c r="BM765" s="10"/>
      <c r="BN765" s="10"/>
      <c r="BO765" s="10"/>
      <c r="BP765" s="10"/>
      <c r="BQ765" s="10"/>
      <c r="BR765" s="10"/>
      <c r="BS765" s="10"/>
      <c r="BT765" s="10"/>
      <c r="BU765" s="10"/>
      <c r="BV765" s="10"/>
      <c r="BW765" s="10"/>
      <c r="BX765" s="10"/>
      <c r="BY765" s="10"/>
      <c r="BZ765" s="10"/>
      <c r="CA765" s="10"/>
      <c r="CB765" s="10"/>
      <c r="CC765" s="10"/>
      <c r="CD765" s="10"/>
      <c r="CE765" s="10"/>
      <c r="CF765" s="10"/>
      <c r="CG765" s="10"/>
      <c r="CH765" s="10"/>
      <c r="CI765" s="10"/>
      <c r="CJ765" s="10"/>
      <c r="CK765" s="10"/>
      <c r="CL765" s="10"/>
      <c r="CM765" s="10"/>
      <c r="CN765" s="10"/>
      <c r="CO765" s="10"/>
      <c r="CP765" s="10"/>
      <c r="CQ765" s="10"/>
      <c r="CR765" s="10"/>
      <c r="CS765" s="10"/>
      <c r="CT765" s="10"/>
      <c r="CU765" s="10"/>
      <c r="CV765" s="10"/>
      <c r="CW765" s="10"/>
      <c r="CX765" s="10"/>
      <c r="CY765" s="10"/>
      <c r="CZ765" s="10"/>
      <c r="DA765" s="10"/>
      <c r="DB765" s="10"/>
      <c r="DC765" s="10"/>
      <c r="DD765" s="10"/>
      <c r="DE765" s="10"/>
      <c r="DF765" s="10"/>
      <c r="DG765" s="10"/>
      <c r="DH765" s="10"/>
      <c r="DI765" s="10"/>
      <c r="DJ765" s="10"/>
      <c r="DK765" s="10"/>
      <c r="DL765" s="10"/>
      <c r="DM765" s="10"/>
      <c r="DN765" s="10"/>
      <c r="DO765" s="10"/>
      <c r="DP765" s="10"/>
      <c r="DQ765" s="10"/>
      <c r="DR765" s="10"/>
      <c r="DS765" s="10"/>
      <c r="DT765" s="10"/>
      <c r="DU765" s="10"/>
      <c r="DV765" s="10"/>
      <c r="DW765" s="10"/>
      <c r="DX765" s="10"/>
      <c r="DY765" s="10"/>
      <c r="DZ765" s="10"/>
      <c r="EA765" s="10"/>
      <c r="EB765" s="10"/>
      <c r="EC765" s="10"/>
      <c r="ED765" s="10"/>
      <c r="EE765" s="10"/>
      <c r="EF765" s="10"/>
      <c r="EG765" s="10"/>
      <c r="EH765" s="10"/>
    </row>
    <row r="766" spans="1:138" ht="13" x14ac:dyDescent="0.15">
      <c r="A766" s="10"/>
      <c r="B766" s="10"/>
      <c r="C766" s="10"/>
      <c r="D766" s="10"/>
      <c r="E766" s="10"/>
      <c r="F766" s="10"/>
      <c r="G766" s="10"/>
      <c r="H766" s="10"/>
      <c r="I766" s="10"/>
      <c r="J766" s="12"/>
      <c r="K766" s="10"/>
      <c r="L766" s="10"/>
      <c r="M766" s="10"/>
      <c r="N766" s="10"/>
      <c r="O766" s="10"/>
      <c r="P766" s="10"/>
      <c r="Q766" s="10"/>
      <c r="R766" s="10"/>
      <c r="S766" s="10"/>
      <c r="T766" s="13"/>
      <c r="U766" s="10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0"/>
      <c r="AJ766" s="10"/>
      <c r="AK766" s="10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  <c r="BM766" s="10"/>
      <c r="BN766" s="10"/>
      <c r="BO766" s="10"/>
      <c r="BP766" s="10"/>
      <c r="BQ766" s="10"/>
      <c r="BR766" s="10"/>
      <c r="BS766" s="10"/>
      <c r="BT766" s="10"/>
      <c r="BU766" s="10"/>
      <c r="BV766" s="10"/>
      <c r="BW766" s="10"/>
      <c r="BX766" s="10"/>
      <c r="BY766" s="10"/>
      <c r="BZ766" s="10"/>
      <c r="CA766" s="10"/>
      <c r="CB766" s="10"/>
      <c r="CC766" s="10"/>
      <c r="CD766" s="10"/>
      <c r="CE766" s="10"/>
      <c r="CF766" s="10"/>
      <c r="CG766" s="10"/>
      <c r="CH766" s="10"/>
      <c r="CI766" s="10"/>
      <c r="CJ766" s="10"/>
      <c r="CK766" s="10"/>
      <c r="CL766" s="10"/>
      <c r="CM766" s="10"/>
      <c r="CN766" s="10"/>
      <c r="CO766" s="10"/>
      <c r="CP766" s="10"/>
      <c r="CQ766" s="10"/>
      <c r="CR766" s="10"/>
      <c r="CS766" s="10"/>
      <c r="CT766" s="10"/>
      <c r="CU766" s="10"/>
      <c r="CV766" s="10"/>
      <c r="CW766" s="10"/>
      <c r="CX766" s="10"/>
      <c r="CY766" s="10"/>
      <c r="CZ766" s="10"/>
      <c r="DA766" s="10"/>
      <c r="DB766" s="10"/>
      <c r="DC766" s="10"/>
      <c r="DD766" s="10"/>
      <c r="DE766" s="10"/>
      <c r="DF766" s="10"/>
      <c r="DG766" s="10"/>
      <c r="DH766" s="10"/>
      <c r="DI766" s="10"/>
      <c r="DJ766" s="10"/>
      <c r="DK766" s="10"/>
      <c r="DL766" s="10"/>
      <c r="DM766" s="10"/>
      <c r="DN766" s="10"/>
      <c r="DO766" s="10"/>
      <c r="DP766" s="10"/>
      <c r="DQ766" s="10"/>
      <c r="DR766" s="10"/>
      <c r="DS766" s="10"/>
      <c r="DT766" s="10"/>
      <c r="DU766" s="10"/>
      <c r="DV766" s="10"/>
      <c r="DW766" s="10"/>
      <c r="DX766" s="10"/>
      <c r="DY766" s="10"/>
      <c r="DZ766" s="10"/>
      <c r="EA766" s="10"/>
      <c r="EB766" s="10"/>
      <c r="EC766" s="10"/>
      <c r="ED766" s="10"/>
      <c r="EE766" s="10"/>
      <c r="EF766" s="10"/>
      <c r="EG766" s="10"/>
      <c r="EH766" s="10"/>
    </row>
    <row r="767" spans="1:138" ht="13" x14ac:dyDescent="0.15">
      <c r="A767" s="10"/>
      <c r="B767" s="10"/>
      <c r="C767" s="10"/>
      <c r="D767" s="10"/>
      <c r="E767" s="10"/>
      <c r="F767" s="10"/>
      <c r="G767" s="10"/>
      <c r="H767" s="10"/>
      <c r="I767" s="10"/>
      <c r="J767" s="12"/>
      <c r="K767" s="10"/>
      <c r="L767" s="10"/>
      <c r="M767" s="10"/>
      <c r="N767" s="10"/>
      <c r="O767" s="10"/>
      <c r="P767" s="10"/>
      <c r="Q767" s="10"/>
      <c r="R767" s="10"/>
      <c r="S767" s="10"/>
      <c r="T767" s="13"/>
      <c r="U767" s="10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0"/>
      <c r="AJ767" s="10"/>
      <c r="AK767" s="10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  <c r="BM767" s="10"/>
      <c r="BN767" s="10"/>
      <c r="BO767" s="10"/>
      <c r="BP767" s="10"/>
      <c r="BQ767" s="10"/>
      <c r="BR767" s="10"/>
      <c r="BS767" s="10"/>
      <c r="BT767" s="10"/>
      <c r="BU767" s="10"/>
      <c r="BV767" s="10"/>
      <c r="BW767" s="10"/>
      <c r="BX767" s="10"/>
      <c r="BY767" s="10"/>
      <c r="BZ767" s="10"/>
      <c r="CA767" s="10"/>
      <c r="CB767" s="10"/>
      <c r="CC767" s="10"/>
      <c r="CD767" s="10"/>
      <c r="CE767" s="10"/>
      <c r="CF767" s="10"/>
      <c r="CG767" s="10"/>
      <c r="CH767" s="10"/>
      <c r="CI767" s="10"/>
      <c r="CJ767" s="10"/>
      <c r="CK767" s="10"/>
      <c r="CL767" s="10"/>
      <c r="CM767" s="10"/>
      <c r="CN767" s="10"/>
      <c r="CO767" s="10"/>
      <c r="CP767" s="10"/>
      <c r="CQ767" s="10"/>
      <c r="CR767" s="10"/>
      <c r="CS767" s="10"/>
      <c r="CT767" s="10"/>
      <c r="CU767" s="10"/>
      <c r="CV767" s="10"/>
      <c r="CW767" s="10"/>
      <c r="CX767" s="10"/>
      <c r="CY767" s="10"/>
      <c r="CZ767" s="10"/>
      <c r="DA767" s="10"/>
      <c r="DB767" s="10"/>
      <c r="DC767" s="10"/>
      <c r="DD767" s="10"/>
      <c r="DE767" s="10"/>
      <c r="DF767" s="10"/>
      <c r="DG767" s="10"/>
      <c r="DH767" s="10"/>
      <c r="DI767" s="10"/>
      <c r="DJ767" s="10"/>
      <c r="DK767" s="10"/>
      <c r="DL767" s="10"/>
      <c r="DM767" s="10"/>
      <c r="DN767" s="10"/>
      <c r="DO767" s="10"/>
      <c r="DP767" s="10"/>
      <c r="DQ767" s="10"/>
      <c r="DR767" s="10"/>
      <c r="DS767" s="10"/>
      <c r="DT767" s="10"/>
      <c r="DU767" s="10"/>
      <c r="DV767" s="10"/>
      <c r="DW767" s="10"/>
      <c r="DX767" s="10"/>
      <c r="DY767" s="10"/>
      <c r="DZ767" s="10"/>
      <c r="EA767" s="10"/>
      <c r="EB767" s="10"/>
      <c r="EC767" s="10"/>
      <c r="ED767" s="10"/>
      <c r="EE767" s="10"/>
      <c r="EF767" s="10"/>
      <c r="EG767" s="10"/>
      <c r="EH767" s="10"/>
    </row>
    <row r="768" spans="1:138" ht="13" x14ac:dyDescent="0.15">
      <c r="A768" s="10"/>
      <c r="B768" s="10"/>
      <c r="C768" s="10"/>
      <c r="D768" s="10"/>
      <c r="E768" s="10"/>
      <c r="F768" s="10"/>
      <c r="G768" s="10"/>
      <c r="H768" s="10"/>
      <c r="I768" s="10"/>
      <c r="J768" s="12"/>
      <c r="K768" s="10"/>
      <c r="L768" s="10"/>
      <c r="M768" s="10"/>
      <c r="N768" s="10"/>
      <c r="O768" s="10"/>
      <c r="P768" s="10"/>
      <c r="Q768" s="10"/>
      <c r="R768" s="10"/>
      <c r="S768" s="10"/>
      <c r="T768" s="13"/>
      <c r="U768" s="10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0"/>
      <c r="AJ768" s="10"/>
      <c r="AK768" s="10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  <c r="BM768" s="10"/>
      <c r="BN768" s="10"/>
      <c r="BO768" s="10"/>
      <c r="BP768" s="10"/>
      <c r="BQ768" s="10"/>
      <c r="BR768" s="10"/>
      <c r="BS768" s="10"/>
      <c r="BT768" s="10"/>
      <c r="BU768" s="10"/>
      <c r="BV768" s="10"/>
      <c r="BW768" s="10"/>
      <c r="BX768" s="10"/>
      <c r="BY768" s="10"/>
      <c r="BZ768" s="10"/>
      <c r="CA768" s="10"/>
      <c r="CB768" s="10"/>
      <c r="CC768" s="10"/>
      <c r="CD768" s="10"/>
      <c r="CE768" s="10"/>
      <c r="CF768" s="10"/>
      <c r="CG768" s="10"/>
      <c r="CH768" s="10"/>
      <c r="CI768" s="10"/>
      <c r="CJ768" s="10"/>
      <c r="CK768" s="10"/>
      <c r="CL768" s="10"/>
      <c r="CM768" s="10"/>
      <c r="CN768" s="10"/>
      <c r="CO768" s="10"/>
      <c r="CP768" s="10"/>
      <c r="CQ768" s="10"/>
      <c r="CR768" s="10"/>
      <c r="CS768" s="10"/>
      <c r="CT768" s="10"/>
      <c r="CU768" s="10"/>
      <c r="CV768" s="10"/>
      <c r="CW768" s="10"/>
      <c r="CX768" s="10"/>
      <c r="CY768" s="10"/>
      <c r="CZ768" s="10"/>
      <c r="DA768" s="10"/>
      <c r="DB768" s="10"/>
      <c r="DC768" s="10"/>
      <c r="DD768" s="10"/>
      <c r="DE768" s="10"/>
      <c r="DF768" s="10"/>
      <c r="DG768" s="10"/>
      <c r="DH768" s="10"/>
      <c r="DI768" s="10"/>
      <c r="DJ768" s="10"/>
      <c r="DK768" s="10"/>
      <c r="DL768" s="10"/>
      <c r="DM768" s="10"/>
      <c r="DN768" s="10"/>
      <c r="DO768" s="10"/>
      <c r="DP768" s="10"/>
      <c r="DQ768" s="10"/>
      <c r="DR768" s="10"/>
      <c r="DS768" s="10"/>
      <c r="DT768" s="10"/>
      <c r="DU768" s="10"/>
      <c r="DV768" s="10"/>
      <c r="DW768" s="10"/>
      <c r="DX768" s="10"/>
      <c r="DY768" s="10"/>
      <c r="DZ768" s="10"/>
      <c r="EA768" s="10"/>
      <c r="EB768" s="10"/>
      <c r="EC768" s="10"/>
      <c r="ED768" s="10"/>
      <c r="EE768" s="10"/>
      <c r="EF768" s="10"/>
      <c r="EG768" s="10"/>
      <c r="EH768" s="10"/>
    </row>
    <row r="769" spans="1:138" ht="13" x14ac:dyDescent="0.15">
      <c r="A769" s="10"/>
      <c r="B769" s="10"/>
      <c r="C769" s="10"/>
      <c r="D769" s="10"/>
      <c r="E769" s="10"/>
      <c r="F769" s="10"/>
      <c r="G769" s="10"/>
      <c r="H769" s="10"/>
      <c r="I769" s="10"/>
      <c r="J769" s="12"/>
      <c r="K769" s="10"/>
      <c r="L769" s="10"/>
      <c r="M769" s="10"/>
      <c r="N769" s="10"/>
      <c r="O769" s="10"/>
      <c r="P769" s="10"/>
      <c r="Q769" s="10"/>
      <c r="R769" s="10"/>
      <c r="S769" s="10"/>
      <c r="T769" s="13"/>
      <c r="U769" s="10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/>
      <c r="BQ769" s="10"/>
      <c r="BR769" s="10"/>
      <c r="BS769" s="10"/>
      <c r="BT769" s="10"/>
      <c r="BU769" s="10"/>
      <c r="BV769" s="10"/>
      <c r="BW769" s="10"/>
      <c r="BX769" s="10"/>
      <c r="BY769" s="10"/>
      <c r="BZ769" s="10"/>
      <c r="CA769" s="10"/>
      <c r="CB769" s="10"/>
      <c r="CC769" s="10"/>
      <c r="CD769" s="10"/>
      <c r="CE769" s="10"/>
      <c r="CF769" s="10"/>
      <c r="CG769" s="10"/>
      <c r="CH769" s="10"/>
      <c r="CI769" s="10"/>
      <c r="CJ769" s="10"/>
      <c r="CK769" s="10"/>
      <c r="CL769" s="10"/>
      <c r="CM769" s="10"/>
      <c r="CN769" s="10"/>
      <c r="CO769" s="10"/>
      <c r="CP769" s="10"/>
      <c r="CQ769" s="10"/>
      <c r="CR769" s="10"/>
      <c r="CS769" s="10"/>
      <c r="CT769" s="10"/>
      <c r="CU769" s="10"/>
      <c r="CV769" s="10"/>
      <c r="CW769" s="10"/>
      <c r="CX769" s="10"/>
      <c r="CY769" s="10"/>
      <c r="CZ769" s="10"/>
      <c r="DA769" s="10"/>
      <c r="DB769" s="10"/>
      <c r="DC769" s="10"/>
      <c r="DD769" s="10"/>
      <c r="DE769" s="10"/>
      <c r="DF769" s="10"/>
      <c r="DG769" s="10"/>
      <c r="DH769" s="10"/>
      <c r="DI769" s="10"/>
      <c r="DJ769" s="10"/>
      <c r="DK769" s="10"/>
      <c r="DL769" s="10"/>
      <c r="DM769" s="10"/>
      <c r="DN769" s="10"/>
      <c r="DO769" s="10"/>
      <c r="DP769" s="10"/>
      <c r="DQ769" s="10"/>
      <c r="DR769" s="10"/>
      <c r="DS769" s="10"/>
      <c r="DT769" s="10"/>
      <c r="DU769" s="10"/>
      <c r="DV769" s="10"/>
      <c r="DW769" s="10"/>
      <c r="DX769" s="10"/>
      <c r="DY769" s="10"/>
      <c r="DZ769" s="10"/>
      <c r="EA769" s="10"/>
      <c r="EB769" s="10"/>
      <c r="EC769" s="10"/>
      <c r="ED769" s="10"/>
      <c r="EE769" s="10"/>
      <c r="EF769" s="10"/>
      <c r="EG769" s="10"/>
      <c r="EH769" s="10"/>
    </row>
    <row r="770" spans="1:138" ht="13" x14ac:dyDescent="0.15">
      <c r="A770" s="10"/>
      <c r="B770" s="10"/>
      <c r="C770" s="10"/>
      <c r="D770" s="10"/>
      <c r="E770" s="10"/>
      <c r="F770" s="10"/>
      <c r="G770" s="10"/>
      <c r="H770" s="10"/>
      <c r="I770" s="10"/>
      <c r="J770" s="12"/>
      <c r="K770" s="10"/>
      <c r="L770" s="10"/>
      <c r="M770" s="10"/>
      <c r="N770" s="10"/>
      <c r="O770" s="10"/>
      <c r="P770" s="10"/>
      <c r="Q770" s="10"/>
      <c r="R770" s="10"/>
      <c r="S770" s="10"/>
      <c r="T770" s="13"/>
      <c r="U770" s="10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0"/>
      <c r="AJ770" s="10"/>
      <c r="AK770" s="10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  <c r="BM770" s="10"/>
      <c r="BN770" s="10"/>
      <c r="BO770" s="10"/>
      <c r="BP770" s="10"/>
      <c r="BQ770" s="10"/>
      <c r="BR770" s="10"/>
      <c r="BS770" s="10"/>
      <c r="BT770" s="10"/>
      <c r="BU770" s="10"/>
      <c r="BV770" s="10"/>
      <c r="BW770" s="10"/>
      <c r="BX770" s="10"/>
      <c r="BY770" s="10"/>
      <c r="BZ770" s="10"/>
      <c r="CA770" s="10"/>
      <c r="CB770" s="10"/>
      <c r="CC770" s="10"/>
      <c r="CD770" s="10"/>
      <c r="CE770" s="10"/>
      <c r="CF770" s="10"/>
      <c r="CG770" s="10"/>
      <c r="CH770" s="10"/>
      <c r="CI770" s="10"/>
      <c r="CJ770" s="10"/>
      <c r="CK770" s="10"/>
      <c r="CL770" s="10"/>
      <c r="CM770" s="10"/>
      <c r="CN770" s="10"/>
      <c r="CO770" s="10"/>
      <c r="CP770" s="10"/>
      <c r="CQ770" s="10"/>
      <c r="CR770" s="10"/>
      <c r="CS770" s="10"/>
      <c r="CT770" s="10"/>
      <c r="CU770" s="10"/>
      <c r="CV770" s="10"/>
      <c r="CW770" s="10"/>
      <c r="CX770" s="10"/>
      <c r="CY770" s="10"/>
      <c r="CZ770" s="10"/>
      <c r="DA770" s="10"/>
      <c r="DB770" s="10"/>
      <c r="DC770" s="10"/>
      <c r="DD770" s="10"/>
      <c r="DE770" s="10"/>
      <c r="DF770" s="10"/>
      <c r="DG770" s="10"/>
      <c r="DH770" s="10"/>
      <c r="DI770" s="10"/>
      <c r="DJ770" s="10"/>
      <c r="DK770" s="10"/>
      <c r="DL770" s="10"/>
      <c r="DM770" s="10"/>
      <c r="DN770" s="10"/>
      <c r="DO770" s="10"/>
      <c r="DP770" s="10"/>
      <c r="DQ770" s="10"/>
      <c r="DR770" s="10"/>
      <c r="DS770" s="10"/>
      <c r="DT770" s="10"/>
      <c r="DU770" s="10"/>
      <c r="DV770" s="10"/>
      <c r="DW770" s="10"/>
      <c r="DX770" s="10"/>
      <c r="DY770" s="10"/>
      <c r="DZ770" s="10"/>
      <c r="EA770" s="10"/>
      <c r="EB770" s="10"/>
      <c r="EC770" s="10"/>
      <c r="ED770" s="10"/>
      <c r="EE770" s="10"/>
      <c r="EF770" s="10"/>
      <c r="EG770" s="10"/>
      <c r="EH770" s="10"/>
    </row>
    <row r="771" spans="1:138" ht="13" x14ac:dyDescent="0.15">
      <c r="A771" s="10"/>
      <c r="B771" s="10"/>
      <c r="C771" s="10"/>
      <c r="D771" s="10"/>
      <c r="E771" s="10"/>
      <c r="F771" s="10"/>
      <c r="G771" s="10"/>
      <c r="H771" s="10"/>
      <c r="I771" s="10"/>
      <c r="J771" s="12"/>
      <c r="K771" s="10"/>
      <c r="L771" s="10"/>
      <c r="M771" s="10"/>
      <c r="N771" s="10"/>
      <c r="O771" s="10"/>
      <c r="P771" s="10"/>
      <c r="Q771" s="10"/>
      <c r="R771" s="10"/>
      <c r="S771" s="10"/>
      <c r="T771" s="13"/>
      <c r="U771" s="10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0"/>
      <c r="AJ771" s="10"/>
      <c r="AK771" s="10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  <c r="BM771" s="10"/>
      <c r="BN771" s="10"/>
      <c r="BO771" s="10"/>
      <c r="BP771" s="10"/>
      <c r="BQ771" s="10"/>
      <c r="BR771" s="10"/>
      <c r="BS771" s="10"/>
      <c r="BT771" s="10"/>
      <c r="BU771" s="10"/>
      <c r="BV771" s="10"/>
      <c r="BW771" s="10"/>
      <c r="BX771" s="10"/>
      <c r="BY771" s="10"/>
      <c r="BZ771" s="10"/>
      <c r="CA771" s="10"/>
      <c r="CB771" s="10"/>
      <c r="CC771" s="10"/>
      <c r="CD771" s="10"/>
      <c r="CE771" s="10"/>
      <c r="CF771" s="10"/>
      <c r="CG771" s="10"/>
      <c r="CH771" s="10"/>
      <c r="CI771" s="10"/>
      <c r="CJ771" s="10"/>
      <c r="CK771" s="10"/>
      <c r="CL771" s="10"/>
      <c r="CM771" s="10"/>
      <c r="CN771" s="10"/>
      <c r="CO771" s="10"/>
      <c r="CP771" s="10"/>
      <c r="CQ771" s="10"/>
      <c r="CR771" s="10"/>
      <c r="CS771" s="10"/>
      <c r="CT771" s="10"/>
      <c r="CU771" s="10"/>
      <c r="CV771" s="10"/>
      <c r="CW771" s="10"/>
      <c r="CX771" s="10"/>
      <c r="CY771" s="10"/>
      <c r="CZ771" s="10"/>
      <c r="DA771" s="10"/>
      <c r="DB771" s="10"/>
      <c r="DC771" s="10"/>
      <c r="DD771" s="10"/>
      <c r="DE771" s="10"/>
      <c r="DF771" s="10"/>
      <c r="DG771" s="10"/>
      <c r="DH771" s="10"/>
      <c r="DI771" s="10"/>
      <c r="DJ771" s="10"/>
      <c r="DK771" s="10"/>
      <c r="DL771" s="10"/>
      <c r="DM771" s="10"/>
      <c r="DN771" s="10"/>
      <c r="DO771" s="10"/>
      <c r="DP771" s="10"/>
      <c r="DQ771" s="10"/>
      <c r="DR771" s="10"/>
      <c r="DS771" s="10"/>
      <c r="DT771" s="10"/>
      <c r="DU771" s="10"/>
      <c r="DV771" s="10"/>
      <c r="DW771" s="10"/>
      <c r="DX771" s="10"/>
      <c r="DY771" s="10"/>
      <c r="DZ771" s="10"/>
      <c r="EA771" s="10"/>
      <c r="EB771" s="10"/>
      <c r="EC771" s="10"/>
      <c r="ED771" s="10"/>
      <c r="EE771" s="10"/>
      <c r="EF771" s="10"/>
      <c r="EG771" s="10"/>
      <c r="EH771" s="10"/>
    </row>
    <row r="772" spans="1:138" ht="13" x14ac:dyDescent="0.15">
      <c r="A772" s="10"/>
      <c r="B772" s="10"/>
      <c r="C772" s="10"/>
      <c r="D772" s="10"/>
      <c r="E772" s="10"/>
      <c r="F772" s="10"/>
      <c r="G772" s="10"/>
      <c r="H772" s="10"/>
      <c r="I772" s="10"/>
      <c r="J772" s="12"/>
      <c r="K772" s="10"/>
      <c r="L772" s="10"/>
      <c r="M772" s="10"/>
      <c r="N772" s="10"/>
      <c r="O772" s="10"/>
      <c r="P772" s="10"/>
      <c r="Q772" s="10"/>
      <c r="R772" s="10"/>
      <c r="S772" s="10"/>
      <c r="T772" s="13"/>
      <c r="U772" s="10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0"/>
      <c r="AJ772" s="10"/>
      <c r="AK772" s="10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  <c r="BM772" s="10"/>
      <c r="BN772" s="10"/>
      <c r="BO772" s="10"/>
      <c r="BP772" s="10"/>
      <c r="BQ772" s="10"/>
      <c r="BR772" s="10"/>
      <c r="BS772" s="10"/>
      <c r="BT772" s="10"/>
      <c r="BU772" s="10"/>
      <c r="BV772" s="10"/>
      <c r="BW772" s="10"/>
      <c r="BX772" s="10"/>
      <c r="BY772" s="10"/>
      <c r="BZ772" s="10"/>
      <c r="CA772" s="10"/>
      <c r="CB772" s="10"/>
      <c r="CC772" s="10"/>
      <c r="CD772" s="10"/>
      <c r="CE772" s="10"/>
      <c r="CF772" s="10"/>
      <c r="CG772" s="10"/>
      <c r="CH772" s="10"/>
      <c r="CI772" s="10"/>
      <c r="CJ772" s="10"/>
      <c r="CK772" s="10"/>
      <c r="CL772" s="10"/>
      <c r="CM772" s="10"/>
      <c r="CN772" s="10"/>
      <c r="CO772" s="10"/>
      <c r="CP772" s="10"/>
      <c r="CQ772" s="10"/>
      <c r="CR772" s="10"/>
      <c r="CS772" s="10"/>
      <c r="CT772" s="10"/>
      <c r="CU772" s="10"/>
      <c r="CV772" s="10"/>
      <c r="CW772" s="10"/>
      <c r="CX772" s="10"/>
      <c r="CY772" s="10"/>
      <c r="CZ772" s="10"/>
      <c r="DA772" s="10"/>
      <c r="DB772" s="10"/>
      <c r="DC772" s="10"/>
      <c r="DD772" s="10"/>
      <c r="DE772" s="10"/>
      <c r="DF772" s="10"/>
      <c r="DG772" s="10"/>
      <c r="DH772" s="10"/>
      <c r="DI772" s="10"/>
      <c r="DJ772" s="10"/>
      <c r="DK772" s="10"/>
      <c r="DL772" s="10"/>
      <c r="DM772" s="10"/>
      <c r="DN772" s="10"/>
      <c r="DO772" s="10"/>
      <c r="DP772" s="10"/>
      <c r="DQ772" s="10"/>
      <c r="DR772" s="10"/>
      <c r="DS772" s="10"/>
      <c r="DT772" s="10"/>
      <c r="DU772" s="10"/>
      <c r="DV772" s="10"/>
      <c r="DW772" s="10"/>
      <c r="DX772" s="10"/>
      <c r="DY772" s="10"/>
      <c r="DZ772" s="10"/>
      <c r="EA772" s="10"/>
      <c r="EB772" s="10"/>
      <c r="EC772" s="10"/>
      <c r="ED772" s="10"/>
      <c r="EE772" s="10"/>
      <c r="EF772" s="10"/>
      <c r="EG772" s="10"/>
      <c r="EH772" s="10"/>
    </row>
    <row r="773" spans="1:138" ht="13" x14ac:dyDescent="0.15">
      <c r="A773" s="10"/>
      <c r="B773" s="10"/>
      <c r="C773" s="10"/>
      <c r="D773" s="10"/>
      <c r="E773" s="10"/>
      <c r="F773" s="10"/>
      <c r="G773" s="10"/>
      <c r="H773" s="10"/>
      <c r="I773" s="10"/>
      <c r="J773" s="12"/>
      <c r="K773" s="10"/>
      <c r="L773" s="10"/>
      <c r="M773" s="10"/>
      <c r="N773" s="10"/>
      <c r="O773" s="10"/>
      <c r="P773" s="10"/>
      <c r="Q773" s="10"/>
      <c r="R773" s="10"/>
      <c r="S773" s="10"/>
      <c r="T773" s="13"/>
      <c r="U773" s="10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0"/>
      <c r="AJ773" s="10"/>
      <c r="AK773" s="10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  <c r="BM773" s="10"/>
      <c r="BN773" s="10"/>
      <c r="BO773" s="10"/>
      <c r="BP773" s="10"/>
      <c r="BQ773" s="10"/>
      <c r="BR773" s="10"/>
      <c r="BS773" s="10"/>
      <c r="BT773" s="10"/>
      <c r="BU773" s="10"/>
      <c r="BV773" s="10"/>
      <c r="BW773" s="10"/>
      <c r="BX773" s="10"/>
      <c r="BY773" s="10"/>
      <c r="BZ773" s="10"/>
      <c r="CA773" s="10"/>
      <c r="CB773" s="10"/>
      <c r="CC773" s="10"/>
      <c r="CD773" s="10"/>
      <c r="CE773" s="10"/>
      <c r="CF773" s="10"/>
      <c r="CG773" s="10"/>
      <c r="CH773" s="10"/>
      <c r="CI773" s="10"/>
      <c r="CJ773" s="10"/>
      <c r="CK773" s="10"/>
      <c r="CL773" s="10"/>
      <c r="CM773" s="10"/>
      <c r="CN773" s="10"/>
      <c r="CO773" s="10"/>
      <c r="CP773" s="10"/>
      <c r="CQ773" s="10"/>
      <c r="CR773" s="10"/>
      <c r="CS773" s="10"/>
      <c r="CT773" s="10"/>
      <c r="CU773" s="10"/>
      <c r="CV773" s="10"/>
      <c r="CW773" s="10"/>
      <c r="CX773" s="10"/>
      <c r="CY773" s="10"/>
      <c r="CZ773" s="10"/>
      <c r="DA773" s="10"/>
      <c r="DB773" s="10"/>
      <c r="DC773" s="10"/>
      <c r="DD773" s="10"/>
      <c r="DE773" s="10"/>
      <c r="DF773" s="10"/>
      <c r="DG773" s="10"/>
      <c r="DH773" s="10"/>
      <c r="DI773" s="10"/>
      <c r="DJ773" s="10"/>
      <c r="DK773" s="10"/>
      <c r="DL773" s="10"/>
      <c r="DM773" s="10"/>
      <c r="DN773" s="10"/>
      <c r="DO773" s="10"/>
      <c r="DP773" s="10"/>
      <c r="DQ773" s="10"/>
      <c r="DR773" s="10"/>
      <c r="DS773" s="10"/>
      <c r="DT773" s="10"/>
      <c r="DU773" s="10"/>
      <c r="DV773" s="10"/>
      <c r="DW773" s="10"/>
      <c r="DX773" s="10"/>
      <c r="DY773" s="10"/>
      <c r="DZ773" s="10"/>
      <c r="EA773" s="10"/>
      <c r="EB773" s="10"/>
      <c r="EC773" s="10"/>
      <c r="ED773" s="10"/>
      <c r="EE773" s="10"/>
      <c r="EF773" s="10"/>
      <c r="EG773" s="10"/>
      <c r="EH773" s="10"/>
    </row>
    <row r="774" spans="1:138" ht="13" x14ac:dyDescent="0.15">
      <c r="A774" s="10"/>
      <c r="B774" s="10"/>
      <c r="C774" s="10"/>
      <c r="D774" s="10"/>
      <c r="E774" s="10"/>
      <c r="F774" s="10"/>
      <c r="G774" s="10"/>
      <c r="H774" s="10"/>
      <c r="I774" s="10"/>
      <c r="J774" s="12"/>
      <c r="K774" s="10"/>
      <c r="L774" s="10"/>
      <c r="M774" s="10"/>
      <c r="N774" s="10"/>
      <c r="O774" s="10"/>
      <c r="P774" s="10"/>
      <c r="Q774" s="10"/>
      <c r="R774" s="10"/>
      <c r="S774" s="10"/>
      <c r="T774" s="13"/>
      <c r="U774" s="10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0"/>
      <c r="AJ774" s="10"/>
      <c r="AK774" s="10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  <c r="BM774" s="10"/>
      <c r="BN774" s="10"/>
      <c r="BO774" s="10"/>
      <c r="BP774" s="10"/>
      <c r="BQ774" s="10"/>
      <c r="BR774" s="10"/>
      <c r="BS774" s="10"/>
      <c r="BT774" s="10"/>
      <c r="BU774" s="10"/>
      <c r="BV774" s="10"/>
      <c r="BW774" s="10"/>
      <c r="BX774" s="10"/>
      <c r="BY774" s="10"/>
      <c r="BZ774" s="10"/>
      <c r="CA774" s="10"/>
      <c r="CB774" s="10"/>
      <c r="CC774" s="10"/>
      <c r="CD774" s="10"/>
      <c r="CE774" s="10"/>
      <c r="CF774" s="10"/>
      <c r="CG774" s="10"/>
      <c r="CH774" s="10"/>
      <c r="CI774" s="10"/>
      <c r="CJ774" s="10"/>
      <c r="CK774" s="10"/>
      <c r="CL774" s="10"/>
      <c r="CM774" s="10"/>
      <c r="CN774" s="10"/>
      <c r="CO774" s="10"/>
      <c r="CP774" s="10"/>
      <c r="CQ774" s="10"/>
      <c r="CR774" s="10"/>
      <c r="CS774" s="10"/>
      <c r="CT774" s="10"/>
      <c r="CU774" s="10"/>
      <c r="CV774" s="10"/>
      <c r="CW774" s="10"/>
      <c r="CX774" s="10"/>
      <c r="CY774" s="10"/>
      <c r="CZ774" s="10"/>
      <c r="DA774" s="10"/>
      <c r="DB774" s="10"/>
      <c r="DC774" s="10"/>
      <c r="DD774" s="10"/>
      <c r="DE774" s="10"/>
      <c r="DF774" s="10"/>
      <c r="DG774" s="10"/>
      <c r="DH774" s="10"/>
      <c r="DI774" s="10"/>
      <c r="DJ774" s="10"/>
      <c r="DK774" s="10"/>
      <c r="DL774" s="10"/>
      <c r="DM774" s="10"/>
      <c r="DN774" s="10"/>
      <c r="DO774" s="10"/>
      <c r="DP774" s="10"/>
      <c r="DQ774" s="10"/>
      <c r="DR774" s="10"/>
      <c r="DS774" s="10"/>
      <c r="DT774" s="10"/>
      <c r="DU774" s="10"/>
      <c r="DV774" s="10"/>
      <c r="DW774" s="10"/>
      <c r="DX774" s="10"/>
      <c r="DY774" s="10"/>
      <c r="DZ774" s="10"/>
      <c r="EA774" s="10"/>
      <c r="EB774" s="10"/>
      <c r="EC774" s="10"/>
      <c r="ED774" s="10"/>
      <c r="EE774" s="10"/>
      <c r="EF774" s="10"/>
      <c r="EG774" s="10"/>
      <c r="EH774" s="10"/>
    </row>
    <row r="775" spans="1:138" ht="13" x14ac:dyDescent="0.15">
      <c r="A775" s="10"/>
      <c r="B775" s="10"/>
      <c r="C775" s="10"/>
      <c r="D775" s="10"/>
      <c r="E775" s="10"/>
      <c r="F775" s="10"/>
      <c r="G775" s="10"/>
      <c r="H775" s="10"/>
      <c r="I775" s="10"/>
      <c r="J775" s="12"/>
      <c r="K775" s="10"/>
      <c r="L775" s="10"/>
      <c r="M775" s="10"/>
      <c r="N775" s="10"/>
      <c r="O775" s="10"/>
      <c r="P775" s="10"/>
      <c r="Q775" s="10"/>
      <c r="R775" s="10"/>
      <c r="S775" s="10"/>
      <c r="T775" s="13"/>
      <c r="U775" s="10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/>
      <c r="BQ775" s="10"/>
      <c r="BR775" s="10"/>
      <c r="BS775" s="10"/>
      <c r="BT775" s="10"/>
      <c r="BU775" s="10"/>
      <c r="BV775" s="10"/>
      <c r="BW775" s="10"/>
      <c r="BX775" s="10"/>
      <c r="BY775" s="10"/>
      <c r="BZ775" s="10"/>
      <c r="CA775" s="10"/>
      <c r="CB775" s="10"/>
      <c r="CC775" s="10"/>
      <c r="CD775" s="10"/>
      <c r="CE775" s="10"/>
      <c r="CF775" s="10"/>
      <c r="CG775" s="10"/>
      <c r="CH775" s="10"/>
      <c r="CI775" s="10"/>
      <c r="CJ775" s="10"/>
      <c r="CK775" s="10"/>
      <c r="CL775" s="10"/>
      <c r="CM775" s="10"/>
      <c r="CN775" s="10"/>
      <c r="CO775" s="10"/>
      <c r="CP775" s="10"/>
      <c r="CQ775" s="10"/>
      <c r="CR775" s="10"/>
      <c r="CS775" s="10"/>
      <c r="CT775" s="10"/>
      <c r="CU775" s="10"/>
      <c r="CV775" s="10"/>
      <c r="CW775" s="10"/>
      <c r="CX775" s="10"/>
      <c r="CY775" s="10"/>
      <c r="CZ775" s="10"/>
      <c r="DA775" s="10"/>
      <c r="DB775" s="10"/>
      <c r="DC775" s="10"/>
      <c r="DD775" s="10"/>
      <c r="DE775" s="10"/>
      <c r="DF775" s="10"/>
      <c r="DG775" s="10"/>
      <c r="DH775" s="10"/>
      <c r="DI775" s="10"/>
      <c r="DJ775" s="10"/>
      <c r="DK775" s="10"/>
      <c r="DL775" s="10"/>
      <c r="DM775" s="10"/>
      <c r="DN775" s="10"/>
      <c r="DO775" s="10"/>
      <c r="DP775" s="10"/>
      <c r="DQ775" s="10"/>
      <c r="DR775" s="10"/>
      <c r="DS775" s="10"/>
      <c r="DT775" s="10"/>
      <c r="DU775" s="10"/>
      <c r="DV775" s="10"/>
      <c r="DW775" s="10"/>
      <c r="DX775" s="10"/>
      <c r="DY775" s="10"/>
      <c r="DZ775" s="10"/>
      <c r="EA775" s="10"/>
      <c r="EB775" s="10"/>
      <c r="EC775" s="10"/>
      <c r="ED775" s="10"/>
      <c r="EE775" s="10"/>
      <c r="EF775" s="10"/>
      <c r="EG775" s="10"/>
      <c r="EH775" s="10"/>
    </row>
    <row r="776" spans="1:138" ht="13" x14ac:dyDescent="0.15">
      <c r="A776" s="10"/>
      <c r="B776" s="10"/>
      <c r="C776" s="10"/>
      <c r="D776" s="10"/>
      <c r="E776" s="10"/>
      <c r="F776" s="10"/>
      <c r="G776" s="10"/>
      <c r="H776" s="10"/>
      <c r="I776" s="10"/>
      <c r="J776" s="12"/>
      <c r="K776" s="10"/>
      <c r="L776" s="10"/>
      <c r="M776" s="10"/>
      <c r="N776" s="10"/>
      <c r="O776" s="10"/>
      <c r="P776" s="10"/>
      <c r="Q776" s="10"/>
      <c r="R776" s="10"/>
      <c r="S776" s="10"/>
      <c r="T776" s="13"/>
      <c r="U776" s="10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0"/>
      <c r="AJ776" s="10"/>
      <c r="AK776" s="10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  <c r="BM776" s="10"/>
      <c r="BN776" s="10"/>
      <c r="BO776" s="10"/>
      <c r="BP776" s="10"/>
      <c r="BQ776" s="10"/>
      <c r="BR776" s="10"/>
      <c r="BS776" s="10"/>
      <c r="BT776" s="10"/>
      <c r="BU776" s="10"/>
      <c r="BV776" s="10"/>
      <c r="BW776" s="10"/>
      <c r="BX776" s="10"/>
      <c r="BY776" s="10"/>
      <c r="BZ776" s="10"/>
      <c r="CA776" s="10"/>
      <c r="CB776" s="10"/>
      <c r="CC776" s="10"/>
      <c r="CD776" s="10"/>
      <c r="CE776" s="10"/>
      <c r="CF776" s="10"/>
      <c r="CG776" s="10"/>
      <c r="CH776" s="10"/>
      <c r="CI776" s="10"/>
      <c r="CJ776" s="10"/>
      <c r="CK776" s="10"/>
      <c r="CL776" s="10"/>
      <c r="CM776" s="10"/>
      <c r="CN776" s="10"/>
      <c r="CO776" s="10"/>
      <c r="CP776" s="10"/>
      <c r="CQ776" s="10"/>
      <c r="CR776" s="10"/>
      <c r="CS776" s="10"/>
      <c r="CT776" s="10"/>
      <c r="CU776" s="10"/>
      <c r="CV776" s="10"/>
      <c r="CW776" s="10"/>
      <c r="CX776" s="10"/>
      <c r="CY776" s="10"/>
      <c r="CZ776" s="10"/>
      <c r="DA776" s="10"/>
      <c r="DB776" s="10"/>
      <c r="DC776" s="10"/>
      <c r="DD776" s="10"/>
      <c r="DE776" s="10"/>
      <c r="DF776" s="10"/>
      <c r="DG776" s="10"/>
      <c r="DH776" s="10"/>
      <c r="DI776" s="10"/>
      <c r="DJ776" s="10"/>
      <c r="DK776" s="10"/>
      <c r="DL776" s="10"/>
      <c r="DM776" s="10"/>
      <c r="DN776" s="10"/>
      <c r="DO776" s="10"/>
      <c r="DP776" s="10"/>
      <c r="DQ776" s="10"/>
      <c r="DR776" s="10"/>
      <c r="DS776" s="10"/>
      <c r="DT776" s="10"/>
      <c r="DU776" s="10"/>
      <c r="DV776" s="10"/>
      <c r="DW776" s="10"/>
      <c r="DX776" s="10"/>
      <c r="DY776" s="10"/>
      <c r="DZ776" s="10"/>
      <c r="EA776" s="10"/>
      <c r="EB776" s="10"/>
      <c r="EC776" s="10"/>
      <c r="ED776" s="10"/>
      <c r="EE776" s="10"/>
      <c r="EF776" s="10"/>
      <c r="EG776" s="10"/>
      <c r="EH776" s="10"/>
    </row>
    <row r="777" spans="1:138" ht="13" x14ac:dyDescent="0.15">
      <c r="A777" s="10"/>
      <c r="B777" s="10"/>
      <c r="C777" s="10"/>
      <c r="D777" s="10"/>
      <c r="E777" s="10"/>
      <c r="F777" s="10"/>
      <c r="G777" s="10"/>
      <c r="H777" s="10"/>
      <c r="I777" s="10"/>
      <c r="J777" s="12"/>
      <c r="K777" s="10"/>
      <c r="L777" s="10"/>
      <c r="M777" s="10"/>
      <c r="N777" s="10"/>
      <c r="O777" s="10"/>
      <c r="P777" s="10"/>
      <c r="Q777" s="10"/>
      <c r="R777" s="10"/>
      <c r="S777" s="10"/>
      <c r="T777" s="13"/>
      <c r="U777" s="10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0"/>
      <c r="AJ777" s="10"/>
      <c r="AK777" s="10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  <c r="BM777" s="10"/>
      <c r="BN777" s="10"/>
      <c r="BO777" s="10"/>
      <c r="BP777" s="10"/>
      <c r="BQ777" s="10"/>
      <c r="BR777" s="10"/>
      <c r="BS777" s="10"/>
      <c r="BT777" s="10"/>
      <c r="BU777" s="10"/>
      <c r="BV777" s="10"/>
      <c r="BW777" s="10"/>
      <c r="BX777" s="10"/>
      <c r="BY777" s="10"/>
      <c r="BZ777" s="10"/>
      <c r="CA777" s="10"/>
      <c r="CB777" s="10"/>
      <c r="CC777" s="10"/>
      <c r="CD777" s="10"/>
      <c r="CE777" s="10"/>
      <c r="CF777" s="10"/>
      <c r="CG777" s="10"/>
      <c r="CH777" s="10"/>
      <c r="CI777" s="10"/>
      <c r="CJ777" s="10"/>
      <c r="CK777" s="10"/>
      <c r="CL777" s="10"/>
      <c r="CM777" s="10"/>
      <c r="CN777" s="10"/>
      <c r="CO777" s="10"/>
      <c r="CP777" s="10"/>
      <c r="CQ777" s="10"/>
      <c r="CR777" s="10"/>
      <c r="CS777" s="10"/>
      <c r="CT777" s="10"/>
      <c r="CU777" s="10"/>
      <c r="CV777" s="10"/>
      <c r="CW777" s="10"/>
      <c r="CX777" s="10"/>
      <c r="CY777" s="10"/>
      <c r="CZ777" s="10"/>
      <c r="DA777" s="10"/>
      <c r="DB777" s="10"/>
      <c r="DC777" s="10"/>
      <c r="DD777" s="10"/>
      <c r="DE777" s="10"/>
      <c r="DF777" s="10"/>
      <c r="DG777" s="10"/>
      <c r="DH777" s="10"/>
      <c r="DI777" s="10"/>
      <c r="DJ777" s="10"/>
      <c r="DK777" s="10"/>
      <c r="DL777" s="10"/>
      <c r="DM777" s="10"/>
      <c r="DN777" s="10"/>
      <c r="DO777" s="10"/>
      <c r="DP777" s="10"/>
      <c r="DQ777" s="10"/>
      <c r="DR777" s="10"/>
      <c r="DS777" s="10"/>
      <c r="DT777" s="10"/>
      <c r="DU777" s="10"/>
      <c r="DV777" s="10"/>
      <c r="DW777" s="10"/>
      <c r="DX777" s="10"/>
      <c r="DY777" s="10"/>
      <c r="DZ777" s="10"/>
      <c r="EA777" s="10"/>
      <c r="EB777" s="10"/>
      <c r="EC777" s="10"/>
      <c r="ED777" s="10"/>
      <c r="EE777" s="10"/>
      <c r="EF777" s="10"/>
      <c r="EG777" s="10"/>
      <c r="EH777" s="10"/>
    </row>
    <row r="778" spans="1:138" ht="13" x14ac:dyDescent="0.15">
      <c r="A778" s="10"/>
      <c r="B778" s="10"/>
      <c r="C778" s="10"/>
      <c r="D778" s="10"/>
      <c r="E778" s="10"/>
      <c r="F778" s="10"/>
      <c r="G778" s="10"/>
      <c r="H778" s="10"/>
      <c r="I778" s="10"/>
      <c r="J778" s="12"/>
      <c r="K778" s="10"/>
      <c r="L778" s="10"/>
      <c r="M778" s="10"/>
      <c r="N778" s="10"/>
      <c r="O778" s="10"/>
      <c r="P778" s="10"/>
      <c r="Q778" s="10"/>
      <c r="R778" s="10"/>
      <c r="S778" s="10"/>
      <c r="T778" s="13"/>
      <c r="U778" s="10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0"/>
      <c r="AJ778" s="10"/>
      <c r="AK778" s="10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  <c r="BM778" s="10"/>
      <c r="BN778" s="10"/>
      <c r="BO778" s="10"/>
      <c r="BP778" s="10"/>
      <c r="BQ778" s="10"/>
      <c r="BR778" s="10"/>
      <c r="BS778" s="10"/>
      <c r="BT778" s="10"/>
      <c r="BU778" s="10"/>
      <c r="BV778" s="10"/>
      <c r="BW778" s="10"/>
      <c r="BX778" s="10"/>
      <c r="BY778" s="10"/>
      <c r="BZ778" s="10"/>
      <c r="CA778" s="10"/>
      <c r="CB778" s="10"/>
      <c r="CC778" s="10"/>
      <c r="CD778" s="10"/>
      <c r="CE778" s="10"/>
      <c r="CF778" s="10"/>
      <c r="CG778" s="10"/>
      <c r="CH778" s="10"/>
      <c r="CI778" s="10"/>
      <c r="CJ778" s="10"/>
      <c r="CK778" s="10"/>
      <c r="CL778" s="10"/>
      <c r="CM778" s="10"/>
      <c r="CN778" s="10"/>
      <c r="CO778" s="10"/>
      <c r="CP778" s="10"/>
      <c r="CQ778" s="10"/>
      <c r="CR778" s="10"/>
      <c r="CS778" s="10"/>
      <c r="CT778" s="10"/>
      <c r="CU778" s="10"/>
      <c r="CV778" s="10"/>
      <c r="CW778" s="10"/>
      <c r="CX778" s="10"/>
      <c r="CY778" s="10"/>
      <c r="CZ778" s="10"/>
      <c r="DA778" s="10"/>
      <c r="DB778" s="10"/>
      <c r="DC778" s="10"/>
      <c r="DD778" s="10"/>
      <c r="DE778" s="10"/>
      <c r="DF778" s="10"/>
      <c r="DG778" s="10"/>
      <c r="DH778" s="10"/>
      <c r="DI778" s="10"/>
      <c r="DJ778" s="10"/>
      <c r="DK778" s="10"/>
      <c r="DL778" s="10"/>
      <c r="DM778" s="10"/>
      <c r="DN778" s="10"/>
      <c r="DO778" s="10"/>
      <c r="DP778" s="10"/>
      <c r="DQ778" s="10"/>
      <c r="DR778" s="10"/>
      <c r="DS778" s="10"/>
      <c r="DT778" s="10"/>
      <c r="DU778" s="10"/>
      <c r="DV778" s="10"/>
      <c r="DW778" s="10"/>
      <c r="DX778" s="10"/>
      <c r="DY778" s="10"/>
      <c r="DZ778" s="10"/>
      <c r="EA778" s="10"/>
      <c r="EB778" s="10"/>
      <c r="EC778" s="10"/>
      <c r="ED778" s="10"/>
      <c r="EE778" s="10"/>
      <c r="EF778" s="10"/>
      <c r="EG778" s="10"/>
      <c r="EH778" s="10"/>
    </row>
    <row r="779" spans="1:138" ht="13" x14ac:dyDescent="0.15">
      <c r="A779" s="10"/>
      <c r="B779" s="10"/>
      <c r="C779" s="10"/>
      <c r="D779" s="10"/>
      <c r="E779" s="10"/>
      <c r="F779" s="10"/>
      <c r="G779" s="10"/>
      <c r="H779" s="10"/>
      <c r="I779" s="10"/>
      <c r="J779" s="12"/>
      <c r="K779" s="10"/>
      <c r="L779" s="10"/>
      <c r="M779" s="10"/>
      <c r="N779" s="10"/>
      <c r="O779" s="10"/>
      <c r="P779" s="10"/>
      <c r="Q779" s="10"/>
      <c r="R779" s="10"/>
      <c r="S779" s="10"/>
      <c r="T779" s="13"/>
      <c r="U779" s="10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0"/>
      <c r="AJ779" s="10"/>
      <c r="AK779" s="10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  <c r="BM779" s="10"/>
      <c r="BN779" s="10"/>
      <c r="BO779" s="10"/>
      <c r="BP779" s="10"/>
      <c r="BQ779" s="10"/>
      <c r="BR779" s="10"/>
      <c r="BS779" s="10"/>
      <c r="BT779" s="10"/>
      <c r="BU779" s="10"/>
      <c r="BV779" s="10"/>
      <c r="BW779" s="10"/>
      <c r="BX779" s="10"/>
      <c r="BY779" s="10"/>
      <c r="BZ779" s="10"/>
      <c r="CA779" s="10"/>
      <c r="CB779" s="10"/>
      <c r="CC779" s="10"/>
      <c r="CD779" s="10"/>
      <c r="CE779" s="10"/>
      <c r="CF779" s="10"/>
      <c r="CG779" s="10"/>
      <c r="CH779" s="10"/>
      <c r="CI779" s="10"/>
      <c r="CJ779" s="10"/>
      <c r="CK779" s="10"/>
      <c r="CL779" s="10"/>
      <c r="CM779" s="10"/>
      <c r="CN779" s="10"/>
      <c r="CO779" s="10"/>
      <c r="CP779" s="10"/>
      <c r="CQ779" s="10"/>
      <c r="CR779" s="10"/>
      <c r="CS779" s="10"/>
      <c r="CT779" s="10"/>
      <c r="CU779" s="10"/>
      <c r="CV779" s="10"/>
      <c r="CW779" s="10"/>
      <c r="CX779" s="10"/>
      <c r="CY779" s="10"/>
      <c r="CZ779" s="10"/>
      <c r="DA779" s="10"/>
      <c r="DB779" s="10"/>
      <c r="DC779" s="10"/>
      <c r="DD779" s="10"/>
      <c r="DE779" s="10"/>
      <c r="DF779" s="10"/>
      <c r="DG779" s="10"/>
      <c r="DH779" s="10"/>
      <c r="DI779" s="10"/>
      <c r="DJ779" s="10"/>
      <c r="DK779" s="10"/>
      <c r="DL779" s="10"/>
      <c r="DM779" s="10"/>
      <c r="DN779" s="10"/>
      <c r="DO779" s="10"/>
      <c r="DP779" s="10"/>
      <c r="DQ779" s="10"/>
      <c r="DR779" s="10"/>
      <c r="DS779" s="10"/>
      <c r="DT779" s="10"/>
      <c r="DU779" s="10"/>
      <c r="DV779" s="10"/>
      <c r="DW779" s="10"/>
      <c r="DX779" s="10"/>
      <c r="DY779" s="10"/>
      <c r="DZ779" s="10"/>
      <c r="EA779" s="10"/>
      <c r="EB779" s="10"/>
      <c r="EC779" s="10"/>
      <c r="ED779" s="10"/>
      <c r="EE779" s="10"/>
      <c r="EF779" s="10"/>
      <c r="EG779" s="10"/>
      <c r="EH779" s="10"/>
    </row>
    <row r="780" spans="1:138" ht="13" x14ac:dyDescent="0.15">
      <c r="A780" s="10"/>
      <c r="B780" s="10"/>
      <c r="C780" s="10"/>
      <c r="D780" s="10"/>
      <c r="E780" s="10"/>
      <c r="F780" s="10"/>
      <c r="G780" s="10"/>
      <c r="H780" s="10"/>
      <c r="I780" s="10"/>
      <c r="J780" s="12"/>
      <c r="K780" s="10"/>
      <c r="L780" s="10"/>
      <c r="M780" s="10"/>
      <c r="N780" s="10"/>
      <c r="O780" s="10"/>
      <c r="P780" s="10"/>
      <c r="Q780" s="10"/>
      <c r="R780" s="10"/>
      <c r="S780" s="10"/>
      <c r="T780" s="13"/>
      <c r="U780" s="10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0"/>
      <c r="AJ780" s="10"/>
      <c r="AK780" s="10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  <c r="BM780" s="10"/>
      <c r="BN780" s="10"/>
      <c r="BO780" s="10"/>
      <c r="BP780" s="10"/>
      <c r="BQ780" s="10"/>
      <c r="BR780" s="10"/>
      <c r="BS780" s="10"/>
      <c r="BT780" s="10"/>
      <c r="BU780" s="10"/>
      <c r="BV780" s="10"/>
      <c r="BW780" s="10"/>
      <c r="BX780" s="10"/>
      <c r="BY780" s="10"/>
      <c r="BZ780" s="10"/>
      <c r="CA780" s="10"/>
      <c r="CB780" s="10"/>
      <c r="CC780" s="10"/>
      <c r="CD780" s="10"/>
      <c r="CE780" s="10"/>
      <c r="CF780" s="10"/>
      <c r="CG780" s="10"/>
      <c r="CH780" s="10"/>
      <c r="CI780" s="10"/>
      <c r="CJ780" s="10"/>
      <c r="CK780" s="10"/>
      <c r="CL780" s="10"/>
      <c r="CM780" s="10"/>
      <c r="CN780" s="10"/>
      <c r="CO780" s="10"/>
      <c r="CP780" s="10"/>
      <c r="CQ780" s="10"/>
      <c r="CR780" s="10"/>
      <c r="CS780" s="10"/>
      <c r="CT780" s="10"/>
      <c r="CU780" s="10"/>
      <c r="CV780" s="10"/>
      <c r="CW780" s="10"/>
      <c r="CX780" s="10"/>
      <c r="CY780" s="10"/>
      <c r="CZ780" s="10"/>
      <c r="DA780" s="10"/>
      <c r="DB780" s="10"/>
      <c r="DC780" s="10"/>
      <c r="DD780" s="10"/>
      <c r="DE780" s="10"/>
      <c r="DF780" s="10"/>
      <c r="DG780" s="10"/>
      <c r="DH780" s="10"/>
      <c r="DI780" s="10"/>
      <c r="DJ780" s="10"/>
      <c r="DK780" s="10"/>
      <c r="DL780" s="10"/>
      <c r="DM780" s="10"/>
      <c r="DN780" s="10"/>
      <c r="DO780" s="10"/>
      <c r="DP780" s="10"/>
      <c r="DQ780" s="10"/>
      <c r="DR780" s="10"/>
      <c r="DS780" s="10"/>
      <c r="DT780" s="10"/>
      <c r="DU780" s="10"/>
      <c r="DV780" s="10"/>
      <c r="DW780" s="10"/>
      <c r="DX780" s="10"/>
      <c r="DY780" s="10"/>
      <c r="DZ780" s="10"/>
      <c r="EA780" s="10"/>
      <c r="EB780" s="10"/>
      <c r="EC780" s="10"/>
      <c r="ED780" s="10"/>
      <c r="EE780" s="10"/>
      <c r="EF780" s="10"/>
      <c r="EG780" s="10"/>
      <c r="EH780" s="10"/>
    </row>
    <row r="781" spans="1:138" ht="13" x14ac:dyDescent="0.15">
      <c r="A781" s="10"/>
      <c r="B781" s="10"/>
      <c r="C781" s="10"/>
      <c r="D781" s="10"/>
      <c r="E781" s="10"/>
      <c r="F781" s="10"/>
      <c r="G781" s="10"/>
      <c r="H781" s="10"/>
      <c r="I781" s="10"/>
      <c r="J781" s="12"/>
      <c r="K781" s="10"/>
      <c r="L781" s="10"/>
      <c r="M781" s="10"/>
      <c r="N781" s="10"/>
      <c r="O781" s="10"/>
      <c r="P781" s="10"/>
      <c r="Q781" s="10"/>
      <c r="R781" s="10"/>
      <c r="S781" s="10"/>
      <c r="T781" s="13"/>
      <c r="U781" s="10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/>
      <c r="BQ781" s="10"/>
      <c r="BR781" s="10"/>
      <c r="BS781" s="10"/>
      <c r="BT781" s="10"/>
      <c r="BU781" s="10"/>
      <c r="BV781" s="10"/>
      <c r="BW781" s="10"/>
      <c r="BX781" s="10"/>
      <c r="BY781" s="10"/>
      <c r="BZ781" s="10"/>
      <c r="CA781" s="10"/>
      <c r="CB781" s="10"/>
      <c r="CC781" s="10"/>
      <c r="CD781" s="10"/>
      <c r="CE781" s="10"/>
      <c r="CF781" s="10"/>
      <c r="CG781" s="10"/>
      <c r="CH781" s="10"/>
      <c r="CI781" s="10"/>
      <c r="CJ781" s="10"/>
      <c r="CK781" s="10"/>
      <c r="CL781" s="10"/>
      <c r="CM781" s="10"/>
      <c r="CN781" s="10"/>
      <c r="CO781" s="10"/>
      <c r="CP781" s="10"/>
      <c r="CQ781" s="10"/>
      <c r="CR781" s="10"/>
      <c r="CS781" s="10"/>
      <c r="CT781" s="10"/>
      <c r="CU781" s="10"/>
      <c r="CV781" s="10"/>
      <c r="CW781" s="10"/>
      <c r="CX781" s="10"/>
      <c r="CY781" s="10"/>
      <c r="CZ781" s="10"/>
      <c r="DA781" s="10"/>
      <c r="DB781" s="10"/>
      <c r="DC781" s="10"/>
      <c r="DD781" s="10"/>
      <c r="DE781" s="10"/>
      <c r="DF781" s="10"/>
      <c r="DG781" s="10"/>
      <c r="DH781" s="10"/>
      <c r="DI781" s="10"/>
      <c r="DJ781" s="10"/>
      <c r="DK781" s="10"/>
      <c r="DL781" s="10"/>
      <c r="DM781" s="10"/>
      <c r="DN781" s="10"/>
      <c r="DO781" s="10"/>
      <c r="DP781" s="10"/>
      <c r="DQ781" s="10"/>
      <c r="DR781" s="10"/>
      <c r="DS781" s="10"/>
      <c r="DT781" s="10"/>
      <c r="DU781" s="10"/>
      <c r="DV781" s="10"/>
      <c r="DW781" s="10"/>
      <c r="DX781" s="10"/>
      <c r="DY781" s="10"/>
      <c r="DZ781" s="10"/>
      <c r="EA781" s="10"/>
      <c r="EB781" s="10"/>
      <c r="EC781" s="10"/>
      <c r="ED781" s="10"/>
      <c r="EE781" s="10"/>
      <c r="EF781" s="10"/>
      <c r="EG781" s="10"/>
      <c r="EH781" s="10"/>
    </row>
    <row r="782" spans="1:138" ht="13" x14ac:dyDescent="0.15">
      <c r="A782" s="10"/>
      <c r="B782" s="10"/>
      <c r="C782" s="10"/>
      <c r="D782" s="10"/>
      <c r="E782" s="10"/>
      <c r="F782" s="10"/>
      <c r="G782" s="10"/>
      <c r="H782" s="10"/>
      <c r="I782" s="10"/>
      <c r="J782" s="12"/>
      <c r="K782" s="10"/>
      <c r="L782" s="10"/>
      <c r="M782" s="10"/>
      <c r="N782" s="10"/>
      <c r="O782" s="10"/>
      <c r="P782" s="10"/>
      <c r="Q782" s="10"/>
      <c r="R782" s="10"/>
      <c r="S782" s="10"/>
      <c r="T782" s="13"/>
      <c r="U782" s="10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0"/>
      <c r="AJ782" s="10"/>
      <c r="AK782" s="10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  <c r="BM782" s="10"/>
      <c r="BN782" s="10"/>
      <c r="BO782" s="10"/>
      <c r="BP782" s="10"/>
      <c r="BQ782" s="10"/>
      <c r="BR782" s="10"/>
      <c r="BS782" s="10"/>
      <c r="BT782" s="10"/>
      <c r="BU782" s="10"/>
      <c r="BV782" s="10"/>
      <c r="BW782" s="10"/>
      <c r="BX782" s="10"/>
      <c r="BY782" s="10"/>
      <c r="BZ782" s="10"/>
      <c r="CA782" s="10"/>
      <c r="CB782" s="10"/>
      <c r="CC782" s="10"/>
      <c r="CD782" s="10"/>
      <c r="CE782" s="10"/>
      <c r="CF782" s="10"/>
      <c r="CG782" s="10"/>
      <c r="CH782" s="10"/>
      <c r="CI782" s="10"/>
      <c r="CJ782" s="10"/>
      <c r="CK782" s="10"/>
      <c r="CL782" s="10"/>
      <c r="CM782" s="10"/>
      <c r="CN782" s="10"/>
      <c r="CO782" s="10"/>
      <c r="CP782" s="10"/>
      <c r="CQ782" s="10"/>
      <c r="CR782" s="10"/>
      <c r="CS782" s="10"/>
      <c r="CT782" s="10"/>
      <c r="CU782" s="10"/>
      <c r="CV782" s="10"/>
      <c r="CW782" s="10"/>
      <c r="CX782" s="10"/>
      <c r="CY782" s="10"/>
      <c r="CZ782" s="10"/>
      <c r="DA782" s="10"/>
      <c r="DB782" s="10"/>
      <c r="DC782" s="10"/>
      <c r="DD782" s="10"/>
      <c r="DE782" s="10"/>
      <c r="DF782" s="10"/>
      <c r="DG782" s="10"/>
      <c r="DH782" s="10"/>
      <c r="DI782" s="10"/>
      <c r="DJ782" s="10"/>
      <c r="DK782" s="10"/>
      <c r="DL782" s="10"/>
      <c r="DM782" s="10"/>
      <c r="DN782" s="10"/>
      <c r="DO782" s="10"/>
      <c r="DP782" s="10"/>
      <c r="DQ782" s="10"/>
      <c r="DR782" s="10"/>
      <c r="DS782" s="10"/>
      <c r="DT782" s="10"/>
      <c r="DU782" s="10"/>
      <c r="DV782" s="10"/>
      <c r="DW782" s="10"/>
      <c r="DX782" s="10"/>
      <c r="DY782" s="10"/>
      <c r="DZ782" s="10"/>
      <c r="EA782" s="10"/>
      <c r="EB782" s="10"/>
      <c r="EC782" s="10"/>
      <c r="ED782" s="10"/>
      <c r="EE782" s="10"/>
      <c r="EF782" s="10"/>
      <c r="EG782" s="10"/>
      <c r="EH782" s="10"/>
    </row>
    <row r="783" spans="1:138" ht="13" x14ac:dyDescent="0.15">
      <c r="A783" s="10"/>
      <c r="B783" s="10"/>
      <c r="C783" s="10"/>
      <c r="D783" s="10"/>
      <c r="E783" s="10"/>
      <c r="F783" s="10"/>
      <c r="G783" s="10"/>
      <c r="H783" s="10"/>
      <c r="I783" s="10"/>
      <c r="J783" s="12"/>
      <c r="K783" s="10"/>
      <c r="L783" s="10"/>
      <c r="M783" s="10"/>
      <c r="N783" s="10"/>
      <c r="O783" s="10"/>
      <c r="P783" s="10"/>
      <c r="Q783" s="10"/>
      <c r="R783" s="10"/>
      <c r="S783" s="10"/>
      <c r="T783" s="13"/>
      <c r="U783" s="10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0"/>
      <c r="AJ783" s="10"/>
      <c r="AK783" s="10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  <c r="BM783" s="10"/>
      <c r="BN783" s="10"/>
      <c r="BO783" s="10"/>
      <c r="BP783" s="10"/>
      <c r="BQ783" s="10"/>
      <c r="BR783" s="10"/>
      <c r="BS783" s="10"/>
      <c r="BT783" s="10"/>
      <c r="BU783" s="10"/>
      <c r="BV783" s="10"/>
      <c r="BW783" s="10"/>
      <c r="BX783" s="10"/>
      <c r="BY783" s="10"/>
      <c r="BZ783" s="10"/>
      <c r="CA783" s="10"/>
      <c r="CB783" s="10"/>
      <c r="CC783" s="10"/>
      <c r="CD783" s="10"/>
      <c r="CE783" s="10"/>
      <c r="CF783" s="10"/>
      <c r="CG783" s="10"/>
      <c r="CH783" s="10"/>
      <c r="CI783" s="10"/>
      <c r="CJ783" s="10"/>
      <c r="CK783" s="10"/>
      <c r="CL783" s="10"/>
      <c r="CM783" s="10"/>
      <c r="CN783" s="10"/>
      <c r="CO783" s="10"/>
      <c r="CP783" s="10"/>
      <c r="CQ783" s="10"/>
      <c r="CR783" s="10"/>
      <c r="CS783" s="10"/>
      <c r="CT783" s="10"/>
      <c r="CU783" s="10"/>
      <c r="CV783" s="10"/>
      <c r="CW783" s="10"/>
      <c r="CX783" s="10"/>
      <c r="CY783" s="10"/>
      <c r="CZ783" s="10"/>
      <c r="DA783" s="10"/>
      <c r="DB783" s="10"/>
      <c r="DC783" s="10"/>
      <c r="DD783" s="10"/>
      <c r="DE783" s="10"/>
      <c r="DF783" s="10"/>
      <c r="DG783" s="10"/>
      <c r="DH783" s="10"/>
      <c r="DI783" s="10"/>
      <c r="DJ783" s="10"/>
      <c r="DK783" s="10"/>
      <c r="DL783" s="10"/>
      <c r="DM783" s="10"/>
      <c r="DN783" s="10"/>
      <c r="DO783" s="10"/>
      <c r="DP783" s="10"/>
      <c r="DQ783" s="10"/>
      <c r="DR783" s="10"/>
      <c r="DS783" s="10"/>
      <c r="DT783" s="10"/>
      <c r="DU783" s="10"/>
      <c r="DV783" s="10"/>
      <c r="DW783" s="10"/>
      <c r="DX783" s="10"/>
      <c r="DY783" s="10"/>
      <c r="DZ783" s="10"/>
      <c r="EA783" s="10"/>
      <c r="EB783" s="10"/>
      <c r="EC783" s="10"/>
      <c r="ED783" s="10"/>
      <c r="EE783" s="10"/>
      <c r="EF783" s="10"/>
      <c r="EG783" s="10"/>
      <c r="EH783" s="10"/>
    </row>
    <row r="784" spans="1:138" ht="13" x14ac:dyDescent="0.15">
      <c r="A784" s="10"/>
      <c r="B784" s="10"/>
      <c r="C784" s="10"/>
      <c r="D784" s="10"/>
      <c r="E784" s="10"/>
      <c r="F784" s="10"/>
      <c r="G784" s="10"/>
      <c r="H784" s="10"/>
      <c r="I784" s="10"/>
      <c r="J784" s="12"/>
      <c r="K784" s="10"/>
      <c r="L784" s="10"/>
      <c r="M784" s="10"/>
      <c r="N784" s="10"/>
      <c r="O784" s="10"/>
      <c r="P784" s="10"/>
      <c r="Q784" s="10"/>
      <c r="R784" s="10"/>
      <c r="S784" s="10"/>
      <c r="T784" s="13"/>
      <c r="U784" s="10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0"/>
      <c r="AJ784" s="10"/>
      <c r="AK784" s="10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  <c r="BM784" s="10"/>
      <c r="BN784" s="10"/>
      <c r="BO784" s="10"/>
      <c r="BP784" s="10"/>
      <c r="BQ784" s="10"/>
      <c r="BR784" s="10"/>
      <c r="BS784" s="10"/>
      <c r="BT784" s="10"/>
      <c r="BU784" s="10"/>
      <c r="BV784" s="10"/>
      <c r="BW784" s="10"/>
      <c r="BX784" s="10"/>
      <c r="BY784" s="10"/>
      <c r="BZ784" s="10"/>
      <c r="CA784" s="10"/>
      <c r="CB784" s="10"/>
      <c r="CC784" s="10"/>
      <c r="CD784" s="10"/>
      <c r="CE784" s="10"/>
      <c r="CF784" s="10"/>
      <c r="CG784" s="10"/>
      <c r="CH784" s="10"/>
      <c r="CI784" s="10"/>
      <c r="CJ784" s="10"/>
      <c r="CK784" s="10"/>
      <c r="CL784" s="10"/>
      <c r="CM784" s="10"/>
      <c r="CN784" s="10"/>
      <c r="CO784" s="10"/>
      <c r="CP784" s="10"/>
      <c r="CQ784" s="10"/>
      <c r="CR784" s="10"/>
      <c r="CS784" s="10"/>
      <c r="CT784" s="10"/>
      <c r="CU784" s="10"/>
      <c r="CV784" s="10"/>
      <c r="CW784" s="10"/>
      <c r="CX784" s="10"/>
      <c r="CY784" s="10"/>
      <c r="CZ784" s="10"/>
      <c r="DA784" s="10"/>
      <c r="DB784" s="10"/>
      <c r="DC784" s="10"/>
      <c r="DD784" s="10"/>
      <c r="DE784" s="10"/>
      <c r="DF784" s="10"/>
      <c r="DG784" s="10"/>
      <c r="DH784" s="10"/>
      <c r="DI784" s="10"/>
      <c r="DJ784" s="10"/>
      <c r="DK784" s="10"/>
      <c r="DL784" s="10"/>
      <c r="DM784" s="10"/>
      <c r="DN784" s="10"/>
      <c r="DO784" s="10"/>
      <c r="DP784" s="10"/>
      <c r="DQ784" s="10"/>
      <c r="DR784" s="10"/>
      <c r="DS784" s="10"/>
      <c r="DT784" s="10"/>
      <c r="DU784" s="10"/>
      <c r="DV784" s="10"/>
      <c r="DW784" s="10"/>
      <c r="DX784" s="10"/>
      <c r="DY784" s="10"/>
      <c r="DZ784" s="10"/>
      <c r="EA784" s="10"/>
      <c r="EB784" s="10"/>
      <c r="EC784" s="10"/>
      <c r="ED784" s="10"/>
      <c r="EE784" s="10"/>
      <c r="EF784" s="10"/>
      <c r="EG784" s="10"/>
      <c r="EH784" s="10"/>
    </row>
    <row r="785" spans="1:138" ht="13" x14ac:dyDescent="0.15">
      <c r="A785" s="10"/>
      <c r="B785" s="10"/>
      <c r="C785" s="10"/>
      <c r="D785" s="10"/>
      <c r="E785" s="10"/>
      <c r="F785" s="10"/>
      <c r="G785" s="10"/>
      <c r="H785" s="10"/>
      <c r="I785" s="10"/>
      <c r="J785" s="12"/>
      <c r="K785" s="10"/>
      <c r="L785" s="10"/>
      <c r="M785" s="10"/>
      <c r="N785" s="10"/>
      <c r="O785" s="10"/>
      <c r="P785" s="10"/>
      <c r="Q785" s="10"/>
      <c r="R785" s="10"/>
      <c r="S785" s="10"/>
      <c r="T785" s="13"/>
      <c r="U785" s="10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0"/>
      <c r="AJ785" s="10"/>
      <c r="AK785" s="10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  <c r="BM785" s="10"/>
      <c r="BN785" s="10"/>
      <c r="BO785" s="10"/>
      <c r="BP785" s="10"/>
      <c r="BQ785" s="10"/>
      <c r="BR785" s="10"/>
      <c r="BS785" s="10"/>
      <c r="BT785" s="10"/>
      <c r="BU785" s="10"/>
      <c r="BV785" s="10"/>
      <c r="BW785" s="10"/>
      <c r="BX785" s="10"/>
      <c r="BY785" s="10"/>
      <c r="BZ785" s="10"/>
      <c r="CA785" s="10"/>
      <c r="CB785" s="10"/>
      <c r="CC785" s="10"/>
      <c r="CD785" s="10"/>
      <c r="CE785" s="10"/>
      <c r="CF785" s="10"/>
      <c r="CG785" s="10"/>
      <c r="CH785" s="10"/>
      <c r="CI785" s="10"/>
      <c r="CJ785" s="10"/>
      <c r="CK785" s="10"/>
      <c r="CL785" s="10"/>
      <c r="CM785" s="10"/>
      <c r="CN785" s="10"/>
      <c r="CO785" s="10"/>
      <c r="CP785" s="10"/>
      <c r="CQ785" s="10"/>
      <c r="CR785" s="10"/>
      <c r="CS785" s="10"/>
      <c r="CT785" s="10"/>
      <c r="CU785" s="10"/>
      <c r="CV785" s="10"/>
      <c r="CW785" s="10"/>
      <c r="CX785" s="10"/>
      <c r="CY785" s="10"/>
      <c r="CZ785" s="10"/>
      <c r="DA785" s="10"/>
      <c r="DB785" s="10"/>
      <c r="DC785" s="10"/>
      <c r="DD785" s="10"/>
      <c r="DE785" s="10"/>
      <c r="DF785" s="10"/>
      <c r="DG785" s="10"/>
      <c r="DH785" s="10"/>
      <c r="DI785" s="10"/>
      <c r="DJ785" s="10"/>
      <c r="DK785" s="10"/>
      <c r="DL785" s="10"/>
      <c r="DM785" s="10"/>
      <c r="DN785" s="10"/>
      <c r="DO785" s="10"/>
      <c r="DP785" s="10"/>
      <c r="DQ785" s="10"/>
      <c r="DR785" s="10"/>
      <c r="DS785" s="10"/>
      <c r="DT785" s="10"/>
      <c r="DU785" s="10"/>
      <c r="DV785" s="10"/>
      <c r="DW785" s="10"/>
      <c r="DX785" s="10"/>
      <c r="DY785" s="10"/>
      <c r="DZ785" s="10"/>
      <c r="EA785" s="10"/>
      <c r="EB785" s="10"/>
      <c r="EC785" s="10"/>
      <c r="ED785" s="10"/>
      <c r="EE785" s="10"/>
      <c r="EF785" s="10"/>
      <c r="EG785" s="10"/>
      <c r="EH785" s="10"/>
    </row>
    <row r="786" spans="1:138" ht="13" x14ac:dyDescent="0.15">
      <c r="A786" s="10"/>
      <c r="B786" s="10"/>
      <c r="C786" s="10"/>
      <c r="D786" s="10"/>
      <c r="E786" s="10"/>
      <c r="F786" s="10"/>
      <c r="G786" s="10"/>
      <c r="H786" s="10"/>
      <c r="I786" s="10"/>
      <c r="J786" s="12"/>
      <c r="K786" s="10"/>
      <c r="L786" s="10"/>
      <c r="M786" s="10"/>
      <c r="N786" s="10"/>
      <c r="O786" s="10"/>
      <c r="P786" s="10"/>
      <c r="Q786" s="10"/>
      <c r="R786" s="10"/>
      <c r="S786" s="10"/>
      <c r="T786" s="13"/>
      <c r="U786" s="10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0"/>
      <c r="AJ786" s="10"/>
      <c r="AK786" s="10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  <c r="BM786" s="10"/>
      <c r="BN786" s="10"/>
      <c r="BO786" s="10"/>
      <c r="BP786" s="10"/>
      <c r="BQ786" s="10"/>
      <c r="BR786" s="10"/>
      <c r="BS786" s="10"/>
      <c r="BT786" s="10"/>
      <c r="BU786" s="10"/>
      <c r="BV786" s="10"/>
      <c r="BW786" s="10"/>
      <c r="BX786" s="10"/>
      <c r="BY786" s="10"/>
      <c r="BZ786" s="10"/>
      <c r="CA786" s="10"/>
      <c r="CB786" s="10"/>
      <c r="CC786" s="10"/>
      <c r="CD786" s="10"/>
      <c r="CE786" s="10"/>
      <c r="CF786" s="10"/>
      <c r="CG786" s="10"/>
      <c r="CH786" s="10"/>
      <c r="CI786" s="10"/>
      <c r="CJ786" s="10"/>
      <c r="CK786" s="10"/>
      <c r="CL786" s="10"/>
      <c r="CM786" s="10"/>
      <c r="CN786" s="10"/>
      <c r="CO786" s="10"/>
      <c r="CP786" s="10"/>
      <c r="CQ786" s="10"/>
      <c r="CR786" s="10"/>
      <c r="CS786" s="10"/>
      <c r="CT786" s="10"/>
      <c r="CU786" s="10"/>
      <c r="CV786" s="10"/>
      <c r="CW786" s="10"/>
      <c r="CX786" s="10"/>
      <c r="CY786" s="10"/>
      <c r="CZ786" s="10"/>
      <c r="DA786" s="10"/>
      <c r="DB786" s="10"/>
      <c r="DC786" s="10"/>
      <c r="DD786" s="10"/>
      <c r="DE786" s="10"/>
      <c r="DF786" s="10"/>
      <c r="DG786" s="10"/>
      <c r="DH786" s="10"/>
      <c r="DI786" s="10"/>
      <c r="DJ786" s="10"/>
      <c r="DK786" s="10"/>
      <c r="DL786" s="10"/>
      <c r="DM786" s="10"/>
      <c r="DN786" s="10"/>
      <c r="DO786" s="10"/>
      <c r="DP786" s="10"/>
      <c r="DQ786" s="10"/>
      <c r="DR786" s="10"/>
      <c r="DS786" s="10"/>
      <c r="DT786" s="10"/>
      <c r="DU786" s="10"/>
      <c r="DV786" s="10"/>
      <c r="DW786" s="10"/>
      <c r="DX786" s="10"/>
      <c r="DY786" s="10"/>
      <c r="DZ786" s="10"/>
      <c r="EA786" s="10"/>
      <c r="EB786" s="10"/>
      <c r="EC786" s="10"/>
      <c r="ED786" s="10"/>
      <c r="EE786" s="10"/>
      <c r="EF786" s="10"/>
      <c r="EG786" s="10"/>
      <c r="EH786" s="10"/>
    </row>
    <row r="787" spans="1:138" ht="13" x14ac:dyDescent="0.15">
      <c r="A787" s="10"/>
      <c r="B787" s="10"/>
      <c r="C787" s="10"/>
      <c r="D787" s="10"/>
      <c r="E787" s="10"/>
      <c r="F787" s="10"/>
      <c r="G787" s="10"/>
      <c r="H787" s="10"/>
      <c r="I787" s="10"/>
      <c r="J787" s="12"/>
      <c r="K787" s="10"/>
      <c r="L787" s="10"/>
      <c r="M787" s="10"/>
      <c r="N787" s="10"/>
      <c r="O787" s="10"/>
      <c r="P787" s="10"/>
      <c r="Q787" s="10"/>
      <c r="R787" s="10"/>
      <c r="S787" s="10"/>
      <c r="T787" s="13"/>
      <c r="U787" s="10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/>
      <c r="BQ787" s="10"/>
      <c r="BR787" s="10"/>
      <c r="BS787" s="10"/>
      <c r="BT787" s="10"/>
      <c r="BU787" s="10"/>
      <c r="BV787" s="10"/>
      <c r="BW787" s="10"/>
      <c r="BX787" s="10"/>
      <c r="BY787" s="10"/>
      <c r="BZ787" s="10"/>
      <c r="CA787" s="10"/>
      <c r="CB787" s="10"/>
      <c r="CC787" s="10"/>
      <c r="CD787" s="10"/>
      <c r="CE787" s="10"/>
      <c r="CF787" s="10"/>
      <c r="CG787" s="10"/>
      <c r="CH787" s="10"/>
      <c r="CI787" s="10"/>
      <c r="CJ787" s="10"/>
      <c r="CK787" s="10"/>
      <c r="CL787" s="10"/>
      <c r="CM787" s="10"/>
      <c r="CN787" s="10"/>
      <c r="CO787" s="10"/>
      <c r="CP787" s="10"/>
      <c r="CQ787" s="10"/>
      <c r="CR787" s="10"/>
      <c r="CS787" s="10"/>
      <c r="CT787" s="10"/>
      <c r="CU787" s="10"/>
      <c r="CV787" s="10"/>
      <c r="CW787" s="10"/>
      <c r="CX787" s="10"/>
      <c r="CY787" s="10"/>
      <c r="CZ787" s="10"/>
      <c r="DA787" s="10"/>
      <c r="DB787" s="10"/>
      <c r="DC787" s="10"/>
      <c r="DD787" s="10"/>
      <c r="DE787" s="10"/>
      <c r="DF787" s="10"/>
      <c r="DG787" s="10"/>
      <c r="DH787" s="10"/>
      <c r="DI787" s="10"/>
      <c r="DJ787" s="10"/>
      <c r="DK787" s="10"/>
      <c r="DL787" s="10"/>
      <c r="DM787" s="10"/>
      <c r="DN787" s="10"/>
      <c r="DO787" s="10"/>
      <c r="DP787" s="10"/>
      <c r="DQ787" s="10"/>
      <c r="DR787" s="10"/>
      <c r="DS787" s="10"/>
      <c r="DT787" s="10"/>
      <c r="DU787" s="10"/>
      <c r="DV787" s="10"/>
      <c r="DW787" s="10"/>
      <c r="DX787" s="10"/>
      <c r="DY787" s="10"/>
      <c r="DZ787" s="10"/>
      <c r="EA787" s="10"/>
      <c r="EB787" s="10"/>
      <c r="EC787" s="10"/>
      <c r="ED787" s="10"/>
      <c r="EE787" s="10"/>
      <c r="EF787" s="10"/>
      <c r="EG787" s="10"/>
      <c r="EH787" s="10"/>
    </row>
    <row r="788" spans="1:138" ht="13" x14ac:dyDescent="0.15">
      <c r="A788" s="10"/>
      <c r="B788" s="10"/>
      <c r="C788" s="10"/>
      <c r="D788" s="10"/>
      <c r="E788" s="10"/>
      <c r="F788" s="10"/>
      <c r="G788" s="10"/>
      <c r="H788" s="10"/>
      <c r="I788" s="10"/>
      <c r="J788" s="12"/>
      <c r="K788" s="10"/>
      <c r="L788" s="10"/>
      <c r="M788" s="10"/>
      <c r="N788" s="10"/>
      <c r="O788" s="10"/>
      <c r="P788" s="10"/>
      <c r="Q788" s="10"/>
      <c r="R788" s="10"/>
      <c r="S788" s="10"/>
      <c r="T788" s="13"/>
      <c r="U788" s="10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0"/>
      <c r="AJ788" s="10"/>
      <c r="AK788" s="10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  <c r="BM788" s="10"/>
      <c r="BN788" s="10"/>
      <c r="BO788" s="10"/>
      <c r="BP788" s="10"/>
      <c r="BQ788" s="10"/>
      <c r="BR788" s="10"/>
      <c r="BS788" s="10"/>
      <c r="BT788" s="10"/>
      <c r="BU788" s="10"/>
      <c r="BV788" s="10"/>
      <c r="BW788" s="10"/>
      <c r="BX788" s="10"/>
      <c r="BY788" s="10"/>
      <c r="BZ788" s="10"/>
      <c r="CA788" s="10"/>
      <c r="CB788" s="10"/>
      <c r="CC788" s="10"/>
      <c r="CD788" s="10"/>
      <c r="CE788" s="10"/>
      <c r="CF788" s="10"/>
      <c r="CG788" s="10"/>
      <c r="CH788" s="10"/>
      <c r="CI788" s="10"/>
      <c r="CJ788" s="10"/>
      <c r="CK788" s="10"/>
      <c r="CL788" s="10"/>
      <c r="CM788" s="10"/>
      <c r="CN788" s="10"/>
      <c r="CO788" s="10"/>
      <c r="CP788" s="10"/>
      <c r="CQ788" s="10"/>
      <c r="CR788" s="10"/>
      <c r="CS788" s="10"/>
      <c r="CT788" s="10"/>
      <c r="CU788" s="10"/>
      <c r="CV788" s="10"/>
      <c r="CW788" s="10"/>
      <c r="CX788" s="10"/>
      <c r="CY788" s="10"/>
      <c r="CZ788" s="10"/>
      <c r="DA788" s="10"/>
      <c r="DB788" s="10"/>
      <c r="DC788" s="10"/>
      <c r="DD788" s="10"/>
      <c r="DE788" s="10"/>
      <c r="DF788" s="10"/>
      <c r="DG788" s="10"/>
      <c r="DH788" s="10"/>
      <c r="DI788" s="10"/>
      <c r="DJ788" s="10"/>
      <c r="DK788" s="10"/>
      <c r="DL788" s="10"/>
      <c r="DM788" s="10"/>
      <c r="DN788" s="10"/>
      <c r="DO788" s="10"/>
      <c r="DP788" s="10"/>
      <c r="DQ788" s="10"/>
      <c r="DR788" s="10"/>
      <c r="DS788" s="10"/>
      <c r="DT788" s="10"/>
      <c r="DU788" s="10"/>
      <c r="DV788" s="10"/>
      <c r="DW788" s="10"/>
      <c r="DX788" s="10"/>
      <c r="DY788" s="10"/>
      <c r="DZ788" s="10"/>
      <c r="EA788" s="10"/>
      <c r="EB788" s="10"/>
      <c r="EC788" s="10"/>
      <c r="ED788" s="10"/>
      <c r="EE788" s="10"/>
      <c r="EF788" s="10"/>
      <c r="EG788" s="10"/>
      <c r="EH788" s="10"/>
    </row>
    <row r="789" spans="1:138" ht="13" x14ac:dyDescent="0.15">
      <c r="A789" s="10"/>
      <c r="B789" s="10"/>
      <c r="C789" s="10"/>
      <c r="D789" s="10"/>
      <c r="E789" s="10"/>
      <c r="F789" s="10"/>
      <c r="G789" s="10"/>
      <c r="H789" s="10"/>
      <c r="I789" s="10"/>
      <c r="J789" s="12"/>
      <c r="K789" s="10"/>
      <c r="L789" s="10"/>
      <c r="M789" s="10"/>
      <c r="N789" s="10"/>
      <c r="O789" s="10"/>
      <c r="P789" s="10"/>
      <c r="Q789" s="10"/>
      <c r="R789" s="10"/>
      <c r="S789" s="10"/>
      <c r="T789" s="13"/>
      <c r="U789" s="10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0"/>
      <c r="AJ789" s="10"/>
      <c r="AK789" s="10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  <c r="BM789" s="10"/>
      <c r="BN789" s="10"/>
      <c r="BO789" s="10"/>
      <c r="BP789" s="10"/>
      <c r="BQ789" s="10"/>
      <c r="BR789" s="10"/>
      <c r="BS789" s="10"/>
      <c r="BT789" s="10"/>
      <c r="BU789" s="10"/>
      <c r="BV789" s="10"/>
      <c r="BW789" s="10"/>
      <c r="BX789" s="10"/>
      <c r="BY789" s="10"/>
      <c r="BZ789" s="10"/>
      <c r="CA789" s="10"/>
      <c r="CB789" s="10"/>
      <c r="CC789" s="10"/>
      <c r="CD789" s="10"/>
      <c r="CE789" s="10"/>
      <c r="CF789" s="10"/>
      <c r="CG789" s="10"/>
      <c r="CH789" s="10"/>
      <c r="CI789" s="10"/>
      <c r="CJ789" s="10"/>
      <c r="CK789" s="10"/>
      <c r="CL789" s="10"/>
      <c r="CM789" s="10"/>
      <c r="CN789" s="10"/>
      <c r="CO789" s="10"/>
      <c r="CP789" s="10"/>
      <c r="CQ789" s="10"/>
      <c r="CR789" s="10"/>
      <c r="CS789" s="10"/>
      <c r="CT789" s="10"/>
      <c r="CU789" s="10"/>
      <c r="CV789" s="10"/>
      <c r="CW789" s="10"/>
      <c r="CX789" s="10"/>
      <c r="CY789" s="10"/>
      <c r="CZ789" s="10"/>
      <c r="DA789" s="10"/>
      <c r="DB789" s="10"/>
      <c r="DC789" s="10"/>
      <c r="DD789" s="10"/>
      <c r="DE789" s="10"/>
      <c r="DF789" s="10"/>
      <c r="DG789" s="10"/>
      <c r="DH789" s="10"/>
      <c r="DI789" s="10"/>
      <c r="DJ789" s="10"/>
      <c r="DK789" s="10"/>
      <c r="DL789" s="10"/>
      <c r="DM789" s="10"/>
      <c r="DN789" s="10"/>
      <c r="DO789" s="10"/>
      <c r="DP789" s="10"/>
      <c r="DQ789" s="10"/>
      <c r="DR789" s="10"/>
      <c r="DS789" s="10"/>
      <c r="DT789" s="10"/>
      <c r="DU789" s="10"/>
      <c r="DV789" s="10"/>
      <c r="DW789" s="10"/>
      <c r="DX789" s="10"/>
      <c r="DY789" s="10"/>
      <c r="DZ789" s="10"/>
      <c r="EA789" s="10"/>
      <c r="EB789" s="10"/>
      <c r="EC789" s="10"/>
      <c r="ED789" s="10"/>
      <c r="EE789" s="10"/>
      <c r="EF789" s="10"/>
      <c r="EG789" s="10"/>
      <c r="EH789" s="10"/>
    </row>
    <row r="790" spans="1:138" ht="13" x14ac:dyDescent="0.15">
      <c r="A790" s="10"/>
      <c r="B790" s="10"/>
      <c r="C790" s="10"/>
      <c r="D790" s="10"/>
      <c r="E790" s="10"/>
      <c r="F790" s="10"/>
      <c r="G790" s="10"/>
      <c r="H790" s="10"/>
      <c r="I790" s="10"/>
      <c r="J790" s="12"/>
      <c r="K790" s="10"/>
      <c r="L790" s="10"/>
      <c r="M790" s="10"/>
      <c r="N790" s="10"/>
      <c r="O790" s="10"/>
      <c r="P790" s="10"/>
      <c r="Q790" s="10"/>
      <c r="R790" s="10"/>
      <c r="S790" s="10"/>
      <c r="T790" s="13"/>
      <c r="U790" s="10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0"/>
      <c r="AJ790" s="10"/>
      <c r="AK790" s="10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  <c r="BM790" s="10"/>
      <c r="BN790" s="10"/>
      <c r="BO790" s="10"/>
      <c r="BP790" s="10"/>
      <c r="BQ790" s="10"/>
      <c r="BR790" s="10"/>
      <c r="BS790" s="10"/>
      <c r="BT790" s="10"/>
      <c r="BU790" s="10"/>
      <c r="BV790" s="10"/>
      <c r="BW790" s="10"/>
      <c r="BX790" s="10"/>
      <c r="BY790" s="10"/>
      <c r="BZ790" s="10"/>
      <c r="CA790" s="10"/>
      <c r="CB790" s="10"/>
      <c r="CC790" s="10"/>
      <c r="CD790" s="10"/>
      <c r="CE790" s="10"/>
      <c r="CF790" s="10"/>
      <c r="CG790" s="10"/>
      <c r="CH790" s="10"/>
      <c r="CI790" s="10"/>
      <c r="CJ790" s="10"/>
      <c r="CK790" s="10"/>
      <c r="CL790" s="10"/>
      <c r="CM790" s="10"/>
      <c r="CN790" s="10"/>
      <c r="CO790" s="10"/>
      <c r="CP790" s="10"/>
      <c r="CQ790" s="10"/>
      <c r="CR790" s="10"/>
      <c r="CS790" s="10"/>
      <c r="CT790" s="10"/>
      <c r="CU790" s="10"/>
      <c r="CV790" s="10"/>
      <c r="CW790" s="10"/>
      <c r="CX790" s="10"/>
      <c r="CY790" s="10"/>
      <c r="CZ790" s="10"/>
      <c r="DA790" s="10"/>
      <c r="DB790" s="10"/>
      <c r="DC790" s="10"/>
      <c r="DD790" s="10"/>
      <c r="DE790" s="10"/>
      <c r="DF790" s="10"/>
      <c r="DG790" s="10"/>
      <c r="DH790" s="10"/>
      <c r="DI790" s="10"/>
      <c r="DJ790" s="10"/>
      <c r="DK790" s="10"/>
      <c r="DL790" s="10"/>
      <c r="DM790" s="10"/>
      <c r="DN790" s="10"/>
      <c r="DO790" s="10"/>
      <c r="DP790" s="10"/>
      <c r="DQ790" s="10"/>
      <c r="DR790" s="10"/>
      <c r="DS790" s="10"/>
      <c r="DT790" s="10"/>
      <c r="DU790" s="10"/>
      <c r="DV790" s="10"/>
      <c r="DW790" s="10"/>
      <c r="DX790" s="10"/>
      <c r="DY790" s="10"/>
      <c r="DZ790" s="10"/>
      <c r="EA790" s="10"/>
      <c r="EB790" s="10"/>
      <c r="EC790" s="10"/>
      <c r="ED790" s="10"/>
      <c r="EE790" s="10"/>
      <c r="EF790" s="10"/>
      <c r="EG790" s="10"/>
      <c r="EH790" s="10"/>
    </row>
    <row r="791" spans="1:138" ht="13" x14ac:dyDescent="0.15">
      <c r="A791" s="10"/>
      <c r="B791" s="10"/>
      <c r="C791" s="10"/>
      <c r="D791" s="10"/>
      <c r="E791" s="10"/>
      <c r="F791" s="10"/>
      <c r="G791" s="10"/>
      <c r="H791" s="10"/>
      <c r="I791" s="10"/>
      <c r="J791" s="12"/>
      <c r="K791" s="10"/>
      <c r="L791" s="10"/>
      <c r="M791" s="10"/>
      <c r="N791" s="10"/>
      <c r="O791" s="10"/>
      <c r="P791" s="10"/>
      <c r="Q791" s="10"/>
      <c r="R791" s="10"/>
      <c r="S791" s="10"/>
      <c r="T791" s="13"/>
      <c r="U791" s="10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0"/>
      <c r="AJ791" s="10"/>
      <c r="AK791" s="10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  <c r="BM791" s="10"/>
      <c r="BN791" s="10"/>
      <c r="BO791" s="10"/>
      <c r="BP791" s="10"/>
      <c r="BQ791" s="10"/>
      <c r="BR791" s="10"/>
      <c r="BS791" s="10"/>
      <c r="BT791" s="10"/>
      <c r="BU791" s="10"/>
      <c r="BV791" s="10"/>
      <c r="BW791" s="10"/>
      <c r="BX791" s="10"/>
      <c r="BY791" s="10"/>
      <c r="BZ791" s="10"/>
      <c r="CA791" s="10"/>
      <c r="CB791" s="10"/>
      <c r="CC791" s="10"/>
      <c r="CD791" s="10"/>
      <c r="CE791" s="10"/>
      <c r="CF791" s="10"/>
      <c r="CG791" s="10"/>
      <c r="CH791" s="10"/>
      <c r="CI791" s="10"/>
      <c r="CJ791" s="10"/>
      <c r="CK791" s="10"/>
      <c r="CL791" s="10"/>
      <c r="CM791" s="10"/>
      <c r="CN791" s="10"/>
      <c r="CO791" s="10"/>
      <c r="CP791" s="10"/>
      <c r="CQ791" s="10"/>
      <c r="CR791" s="10"/>
      <c r="CS791" s="10"/>
      <c r="CT791" s="10"/>
      <c r="CU791" s="10"/>
      <c r="CV791" s="10"/>
      <c r="CW791" s="10"/>
      <c r="CX791" s="10"/>
      <c r="CY791" s="10"/>
      <c r="CZ791" s="10"/>
      <c r="DA791" s="10"/>
      <c r="DB791" s="10"/>
      <c r="DC791" s="10"/>
      <c r="DD791" s="10"/>
      <c r="DE791" s="10"/>
      <c r="DF791" s="10"/>
      <c r="DG791" s="10"/>
      <c r="DH791" s="10"/>
      <c r="DI791" s="10"/>
      <c r="DJ791" s="10"/>
      <c r="DK791" s="10"/>
      <c r="DL791" s="10"/>
      <c r="DM791" s="10"/>
      <c r="DN791" s="10"/>
      <c r="DO791" s="10"/>
      <c r="DP791" s="10"/>
      <c r="DQ791" s="10"/>
      <c r="DR791" s="10"/>
      <c r="DS791" s="10"/>
      <c r="DT791" s="10"/>
      <c r="DU791" s="10"/>
      <c r="DV791" s="10"/>
      <c r="DW791" s="10"/>
      <c r="DX791" s="10"/>
      <c r="DY791" s="10"/>
      <c r="DZ791" s="10"/>
      <c r="EA791" s="10"/>
      <c r="EB791" s="10"/>
      <c r="EC791" s="10"/>
      <c r="ED791" s="10"/>
      <c r="EE791" s="10"/>
      <c r="EF791" s="10"/>
      <c r="EG791" s="10"/>
      <c r="EH791" s="10"/>
    </row>
    <row r="792" spans="1:138" ht="13" x14ac:dyDescent="0.15">
      <c r="A792" s="10"/>
      <c r="B792" s="10"/>
      <c r="C792" s="10"/>
      <c r="D792" s="10"/>
      <c r="E792" s="10"/>
      <c r="F792" s="10"/>
      <c r="G792" s="10"/>
      <c r="H792" s="10"/>
      <c r="I792" s="10"/>
      <c r="J792" s="12"/>
      <c r="K792" s="10"/>
      <c r="L792" s="10"/>
      <c r="M792" s="10"/>
      <c r="N792" s="10"/>
      <c r="O792" s="10"/>
      <c r="P792" s="10"/>
      <c r="Q792" s="10"/>
      <c r="R792" s="10"/>
      <c r="S792" s="10"/>
      <c r="T792" s="13"/>
      <c r="U792" s="10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0"/>
      <c r="AJ792" s="10"/>
      <c r="AK792" s="10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  <c r="BM792" s="10"/>
      <c r="BN792" s="10"/>
      <c r="BO792" s="10"/>
      <c r="BP792" s="10"/>
      <c r="BQ792" s="10"/>
      <c r="BR792" s="10"/>
      <c r="BS792" s="10"/>
      <c r="BT792" s="10"/>
      <c r="BU792" s="10"/>
      <c r="BV792" s="10"/>
      <c r="BW792" s="10"/>
      <c r="BX792" s="10"/>
      <c r="BY792" s="10"/>
      <c r="BZ792" s="10"/>
      <c r="CA792" s="10"/>
      <c r="CB792" s="10"/>
      <c r="CC792" s="10"/>
      <c r="CD792" s="10"/>
      <c r="CE792" s="10"/>
      <c r="CF792" s="10"/>
      <c r="CG792" s="10"/>
      <c r="CH792" s="10"/>
      <c r="CI792" s="10"/>
      <c r="CJ792" s="10"/>
      <c r="CK792" s="10"/>
      <c r="CL792" s="10"/>
      <c r="CM792" s="10"/>
      <c r="CN792" s="10"/>
      <c r="CO792" s="10"/>
      <c r="CP792" s="10"/>
      <c r="CQ792" s="10"/>
      <c r="CR792" s="10"/>
      <c r="CS792" s="10"/>
      <c r="CT792" s="10"/>
      <c r="CU792" s="10"/>
      <c r="CV792" s="10"/>
      <c r="CW792" s="10"/>
      <c r="CX792" s="10"/>
      <c r="CY792" s="10"/>
      <c r="CZ792" s="10"/>
      <c r="DA792" s="10"/>
      <c r="DB792" s="10"/>
      <c r="DC792" s="10"/>
      <c r="DD792" s="10"/>
      <c r="DE792" s="10"/>
      <c r="DF792" s="10"/>
      <c r="DG792" s="10"/>
      <c r="DH792" s="10"/>
      <c r="DI792" s="10"/>
      <c r="DJ792" s="10"/>
      <c r="DK792" s="10"/>
      <c r="DL792" s="10"/>
      <c r="DM792" s="10"/>
      <c r="DN792" s="10"/>
      <c r="DO792" s="10"/>
      <c r="DP792" s="10"/>
      <c r="DQ792" s="10"/>
      <c r="DR792" s="10"/>
      <c r="DS792" s="10"/>
      <c r="DT792" s="10"/>
      <c r="DU792" s="10"/>
      <c r="DV792" s="10"/>
      <c r="DW792" s="10"/>
      <c r="DX792" s="10"/>
      <c r="DY792" s="10"/>
      <c r="DZ792" s="10"/>
      <c r="EA792" s="10"/>
      <c r="EB792" s="10"/>
      <c r="EC792" s="10"/>
      <c r="ED792" s="10"/>
      <c r="EE792" s="10"/>
      <c r="EF792" s="10"/>
      <c r="EG792" s="10"/>
      <c r="EH792" s="10"/>
    </row>
    <row r="793" spans="1:138" ht="13" x14ac:dyDescent="0.15">
      <c r="A793" s="10"/>
      <c r="B793" s="10"/>
      <c r="C793" s="10"/>
      <c r="D793" s="10"/>
      <c r="E793" s="10"/>
      <c r="F793" s="10"/>
      <c r="G793" s="10"/>
      <c r="H793" s="10"/>
      <c r="I793" s="10"/>
      <c r="J793" s="12"/>
      <c r="K793" s="10"/>
      <c r="L793" s="10"/>
      <c r="M793" s="10"/>
      <c r="N793" s="10"/>
      <c r="O793" s="10"/>
      <c r="P793" s="10"/>
      <c r="Q793" s="10"/>
      <c r="R793" s="10"/>
      <c r="S793" s="10"/>
      <c r="T793" s="13"/>
      <c r="U793" s="10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/>
      <c r="BQ793" s="10"/>
      <c r="BR793" s="10"/>
      <c r="BS793" s="10"/>
      <c r="BT793" s="10"/>
      <c r="BU793" s="10"/>
      <c r="BV793" s="10"/>
      <c r="BW793" s="10"/>
      <c r="BX793" s="10"/>
      <c r="BY793" s="10"/>
      <c r="BZ793" s="10"/>
      <c r="CA793" s="10"/>
      <c r="CB793" s="10"/>
      <c r="CC793" s="10"/>
      <c r="CD793" s="10"/>
      <c r="CE793" s="10"/>
      <c r="CF793" s="10"/>
      <c r="CG793" s="10"/>
      <c r="CH793" s="10"/>
      <c r="CI793" s="10"/>
      <c r="CJ793" s="10"/>
      <c r="CK793" s="10"/>
      <c r="CL793" s="10"/>
      <c r="CM793" s="10"/>
      <c r="CN793" s="10"/>
      <c r="CO793" s="10"/>
      <c r="CP793" s="10"/>
      <c r="CQ793" s="10"/>
      <c r="CR793" s="10"/>
      <c r="CS793" s="10"/>
      <c r="CT793" s="10"/>
      <c r="CU793" s="10"/>
      <c r="CV793" s="10"/>
      <c r="CW793" s="10"/>
      <c r="CX793" s="10"/>
      <c r="CY793" s="10"/>
      <c r="CZ793" s="10"/>
      <c r="DA793" s="10"/>
      <c r="DB793" s="10"/>
      <c r="DC793" s="10"/>
      <c r="DD793" s="10"/>
      <c r="DE793" s="10"/>
      <c r="DF793" s="10"/>
      <c r="DG793" s="10"/>
      <c r="DH793" s="10"/>
      <c r="DI793" s="10"/>
      <c r="DJ793" s="10"/>
      <c r="DK793" s="10"/>
      <c r="DL793" s="10"/>
      <c r="DM793" s="10"/>
      <c r="DN793" s="10"/>
      <c r="DO793" s="10"/>
      <c r="DP793" s="10"/>
      <c r="DQ793" s="10"/>
      <c r="DR793" s="10"/>
      <c r="DS793" s="10"/>
      <c r="DT793" s="10"/>
      <c r="DU793" s="10"/>
      <c r="DV793" s="10"/>
      <c r="DW793" s="10"/>
      <c r="DX793" s="10"/>
      <c r="DY793" s="10"/>
      <c r="DZ793" s="10"/>
      <c r="EA793" s="10"/>
      <c r="EB793" s="10"/>
      <c r="EC793" s="10"/>
      <c r="ED793" s="10"/>
      <c r="EE793" s="10"/>
      <c r="EF793" s="10"/>
      <c r="EG793" s="10"/>
      <c r="EH793" s="10"/>
    </row>
    <row r="794" spans="1:138" ht="13" x14ac:dyDescent="0.15">
      <c r="A794" s="10"/>
      <c r="B794" s="10"/>
      <c r="C794" s="10"/>
      <c r="D794" s="10"/>
      <c r="E794" s="10"/>
      <c r="F794" s="10"/>
      <c r="G794" s="10"/>
      <c r="H794" s="10"/>
      <c r="I794" s="10"/>
      <c r="J794" s="12"/>
      <c r="K794" s="10"/>
      <c r="L794" s="10"/>
      <c r="M794" s="10"/>
      <c r="N794" s="10"/>
      <c r="O794" s="10"/>
      <c r="P794" s="10"/>
      <c r="Q794" s="10"/>
      <c r="R794" s="10"/>
      <c r="S794" s="10"/>
      <c r="T794" s="13"/>
      <c r="U794" s="10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0"/>
      <c r="AJ794" s="10"/>
      <c r="AK794" s="10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  <c r="BM794" s="10"/>
      <c r="BN794" s="10"/>
      <c r="BO794" s="10"/>
      <c r="BP794" s="10"/>
      <c r="BQ794" s="10"/>
      <c r="BR794" s="10"/>
      <c r="BS794" s="10"/>
      <c r="BT794" s="10"/>
      <c r="BU794" s="10"/>
      <c r="BV794" s="10"/>
      <c r="BW794" s="10"/>
      <c r="BX794" s="10"/>
      <c r="BY794" s="10"/>
      <c r="BZ794" s="10"/>
      <c r="CA794" s="10"/>
      <c r="CB794" s="10"/>
      <c r="CC794" s="10"/>
      <c r="CD794" s="10"/>
      <c r="CE794" s="10"/>
      <c r="CF794" s="10"/>
      <c r="CG794" s="10"/>
      <c r="CH794" s="10"/>
      <c r="CI794" s="10"/>
      <c r="CJ794" s="10"/>
      <c r="CK794" s="10"/>
      <c r="CL794" s="10"/>
      <c r="CM794" s="10"/>
      <c r="CN794" s="10"/>
      <c r="CO794" s="10"/>
      <c r="CP794" s="10"/>
      <c r="CQ794" s="10"/>
      <c r="CR794" s="10"/>
      <c r="CS794" s="10"/>
      <c r="CT794" s="10"/>
      <c r="CU794" s="10"/>
      <c r="CV794" s="10"/>
      <c r="CW794" s="10"/>
      <c r="CX794" s="10"/>
      <c r="CY794" s="10"/>
      <c r="CZ794" s="10"/>
      <c r="DA794" s="10"/>
      <c r="DB794" s="10"/>
      <c r="DC794" s="10"/>
      <c r="DD794" s="10"/>
      <c r="DE794" s="10"/>
      <c r="DF794" s="10"/>
      <c r="DG794" s="10"/>
      <c r="DH794" s="10"/>
      <c r="DI794" s="10"/>
      <c r="DJ794" s="10"/>
      <c r="DK794" s="10"/>
      <c r="DL794" s="10"/>
      <c r="DM794" s="10"/>
      <c r="DN794" s="10"/>
      <c r="DO794" s="10"/>
      <c r="DP794" s="10"/>
      <c r="DQ794" s="10"/>
      <c r="DR794" s="10"/>
      <c r="DS794" s="10"/>
      <c r="DT794" s="10"/>
      <c r="DU794" s="10"/>
      <c r="DV794" s="10"/>
      <c r="DW794" s="10"/>
      <c r="DX794" s="10"/>
      <c r="DY794" s="10"/>
      <c r="DZ794" s="10"/>
      <c r="EA794" s="10"/>
      <c r="EB794" s="10"/>
      <c r="EC794" s="10"/>
      <c r="ED794" s="10"/>
      <c r="EE794" s="10"/>
      <c r="EF794" s="10"/>
      <c r="EG794" s="10"/>
      <c r="EH794" s="10"/>
    </row>
    <row r="795" spans="1:138" ht="13" x14ac:dyDescent="0.15">
      <c r="A795" s="10"/>
      <c r="B795" s="10"/>
      <c r="C795" s="10"/>
      <c r="D795" s="10"/>
      <c r="E795" s="10"/>
      <c r="F795" s="10"/>
      <c r="G795" s="10"/>
      <c r="H795" s="10"/>
      <c r="I795" s="10"/>
      <c r="J795" s="12"/>
      <c r="K795" s="10"/>
      <c r="L795" s="10"/>
      <c r="M795" s="10"/>
      <c r="N795" s="10"/>
      <c r="O795" s="10"/>
      <c r="P795" s="10"/>
      <c r="Q795" s="10"/>
      <c r="R795" s="10"/>
      <c r="S795" s="10"/>
      <c r="T795" s="13"/>
      <c r="U795" s="10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0"/>
      <c r="AJ795" s="10"/>
      <c r="AK795" s="10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  <c r="BM795" s="10"/>
      <c r="BN795" s="10"/>
      <c r="BO795" s="10"/>
      <c r="BP795" s="10"/>
      <c r="BQ795" s="10"/>
      <c r="BR795" s="10"/>
      <c r="BS795" s="10"/>
      <c r="BT795" s="10"/>
      <c r="BU795" s="10"/>
      <c r="BV795" s="10"/>
      <c r="BW795" s="10"/>
      <c r="BX795" s="10"/>
      <c r="BY795" s="10"/>
      <c r="BZ795" s="10"/>
      <c r="CA795" s="10"/>
      <c r="CB795" s="10"/>
      <c r="CC795" s="10"/>
      <c r="CD795" s="10"/>
      <c r="CE795" s="10"/>
      <c r="CF795" s="10"/>
      <c r="CG795" s="10"/>
      <c r="CH795" s="10"/>
      <c r="CI795" s="10"/>
      <c r="CJ795" s="10"/>
      <c r="CK795" s="10"/>
      <c r="CL795" s="10"/>
      <c r="CM795" s="10"/>
      <c r="CN795" s="10"/>
      <c r="CO795" s="10"/>
      <c r="CP795" s="10"/>
      <c r="CQ795" s="10"/>
      <c r="CR795" s="10"/>
      <c r="CS795" s="10"/>
      <c r="CT795" s="10"/>
      <c r="CU795" s="10"/>
      <c r="CV795" s="10"/>
      <c r="CW795" s="10"/>
      <c r="CX795" s="10"/>
      <c r="CY795" s="10"/>
      <c r="CZ795" s="10"/>
      <c r="DA795" s="10"/>
      <c r="DB795" s="10"/>
      <c r="DC795" s="10"/>
      <c r="DD795" s="10"/>
      <c r="DE795" s="10"/>
      <c r="DF795" s="10"/>
      <c r="DG795" s="10"/>
      <c r="DH795" s="10"/>
      <c r="DI795" s="10"/>
      <c r="DJ795" s="10"/>
      <c r="DK795" s="10"/>
      <c r="DL795" s="10"/>
      <c r="DM795" s="10"/>
      <c r="DN795" s="10"/>
      <c r="DO795" s="10"/>
      <c r="DP795" s="10"/>
      <c r="DQ795" s="10"/>
      <c r="DR795" s="10"/>
      <c r="DS795" s="10"/>
      <c r="DT795" s="10"/>
      <c r="DU795" s="10"/>
      <c r="DV795" s="10"/>
      <c r="DW795" s="10"/>
      <c r="DX795" s="10"/>
      <c r="DY795" s="10"/>
      <c r="DZ795" s="10"/>
      <c r="EA795" s="10"/>
      <c r="EB795" s="10"/>
      <c r="EC795" s="10"/>
      <c r="ED795" s="10"/>
      <c r="EE795" s="10"/>
      <c r="EF795" s="10"/>
      <c r="EG795" s="10"/>
      <c r="EH795" s="10"/>
    </row>
    <row r="796" spans="1:138" ht="13" x14ac:dyDescent="0.15">
      <c r="A796" s="10"/>
      <c r="B796" s="10"/>
      <c r="C796" s="10"/>
      <c r="D796" s="10"/>
      <c r="E796" s="10"/>
      <c r="F796" s="10"/>
      <c r="G796" s="10"/>
      <c r="H796" s="10"/>
      <c r="I796" s="10"/>
      <c r="J796" s="12"/>
      <c r="K796" s="10"/>
      <c r="L796" s="10"/>
      <c r="M796" s="10"/>
      <c r="N796" s="10"/>
      <c r="O796" s="10"/>
      <c r="P796" s="10"/>
      <c r="Q796" s="10"/>
      <c r="R796" s="10"/>
      <c r="S796" s="10"/>
      <c r="T796" s="13"/>
      <c r="U796" s="10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0"/>
      <c r="AJ796" s="10"/>
      <c r="AK796" s="10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  <c r="BM796" s="10"/>
      <c r="BN796" s="10"/>
      <c r="BO796" s="10"/>
      <c r="BP796" s="10"/>
      <c r="BQ796" s="10"/>
      <c r="BR796" s="10"/>
      <c r="BS796" s="10"/>
      <c r="BT796" s="10"/>
      <c r="BU796" s="10"/>
      <c r="BV796" s="10"/>
      <c r="BW796" s="10"/>
      <c r="BX796" s="10"/>
      <c r="BY796" s="10"/>
      <c r="BZ796" s="10"/>
      <c r="CA796" s="10"/>
      <c r="CB796" s="10"/>
      <c r="CC796" s="10"/>
      <c r="CD796" s="10"/>
      <c r="CE796" s="10"/>
      <c r="CF796" s="10"/>
      <c r="CG796" s="10"/>
      <c r="CH796" s="10"/>
      <c r="CI796" s="10"/>
      <c r="CJ796" s="10"/>
      <c r="CK796" s="10"/>
      <c r="CL796" s="10"/>
      <c r="CM796" s="10"/>
      <c r="CN796" s="10"/>
      <c r="CO796" s="10"/>
      <c r="CP796" s="10"/>
      <c r="CQ796" s="10"/>
      <c r="CR796" s="10"/>
      <c r="CS796" s="10"/>
      <c r="CT796" s="10"/>
      <c r="CU796" s="10"/>
      <c r="CV796" s="10"/>
      <c r="CW796" s="10"/>
      <c r="CX796" s="10"/>
      <c r="CY796" s="10"/>
      <c r="CZ796" s="10"/>
      <c r="DA796" s="10"/>
      <c r="DB796" s="10"/>
      <c r="DC796" s="10"/>
      <c r="DD796" s="10"/>
      <c r="DE796" s="10"/>
      <c r="DF796" s="10"/>
      <c r="DG796" s="10"/>
      <c r="DH796" s="10"/>
      <c r="DI796" s="10"/>
      <c r="DJ796" s="10"/>
      <c r="DK796" s="10"/>
      <c r="DL796" s="10"/>
      <c r="DM796" s="10"/>
      <c r="DN796" s="10"/>
      <c r="DO796" s="10"/>
      <c r="DP796" s="10"/>
      <c r="DQ796" s="10"/>
      <c r="DR796" s="10"/>
      <c r="DS796" s="10"/>
      <c r="DT796" s="10"/>
      <c r="DU796" s="10"/>
      <c r="DV796" s="10"/>
      <c r="DW796" s="10"/>
      <c r="DX796" s="10"/>
      <c r="DY796" s="10"/>
      <c r="DZ796" s="10"/>
      <c r="EA796" s="10"/>
      <c r="EB796" s="10"/>
      <c r="EC796" s="10"/>
      <c r="ED796" s="10"/>
      <c r="EE796" s="10"/>
      <c r="EF796" s="10"/>
      <c r="EG796" s="10"/>
      <c r="EH796" s="10"/>
    </row>
    <row r="797" spans="1:138" ht="13" x14ac:dyDescent="0.15">
      <c r="A797" s="10"/>
      <c r="B797" s="10"/>
      <c r="C797" s="10"/>
      <c r="D797" s="10"/>
      <c r="E797" s="10"/>
      <c r="F797" s="10"/>
      <c r="G797" s="10"/>
      <c r="H797" s="10"/>
      <c r="I797" s="10"/>
      <c r="J797" s="12"/>
      <c r="K797" s="10"/>
      <c r="L797" s="10"/>
      <c r="M797" s="10"/>
      <c r="N797" s="10"/>
      <c r="O797" s="10"/>
      <c r="P797" s="10"/>
      <c r="Q797" s="10"/>
      <c r="R797" s="10"/>
      <c r="S797" s="10"/>
      <c r="T797" s="13"/>
      <c r="U797" s="10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0"/>
      <c r="AJ797" s="10"/>
      <c r="AK797" s="10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  <c r="BM797" s="10"/>
      <c r="BN797" s="10"/>
      <c r="BO797" s="10"/>
      <c r="BP797" s="10"/>
      <c r="BQ797" s="10"/>
      <c r="BR797" s="10"/>
      <c r="BS797" s="10"/>
      <c r="BT797" s="10"/>
      <c r="BU797" s="10"/>
      <c r="BV797" s="10"/>
      <c r="BW797" s="10"/>
      <c r="BX797" s="10"/>
      <c r="BY797" s="10"/>
      <c r="BZ797" s="10"/>
      <c r="CA797" s="10"/>
      <c r="CB797" s="10"/>
      <c r="CC797" s="10"/>
      <c r="CD797" s="10"/>
      <c r="CE797" s="10"/>
      <c r="CF797" s="10"/>
      <c r="CG797" s="10"/>
      <c r="CH797" s="10"/>
      <c r="CI797" s="10"/>
      <c r="CJ797" s="10"/>
      <c r="CK797" s="10"/>
      <c r="CL797" s="10"/>
      <c r="CM797" s="10"/>
      <c r="CN797" s="10"/>
      <c r="CO797" s="10"/>
      <c r="CP797" s="10"/>
      <c r="CQ797" s="10"/>
      <c r="CR797" s="10"/>
      <c r="CS797" s="10"/>
      <c r="CT797" s="10"/>
      <c r="CU797" s="10"/>
      <c r="CV797" s="10"/>
      <c r="CW797" s="10"/>
      <c r="CX797" s="10"/>
      <c r="CY797" s="10"/>
      <c r="CZ797" s="10"/>
      <c r="DA797" s="10"/>
      <c r="DB797" s="10"/>
      <c r="DC797" s="10"/>
      <c r="DD797" s="10"/>
      <c r="DE797" s="10"/>
      <c r="DF797" s="10"/>
      <c r="DG797" s="10"/>
      <c r="DH797" s="10"/>
      <c r="DI797" s="10"/>
      <c r="DJ797" s="10"/>
      <c r="DK797" s="10"/>
      <c r="DL797" s="10"/>
      <c r="DM797" s="10"/>
      <c r="DN797" s="10"/>
      <c r="DO797" s="10"/>
      <c r="DP797" s="10"/>
      <c r="DQ797" s="10"/>
      <c r="DR797" s="10"/>
      <c r="DS797" s="10"/>
      <c r="DT797" s="10"/>
      <c r="DU797" s="10"/>
      <c r="DV797" s="10"/>
      <c r="DW797" s="10"/>
      <c r="DX797" s="10"/>
      <c r="DY797" s="10"/>
      <c r="DZ797" s="10"/>
      <c r="EA797" s="10"/>
      <c r="EB797" s="10"/>
      <c r="EC797" s="10"/>
      <c r="ED797" s="10"/>
      <c r="EE797" s="10"/>
      <c r="EF797" s="10"/>
      <c r="EG797" s="10"/>
      <c r="EH797" s="10"/>
    </row>
    <row r="798" spans="1:138" ht="13" x14ac:dyDescent="0.15">
      <c r="A798" s="10"/>
      <c r="B798" s="10"/>
      <c r="C798" s="10"/>
      <c r="D798" s="10"/>
      <c r="E798" s="10"/>
      <c r="F798" s="10"/>
      <c r="G798" s="10"/>
      <c r="H798" s="10"/>
      <c r="I798" s="10"/>
      <c r="J798" s="12"/>
      <c r="K798" s="10"/>
      <c r="L798" s="10"/>
      <c r="M798" s="10"/>
      <c r="N798" s="10"/>
      <c r="O798" s="10"/>
      <c r="P798" s="10"/>
      <c r="Q798" s="10"/>
      <c r="R798" s="10"/>
      <c r="S798" s="10"/>
      <c r="T798" s="13"/>
      <c r="U798" s="10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0"/>
      <c r="AJ798" s="10"/>
      <c r="AK798" s="10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  <c r="BM798" s="10"/>
      <c r="BN798" s="10"/>
      <c r="BO798" s="10"/>
      <c r="BP798" s="10"/>
      <c r="BQ798" s="10"/>
      <c r="BR798" s="10"/>
      <c r="BS798" s="10"/>
      <c r="BT798" s="10"/>
      <c r="BU798" s="10"/>
      <c r="BV798" s="10"/>
      <c r="BW798" s="10"/>
      <c r="BX798" s="10"/>
      <c r="BY798" s="10"/>
      <c r="BZ798" s="10"/>
      <c r="CA798" s="10"/>
      <c r="CB798" s="10"/>
      <c r="CC798" s="10"/>
      <c r="CD798" s="10"/>
      <c r="CE798" s="10"/>
      <c r="CF798" s="10"/>
      <c r="CG798" s="10"/>
      <c r="CH798" s="10"/>
      <c r="CI798" s="10"/>
      <c r="CJ798" s="10"/>
      <c r="CK798" s="10"/>
      <c r="CL798" s="10"/>
      <c r="CM798" s="10"/>
      <c r="CN798" s="10"/>
      <c r="CO798" s="10"/>
      <c r="CP798" s="10"/>
      <c r="CQ798" s="10"/>
      <c r="CR798" s="10"/>
      <c r="CS798" s="10"/>
      <c r="CT798" s="10"/>
      <c r="CU798" s="10"/>
      <c r="CV798" s="10"/>
      <c r="CW798" s="10"/>
      <c r="CX798" s="10"/>
      <c r="CY798" s="10"/>
      <c r="CZ798" s="10"/>
      <c r="DA798" s="10"/>
      <c r="DB798" s="10"/>
      <c r="DC798" s="10"/>
      <c r="DD798" s="10"/>
      <c r="DE798" s="10"/>
      <c r="DF798" s="10"/>
      <c r="DG798" s="10"/>
      <c r="DH798" s="10"/>
      <c r="DI798" s="10"/>
      <c r="DJ798" s="10"/>
      <c r="DK798" s="10"/>
      <c r="DL798" s="10"/>
      <c r="DM798" s="10"/>
      <c r="DN798" s="10"/>
      <c r="DO798" s="10"/>
      <c r="DP798" s="10"/>
      <c r="DQ798" s="10"/>
      <c r="DR798" s="10"/>
      <c r="DS798" s="10"/>
      <c r="DT798" s="10"/>
      <c r="DU798" s="10"/>
      <c r="DV798" s="10"/>
      <c r="DW798" s="10"/>
      <c r="DX798" s="10"/>
      <c r="DY798" s="10"/>
      <c r="DZ798" s="10"/>
      <c r="EA798" s="10"/>
      <c r="EB798" s="10"/>
      <c r="EC798" s="10"/>
      <c r="ED798" s="10"/>
      <c r="EE798" s="10"/>
      <c r="EF798" s="10"/>
      <c r="EG798" s="10"/>
      <c r="EH798" s="10"/>
    </row>
    <row r="799" spans="1:138" ht="13" x14ac:dyDescent="0.15">
      <c r="A799" s="10"/>
      <c r="B799" s="10"/>
      <c r="C799" s="10"/>
      <c r="D799" s="10"/>
      <c r="E799" s="10"/>
      <c r="F799" s="10"/>
      <c r="G799" s="10"/>
      <c r="H799" s="10"/>
      <c r="I799" s="10"/>
      <c r="J799" s="12"/>
      <c r="K799" s="10"/>
      <c r="L799" s="10"/>
      <c r="M799" s="10"/>
      <c r="N799" s="10"/>
      <c r="O799" s="10"/>
      <c r="P799" s="10"/>
      <c r="Q799" s="10"/>
      <c r="R799" s="10"/>
      <c r="S799" s="10"/>
      <c r="T799" s="13"/>
      <c r="U799" s="10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/>
      <c r="BQ799" s="10"/>
      <c r="BR799" s="10"/>
      <c r="BS799" s="10"/>
      <c r="BT799" s="10"/>
      <c r="BU799" s="10"/>
      <c r="BV799" s="10"/>
      <c r="BW799" s="10"/>
      <c r="BX799" s="10"/>
      <c r="BY799" s="10"/>
      <c r="BZ799" s="10"/>
      <c r="CA799" s="10"/>
      <c r="CB799" s="10"/>
      <c r="CC799" s="10"/>
      <c r="CD799" s="10"/>
      <c r="CE799" s="10"/>
      <c r="CF799" s="10"/>
      <c r="CG799" s="10"/>
      <c r="CH799" s="10"/>
      <c r="CI799" s="10"/>
      <c r="CJ799" s="10"/>
      <c r="CK799" s="10"/>
      <c r="CL799" s="10"/>
      <c r="CM799" s="10"/>
      <c r="CN799" s="10"/>
      <c r="CO799" s="10"/>
      <c r="CP799" s="10"/>
      <c r="CQ799" s="10"/>
      <c r="CR799" s="10"/>
      <c r="CS799" s="10"/>
      <c r="CT799" s="10"/>
      <c r="CU799" s="10"/>
      <c r="CV799" s="10"/>
      <c r="CW799" s="10"/>
      <c r="CX799" s="10"/>
      <c r="CY799" s="10"/>
      <c r="CZ799" s="10"/>
      <c r="DA799" s="10"/>
      <c r="DB799" s="10"/>
      <c r="DC799" s="10"/>
      <c r="DD799" s="10"/>
      <c r="DE799" s="10"/>
      <c r="DF799" s="10"/>
      <c r="DG799" s="10"/>
      <c r="DH799" s="10"/>
      <c r="DI799" s="10"/>
      <c r="DJ799" s="10"/>
      <c r="DK799" s="10"/>
      <c r="DL799" s="10"/>
      <c r="DM799" s="10"/>
      <c r="DN799" s="10"/>
      <c r="DO799" s="10"/>
      <c r="DP799" s="10"/>
      <c r="DQ799" s="10"/>
      <c r="DR799" s="10"/>
      <c r="DS799" s="10"/>
      <c r="DT799" s="10"/>
      <c r="DU799" s="10"/>
      <c r="DV799" s="10"/>
      <c r="DW799" s="10"/>
      <c r="DX799" s="10"/>
      <c r="DY799" s="10"/>
      <c r="DZ799" s="10"/>
      <c r="EA799" s="10"/>
      <c r="EB799" s="10"/>
      <c r="EC799" s="10"/>
      <c r="ED799" s="10"/>
      <c r="EE799" s="10"/>
      <c r="EF799" s="10"/>
      <c r="EG799" s="10"/>
      <c r="EH799" s="10"/>
    </row>
    <row r="800" spans="1:138" ht="13" x14ac:dyDescent="0.15">
      <c r="A800" s="10"/>
      <c r="B800" s="10"/>
      <c r="C800" s="10"/>
      <c r="D800" s="10"/>
      <c r="E800" s="10"/>
      <c r="F800" s="10"/>
      <c r="G800" s="10"/>
      <c r="H800" s="10"/>
      <c r="I800" s="10"/>
      <c r="J800" s="12"/>
      <c r="K800" s="10"/>
      <c r="L800" s="10"/>
      <c r="M800" s="10"/>
      <c r="N800" s="10"/>
      <c r="O800" s="10"/>
      <c r="P800" s="10"/>
      <c r="Q800" s="10"/>
      <c r="R800" s="10"/>
      <c r="S800" s="10"/>
      <c r="T800" s="13"/>
      <c r="U800" s="10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0"/>
      <c r="AJ800" s="10"/>
      <c r="AK800" s="10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  <c r="BM800" s="10"/>
      <c r="BN800" s="10"/>
      <c r="BO800" s="10"/>
      <c r="BP800" s="10"/>
      <c r="BQ800" s="10"/>
      <c r="BR800" s="10"/>
      <c r="BS800" s="10"/>
      <c r="BT800" s="10"/>
      <c r="BU800" s="10"/>
      <c r="BV800" s="10"/>
      <c r="BW800" s="10"/>
      <c r="BX800" s="10"/>
      <c r="BY800" s="10"/>
      <c r="BZ800" s="10"/>
      <c r="CA800" s="10"/>
      <c r="CB800" s="10"/>
      <c r="CC800" s="10"/>
      <c r="CD800" s="10"/>
      <c r="CE800" s="10"/>
      <c r="CF800" s="10"/>
      <c r="CG800" s="10"/>
      <c r="CH800" s="10"/>
      <c r="CI800" s="10"/>
      <c r="CJ800" s="10"/>
      <c r="CK800" s="10"/>
      <c r="CL800" s="10"/>
      <c r="CM800" s="10"/>
      <c r="CN800" s="10"/>
      <c r="CO800" s="10"/>
      <c r="CP800" s="10"/>
      <c r="CQ800" s="10"/>
      <c r="CR800" s="10"/>
      <c r="CS800" s="10"/>
      <c r="CT800" s="10"/>
      <c r="CU800" s="10"/>
      <c r="CV800" s="10"/>
      <c r="CW800" s="10"/>
      <c r="CX800" s="10"/>
      <c r="CY800" s="10"/>
      <c r="CZ800" s="10"/>
      <c r="DA800" s="10"/>
      <c r="DB800" s="10"/>
      <c r="DC800" s="10"/>
      <c r="DD800" s="10"/>
      <c r="DE800" s="10"/>
      <c r="DF800" s="10"/>
      <c r="DG800" s="10"/>
      <c r="DH800" s="10"/>
      <c r="DI800" s="10"/>
      <c r="DJ800" s="10"/>
      <c r="DK800" s="10"/>
      <c r="DL800" s="10"/>
      <c r="DM800" s="10"/>
      <c r="DN800" s="10"/>
      <c r="DO800" s="10"/>
      <c r="DP800" s="10"/>
      <c r="DQ800" s="10"/>
      <c r="DR800" s="10"/>
      <c r="DS800" s="10"/>
      <c r="DT800" s="10"/>
      <c r="DU800" s="10"/>
      <c r="DV800" s="10"/>
      <c r="DW800" s="10"/>
      <c r="DX800" s="10"/>
      <c r="DY800" s="10"/>
      <c r="DZ800" s="10"/>
      <c r="EA800" s="10"/>
      <c r="EB800" s="10"/>
      <c r="EC800" s="10"/>
      <c r="ED800" s="10"/>
      <c r="EE800" s="10"/>
      <c r="EF800" s="10"/>
      <c r="EG800" s="10"/>
      <c r="EH800" s="10"/>
    </row>
    <row r="801" spans="1:138" ht="13" x14ac:dyDescent="0.15">
      <c r="A801" s="10"/>
      <c r="B801" s="10"/>
      <c r="C801" s="10"/>
      <c r="D801" s="10"/>
      <c r="E801" s="10"/>
      <c r="F801" s="10"/>
      <c r="G801" s="10"/>
      <c r="H801" s="10"/>
      <c r="I801" s="10"/>
      <c r="J801" s="12"/>
      <c r="K801" s="10"/>
      <c r="L801" s="10"/>
      <c r="M801" s="10"/>
      <c r="N801" s="10"/>
      <c r="O801" s="10"/>
      <c r="P801" s="10"/>
      <c r="Q801" s="10"/>
      <c r="R801" s="10"/>
      <c r="S801" s="10"/>
      <c r="T801" s="13"/>
      <c r="U801" s="10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0"/>
      <c r="AJ801" s="10"/>
      <c r="AK801" s="10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  <c r="BM801" s="10"/>
      <c r="BN801" s="10"/>
      <c r="BO801" s="10"/>
      <c r="BP801" s="10"/>
      <c r="BQ801" s="10"/>
      <c r="BR801" s="10"/>
      <c r="BS801" s="10"/>
      <c r="BT801" s="10"/>
      <c r="BU801" s="10"/>
      <c r="BV801" s="10"/>
      <c r="BW801" s="10"/>
      <c r="BX801" s="10"/>
      <c r="BY801" s="10"/>
      <c r="BZ801" s="10"/>
      <c r="CA801" s="10"/>
      <c r="CB801" s="10"/>
      <c r="CC801" s="10"/>
      <c r="CD801" s="10"/>
      <c r="CE801" s="10"/>
      <c r="CF801" s="10"/>
      <c r="CG801" s="10"/>
      <c r="CH801" s="10"/>
      <c r="CI801" s="10"/>
      <c r="CJ801" s="10"/>
      <c r="CK801" s="10"/>
      <c r="CL801" s="10"/>
      <c r="CM801" s="10"/>
      <c r="CN801" s="10"/>
      <c r="CO801" s="10"/>
      <c r="CP801" s="10"/>
      <c r="CQ801" s="10"/>
      <c r="CR801" s="10"/>
      <c r="CS801" s="10"/>
      <c r="CT801" s="10"/>
      <c r="CU801" s="10"/>
      <c r="CV801" s="10"/>
      <c r="CW801" s="10"/>
      <c r="CX801" s="10"/>
      <c r="CY801" s="10"/>
      <c r="CZ801" s="10"/>
      <c r="DA801" s="10"/>
      <c r="DB801" s="10"/>
      <c r="DC801" s="10"/>
      <c r="DD801" s="10"/>
      <c r="DE801" s="10"/>
      <c r="DF801" s="10"/>
      <c r="DG801" s="10"/>
      <c r="DH801" s="10"/>
      <c r="DI801" s="10"/>
      <c r="DJ801" s="10"/>
      <c r="DK801" s="10"/>
      <c r="DL801" s="10"/>
      <c r="DM801" s="10"/>
      <c r="DN801" s="10"/>
      <c r="DO801" s="10"/>
      <c r="DP801" s="10"/>
      <c r="DQ801" s="10"/>
      <c r="DR801" s="10"/>
      <c r="DS801" s="10"/>
      <c r="DT801" s="10"/>
      <c r="DU801" s="10"/>
      <c r="DV801" s="10"/>
      <c r="DW801" s="10"/>
      <c r="DX801" s="10"/>
      <c r="DY801" s="10"/>
      <c r="DZ801" s="10"/>
      <c r="EA801" s="10"/>
      <c r="EB801" s="10"/>
      <c r="EC801" s="10"/>
      <c r="ED801" s="10"/>
      <c r="EE801" s="10"/>
      <c r="EF801" s="10"/>
      <c r="EG801" s="10"/>
      <c r="EH801" s="10"/>
    </row>
    <row r="802" spans="1:138" ht="13" x14ac:dyDescent="0.15">
      <c r="A802" s="10"/>
      <c r="B802" s="10"/>
      <c r="C802" s="10"/>
      <c r="D802" s="10"/>
      <c r="E802" s="10"/>
      <c r="F802" s="10"/>
      <c r="G802" s="10"/>
      <c r="H802" s="10"/>
      <c r="I802" s="10"/>
      <c r="J802" s="12"/>
      <c r="K802" s="10"/>
      <c r="L802" s="10"/>
      <c r="M802" s="10"/>
      <c r="N802" s="10"/>
      <c r="O802" s="10"/>
      <c r="P802" s="10"/>
      <c r="Q802" s="10"/>
      <c r="R802" s="10"/>
      <c r="S802" s="10"/>
      <c r="T802" s="13"/>
      <c r="U802" s="10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0"/>
      <c r="AJ802" s="10"/>
      <c r="AK802" s="10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  <c r="BM802" s="10"/>
      <c r="BN802" s="10"/>
      <c r="BO802" s="10"/>
      <c r="BP802" s="10"/>
      <c r="BQ802" s="10"/>
      <c r="BR802" s="10"/>
      <c r="BS802" s="10"/>
      <c r="BT802" s="10"/>
      <c r="BU802" s="10"/>
      <c r="BV802" s="10"/>
      <c r="BW802" s="10"/>
      <c r="BX802" s="10"/>
      <c r="BY802" s="10"/>
      <c r="BZ802" s="10"/>
      <c r="CA802" s="10"/>
      <c r="CB802" s="10"/>
      <c r="CC802" s="10"/>
      <c r="CD802" s="10"/>
      <c r="CE802" s="10"/>
      <c r="CF802" s="10"/>
      <c r="CG802" s="10"/>
      <c r="CH802" s="10"/>
      <c r="CI802" s="10"/>
      <c r="CJ802" s="10"/>
      <c r="CK802" s="10"/>
      <c r="CL802" s="10"/>
      <c r="CM802" s="10"/>
      <c r="CN802" s="10"/>
      <c r="CO802" s="10"/>
      <c r="CP802" s="10"/>
      <c r="CQ802" s="10"/>
      <c r="CR802" s="10"/>
      <c r="CS802" s="10"/>
      <c r="CT802" s="10"/>
      <c r="CU802" s="10"/>
      <c r="CV802" s="10"/>
      <c r="CW802" s="10"/>
      <c r="CX802" s="10"/>
      <c r="CY802" s="10"/>
      <c r="CZ802" s="10"/>
      <c r="DA802" s="10"/>
      <c r="DB802" s="10"/>
      <c r="DC802" s="10"/>
      <c r="DD802" s="10"/>
      <c r="DE802" s="10"/>
      <c r="DF802" s="10"/>
      <c r="DG802" s="10"/>
      <c r="DH802" s="10"/>
      <c r="DI802" s="10"/>
      <c r="DJ802" s="10"/>
      <c r="DK802" s="10"/>
      <c r="DL802" s="10"/>
      <c r="DM802" s="10"/>
      <c r="DN802" s="10"/>
      <c r="DO802" s="10"/>
      <c r="DP802" s="10"/>
      <c r="DQ802" s="10"/>
      <c r="DR802" s="10"/>
      <c r="DS802" s="10"/>
      <c r="DT802" s="10"/>
      <c r="DU802" s="10"/>
      <c r="DV802" s="10"/>
      <c r="DW802" s="10"/>
      <c r="DX802" s="10"/>
      <c r="DY802" s="10"/>
      <c r="DZ802" s="10"/>
      <c r="EA802" s="10"/>
      <c r="EB802" s="10"/>
      <c r="EC802" s="10"/>
      <c r="ED802" s="10"/>
      <c r="EE802" s="10"/>
      <c r="EF802" s="10"/>
      <c r="EG802" s="10"/>
      <c r="EH802" s="10"/>
    </row>
    <row r="803" spans="1:138" ht="13" x14ac:dyDescent="0.15">
      <c r="A803" s="10"/>
      <c r="B803" s="10"/>
      <c r="C803" s="10"/>
      <c r="D803" s="10"/>
      <c r="E803" s="10"/>
      <c r="F803" s="10"/>
      <c r="G803" s="10"/>
      <c r="H803" s="10"/>
      <c r="I803" s="10"/>
      <c r="J803" s="12"/>
      <c r="K803" s="10"/>
      <c r="L803" s="10"/>
      <c r="M803" s="10"/>
      <c r="N803" s="10"/>
      <c r="O803" s="10"/>
      <c r="P803" s="10"/>
      <c r="Q803" s="10"/>
      <c r="R803" s="10"/>
      <c r="S803" s="10"/>
      <c r="T803" s="13"/>
      <c r="U803" s="10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0"/>
      <c r="AJ803" s="10"/>
      <c r="AK803" s="10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  <c r="BM803" s="10"/>
      <c r="BN803" s="10"/>
      <c r="BO803" s="10"/>
      <c r="BP803" s="10"/>
      <c r="BQ803" s="10"/>
      <c r="BR803" s="10"/>
      <c r="BS803" s="10"/>
      <c r="BT803" s="10"/>
      <c r="BU803" s="10"/>
      <c r="BV803" s="10"/>
      <c r="BW803" s="10"/>
      <c r="BX803" s="10"/>
      <c r="BY803" s="10"/>
      <c r="BZ803" s="10"/>
      <c r="CA803" s="10"/>
      <c r="CB803" s="10"/>
      <c r="CC803" s="10"/>
      <c r="CD803" s="10"/>
      <c r="CE803" s="10"/>
      <c r="CF803" s="10"/>
      <c r="CG803" s="10"/>
      <c r="CH803" s="10"/>
      <c r="CI803" s="10"/>
      <c r="CJ803" s="10"/>
      <c r="CK803" s="10"/>
      <c r="CL803" s="10"/>
      <c r="CM803" s="10"/>
      <c r="CN803" s="10"/>
      <c r="CO803" s="10"/>
      <c r="CP803" s="10"/>
      <c r="CQ803" s="10"/>
      <c r="CR803" s="10"/>
      <c r="CS803" s="10"/>
      <c r="CT803" s="10"/>
      <c r="CU803" s="10"/>
      <c r="CV803" s="10"/>
      <c r="CW803" s="10"/>
      <c r="CX803" s="10"/>
      <c r="CY803" s="10"/>
      <c r="CZ803" s="10"/>
      <c r="DA803" s="10"/>
      <c r="DB803" s="10"/>
      <c r="DC803" s="10"/>
      <c r="DD803" s="10"/>
      <c r="DE803" s="10"/>
      <c r="DF803" s="10"/>
      <c r="DG803" s="10"/>
      <c r="DH803" s="10"/>
      <c r="DI803" s="10"/>
      <c r="DJ803" s="10"/>
      <c r="DK803" s="10"/>
      <c r="DL803" s="10"/>
      <c r="DM803" s="10"/>
      <c r="DN803" s="10"/>
      <c r="DO803" s="10"/>
      <c r="DP803" s="10"/>
      <c r="DQ803" s="10"/>
      <c r="DR803" s="10"/>
      <c r="DS803" s="10"/>
      <c r="DT803" s="10"/>
      <c r="DU803" s="10"/>
      <c r="DV803" s="10"/>
      <c r="DW803" s="10"/>
      <c r="DX803" s="10"/>
      <c r="DY803" s="10"/>
      <c r="DZ803" s="10"/>
      <c r="EA803" s="10"/>
      <c r="EB803" s="10"/>
      <c r="EC803" s="10"/>
      <c r="ED803" s="10"/>
      <c r="EE803" s="10"/>
      <c r="EF803" s="10"/>
      <c r="EG803" s="10"/>
      <c r="EH803" s="10"/>
    </row>
    <row r="804" spans="1:138" ht="13" x14ac:dyDescent="0.15">
      <c r="A804" s="10"/>
      <c r="B804" s="10"/>
      <c r="C804" s="10"/>
      <c r="D804" s="10"/>
      <c r="E804" s="10"/>
      <c r="F804" s="10"/>
      <c r="G804" s="10"/>
      <c r="H804" s="10"/>
      <c r="I804" s="10"/>
      <c r="J804" s="12"/>
      <c r="K804" s="10"/>
      <c r="L804" s="10"/>
      <c r="M804" s="10"/>
      <c r="N804" s="10"/>
      <c r="O804" s="10"/>
      <c r="P804" s="10"/>
      <c r="Q804" s="10"/>
      <c r="R804" s="10"/>
      <c r="S804" s="10"/>
      <c r="T804" s="13"/>
      <c r="U804" s="10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0"/>
      <c r="AJ804" s="10"/>
      <c r="AK804" s="10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  <c r="BM804" s="10"/>
      <c r="BN804" s="10"/>
      <c r="BO804" s="10"/>
      <c r="BP804" s="10"/>
      <c r="BQ804" s="10"/>
      <c r="BR804" s="10"/>
      <c r="BS804" s="10"/>
      <c r="BT804" s="10"/>
      <c r="BU804" s="10"/>
      <c r="BV804" s="10"/>
      <c r="BW804" s="10"/>
      <c r="BX804" s="10"/>
      <c r="BY804" s="10"/>
      <c r="BZ804" s="10"/>
      <c r="CA804" s="10"/>
      <c r="CB804" s="10"/>
      <c r="CC804" s="10"/>
      <c r="CD804" s="10"/>
      <c r="CE804" s="10"/>
      <c r="CF804" s="10"/>
      <c r="CG804" s="10"/>
      <c r="CH804" s="10"/>
      <c r="CI804" s="10"/>
      <c r="CJ804" s="10"/>
      <c r="CK804" s="10"/>
      <c r="CL804" s="10"/>
      <c r="CM804" s="10"/>
      <c r="CN804" s="10"/>
      <c r="CO804" s="10"/>
      <c r="CP804" s="10"/>
      <c r="CQ804" s="10"/>
      <c r="CR804" s="10"/>
      <c r="CS804" s="10"/>
      <c r="CT804" s="10"/>
      <c r="CU804" s="10"/>
      <c r="CV804" s="10"/>
      <c r="CW804" s="10"/>
      <c r="CX804" s="10"/>
      <c r="CY804" s="10"/>
      <c r="CZ804" s="10"/>
      <c r="DA804" s="10"/>
      <c r="DB804" s="10"/>
      <c r="DC804" s="10"/>
      <c r="DD804" s="10"/>
      <c r="DE804" s="10"/>
      <c r="DF804" s="10"/>
      <c r="DG804" s="10"/>
      <c r="DH804" s="10"/>
      <c r="DI804" s="10"/>
      <c r="DJ804" s="10"/>
      <c r="DK804" s="10"/>
      <c r="DL804" s="10"/>
      <c r="DM804" s="10"/>
      <c r="DN804" s="10"/>
      <c r="DO804" s="10"/>
      <c r="DP804" s="10"/>
      <c r="DQ804" s="10"/>
      <c r="DR804" s="10"/>
      <c r="DS804" s="10"/>
      <c r="DT804" s="10"/>
      <c r="DU804" s="10"/>
      <c r="DV804" s="10"/>
      <c r="DW804" s="10"/>
      <c r="DX804" s="10"/>
      <c r="DY804" s="10"/>
      <c r="DZ804" s="10"/>
      <c r="EA804" s="10"/>
      <c r="EB804" s="10"/>
      <c r="EC804" s="10"/>
      <c r="ED804" s="10"/>
      <c r="EE804" s="10"/>
      <c r="EF804" s="10"/>
      <c r="EG804" s="10"/>
      <c r="EH804" s="10"/>
    </row>
    <row r="805" spans="1:138" ht="13" x14ac:dyDescent="0.15">
      <c r="A805" s="10"/>
      <c r="B805" s="10"/>
      <c r="C805" s="10"/>
      <c r="D805" s="10"/>
      <c r="E805" s="10"/>
      <c r="F805" s="10"/>
      <c r="G805" s="10"/>
      <c r="H805" s="10"/>
      <c r="I805" s="10"/>
      <c r="J805" s="12"/>
      <c r="K805" s="10"/>
      <c r="L805" s="10"/>
      <c r="M805" s="10"/>
      <c r="N805" s="10"/>
      <c r="O805" s="10"/>
      <c r="P805" s="10"/>
      <c r="Q805" s="10"/>
      <c r="R805" s="10"/>
      <c r="S805" s="10"/>
      <c r="T805" s="13"/>
      <c r="U805" s="10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/>
      <c r="BQ805" s="10"/>
      <c r="BR805" s="10"/>
      <c r="BS805" s="10"/>
      <c r="BT805" s="10"/>
      <c r="BU805" s="10"/>
      <c r="BV805" s="10"/>
      <c r="BW805" s="10"/>
      <c r="BX805" s="10"/>
      <c r="BY805" s="10"/>
      <c r="BZ805" s="10"/>
      <c r="CA805" s="10"/>
      <c r="CB805" s="10"/>
      <c r="CC805" s="10"/>
      <c r="CD805" s="10"/>
      <c r="CE805" s="10"/>
      <c r="CF805" s="10"/>
      <c r="CG805" s="10"/>
      <c r="CH805" s="10"/>
      <c r="CI805" s="10"/>
      <c r="CJ805" s="10"/>
      <c r="CK805" s="10"/>
      <c r="CL805" s="10"/>
      <c r="CM805" s="10"/>
      <c r="CN805" s="10"/>
      <c r="CO805" s="10"/>
      <c r="CP805" s="10"/>
      <c r="CQ805" s="10"/>
      <c r="CR805" s="10"/>
      <c r="CS805" s="10"/>
      <c r="CT805" s="10"/>
      <c r="CU805" s="10"/>
      <c r="CV805" s="10"/>
      <c r="CW805" s="10"/>
      <c r="CX805" s="10"/>
      <c r="CY805" s="10"/>
      <c r="CZ805" s="10"/>
      <c r="DA805" s="10"/>
      <c r="DB805" s="10"/>
      <c r="DC805" s="10"/>
      <c r="DD805" s="10"/>
      <c r="DE805" s="10"/>
      <c r="DF805" s="10"/>
      <c r="DG805" s="10"/>
      <c r="DH805" s="10"/>
      <c r="DI805" s="10"/>
      <c r="DJ805" s="10"/>
      <c r="DK805" s="10"/>
      <c r="DL805" s="10"/>
      <c r="DM805" s="10"/>
      <c r="DN805" s="10"/>
      <c r="DO805" s="10"/>
      <c r="DP805" s="10"/>
      <c r="DQ805" s="10"/>
      <c r="DR805" s="10"/>
      <c r="DS805" s="10"/>
      <c r="DT805" s="10"/>
      <c r="DU805" s="10"/>
      <c r="DV805" s="10"/>
      <c r="DW805" s="10"/>
      <c r="DX805" s="10"/>
      <c r="DY805" s="10"/>
      <c r="DZ805" s="10"/>
      <c r="EA805" s="10"/>
      <c r="EB805" s="10"/>
      <c r="EC805" s="10"/>
      <c r="ED805" s="10"/>
      <c r="EE805" s="10"/>
      <c r="EF805" s="10"/>
      <c r="EG805" s="10"/>
      <c r="EH805" s="10"/>
    </row>
    <row r="806" spans="1:138" ht="13" x14ac:dyDescent="0.15">
      <c r="A806" s="10"/>
      <c r="B806" s="10"/>
      <c r="C806" s="10"/>
      <c r="D806" s="10"/>
      <c r="E806" s="10"/>
      <c r="F806" s="10"/>
      <c r="G806" s="10"/>
      <c r="H806" s="10"/>
      <c r="I806" s="10"/>
      <c r="J806" s="12"/>
      <c r="K806" s="10"/>
      <c r="L806" s="10"/>
      <c r="M806" s="10"/>
      <c r="N806" s="10"/>
      <c r="O806" s="10"/>
      <c r="P806" s="10"/>
      <c r="Q806" s="10"/>
      <c r="R806" s="10"/>
      <c r="S806" s="10"/>
      <c r="T806" s="13"/>
      <c r="U806" s="10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/>
      <c r="BQ806" s="10"/>
      <c r="BR806" s="10"/>
      <c r="BS806" s="10"/>
      <c r="BT806" s="10"/>
      <c r="BU806" s="10"/>
      <c r="BV806" s="10"/>
      <c r="BW806" s="10"/>
      <c r="BX806" s="10"/>
      <c r="BY806" s="10"/>
      <c r="BZ806" s="10"/>
      <c r="CA806" s="10"/>
      <c r="CB806" s="10"/>
      <c r="CC806" s="10"/>
      <c r="CD806" s="10"/>
      <c r="CE806" s="10"/>
      <c r="CF806" s="10"/>
      <c r="CG806" s="10"/>
      <c r="CH806" s="10"/>
      <c r="CI806" s="10"/>
      <c r="CJ806" s="10"/>
      <c r="CK806" s="10"/>
      <c r="CL806" s="10"/>
      <c r="CM806" s="10"/>
      <c r="CN806" s="10"/>
      <c r="CO806" s="10"/>
      <c r="CP806" s="10"/>
      <c r="CQ806" s="10"/>
      <c r="CR806" s="10"/>
      <c r="CS806" s="10"/>
      <c r="CT806" s="10"/>
      <c r="CU806" s="10"/>
      <c r="CV806" s="10"/>
      <c r="CW806" s="10"/>
      <c r="CX806" s="10"/>
      <c r="CY806" s="10"/>
      <c r="CZ806" s="10"/>
      <c r="DA806" s="10"/>
      <c r="DB806" s="10"/>
      <c r="DC806" s="10"/>
      <c r="DD806" s="10"/>
      <c r="DE806" s="10"/>
      <c r="DF806" s="10"/>
      <c r="DG806" s="10"/>
      <c r="DH806" s="10"/>
      <c r="DI806" s="10"/>
      <c r="DJ806" s="10"/>
      <c r="DK806" s="10"/>
      <c r="DL806" s="10"/>
      <c r="DM806" s="10"/>
      <c r="DN806" s="10"/>
      <c r="DO806" s="10"/>
      <c r="DP806" s="10"/>
      <c r="DQ806" s="10"/>
      <c r="DR806" s="10"/>
      <c r="DS806" s="10"/>
      <c r="DT806" s="10"/>
      <c r="DU806" s="10"/>
      <c r="DV806" s="10"/>
      <c r="DW806" s="10"/>
      <c r="DX806" s="10"/>
      <c r="DY806" s="10"/>
      <c r="DZ806" s="10"/>
      <c r="EA806" s="10"/>
      <c r="EB806" s="10"/>
      <c r="EC806" s="10"/>
      <c r="ED806" s="10"/>
      <c r="EE806" s="10"/>
      <c r="EF806" s="10"/>
      <c r="EG806" s="10"/>
      <c r="EH806" s="10"/>
    </row>
    <row r="807" spans="1:138" ht="13" x14ac:dyDescent="0.15">
      <c r="A807" s="10"/>
      <c r="B807" s="10"/>
      <c r="C807" s="10"/>
      <c r="D807" s="10"/>
      <c r="E807" s="10"/>
      <c r="F807" s="10"/>
      <c r="G807" s="10"/>
      <c r="H807" s="10"/>
      <c r="I807" s="10"/>
      <c r="J807" s="12"/>
      <c r="K807" s="10"/>
      <c r="L807" s="10"/>
      <c r="M807" s="10"/>
      <c r="N807" s="10"/>
      <c r="O807" s="10"/>
      <c r="P807" s="10"/>
      <c r="Q807" s="10"/>
      <c r="R807" s="10"/>
      <c r="S807" s="10"/>
      <c r="T807" s="13"/>
      <c r="U807" s="10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0"/>
      <c r="AJ807" s="10"/>
      <c r="AK807" s="10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  <c r="BM807" s="10"/>
      <c r="BN807" s="10"/>
      <c r="BO807" s="10"/>
      <c r="BP807" s="10"/>
      <c r="BQ807" s="10"/>
      <c r="BR807" s="10"/>
      <c r="BS807" s="10"/>
      <c r="BT807" s="10"/>
      <c r="BU807" s="10"/>
      <c r="BV807" s="10"/>
      <c r="BW807" s="10"/>
      <c r="BX807" s="10"/>
      <c r="BY807" s="10"/>
      <c r="BZ807" s="10"/>
      <c r="CA807" s="10"/>
      <c r="CB807" s="10"/>
      <c r="CC807" s="10"/>
      <c r="CD807" s="10"/>
      <c r="CE807" s="10"/>
      <c r="CF807" s="10"/>
      <c r="CG807" s="10"/>
      <c r="CH807" s="10"/>
      <c r="CI807" s="10"/>
      <c r="CJ807" s="10"/>
      <c r="CK807" s="10"/>
      <c r="CL807" s="10"/>
      <c r="CM807" s="10"/>
      <c r="CN807" s="10"/>
      <c r="CO807" s="10"/>
      <c r="CP807" s="10"/>
      <c r="CQ807" s="10"/>
      <c r="CR807" s="10"/>
      <c r="CS807" s="10"/>
      <c r="CT807" s="10"/>
      <c r="CU807" s="10"/>
      <c r="CV807" s="10"/>
      <c r="CW807" s="10"/>
      <c r="CX807" s="10"/>
      <c r="CY807" s="10"/>
      <c r="CZ807" s="10"/>
      <c r="DA807" s="10"/>
      <c r="DB807" s="10"/>
      <c r="DC807" s="10"/>
      <c r="DD807" s="10"/>
      <c r="DE807" s="10"/>
      <c r="DF807" s="10"/>
      <c r="DG807" s="10"/>
      <c r="DH807" s="10"/>
      <c r="DI807" s="10"/>
      <c r="DJ807" s="10"/>
      <c r="DK807" s="10"/>
      <c r="DL807" s="10"/>
      <c r="DM807" s="10"/>
      <c r="DN807" s="10"/>
      <c r="DO807" s="10"/>
      <c r="DP807" s="10"/>
      <c r="DQ807" s="10"/>
      <c r="DR807" s="10"/>
      <c r="DS807" s="10"/>
      <c r="DT807" s="10"/>
      <c r="DU807" s="10"/>
      <c r="DV807" s="10"/>
      <c r="DW807" s="10"/>
      <c r="DX807" s="10"/>
      <c r="DY807" s="10"/>
      <c r="DZ807" s="10"/>
      <c r="EA807" s="10"/>
      <c r="EB807" s="10"/>
      <c r="EC807" s="10"/>
      <c r="ED807" s="10"/>
      <c r="EE807" s="10"/>
      <c r="EF807" s="10"/>
      <c r="EG807" s="10"/>
      <c r="EH807" s="10"/>
    </row>
    <row r="808" spans="1:138" ht="13" x14ac:dyDescent="0.15">
      <c r="A808" s="10"/>
      <c r="B808" s="10"/>
      <c r="C808" s="10"/>
      <c r="D808" s="10"/>
      <c r="E808" s="10"/>
      <c r="F808" s="10"/>
      <c r="G808" s="10"/>
      <c r="H808" s="10"/>
      <c r="I808" s="10"/>
      <c r="J808" s="12"/>
      <c r="K808" s="10"/>
      <c r="L808" s="10"/>
      <c r="M808" s="10"/>
      <c r="N808" s="10"/>
      <c r="O808" s="10"/>
      <c r="P808" s="10"/>
      <c r="Q808" s="10"/>
      <c r="R808" s="10"/>
      <c r="S808" s="10"/>
      <c r="T808" s="13"/>
      <c r="U808" s="10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0"/>
      <c r="AJ808" s="10"/>
      <c r="AK808" s="10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  <c r="BM808" s="10"/>
      <c r="BN808" s="10"/>
      <c r="BO808" s="10"/>
      <c r="BP808" s="10"/>
      <c r="BQ808" s="10"/>
      <c r="BR808" s="10"/>
      <c r="BS808" s="10"/>
      <c r="BT808" s="10"/>
      <c r="BU808" s="10"/>
      <c r="BV808" s="10"/>
      <c r="BW808" s="10"/>
      <c r="BX808" s="10"/>
      <c r="BY808" s="10"/>
      <c r="BZ808" s="10"/>
      <c r="CA808" s="10"/>
      <c r="CB808" s="10"/>
      <c r="CC808" s="10"/>
      <c r="CD808" s="10"/>
      <c r="CE808" s="10"/>
      <c r="CF808" s="10"/>
      <c r="CG808" s="10"/>
      <c r="CH808" s="10"/>
      <c r="CI808" s="10"/>
      <c r="CJ808" s="10"/>
      <c r="CK808" s="10"/>
      <c r="CL808" s="10"/>
      <c r="CM808" s="10"/>
      <c r="CN808" s="10"/>
      <c r="CO808" s="10"/>
      <c r="CP808" s="10"/>
      <c r="CQ808" s="10"/>
      <c r="CR808" s="10"/>
      <c r="CS808" s="10"/>
      <c r="CT808" s="10"/>
      <c r="CU808" s="10"/>
      <c r="CV808" s="10"/>
      <c r="CW808" s="10"/>
      <c r="CX808" s="10"/>
      <c r="CY808" s="10"/>
      <c r="CZ808" s="10"/>
      <c r="DA808" s="10"/>
      <c r="DB808" s="10"/>
      <c r="DC808" s="10"/>
      <c r="DD808" s="10"/>
      <c r="DE808" s="10"/>
      <c r="DF808" s="10"/>
      <c r="DG808" s="10"/>
      <c r="DH808" s="10"/>
      <c r="DI808" s="10"/>
      <c r="DJ808" s="10"/>
      <c r="DK808" s="10"/>
      <c r="DL808" s="10"/>
      <c r="DM808" s="10"/>
      <c r="DN808" s="10"/>
      <c r="DO808" s="10"/>
      <c r="DP808" s="10"/>
      <c r="DQ808" s="10"/>
      <c r="DR808" s="10"/>
      <c r="DS808" s="10"/>
      <c r="DT808" s="10"/>
      <c r="DU808" s="10"/>
      <c r="DV808" s="10"/>
      <c r="DW808" s="10"/>
      <c r="DX808" s="10"/>
      <c r="DY808" s="10"/>
      <c r="DZ808" s="10"/>
      <c r="EA808" s="10"/>
      <c r="EB808" s="10"/>
      <c r="EC808" s="10"/>
      <c r="ED808" s="10"/>
      <c r="EE808" s="10"/>
      <c r="EF808" s="10"/>
      <c r="EG808" s="10"/>
      <c r="EH808" s="10"/>
    </row>
    <row r="809" spans="1:138" ht="13" x14ac:dyDescent="0.15">
      <c r="A809" s="10"/>
      <c r="B809" s="10"/>
      <c r="C809" s="10"/>
      <c r="D809" s="10"/>
      <c r="E809" s="10"/>
      <c r="F809" s="10"/>
      <c r="G809" s="10"/>
      <c r="H809" s="10"/>
      <c r="I809" s="10"/>
      <c r="J809" s="12"/>
      <c r="K809" s="10"/>
      <c r="L809" s="10"/>
      <c r="M809" s="10"/>
      <c r="N809" s="10"/>
      <c r="O809" s="10"/>
      <c r="P809" s="10"/>
      <c r="Q809" s="10"/>
      <c r="R809" s="10"/>
      <c r="S809" s="10"/>
      <c r="T809" s="13"/>
      <c r="U809" s="10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0"/>
      <c r="AJ809" s="10"/>
      <c r="AK809" s="10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  <c r="BM809" s="10"/>
      <c r="BN809" s="10"/>
      <c r="BO809" s="10"/>
      <c r="BP809" s="10"/>
      <c r="BQ809" s="10"/>
      <c r="BR809" s="10"/>
      <c r="BS809" s="10"/>
      <c r="BT809" s="10"/>
      <c r="BU809" s="10"/>
      <c r="BV809" s="10"/>
      <c r="BW809" s="10"/>
      <c r="BX809" s="10"/>
      <c r="BY809" s="10"/>
      <c r="BZ809" s="10"/>
      <c r="CA809" s="10"/>
      <c r="CB809" s="10"/>
      <c r="CC809" s="10"/>
      <c r="CD809" s="10"/>
      <c r="CE809" s="10"/>
      <c r="CF809" s="10"/>
      <c r="CG809" s="10"/>
      <c r="CH809" s="10"/>
      <c r="CI809" s="10"/>
      <c r="CJ809" s="10"/>
      <c r="CK809" s="10"/>
      <c r="CL809" s="10"/>
      <c r="CM809" s="10"/>
      <c r="CN809" s="10"/>
      <c r="CO809" s="10"/>
      <c r="CP809" s="10"/>
      <c r="CQ809" s="10"/>
      <c r="CR809" s="10"/>
      <c r="CS809" s="10"/>
      <c r="CT809" s="10"/>
      <c r="CU809" s="10"/>
      <c r="CV809" s="10"/>
      <c r="CW809" s="10"/>
      <c r="CX809" s="10"/>
      <c r="CY809" s="10"/>
      <c r="CZ809" s="10"/>
      <c r="DA809" s="10"/>
      <c r="DB809" s="10"/>
      <c r="DC809" s="10"/>
      <c r="DD809" s="10"/>
      <c r="DE809" s="10"/>
      <c r="DF809" s="10"/>
      <c r="DG809" s="10"/>
      <c r="DH809" s="10"/>
      <c r="DI809" s="10"/>
      <c r="DJ809" s="10"/>
      <c r="DK809" s="10"/>
      <c r="DL809" s="10"/>
      <c r="DM809" s="10"/>
      <c r="DN809" s="10"/>
      <c r="DO809" s="10"/>
      <c r="DP809" s="10"/>
      <c r="DQ809" s="10"/>
      <c r="DR809" s="10"/>
      <c r="DS809" s="10"/>
      <c r="DT809" s="10"/>
      <c r="DU809" s="10"/>
      <c r="DV809" s="10"/>
      <c r="DW809" s="10"/>
      <c r="DX809" s="10"/>
      <c r="DY809" s="10"/>
      <c r="DZ809" s="10"/>
      <c r="EA809" s="10"/>
      <c r="EB809" s="10"/>
      <c r="EC809" s="10"/>
      <c r="ED809" s="10"/>
      <c r="EE809" s="10"/>
      <c r="EF809" s="10"/>
      <c r="EG809" s="10"/>
      <c r="EH809" s="10"/>
    </row>
    <row r="810" spans="1:138" ht="13" x14ac:dyDescent="0.15">
      <c r="A810" s="10"/>
      <c r="B810" s="10"/>
      <c r="C810" s="10"/>
      <c r="D810" s="10"/>
      <c r="E810" s="10"/>
      <c r="F810" s="10"/>
      <c r="G810" s="10"/>
      <c r="H810" s="10"/>
      <c r="I810" s="10"/>
      <c r="J810" s="12"/>
      <c r="K810" s="10"/>
      <c r="L810" s="10"/>
      <c r="M810" s="10"/>
      <c r="N810" s="10"/>
      <c r="O810" s="10"/>
      <c r="P810" s="10"/>
      <c r="Q810" s="10"/>
      <c r="R810" s="10"/>
      <c r="S810" s="10"/>
      <c r="T810" s="13"/>
      <c r="U810" s="10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0"/>
      <c r="AJ810" s="10"/>
      <c r="AK810" s="10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  <c r="BM810" s="10"/>
      <c r="BN810" s="10"/>
      <c r="BO810" s="10"/>
      <c r="BP810" s="10"/>
      <c r="BQ810" s="10"/>
      <c r="BR810" s="10"/>
      <c r="BS810" s="10"/>
      <c r="BT810" s="10"/>
      <c r="BU810" s="10"/>
      <c r="BV810" s="10"/>
      <c r="BW810" s="10"/>
      <c r="BX810" s="10"/>
      <c r="BY810" s="10"/>
      <c r="BZ810" s="10"/>
      <c r="CA810" s="10"/>
      <c r="CB810" s="10"/>
      <c r="CC810" s="10"/>
      <c r="CD810" s="10"/>
      <c r="CE810" s="10"/>
      <c r="CF810" s="10"/>
      <c r="CG810" s="10"/>
      <c r="CH810" s="10"/>
      <c r="CI810" s="10"/>
      <c r="CJ810" s="10"/>
      <c r="CK810" s="10"/>
      <c r="CL810" s="10"/>
      <c r="CM810" s="10"/>
      <c r="CN810" s="10"/>
      <c r="CO810" s="10"/>
      <c r="CP810" s="10"/>
      <c r="CQ810" s="10"/>
      <c r="CR810" s="10"/>
      <c r="CS810" s="10"/>
      <c r="CT810" s="10"/>
      <c r="CU810" s="10"/>
      <c r="CV810" s="10"/>
      <c r="CW810" s="10"/>
      <c r="CX810" s="10"/>
      <c r="CY810" s="10"/>
      <c r="CZ810" s="10"/>
      <c r="DA810" s="10"/>
      <c r="DB810" s="10"/>
      <c r="DC810" s="10"/>
      <c r="DD810" s="10"/>
      <c r="DE810" s="10"/>
      <c r="DF810" s="10"/>
      <c r="DG810" s="10"/>
      <c r="DH810" s="10"/>
      <c r="DI810" s="10"/>
      <c r="DJ810" s="10"/>
      <c r="DK810" s="10"/>
      <c r="DL810" s="10"/>
      <c r="DM810" s="10"/>
      <c r="DN810" s="10"/>
      <c r="DO810" s="10"/>
      <c r="DP810" s="10"/>
      <c r="DQ810" s="10"/>
      <c r="DR810" s="10"/>
      <c r="DS810" s="10"/>
      <c r="DT810" s="10"/>
      <c r="DU810" s="10"/>
      <c r="DV810" s="10"/>
      <c r="DW810" s="10"/>
      <c r="DX810" s="10"/>
      <c r="DY810" s="10"/>
      <c r="DZ810" s="10"/>
      <c r="EA810" s="10"/>
      <c r="EB810" s="10"/>
      <c r="EC810" s="10"/>
      <c r="ED810" s="10"/>
      <c r="EE810" s="10"/>
      <c r="EF810" s="10"/>
      <c r="EG810" s="10"/>
      <c r="EH810" s="10"/>
    </row>
    <row r="811" spans="1:138" ht="13" x14ac:dyDescent="0.15">
      <c r="A811" s="10"/>
      <c r="B811" s="10"/>
      <c r="C811" s="10"/>
      <c r="D811" s="10"/>
      <c r="E811" s="10"/>
      <c r="F811" s="10"/>
      <c r="G811" s="10"/>
      <c r="H811" s="10"/>
      <c r="I811" s="10"/>
      <c r="J811" s="12"/>
      <c r="K811" s="10"/>
      <c r="L811" s="10"/>
      <c r="M811" s="10"/>
      <c r="N811" s="10"/>
      <c r="O811" s="10"/>
      <c r="P811" s="10"/>
      <c r="Q811" s="10"/>
      <c r="R811" s="10"/>
      <c r="S811" s="10"/>
      <c r="T811" s="13"/>
      <c r="U811" s="10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0"/>
      <c r="AJ811" s="10"/>
      <c r="AK811" s="10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  <c r="BM811" s="10"/>
      <c r="BN811" s="10"/>
      <c r="BO811" s="10"/>
      <c r="BP811" s="10"/>
      <c r="BQ811" s="10"/>
      <c r="BR811" s="10"/>
      <c r="BS811" s="10"/>
      <c r="BT811" s="10"/>
      <c r="BU811" s="10"/>
      <c r="BV811" s="10"/>
      <c r="BW811" s="10"/>
      <c r="BX811" s="10"/>
      <c r="BY811" s="10"/>
      <c r="BZ811" s="10"/>
      <c r="CA811" s="10"/>
      <c r="CB811" s="10"/>
      <c r="CC811" s="10"/>
      <c r="CD811" s="10"/>
      <c r="CE811" s="10"/>
      <c r="CF811" s="10"/>
      <c r="CG811" s="10"/>
      <c r="CH811" s="10"/>
      <c r="CI811" s="10"/>
      <c r="CJ811" s="10"/>
      <c r="CK811" s="10"/>
      <c r="CL811" s="10"/>
      <c r="CM811" s="10"/>
      <c r="CN811" s="10"/>
      <c r="CO811" s="10"/>
      <c r="CP811" s="10"/>
      <c r="CQ811" s="10"/>
      <c r="CR811" s="10"/>
      <c r="CS811" s="10"/>
      <c r="CT811" s="10"/>
      <c r="CU811" s="10"/>
      <c r="CV811" s="10"/>
      <c r="CW811" s="10"/>
      <c r="CX811" s="10"/>
      <c r="CY811" s="10"/>
      <c r="CZ811" s="10"/>
      <c r="DA811" s="10"/>
      <c r="DB811" s="10"/>
      <c r="DC811" s="10"/>
      <c r="DD811" s="10"/>
      <c r="DE811" s="10"/>
      <c r="DF811" s="10"/>
      <c r="DG811" s="10"/>
      <c r="DH811" s="10"/>
      <c r="DI811" s="10"/>
      <c r="DJ811" s="10"/>
      <c r="DK811" s="10"/>
      <c r="DL811" s="10"/>
      <c r="DM811" s="10"/>
      <c r="DN811" s="10"/>
      <c r="DO811" s="10"/>
      <c r="DP811" s="10"/>
      <c r="DQ811" s="10"/>
      <c r="DR811" s="10"/>
      <c r="DS811" s="10"/>
      <c r="DT811" s="10"/>
      <c r="DU811" s="10"/>
      <c r="DV811" s="10"/>
      <c r="DW811" s="10"/>
      <c r="DX811" s="10"/>
      <c r="DY811" s="10"/>
      <c r="DZ811" s="10"/>
      <c r="EA811" s="10"/>
      <c r="EB811" s="10"/>
      <c r="EC811" s="10"/>
      <c r="ED811" s="10"/>
      <c r="EE811" s="10"/>
      <c r="EF811" s="10"/>
      <c r="EG811" s="10"/>
      <c r="EH811" s="10"/>
    </row>
    <row r="812" spans="1:138" ht="13" x14ac:dyDescent="0.15">
      <c r="A812" s="10"/>
      <c r="B812" s="10"/>
      <c r="C812" s="10"/>
      <c r="D812" s="10"/>
      <c r="E812" s="10"/>
      <c r="F812" s="10"/>
      <c r="G812" s="10"/>
      <c r="H812" s="10"/>
      <c r="I812" s="10"/>
      <c r="J812" s="12"/>
      <c r="K812" s="10"/>
      <c r="L812" s="10"/>
      <c r="M812" s="10"/>
      <c r="N812" s="10"/>
      <c r="O812" s="10"/>
      <c r="P812" s="10"/>
      <c r="Q812" s="10"/>
      <c r="R812" s="10"/>
      <c r="S812" s="10"/>
      <c r="T812" s="13"/>
      <c r="U812" s="10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/>
      <c r="BQ812" s="10"/>
      <c r="BR812" s="10"/>
      <c r="BS812" s="10"/>
      <c r="BT812" s="10"/>
      <c r="BU812" s="10"/>
      <c r="BV812" s="10"/>
      <c r="BW812" s="10"/>
      <c r="BX812" s="10"/>
      <c r="BY812" s="10"/>
      <c r="BZ812" s="10"/>
      <c r="CA812" s="10"/>
      <c r="CB812" s="10"/>
      <c r="CC812" s="10"/>
      <c r="CD812" s="10"/>
      <c r="CE812" s="10"/>
      <c r="CF812" s="10"/>
      <c r="CG812" s="10"/>
      <c r="CH812" s="10"/>
      <c r="CI812" s="10"/>
      <c r="CJ812" s="10"/>
      <c r="CK812" s="10"/>
      <c r="CL812" s="10"/>
      <c r="CM812" s="10"/>
      <c r="CN812" s="10"/>
      <c r="CO812" s="10"/>
      <c r="CP812" s="10"/>
      <c r="CQ812" s="10"/>
      <c r="CR812" s="10"/>
      <c r="CS812" s="10"/>
      <c r="CT812" s="10"/>
      <c r="CU812" s="10"/>
      <c r="CV812" s="10"/>
      <c r="CW812" s="10"/>
      <c r="CX812" s="10"/>
      <c r="CY812" s="10"/>
      <c r="CZ812" s="10"/>
      <c r="DA812" s="10"/>
      <c r="DB812" s="10"/>
      <c r="DC812" s="10"/>
      <c r="DD812" s="10"/>
      <c r="DE812" s="10"/>
      <c r="DF812" s="10"/>
      <c r="DG812" s="10"/>
      <c r="DH812" s="10"/>
      <c r="DI812" s="10"/>
      <c r="DJ812" s="10"/>
      <c r="DK812" s="10"/>
      <c r="DL812" s="10"/>
      <c r="DM812" s="10"/>
      <c r="DN812" s="10"/>
      <c r="DO812" s="10"/>
      <c r="DP812" s="10"/>
      <c r="DQ812" s="10"/>
      <c r="DR812" s="10"/>
      <c r="DS812" s="10"/>
      <c r="DT812" s="10"/>
      <c r="DU812" s="10"/>
      <c r="DV812" s="10"/>
      <c r="DW812" s="10"/>
      <c r="DX812" s="10"/>
      <c r="DY812" s="10"/>
      <c r="DZ812" s="10"/>
      <c r="EA812" s="10"/>
      <c r="EB812" s="10"/>
      <c r="EC812" s="10"/>
      <c r="ED812" s="10"/>
      <c r="EE812" s="10"/>
      <c r="EF812" s="10"/>
      <c r="EG812" s="10"/>
      <c r="EH812" s="10"/>
    </row>
    <row r="813" spans="1:138" ht="13" x14ac:dyDescent="0.15">
      <c r="A813" s="10"/>
      <c r="B813" s="10"/>
      <c r="C813" s="10"/>
      <c r="D813" s="10"/>
      <c r="E813" s="10"/>
      <c r="F813" s="10"/>
      <c r="G813" s="10"/>
      <c r="H813" s="10"/>
      <c r="I813" s="10"/>
      <c r="J813" s="12"/>
      <c r="K813" s="10"/>
      <c r="L813" s="10"/>
      <c r="M813" s="10"/>
      <c r="N813" s="10"/>
      <c r="O813" s="10"/>
      <c r="P813" s="10"/>
      <c r="Q813" s="10"/>
      <c r="R813" s="10"/>
      <c r="S813" s="10"/>
      <c r="T813" s="13"/>
      <c r="U813" s="10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0"/>
      <c r="AJ813" s="10"/>
      <c r="AK813" s="10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  <c r="BM813" s="10"/>
      <c r="BN813" s="10"/>
      <c r="BO813" s="10"/>
      <c r="BP813" s="10"/>
      <c r="BQ813" s="10"/>
      <c r="BR813" s="10"/>
      <c r="BS813" s="10"/>
      <c r="BT813" s="10"/>
      <c r="BU813" s="10"/>
      <c r="BV813" s="10"/>
      <c r="BW813" s="10"/>
      <c r="BX813" s="10"/>
      <c r="BY813" s="10"/>
      <c r="BZ813" s="10"/>
      <c r="CA813" s="10"/>
      <c r="CB813" s="10"/>
      <c r="CC813" s="10"/>
      <c r="CD813" s="10"/>
      <c r="CE813" s="10"/>
      <c r="CF813" s="10"/>
      <c r="CG813" s="10"/>
      <c r="CH813" s="10"/>
      <c r="CI813" s="10"/>
      <c r="CJ813" s="10"/>
      <c r="CK813" s="10"/>
      <c r="CL813" s="10"/>
      <c r="CM813" s="10"/>
      <c r="CN813" s="10"/>
      <c r="CO813" s="10"/>
      <c r="CP813" s="10"/>
      <c r="CQ813" s="10"/>
      <c r="CR813" s="10"/>
      <c r="CS813" s="10"/>
      <c r="CT813" s="10"/>
      <c r="CU813" s="10"/>
      <c r="CV813" s="10"/>
      <c r="CW813" s="10"/>
      <c r="CX813" s="10"/>
      <c r="CY813" s="10"/>
      <c r="CZ813" s="10"/>
      <c r="DA813" s="10"/>
      <c r="DB813" s="10"/>
      <c r="DC813" s="10"/>
      <c r="DD813" s="10"/>
      <c r="DE813" s="10"/>
      <c r="DF813" s="10"/>
      <c r="DG813" s="10"/>
      <c r="DH813" s="10"/>
      <c r="DI813" s="10"/>
      <c r="DJ813" s="10"/>
      <c r="DK813" s="10"/>
      <c r="DL813" s="10"/>
      <c r="DM813" s="10"/>
      <c r="DN813" s="10"/>
      <c r="DO813" s="10"/>
      <c r="DP813" s="10"/>
      <c r="DQ813" s="10"/>
      <c r="DR813" s="10"/>
      <c r="DS813" s="10"/>
      <c r="DT813" s="10"/>
      <c r="DU813" s="10"/>
      <c r="DV813" s="10"/>
      <c r="DW813" s="10"/>
      <c r="DX813" s="10"/>
      <c r="DY813" s="10"/>
      <c r="DZ813" s="10"/>
      <c r="EA813" s="10"/>
      <c r="EB813" s="10"/>
      <c r="EC813" s="10"/>
      <c r="ED813" s="10"/>
      <c r="EE813" s="10"/>
      <c r="EF813" s="10"/>
      <c r="EG813" s="10"/>
      <c r="EH813" s="10"/>
    </row>
    <row r="814" spans="1:138" ht="13" x14ac:dyDescent="0.15">
      <c r="A814" s="10"/>
      <c r="B814" s="10"/>
      <c r="C814" s="10"/>
      <c r="D814" s="10"/>
      <c r="E814" s="10"/>
      <c r="F814" s="10"/>
      <c r="G814" s="10"/>
      <c r="H814" s="10"/>
      <c r="I814" s="10"/>
      <c r="J814" s="12"/>
      <c r="K814" s="10"/>
      <c r="L814" s="10"/>
      <c r="M814" s="10"/>
      <c r="N814" s="10"/>
      <c r="O814" s="10"/>
      <c r="P814" s="10"/>
      <c r="Q814" s="10"/>
      <c r="R814" s="10"/>
      <c r="S814" s="10"/>
      <c r="T814" s="13"/>
      <c r="U814" s="10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0"/>
      <c r="AJ814" s="10"/>
      <c r="AK814" s="10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  <c r="BM814" s="10"/>
      <c r="BN814" s="10"/>
      <c r="BO814" s="10"/>
      <c r="BP814" s="10"/>
      <c r="BQ814" s="10"/>
      <c r="BR814" s="10"/>
      <c r="BS814" s="10"/>
      <c r="BT814" s="10"/>
      <c r="BU814" s="10"/>
      <c r="BV814" s="10"/>
      <c r="BW814" s="10"/>
      <c r="BX814" s="10"/>
      <c r="BY814" s="10"/>
      <c r="BZ814" s="10"/>
      <c r="CA814" s="10"/>
      <c r="CB814" s="10"/>
      <c r="CC814" s="10"/>
      <c r="CD814" s="10"/>
      <c r="CE814" s="10"/>
      <c r="CF814" s="10"/>
      <c r="CG814" s="10"/>
      <c r="CH814" s="10"/>
      <c r="CI814" s="10"/>
      <c r="CJ814" s="10"/>
      <c r="CK814" s="10"/>
      <c r="CL814" s="10"/>
      <c r="CM814" s="10"/>
      <c r="CN814" s="10"/>
      <c r="CO814" s="10"/>
      <c r="CP814" s="10"/>
      <c r="CQ814" s="10"/>
      <c r="CR814" s="10"/>
      <c r="CS814" s="10"/>
      <c r="CT814" s="10"/>
      <c r="CU814" s="10"/>
      <c r="CV814" s="10"/>
      <c r="CW814" s="10"/>
      <c r="CX814" s="10"/>
      <c r="CY814" s="10"/>
      <c r="CZ814" s="10"/>
      <c r="DA814" s="10"/>
      <c r="DB814" s="10"/>
      <c r="DC814" s="10"/>
      <c r="DD814" s="10"/>
      <c r="DE814" s="10"/>
      <c r="DF814" s="10"/>
      <c r="DG814" s="10"/>
      <c r="DH814" s="10"/>
      <c r="DI814" s="10"/>
      <c r="DJ814" s="10"/>
      <c r="DK814" s="10"/>
      <c r="DL814" s="10"/>
      <c r="DM814" s="10"/>
      <c r="DN814" s="10"/>
      <c r="DO814" s="10"/>
      <c r="DP814" s="10"/>
      <c r="DQ814" s="10"/>
      <c r="DR814" s="10"/>
      <c r="DS814" s="10"/>
      <c r="DT814" s="10"/>
      <c r="DU814" s="10"/>
      <c r="DV814" s="10"/>
      <c r="DW814" s="10"/>
      <c r="DX814" s="10"/>
      <c r="DY814" s="10"/>
      <c r="DZ814" s="10"/>
      <c r="EA814" s="10"/>
      <c r="EB814" s="10"/>
      <c r="EC814" s="10"/>
      <c r="ED814" s="10"/>
      <c r="EE814" s="10"/>
      <c r="EF814" s="10"/>
      <c r="EG814" s="10"/>
      <c r="EH814" s="10"/>
    </row>
    <row r="815" spans="1:138" ht="13" x14ac:dyDescent="0.15">
      <c r="A815" s="10"/>
      <c r="B815" s="10"/>
      <c r="C815" s="10"/>
      <c r="D815" s="10"/>
      <c r="E815" s="10"/>
      <c r="F815" s="10"/>
      <c r="G815" s="10"/>
      <c r="H815" s="10"/>
      <c r="I815" s="10"/>
      <c r="J815" s="12"/>
      <c r="K815" s="10"/>
      <c r="L815" s="10"/>
      <c r="M815" s="10"/>
      <c r="N815" s="10"/>
      <c r="O815" s="10"/>
      <c r="P815" s="10"/>
      <c r="Q815" s="10"/>
      <c r="R815" s="10"/>
      <c r="S815" s="10"/>
      <c r="T815" s="13"/>
      <c r="U815" s="10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0"/>
      <c r="AJ815" s="10"/>
      <c r="AK815" s="10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  <c r="BM815" s="10"/>
      <c r="BN815" s="10"/>
      <c r="BO815" s="10"/>
      <c r="BP815" s="10"/>
      <c r="BQ815" s="10"/>
      <c r="BR815" s="10"/>
      <c r="BS815" s="10"/>
      <c r="BT815" s="10"/>
      <c r="BU815" s="10"/>
      <c r="BV815" s="10"/>
      <c r="BW815" s="10"/>
      <c r="BX815" s="10"/>
      <c r="BY815" s="10"/>
      <c r="BZ815" s="10"/>
      <c r="CA815" s="10"/>
      <c r="CB815" s="10"/>
      <c r="CC815" s="10"/>
      <c r="CD815" s="10"/>
      <c r="CE815" s="10"/>
      <c r="CF815" s="10"/>
      <c r="CG815" s="10"/>
      <c r="CH815" s="10"/>
      <c r="CI815" s="10"/>
      <c r="CJ815" s="10"/>
      <c r="CK815" s="10"/>
      <c r="CL815" s="10"/>
      <c r="CM815" s="10"/>
      <c r="CN815" s="10"/>
      <c r="CO815" s="10"/>
      <c r="CP815" s="10"/>
      <c r="CQ815" s="10"/>
      <c r="CR815" s="10"/>
      <c r="CS815" s="10"/>
      <c r="CT815" s="10"/>
      <c r="CU815" s="10"/>
      <c r="CV815" s="10"/>
      <c r="CW815" s="10"/>
      <c r="CX815" s="10"/>
      <c r="CY815" s="10"/>
      <c r="CZ815" s="10"/>
      <c r="DA815" s="10"/>
      <c r="DB815" s="10"/>
      <c r="DC815" s="10"/>
      <c r="DD815" s="10"/>
      <c r="DE815" s="10"/>
      <c r="DF815" s="10"/>
      <c r="DG815" s="10"/>
      <c r="DH815" s="10"/>
      <c r="DI815" s="10"/>
      <c r="DJ815" s="10"/>
      <c r="DK815" s="10"/>
      <c r="DL815" s="10"/>
      <c r="DM815" s="10"/>
      <c r="DN815" s="10"/>
      <c r="DO815" s="10"/>
      <c r="DP815" s="10"/>
      <c r="DQ815" s="10"/>
      <c r="DR815" s="10"/>
      <c r="DS815" s="10"/>
      <c r="DT815" s="10"/>
      <c r="DU815" s="10"/>
      <c r="DV815" s="10"/>
      <c r="DW815" s="10"/>
      <c r="DX815" s="10"/>
      <c r="DY815" s="10"/>
      <c r="DZ815" s="10"/>
      <c r="EA815" s="10"/>
      <c r="EB815" s="10"/>
      <c r="EC815" s="10"/>
      <c r="ED815" s="10"/>
      <c r="EE815" s="10"/>
      <c r="EF815" s="10"/>
      <c r="EG815" s="10"/>
      <c r="EH815" s="10"/>
    </row>
    <row r="816" spans="1:138" ht="13" x14ac:dyDescent="0.15">
      <c r="A816" s="10"/>
      <c r="B816" s="10"/>
      <c r="C816" s="10"/>
      <c r="D816" s="10"/>
      <c r="E816" s="10"/>
      <c r="F816" s="10"/>
      <c r="G816" s="10"/>
      <c r="H816" s="10"/>
      <c r="I816" s="10"/>
      <c r="J816" s="12"/>
      <c r="K816" s="10"/>
      <c r="L816" s="10"/>
      <c r="M816" s="10"/>
      <c r="N816" s="10"/>
      <c r="O816" s="10"/>
      <c r="P816" s="10"/>
      <c r="Q816" s="10"/>
      <c r="R816" s="10"/>
      <c r="S816" s="10"/>
      <c r="T816" s="13"/>
      <c r="U816" s="10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0"/>
      <c r="AJ816" s="10"/>
      <c r="AK816" s="10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  <c r="BM816" s="10"/>
      <c r="BN816" s="10"/>
      <c r="BO816" s="10"/>
      <c r="BP816" s="10"/>
      <c r="BQ816" s="10"/>
      <c r="BR816" s="10"/>
      <c r="BS816" s="10"/>
      <c r="BT816" s="10"/>
      <c r="BU816" s="10"/>
      <c r="BV816" s="10"/>
      <c r="BW816" s="10"/>
      <c r="BX816" s="10"/>
      <c r="BY816" s="10"/>
      <c r="BZ816" s="10"/>
      <c r="CA816" s="10"/>
      <c r="CB816" s="10"/>
      <c r="CC816" s="10"/>
      <c r="CD816" s="10"/>
      <c r="CE816" s="10"/>
      <c r="CF816" s="10"/>
      <c r="CG816" s="10"/>
      <c r="CH816" s="10"/>
      <c r="CI816" s="10"/>
      <c r="CJ816" s="10"/>
      <c r="CK816" s="10"/>
      <c r="CL816" s="10"/>
      <c r="CM816" s="10"/>
      <c r="CN816" s="10"/>
      <c r="CO816" s="10"/>
      <c r="CP816" s="10"/>
      <c r="CQ816" s="10"/>
      <c r="CR816" s="10"/>
      <c r="CS816" s="10"/>
      <c r="CT816" s="10"/>
      <c r="CU816" s="10"/>
      <c r="CV816" s="10"/>
      <c r="CW816" s="10"/>
      <c r="CX816" s="10"/>
      <c r="CY816" s="10"/>
      <c r="CZ816" s="10"/>
      <c r="DA816" s="10"/>
      <c r="DB816" s="10"/>
      <c r="DC816" s="10"/>
      <c r="DD816" s="10"/>
      <c r="DE816" s="10"/>
      <c r="DF816" s="10"/>
      <c r="DG816" s="10"/>
      <c r="DH816" s="10"/>
      <c r="DI816" s="10"/>
      <c r="DJ816" s="10"/>
      <c r="DK816" s="10"/>
      <c r="DL816" s="10"/>
      <c r="DM816" s="10"/>
      <c r="DN816" s="10"/>
      <c r="DO816" s="10"/>
      <c r="DP816" s="10"/>
      <c r="DQ816" s="10"/>
      <c r="DR816" s="10"/>
      <c r="DS816" s="10"/>
      <c r="DT816" s="10"/>
      <c r="DU816" s="10"/>
      <c r="DV816" s="10"/>
      <c r="DW816" s="10"/>
      <c r="DX816" s="10"/>
      <c r="DY816" s="10"/>
      <c r="DZ816" s="10"/>
      <c r="EA816" s="10"/>
      <c r="EB816" s="10"/>
      <c r="EC816" s="10"/>
      <c r="ED816" s="10"/>
      <c r="EE816" s="10"/>
      <c r="EF816" s="10"/>
      <c r="EG816" s="10"/>
      <c r="EH816" s="10"/>
    </row>
    <row r="817" spans="1:138" ht="13" x14ac:dyDescent="0.15">
      <c r="A817" s="10"/>
      <c r="B817" s="10"/>
      <c r="C817" s="10"/>
      <c r="D817" s="10"/>
      <c r="E817" s="10"/>
      <c r="F817" s="10"/>
      <c r="G817" s="10"/>
      <c r="H817" s="10"/>
      <c r="I817" s="10"/>
      <c r="J817" s="12"/>
      <c r="K817" s="10"/>
      <c r="L817" s="10"/>
      <c r="M817" s="10"/>
      <c r="N817" s="10"/>
      <c r="O817" s="10"/>
      <c r="P817" s="10"/>
      <c r="Q817" s="10"/>
      <c r="R817" s="10"/>
      <c r="S817" s="10"/>
      <c r="T817" s="13"/>
      <c r="U817" s="10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0"/>
      <c r="AJ817" s="10"/>
      <c r="AK817" s="10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  <c r="BM817" s="10"/>
      <c r="BN817" s="10"/>
      <c r="BO817" s="10"/>
      <c r="BP817" s="10"/>
      <c r="BQ817" s="10"/>
      <c r="BR817" s="10"/>
      <c r="BS817" s="10"/>
      <c r="BT817" s="10"/>
      <c r="BU817" s="10"/>
      <c r="BV817" s="10"/>
      <c r="BW817" s="10"/>
      <c r="BX817" s="10"/>
      <c r="BY817" s="10"/>
      <c r="BZ817" s="10"/>
      <c r="CA817" s="10"/>
      <c r="CB817" s="10"/>
      <c r="CC817" s="10"/>
      <c r="CD817" s="10"/>
      <c r="CE817" s="10"/>
      <c r="CF817" s="10"/>
      <c r="CG817" s="10"/>
      <c r="CH817" s="10"/>
      <c r="CI817" s="10"/>
      <c r="CJ817" s="10"/>
      <c r="CK817" s="10"/>
      <c r="CL817" s="10"/>
      <c r="CM817" s="10"/>
      <c r="CN817" s="10"/>
      <c r="CO817" s="10"/>
      <c r="CP817" s="10"/>
      <c r="CQ817" s="10"/>
      <c r="CR817" s="10"/>
      <c r="CS817" s="10"/>
      <c r="CT817" s="10"/>
      <c r="CU817" s="10"/>
      <c r="CV817" s="10"/>
      <c r="CW817" s="10"/>
      <c r="CX817" s="10"/>
      <c r="CY817" s="10"/>
      <c r="CZ817" s="10"/>
      <c r="DA817" s="10"/>
      <c r="DB817" s="10"/>
      <c r="DC817" s="10"/>
      <c r="DD817" s="10"/>
      <c r="DE817" s="10"/>
      <c r="DF817" s="10"/>
      <c r="DG817" s="10"/>
      <c r="DH817" s="10"/>
      <c r="DI817" s="10"/>
      <c r="DJ817" s="10"/>
      <c r="DK817" s="10"/>
      <c r="DL817" s="10"/>
      <c r="DM817" s="10"/>
      <c r="DN817" s="10"/>
      <c r="DO817" s="10"/>
      <c r="DP817" s="10"/>
      <c r="DQ817" s="10"/>
      <c r="DR817" s="10"/>
      <c r="DS817" s="10"/>
      <c r="DT817" s="10"/>
      <c r="DU817" s="10"/>
      <c r="DV817" s="10"/>
      <c r="DW817" s="10"/>
      <c r="DX817" s="10"/>
      <c r="DY817" s="10"/>
      <c r="DZ817" s="10"/>
      <c r="EA817" s="10"/>
      <c r="EB817" s="10"/>
      <c r="EC817" s="10"/>
      <c r="ED817" s="10"/>
      <c r="EE817" s="10"/>
      <c r="EF817" s="10"/>
      <c r="EG817" s="10"/>
      <c r="EH817" s="10"/>
    </row>
    <row r="818" spans="1:138" ht="13" x14ac:dyDescent="0.15">
      <c r="A818" s="10"/>
      <c r="B818" s="10"/>
      <c r="C818" s="10"/>
      <c r="D818" s="10"/>
      <c r="E818" s="10"/>
      <c r="F818" s="10"/>
      <c r="G818" s="10"/>
      <c r="H818" s="10"/>
      <c r="I818" s="10"/>
      <c r="J818" s="12"/>
      <c r="K818" s="10"/>
      <c r="L818" s="10"/>
      <c r="M818" s="10"/>
      <c r="N818" s="10"/>
      <c r="O818" s="10"/>
      <c r="P818" s="10"/>
      <c r="Q818" s="10"/>
      <c r="R818" s="10"/>
      <c r="S818" s="10"/>
      <c r="T818" s="13"/>
      <c r="U818" s="10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/>
      <c r="BQ818" s="10"/>
      <c r="BR818" s="10"/>
      <c r="BS818" s="10"/>
      <c r="BT818" s="10"/>
      <c r="BU818" s="10"/>
      <c r="BV818" s="10"/>
      <c r="BW818" s="10"/>
      <c r="BX818" s="10"/>
      <c r="BY818" s="10"/>
      <c r="BZ818" s="10"/>
      <c r="CA818" s="10"/>
      <c r="CB818" s="10"/>
      <c r="CC818" s="10"/>
      <c r="CD818" s="10"/>
      <c r="CE818" s="10"/>
      <c r="CF818" s="10"/>
      <c r="CG818" s="10"/>
      <c r="CH818" s="10"/>
      <c r="CI818" s="10"/>
      <c r="CJ818" s="10"/>
      <c r="CK818" s="10"/>
      <c r="CL818" s="10"/>
      <c r="CM818" s="10"/>
      <c r="CN818" s="10"/>
      <c r="CO818" s="10"/>
      <c r="CP818" s="10"/>
      <c r="CQ818" s="10"/>
      <c r="CR818" s="10"/>
      <c r="CS818" s="10"/>
      <c r="CT818" s="10"/>
      <c r="CU818" s="10"/>
      <c r="CV818" s="10"/>
      <c r="CW818" s="10"/>
      <c r="CX818" s="10"/>
      <c r="CY818" s="10"/>
      <c r="CZ818" s="10"/>
      <c r="DA818" s="10"/>
      <c r="DB818" s="10"/>
      <c r="DC818" s="10"/>
      <c r="DD818" s="10"/>
      <c r="DE818" s="10"/>
      <c r="DF818" s="10"/>
      <c r="DG818" s="10"/>
      <c r="DH818" s="10"/>
      <c r="DI818" s="10"/>
      <c r="DJ818" s="10"/>
      <c r="DK818" s="10"/>
      <c r="DL818" s="10"/>
      <c r="DM818" s="10"/>
      <c r="DN818" s="10"/>
      <c r="DO818" s="10"/>
      <c r="DP818" s="10"/>
      <c r="DQ818" s="10"/>
      <c r="DR818" s="10"/>
      <c r="DS818" s="10"/>
      <c r="DT818" s="10"/>
      <c r="DU818" s="10"/>
      <c r="DV818" s="10"/>
      <c r="DW818" s="10"/>
      <c r="DX818" s="10"/>
      <c r="DY818" s="10"/>
      <c r="DZ818" s="10"/>
      <c r="EA818" s="10"/>
      <c r="EB818" s="10"/>
      <c r="EC818" s="10"/>
      <c r="ED818" s="10"/>
      <c r="EE818" s="10"/>
      <c r="EF818" s="10"/>
      <c r="EG818" s="10"/>
      <c r="EH818" s="10"/>
    </row>
    <row r="819" spans="1:138" ht="13" x14ac:dyDescent="0.15">
      <c r="A819" s="10"/>
      <c r="B819" s="10"/>
      <c r="C819" s="10"/>
      <c r="D819" s="10"/>
      <c r="E819" s="10"/>
      <c r="F819" s="10"/>
      <c r="G819" s="10"/>
      <c r="H819" s="10"/>
      <c r="I819" s="10"/>
      <c r="J819" s="12"/>
      <c r="K819" s="10"/>
      <c r="L819" s="10"/>
      <c r="M819" s="10"/>
      <c r="N819" s="10"/>
      <c r="O819" s="10"/>
      <c r="P819" s="10"/>
      <c r="Q819" s="10"/>
      <c r="R819" s="10"/>
      <c r="S819" s="10"/>
      <c r="T819" s="13"/>
      <c r="U819" s="10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0"/>
      <c r="AJ819" s="10"/>
      <c r="AK819" s="10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  <c r="BM819" s="10"/>
      <c r="BN819" s="10"/>
      <c r="BO819" s="10"/>
      <c r="BP819" s="10"/>
      <c r="BQ819" s="10"/>
      <c r="BR819" s="10"/>
      <c r="BS819" s="10"/>
      <c r="BT819" s="10"/>
      <c r="BU819" s="10"/>
      <c r="BV819" s="10"/>
      <c r="BW819" s="10"/>
      <c r="BX819" s="10"/>
      <c r="BY819" s="10"/>
      <c r="BZ819" s="10"/>
      <c r="CA819" s="10"/>
      <c r="CB819" s="10"/>
      <c r="CC819" s="10"/>
      <c r="CD819" s="10"/>
      <c r="CE819" s="10"/>
      <c r="CF819" s="10"/>
      <c r="CG819" s="10"/>
      <c r="CH819" s="10"/>
      <c r="CI819" s="10"/>
      <c r="CJ819" s="10"/>
      <c r="CK819" s="10"/>
      <c r="CL819" s="10"/>
      <c r="CM819" s="10"/>
      <c r="CN819" s="10"/>
      <c r="CO819" s="10"/>
      <c r="CP819" s="10"/>
      <c r="CQ819" s="10"/>
      <c r="CR819" s="10"/>
      <c r="CS819" s="10"/>
      <c r="CT819" s="10"/>
      <c r="CU819" s="10"/>
      <c r="CV819" s="10"/>
      <c r="CW819" s="10"/>
      <c r="CX819" s="10"/>
      <c r="CY819" s="10"/>
      <c r="CZ819" s="10"/>
      <c r="DA819" s="10"/>
      <c r="DB819" s="10"/>
      <c r="DC819" s="10"/>
      <c r="DD819" s="10"/>
      <c r="DE819" s="10"/>
      <c r="DF819" s="10"/>
      <c r="DG819" s="10"/>
      <c r="DH819" s="10"/>
      <c r="DI819" s="10"/>
      <c r="DJ819" s="10"/>
      <c r="DK819" s="10"/>
      <c r="DL819" s="10"/>
      <c r="DM819" s="10"/>
      <c r="DN819" s="10"/>
      <c r="DO819" s="10"/>
      <c r="DP819" s="10"/>
      <c r="DQ819" s="10"/>
      <c r="DR819" s="10"/>
      <c r="DS819" s="10"/>
      <c r="DT819" s="10"/>
      <c r="DU819" s="10"/>
      <c r="DV819" s="10"/>
      <c r="DW819" s="10"/>
      <c r="DX819" s="10"/>
      <c r="DY819" s="10"/>
      <c r="DZ819" s="10"/>
      <c r="EA819" s="10"/>
      <c r="EB819" s="10"/>
      <c r="EC819" s="10"/>
      <c r="ED819" s="10"/>
      <c r="EE819" s="10"/>
      <c r="EF819" s="10"/>
      <c r="EG819" s="10"/>
      <c r="EH819" s="10"/>
    </row>
    <row r="820" spans="1:138" ht="13" x14ac:dyDescent="0.15">
      <c r="A820" s="10"/>
      <c r="B820" s="10"/>
      <c r="C820" s="10"/>
      <c r="D820" s="10"/>
      <c r="E820" s="10"/>
      <c r="F820" s="10"/>
      <c r="G820" s="10"/>
      <c r="H820" s="10"/>
      <c r="I820" s="10"/>
      <c r="J820" s="12"/>
      <c r="K820" s="10"/>
      <c r="L820" s="10"/>
      <c r="M820" s="10"/>
      <c r="N820" s="10"/>
      <c r="O820" s="10"/>
      <c r="P820" s="10"/>
      <c r="Q820" s="10"/>
      <c r="R820" s="10"/>
      <c r="S820" s="10"/>
      <c r="T820" s="13"/>
      <c r="U820" s="10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0"/>
      <c r="AJ820" s="10"/>
      <c r="AK820" s="10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  <c r="BM820" s="10"/>
      <c r="BN820" s="10"/>
      <c r="BO820" s="10"/>
      <c r="BP820" s="10"/>
      <c r="BQ820" s="10"/>
      <c r="BR820" s="10"/>
      <c r="BS820" s="10"/>
      <c r="BT820" s="10"/>
      <c r="BU820" s="10"/>
      <c r="BV820" s="10"/>
      <c r="BW820" s="10"/>
      <c r="BX820" s="10"/>
      <c r="BY820" s="10"/>
      <c r="BZ820" s="10"/>
      <c r="CA820" s="10"/>
      <c r="CB820" s="10"/>
      <c r="CC820" s="10"/>
      <c r="CD820" s="10"/>
      <c r="CE820" s="10"/>
      <c r="CF820" s="10"/>
      <c r="CG820" s="10"/>
      <c r="CH820" s="10"/>
      <c r="CI820" s="10"/>
      <c r="CJ820" s="10"/>
      <c r="CK820" s="10"/>
      <c r="CL820" s="10"/>
      <c r="CM820" s="10"/>
      <c r="CN820" s="10"/>
      <c r="CO820" s="10"/>
      <c r="CP820" s="10"/>
      <c r="CQ820" s="10"/>
      <c r="CR820" s="10"/>
      <c r="CS820" s="10"/>
      <c r="CT820" s="10"/>
      <c r="CU820" s="10"/>
      <c r="CV820" s="10"/>
      <c r="CW820" s="10"/>
      <c r="CX820" s="10"/>
      <c r="CY820" s="10"/>
      <c r="CZ820" s="10"/>
      <c r="DA820" s="10"/>
      <c r="DB820" s="10"/>
      <c r="DC820" s="10"/>
      <c r="DD820" s="10"/>
      <c r="DE820" s="10"/>
      <c r="DF820" s="10"/>
      <c r="DG820" s="10"/>
      <c r="DH820" s="10"/>
      <c r="DI820" s="10"/>
      <c r="DJ820" s="10"/>
      <c r="DK820" s="10"/>
      <c r="DL820" s="10"/>
      <c r="DM820" s="10"/>
      <c r="DN820" s="10"/>
      <c r="DO820" s="10"/>
      <c r="DP820" s="10"/>
      <c r="DQ820" s="10"/>
      <c r="DR820" s="10"/>
      <c r="DS820" s="10"/>
      <c r="DT820" s="10"/>
      <c r="DU820" s="10"/>
      <c r="DV820" s="10"/>
      <c r="DW820" s="10"/>
      <c r="DX820" s="10"/>
      <c r="DY820" s="10"/>
      <c r="DZ820" s="10"/>
      <c r="EA820" s="10"/>
      <c r="EB820" s="10"/>
      <c r="EC820" s="10"/>
      <c r="ED820" s="10"/>
      <c r="EE820" s="10"/>
      <c r="EF820" s="10"/>
      <c r="EG820" s="10"/>
      <c r="EH820" s="10"/>
    </row>
    <row r="821" spans="1:138" ht="13" x14ac:dyDescent="0.15">
      <c r="A821" s="10"/>
      <c r="B821" s="10"/>
      <c r="C821" s="10"/>
      <c r="D821" s="10"/>
      <c r="E821" s="10"/>
      <c r="F821" s="10"/>
      <c r="G821" s="10"/>
      <c r="H821" s="10"/>
      <c r="I821" s="10"/>
      <c r="J821" s="12"/>
      <c r="K821" s="10"/>
      <c r="L821" s="10"/>
      <c r="M821" s="10"/>
      <c r="N821" s="10"/>
      <c r="O821" s="10"/>
      <c r="P821" s="10"/>
      <c r="Q821" s="10"/>
      <c r="R821" s="10"/>
      <c r="S821" s="10"/>
      <c r="T821" s="13"/>
      <c r="U821" s="10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0"/>
      <c r="AJ821" s="10"/>
      <c r="AK821" s="10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  <c r="BM821" s="10"/>
      <c r="BN821" s="10"/>
      <c r="BO821" s="10"/>
      <c r="BP821" s="10"/>
      <c r="BQ821" s="10"/>
      <c r="BR821" s="10"/>
      <c r="BS821" s="10"/>
      <c r="BT821" s="10"/>
      <c r="BU821" s="10"/>
      <c r="BV821" s="10"/>
      <c r="BW821" s="10"/>
      <c r="BX821" s="10"/>
      <c r="BY821" s="10"/>
      <c r="BZ821" s="10"/>
      <c r="CA821" s="10"/>
      <c r="CB821" s="10"/>
      <c r="CC821" s="10"/>
      <c r="CD821" s="10"/>
      <c r="CE821" s="10"/>
      <c r="CF821" s="10"/>
      <c r="CG821" s="10"/>
      <c r="CH821" s="10"/>
      <c r="CI821" s="10"/>
      <c r="CJ821" s="10"/>
      <c r="CK821" s="10"/>
      <c r="CL821" s="10"/>
      <c r="CM821" s="10"/>
      <c r="CN821" s="10"/>
      <c r="CO821" s="10"/>
      <c r="CP821" s="10"/>
      <c r="CQ821" s="10"/>
      <c r="CR821" s="10"/>
      <c r="CS821" s="10"/>
      <c r="CT821" s="10"/>
      <c r="CU821" s="10"/>
      <c r="CV821" s="10"/>
      <c r="CW821" s="10"/>
      <c r="CX821" s="10"/>
      <c r="CY821" s="10"/>
      <c r="CZ821" s="10"/>
      <c r="DA821" s="10"/>
      <c r="DB821" s="10"/>
      <c r="DC821" s="10"/>
      <c r="DD821" s="10"/>
      <c r="DE821" s="10"/>
      <c r="DF821" s="10"/>
      <c r="DG821" s="10"/>
      <c r="DH821" s="10"/>
      <c r="DI821" s="10"/>
      <c r="DJ821" s="10"/>
      <c r="DK821" s="10"/>
      <c r="DL821" s="10"/>
      <c r="DM821" s="10"/>
      <c r="DN821" s="10"/>
      <c r="DO821" s="10"/>
      <c r="DP821" s="10"/>
      <c r="DQ821" s="10"/>
      <c r="DR821" s="10"/>
      <c r="DS821" s="10"/>
      <c r="DT821" s="10"/>
      <c r="DU821" s="10"/>
      <c r="DV821" s="10"/>
      <c r="DW821" s="10"/>
      <c r="DX821" s="10"/>
      <c r="DY821" s="10"/>
      <c r="DZ821" s="10"/>
      <c r="EA821" s="10"/>
      <c r="EB821" s="10"/>
      <c r="EC821" s="10"/>
      <c r="ED821" s="10"/>
      <c r="EE821" s="10"/>
      <c r="EF821" s="10"/>
      <c r="EG821" s="10"/>
      <c r="EH821" s="10"/>
    </row>
    <row r="822" spans="1:138" ht="13" x14ac:dyDescent="0.15">
      <c r="A822" s="10"/>
      <c r="B822" s="10"/>
      <c r="C822" s="10"/>
      <c r="D822" s="10"/>
      <c r="E822" s="10"/>
      <c r="F822" s="10"/>
      <c r="G822" s="10"/>
      <c r="H822" s="10"/>
      <c r="I822" s="10"/>
      <c r="J822" s="12"/>
      <c r="K822" s="10"/>
      <c r="L822" s="10"/>
      <c r="M822" s="10"/>
      <c r="N822" s="10"/>
      <c r="O822" s="10"/>
      <c r="P822" s="10"/>
      <c r="Q822" s="10"/>
      <c r="R822" s="10"/>
      <c r="S822" s="10"/>
      <c r="T822" s="13"/>
      <c r="U822" s="10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0"/>
      <c r="AJ822" s="10"/>
      <c r="AK822" s="10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  <c r="BM822" s="10"/>
      <c r="BN822" s="10"/>
      <c r="BO822" s="10"/>
      <c r="BP822" s="10"/>
      <c r="BQ822" s="10"/>
      <c r="BR822" s="10"/>
      <c r="BS822" s="10"/>
      <c r="BT822" s="10"/>
      <c r="BU822" s="10"/>
      <c r="BV822" s="10"/>
      <c r="BW822" s="10"/>
      <c r="BX822" s="10"/>
      <c r="BY822" s="10"/>
      <c r="BZ822" s="10"/>
      <c r="CA822" s="10"/>
      <c r="CB822" s="10"/>
      <c r="CC822" s="10"/>
      <c r="CD822" s="10"/>
      <c r="CE822" s="10"/>
      <c r="CF822" s="10"/>
      <c r="CG822" s="10"/>
      <c r="CH822" s="10"/>
      <c r="CI822" s="10"/>
      <c r="CJ822" s="10"/>
      <c r="CK822" s="10"/>
      <c r="CL822" s="10"/>
      <c r="CM822" s="10"/>
      <c r="CN822" s="10"/>
      <c r="CO822" s="10"/>
      <c r="CP822" s="10"/>
      <c r="CQ822" s="10"/>
      <c r="CR822" s="10"/>
      <c r="CS822" s="10"/>
      <c r="CT822" s="10"/>
      <c r="CU822" s="10"/>
      <c r="CV822" s="10"/>
      <c r="CW822" s="10"/>
      <c r="CX822" s="10"/>
      <c r="CY822" s="10"/>
      <c r="CZ822" s="10"/>
      <c r="DA822" s="10"/>
      <c r="DB822" s="10"/>
      <c r="DC822" s="10"/>
      <c r="DD822" s="10"/>
      <c r="DE822" s="10"/>
      <c r="DF822" s="10"/>
      <c r="DG822" s="10"/>
      <c r="DH822" s="10"/>
      <c r="DI822" s="10"/>
      <c r="DJ822" s="10"/>
      <c r="DK822" s="10"/>
      <c r="DL822" s="10"/>
      <c r="DM822" s="10"/>
      <c r="DN822" s="10"/>
      <c r="DO822" s="10"/>
      <c r="DP822" s="10"/>
      <c r="DQ822" s="10"/>
      <c r="DR822" s="10"/>
      <c r="DS822" s="10"/>
      <c r="DT822" s="10"/>
      <c r="DU822" s="10"/>
      <c r="DV822" s="10"/>
      <c r="DW822" s="10"/>
      <c r="DX822" s="10"/>
      <c r="DY822" s="10"/>
      <c r="DZ822" s="10"/>
      <c r="EA822" s="10"/>
      <c r="EB822" s="10"/>
      <c r="EC822" s="10"/>
      <c r="ED822" s="10"/>
      <c r="EE822" s="10"/>
      <c r="EF822" s="10"/>
      <c r="EG822" s="10"/>
      <c r="EH822" s="10"/>
    </row>
    <row r="823" spans="1:138" ht="13" x14ac:dyDescent="0.15">
      <c r="A823" s="10"/>
      <c r="B823" s="10"/>
      <c r="C823" s="10"/>
      <c r="D823" s="10"/>
      <c r="E823" s="10"/>
      <c r="F823" s="10"/>
      <c r="G823" s="10"/>
      <c r="H823" s="10"/>
      <c r="I823" s="10"/>
      <c r="J823" s="12"/>
      <c r="K823" s="10"/>
      <c r="L823" s="10"/>
      <c r="M823" s="10"/>
      <c r="N823" s="10"/>
      <c r="O823" s="10"/>
      <c r="P823" s="10"/>
      <c r="Q823" s="10"/>
      <c r="R823" s="10"/>
      <c r="S823" s="10"/>
      <c r="T823" s="13"/>
      <c r="U823" s="10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0"/>
      <c r="AJ823" s="10"/>
      <c r="AK823" s="10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  <c r="BM823" s="10"/>
      <c r="BN823" s="10"/>
      <c r="BO823" s="10"/>
      <c r="BP823" s="10"/>
      <c r="BQ823" s="10"/>
      <c r="BR823" s="10"/>
      <c r="BS823" s="10"/>
      <c r="BT823" s="10"/>
      <c r="BU823" s="10"/>
      <c r="BV823" s="10"/>
      <c r="BW823" s="10"/>
      <c r="BX823" s="10"/>
      <c r="BY823" s="10"/>
      <c r="BZ823" s="10"/>
      <c r="CA823" s="10"/>
      <c r="CB823" s="10"/>
      <c r="CC823" s="10"/>
      <c r="CD823" s="10"/>
      <c r="CE823" s="10"/>
      <c r="CF823" s="10"/>
      <c r="CG823" s="10"/>
      <c r="CH823" s="10"/>
      <c r="CI823" s="10"/>
      <c r="CJ823" s="10"/>
      <c r="CK823" s="10"/>
      <c r="CL823" s="10"/>
      <c r="CM823" s="10"/>
      <c r="CN823" s="10"/>
      <c r="CO823" s="10"/>
      <c r="CP823" s="10"/>
      <c r="CQ823" s="10"/>
      <c r="CR823" s="10"/>
      <c r="CS823" s="10"/>
      <c r="CT823" s="10"/>
      <c r="CU823" s="10"/>
      <c r="CV823" s="10"/>
      <c r="CW823" s="10"/>
      <c r="CX823" s="10"/>
      <c r="CY823" s="10"/>
      <c r="CZ823" s="10"/>
      <c r="DA823" s="10"/>
      <c r="DB823" s="10"/>
      <c r="DC823" s="10"/>
      <c r="DD823" s="10"/>
      <c r="DE823" s="10"/>
      <c r="DF823" s="10"/>
      <c r="DG823" s="10"/>
      <c r="DH823" s="10"/>
      <c r="DI823" s="10"/>
      <c r="DJ823" s="10"/>
      <c r="DK823" s="10"/>
      <c r="DL823" s="10"/>
      <c r="DM823" s="10"/>
      <c r="DN823" s="10"/>
      <c r="DO823" s="10"/>
      <c r="DP823" s="10"/>
      <c r="DQ823" s="10"/>
      <c r="DR823" s="10"/>
      <c r="DS823" s="10"/>
      <c r="DT823" s="10"/>
      <c r="DU823" s="10"/>
      <c r="DV823" s="10"/>
      <c r="DW823" s="10"/>
      <c r="DX823" s="10"/>
      <c r="DY823" s="10"/>
      <c r="DZ823" s="10"/>
      <c r="EA823" s="10"/>
      <c r="EB823" s="10"/>
      <c r="EC823" s="10"/>
      <c r="ED823" s="10"/>
      <c r="EE823" s="10"/>
      <c r="EF823" s="10"/>
      <c r="EG823" s="10"/>
      <c r="EH823" s="10"/>
    </row>
    <row r="824" spans="1:138" ht="13" x14ac:dyDescent="0.15">
      <c r="A824" s="10"/>
      <c r="B824" s="10"/>
      <c r="C824" s="10"/>
      <c r="D824" s="10"/>
      <c r="E824" s="10"/>
      <c r="F824" s="10"/>
      <c r="G824" s="10"/>
      <c r="H824" s="10"/>
      <c r="I824" s="10"/>
      <c r="J824" s="12"/>
      <c r="K824" s="10"/>
      <c r="L824" s="10"/>
      <c r="M824" s="10"/>
      <c r="N824" s="10"/>
      <c r="O824" s="10"/>
      <c r="P824" s="10"/>
      <c r="Q824" s="10"/>
      <c r="R824" s="10"/>
      <c r="S824" s="10"/>
      <c r="T824" s="13"/>
      <c r="U824" s="10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/>
      <c r="BQ824" s="10"/>
      <c r="BR824" s="10"/>
      <c r="BS824" s="10"/>
      <c r="BT824" s="10"/>
      <c r="BU824" s="10"/>
      <c r="BV824" s="10"/>
      <c r="BW824" s="10"/>
      <c r="BX824" s="10"/>
      <c r="BY824" s="10"/>
      <c r="BZ824" s="10"/>
      <c r="CA824" s="10"/>
      <c r="CB824" s="10"/>
      <c r="CC824" s="10"/>
      <c r="CD824" s="10"/>
      <c r="CE824" s="10"/>
      <c r="CF824" s="10"/>
      <c r="CG824" s="10"/>
      <c r="CH824" s="10"/>
      <c r="CI824" s="10"/>
      <c r="CJ824" s="10"/>
      <c r="CK824" s="10"/>
      <c r="CL824" s="10"/>
      <c r="CM824" s="10"/>
      <c r="CN824" s="10"/>
      <c r="CO824" s="10"/>
      <c r="CP824" s="10"/>
      <c r="CQ824" s="10"/>
      <c r="CR824" s="10"/>
      <c r="CS824" s="10"/>
      <c r="CT824" s="10"/>
      <c r="CU824" s="10"/>
      <c r="CV824" s="10"/>
      <c r="CW824" s="10"/>
      <c r="CX824" s="10"/>
      <c r="CY824" s="10"/>
      <c r="CZ824" s="10"/>
      <c r="DA824" s="10"/>
      <c r="DB824" s="10"/>
      <c r="DC824" s="10"/>
      <c r="DD824" s="10"/>
      <c r="DE824" s="10"/>
      <c r="DF824" s="10"/>
      <c r="DG824" s="10"/>
      <c r="DH824" s="10"/>
      <c r="DI824" s="10"/>
      <c r="DJ824" s="10"/>
      <c r="DK824" s="10"/>
      <c r="DL824" s="10"/>
      <c r="DM824" s="10"/>
      <c r="DN824" s="10"/>
      <c r="DO824" s="10"/>
      <c r="DP824" s="10"/>
      <c r="DQ824" s="10"/>
      <c r="DR824" s="10"/>
      <c r="DS824" s="10"/>
      <c r="DT824" s="10"/>
      <c r="DU824" s="10"/>
      <c r="DV824" s="10"/>
      <c r="DW824" s="10"/>
      <c r="DX824" s="10"/>
      <c r="DY824" s="10"/>
      <c r="DZ824" s="10"/>
      <c r="EA824" s="10"/>
      <c r="EB824" s="10"/>
      <c r="EC824" s="10"/>
      <c r="ED824" s="10"/>
      <c r="EE824" s="10"/>
      <c r="EF824" s="10"/>
      <c r="EG824" s="10"/>
      <c r="EH824" s="10"/>
    </row>
    <row r="825" spans="1:138" ht="13" x14ac:dyDescent="0.15">
      <c r="A825" s="10"/>
      <c r="B825" s="10"/>
      <c r="C825" s="10"/>
      <c r="D825" s="10"/>
      <c r="E825" s="10"/>
      <c r="F825" s="10"/>
      <c r="G825" s="10"/>
      <c r="H825" s="10"/>
      <c r="I825" s="10"/>
      <c r="J825" s="12"/>
      <c r="K825" s="10"/>
      <c r="L825" s="10"/>
      <c r="M825" s="10"/>
      <c r="N825" s="10"/>
      <c r="O825" s="10"/>
      <c r="P825" s="10"/>
      <c r="Q825" s="10"/>
      <c r="R825" s="10"/>
      <c r="S825" s="10"/>
      <c r="T825" s="13"/>
      <c r="U825" s="10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0"/>
      <c r="AJ825" s="10"/>
      <c r="AK825" s="10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  <c r="BM825" s="10"/>
      <c r="BN825" s="10"/>
      <c r="BO825" s="10"/>
      <c r="BP825" s="10"/>
      <c r="BQ825" s="10"/>
      <c r="BR825" s="10"/>
      <c r="BS825" s="10"/>
      <c r="BT825" s="10"/>
      <c r="BU825" s="10"/>
      <c r="BV825" s="10"/>
      <c r="BW825" s="10"/>
      <c r="BX825" s="10"/>
      <c r="BY825" s="10"/>
      <c r="BZ825" s="10"/>
      <c r="CA825" s="10"/>
      <c r="CB825" s="10"/>
      <c r="CC825" s="10"/>
      <c r="CD825" s="10"/>
      <c r="CE825" s="10"/>
      <c r="CF825" s="10"/>
      <c r="CG825" s="10"/>
      <c r="CH825" s="10"/>
      <c r="CI825" s="10"/>
      <c r="CJ825" s="10"/>
      <c r="CK825" s="10"/>
      <c r="CL825" s="10"/>
      <c r="CM825" s="10"/>
      <c r="CN825" s="10"/>
      <c r="CO825" s="10"/>
      <c r="CP825" s="10"/>
      <c r="CQ825" s="10"/>
      <c r="CR825" s="10"/>
      <c r="CS825" s="10"/>
      <c r="CT825" s="10"/>
      <c r="CU825" s="10"/>
      <c r="CV825" s="10"/>
      <c r="CW825" s="10"/>
      <c r="CX825" s="10"/>
      <c r="CY825" s="10"/>
      <c r="CZ825" s="10"/>
      <c r="DA825" s="10"/>
      <c r="DB825" s="10"/>
      <c r="DC825" s="10"/>
      <c r="DD825" s="10"/>
      <c r="DE825" s="10"/>
      <c r="DF825" s="10"/>
      <c r="DG825" s="10"/>
      <c r="DH825" s="10"/>
      <c r="DI825" s="10"/>
      <c r="DJ825" s="10"/>
      <c r="DK825" s="10"/>
      <c r="DL825" s="10"/>
      <c r="DM825" s="10"/>
      <c r="DN825" s="10"/>
      <c r="DO825" s="10"/>
      <c r="DP825" s="10"/>
      <c r="DQ825" s="10"/>
      <c r="DR825" s="10"/>
      <c r="DS825" s="10"/>
      <c r="DT825" s="10"/>
      <c r="DU825" s="10"/>
      <c r="DV825" s="10"/>
      <c r="DW825" s="10"/>
      <c r="DX825" s="10"/>
      <c r="DY825" s="10"/>
      <c r="DZ825" s="10"/>
      <c r="EA825" s="10"/>
      <c r="EB825" s="10"/>
      <c r="EC825" s="10"/>
      <c r="ED825" s="10"/>
      <c r="EE825" s="10"/>
      <c r="EF825" s="10"/>
      <c r="EG825" s="10"/>
      <c r="EH825" s="10"/>
    </row>
    <row r="826" spans="1:138" ht="13" x14ac:dyDescent="0.15">
      <c r="A826" s="10"/>
      <c r="B826" s="10"/>
      <c r="C826" s="10"/>
      <c r="D826" s="10"/>
      <c r="E826" s="10"/>
      <c r="F826" s="10"/>
      <c r="G826" s="10"/>
      <c r="H826" s="10"/>
      <c r="I826" s="10"/>
      <c r="J826" s="12"/>
      <c r="K826" s="10"/>
      <c r="L826" s="10"/>
      <c r="M826" s="10"/>
      <c r="N826" s="10"/>
      <c r="O826" s="10"/>
      <c r="P826" s="10"/>
      <c r="Q826" s="10"/>
      <c r="R826" s="10"/>
      <c r="S826" s="10"/>
      <c r="T826" s="13"/>
      <c r="U826" s="10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0"/>
      <c r="AJ826" s="10"/>
      <c r="AK826" s="10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  <c r="BM826" s="10"/>
      <c r="BN826" s="10"/>
      <c r="BO826" s="10"/>
      <c r="BP826" s="10"/>
      <c r="BQ826" s="10"/>
      <c r="BR826" s="10"/>
      <c r="BS826" s="10"/>
      <c r="BT826" s="10"/>
      <c r="BU826" s="10"/>
      <c r="BV826" s="10"/>
      <c r="BW826" s="10"/>
      <c r="BX826" s="10"/>
      <c r="BY826" s="10"/>
      <c r="BZ826" s="10"/>
      <c r="CA826" s="10"/>
      <c r="CB826" s="10"/>
      <c r="CC826" s="10"/>
      <c r="CD826" s="10"/>
      <c r="CE826" s="10"/>
      <c r="CF826" s="10"/>
      <c r="CG826" s="10"/>
      <c r="CH826" s="10"/>
      <c r="CI826" s="10"/>
      <c r="CJ826" s="10"/>
      <c r="CK826" s="10"/>
      <c r="CL826" s="10"/>
      <c r="CM826" s="10"/>
      <c r="CN826" s="10"/>
      <c r="CO826" s="10"/>
      <c r="CP826" s="10"/>
      <c r="CQ826" s="10"/>
      <c r="CR826" s="10"/>
      <c r="CS826" s="10"/>
      <c r="CT826" s="10"/>
      <c r="CU826" s="10"/>
      <c r="CV826" s="10"/>
      <c r="CW826" s="10"/>
      <c r="CX826" s="10"/>
      <c r="CY826" s="10"/>
      <c r="CZ826" s="10"/>
      <c r="DA826" s="10"/>
      <c r="DB826" s="10"/>
      <c r="DC826" s="10"/>
      <c r="DD826" s="10"/>
      <c r="DE826" s="10"/>
      <c r="DF826" s="10"/>
      <c r="DG826" s="10"/>
      <c r="DH826" s="10"/>
      <c r="DI826" s="10"/>
      <c r="DJ826" s="10"/>
      <c r="DK826" s="10"/>
      <c r="DL826" s="10"/>
      <c r="DM826" s="10"/>
      <c r="DN826" s="10"/>
      <c r="DO826" s="10"/>
      <c r="DP826" s="10"/>
      <c r="DQ826" s="10"/>
      <c r="DR826" s="10"/>
      <c r="DS826" s="10"/>
      <c r="DT826" s="10"/>
      <c r="DU826" s="10"/>
      <c r="DV826" s="10"/>
      <c r="DW826" s="10"/>
      <c r="DX826" s="10"/>
      <c r="DY826" s="10"/>
      <c r="DZ826" s="10"/>
      <c r="EA826" s="10"/>
      <c r="EB826" s="10"/>
      <c r="EC826" s="10"/>
      <c r="ED826" s="10"/>
      <c r="EE826" s="10"/>
      <c r="EF826" s="10"/>
      <c r="EG826" s="10"/>
      <c r="EH826" s="10"/>
    </row>
    <row r="827" spans="1:138" ht="13" x14ac:dyDescent="0.15">
      <c r="A827" s="10"/>
      <c r="B827" s="10"/>
      <c r="C827" s="10"/>
      <c r="D827" s="10"/>
      <c r="E827" s="10"/>
      <c r="F827" s="10"/>
      <c r="G827" s="10"/>
      <c r="H827" s="10"/>
      <c r="I827" s="10"/>
      <c r="J827" s="12"/>
      <c r="K827" s="10"/>
      <c r="L827" s="10"/>
      <c r="M827" s="10"/>
      <c r="N827" s="10"/>
      <c r="O827" s="10"/>
      <c r="P827" s="10"/>
      <c r="Q827" s="10"/>
      <c r="R827" s="10"/>
      <c r="S827" s="10"/>
      <c r="T827" s="13"/>
      <c r="U827" s="10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0"/>
      <c r="AJ827" s="10"/>
      <c r="AK827" s="10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  <c r="BM827" s="10"/>
      <c r="BN827" s="10"/>
      <c r="BO827" s="10"/>
      <c r="BP827" s="10"/>
      <c r="BQ827" s="10"/>
      <c r="BR827" s="10"/>
      <c r="BS827" s="10"/>
      <c r="BT827" s="10"/>
      <c r="BU827" s="10"/>
      <c r="BV827" s="10"/>
      <c r="BW827" s="10"/>
      <c r="BX827" s="10"/>
      <c r="BY827" s="10"/>
      <c r="BZ827" s="10"/>
      <c r="CA827" s="10"/>
      <c r="CB827" s="10"/>
      <c r="CC827" s="10"/>
      <c r="CD827" s="10"/>
      <c r="CE827" s="10"/>
      <c r="CF827" s="10"/>
      <c r="CG827" s="10"/>
      <c r="CH827" s="10"/>
      <c r="CI827" s="10"/>
      <c r="CJ827" s="10"/>
      <c r="CK827" s="10"/>
      <c r="CL827" s="10"/>
      <c r="CM827" s="10"/>
      <c r="CN827" s="10"/>
      <c r="CO827" s="10"/>
      <c r="CP827" s="10"/>
      <c r="CQ827" s="10"/>
      <c r="CR827" s="10"/>
      <c r="CS827" s="10"/>
      <c r="CT827" s="10"/>
      <c r="CU827" s="10"/>
      <c r="CV827" s="10"/>
      <c r="CW827" s="10"/>
      <c r="CX827" s="10"/>
      <c r="CY827" s="10"/>
      <c r="CZ827" s="10"/>
      <c r="DA827" s="10"/>
      <c r="DB827" s="10"/>
      <c r="DC827" s="10"/>
      <c r="DD827" s="10"/>
      <c r="DE827" s="10"/>
      <c r="DF827" s="10"/>
      <c r="DG827" s="10"/>
      <c r="DH827" s="10"/>
      <c r="DI827" s="10"/>
      <c r="DJ827" s="10"/>
      <c r="DK827" s="10"/>
      <c r="DL827" s="10"/>
      <c r="DM827" s="10"/>
      <c r="DN827" s="10"/>
      <c r="DO827" s="10"/>
      <c r="DP827" s="10"/>
      <c r="DQ827" s="10"/>
      <c r="DR827" s="10"/>
      <c r="DS827" s="10"/>
      <c r="DT827" s="10"/>
      <c r="DU827" s="10"/>
      <c r="DV827" s="10"/>
      <c r="DW827" s="10"/>
      <c r="DX827" s="10"/>
      <c r="DY827" s="10"/>
      <c r="DZ827" s="10"/>
      <c r="EA827" s="10"/>
      <c r="EB827" s="10"/>
      <c r="EC827" s="10"/>
      <c r="ED827" s="10"/>
      <c r="EE827" s="10"/>
      <c r="EF827" s="10"/>
      <c r="EG827" s="10"/>
      <c r="EH827" s="10"/>
    </row>
    <row r="828" spans="1:138" ht="13" x14ac:dyDescent="0.15">
      <c r="A828" s="10"/>
      <c r="B828" s="10"/>
      <c r="C828" s="10"/>
      <c r="D828" s="10"/>
      <c r="E828" s="10"/>
      <c r="F828" s="10"/>
      <c r="G828" s="10"/>
      <c r="H828" s="10"/>
      <c r="I828" s="10"/>
      <c r="J828" s="12"/>
      <c r="K828" s="10"/>
      <c r="L828" s="10"/>
      <c r="M828" s="10"/>
      <c r="N828" s="10"/>
      <c r="O828" s="10"/>
      <c r="P828" s="10"/>
      <c r="Q828" s="10"/>
      <c r="R828" s="10"/>
      <c r="S828" s="10"/>
      <c r="T828" s="13"/>
      <c r="U828" s="10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0"/>
      <c r="AJ828" s="10"/>
      <c r="AK828" s="10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  <c r="BM828" s="10"/>
      <c r="BN828" s="10"/>
      <c r="BO828" s="10"/>
      <c r="BP828" s="10"/>
      <c r="BQ828" s="10"/>
      <c r="BR828" s="10"/>
      <c r="BS828" s="10"/>
      <c r="BT828" s="10"/>
      <c r="BU828" s="10"/>
      <c r="BV828" s="10"/>
      <c r="BW828" s="10"/>
      <c r="BX828" s="10"/>
      <c r="BY828" s="10"/>
      <c r="BZ828" s="10"/>
      <c r="CA828" s="10"/>
      <c r="CB828" s="10"/>
      <c r="CC828" s="10"/>
      <c r="CD828" s="10"/>
      <c r="CE828" s="10"/>
      <c r="CF828" s="10"/>
      <c r="CG828" s="10"/>
      <c r="CH828" s="10"/>
      <c r="CI828" s="10"/>
      <c r="CJ828" s="10"/>
      <c r="CK828" s="10"/>
      <c r="CL828" s="10"/>
      <c r="CM828" s="10"/>
      <c r="CN828" s="10"/>
      <c r="CO828" s="10"/>
      <c r="CP828" s="10"/>
      <c r="CQ828" s="10"/>
      <c r="CR828" s="10"/>
      <c r="CS828" s="10"/>
      <c r="CT828" s="10"/>
      <c r="CU828" s="10"/>
      <c r="CV828" s="10"/>
      <c r="CW828" s="10"/>
      <c r="CX828" s="10"/>
      <c r="CY828" s="10"/>
      <c r="CZ828" s="10"/>
      <c r="DA828" s="10"/>
      <c r="DB828" s="10"/>
      <c r="DC828" s="10"/>
      <c r="DD828" s="10"/>
      <c r="DE828" s="10"/>
      <c r="DF828" s="10"/>
      <c r="DG828" s="10"/>
      <c r="DH828" s="10"/>
      <c r="DI828" s="10"/>
      <c r="DJ828" s="10"/>
      <c r="DK828" s="10"/>
      <c r="DL828" s="10"/>
      <c r="DM828" s="10"/>
      <c r="DN828" s="10"/>
      <c r="DO828" s="10"/>
      <c r="DP828" s="10"/>
      <c r="DQ828" s="10"/>
      <c r="DR828" s="10"/>
      <c r="DS828" s="10"/>
      <c r="DT828" s="10"/>
      <c r="DU828" s="10"/>
      <c r="DV828" s="10"/>
      <c r="DW828" s="10"/>
      <c r="DX828" s="10"/>
      <c r="DY828" s="10"/>
      <c r="DZ828" s="10"/>
      <c r="EA828" s="10"/>
      <c r="EB828" s="10"/>
      <c r="EC828" s="10"/>
      <c r="ED828" s="10"/>
      <c r="EE828" s="10"/>
      <c r="EF828" s="10"/>
      <c r="EG828" s="10"/>
      <c r="EH828" s="10"/>
    </row>
    <row r="829" spans="1:138" ht="13" x14ac:dyDescent="0.15">
      <c r="A829" s="10"/>
      <c r="B829" s="10"/>
      <c r="C829" s="10"/>
      <c r="D829" s="10"/>
      <c r="E829" s="10"/>
      <c r="F829" s="10"/>
      <c r="G829" s="10"/>
      <c r="H829" s="10"/>
      <c r="I829" s="10"/>
      <c r="J829" s="12"/>
      <c r="K829" s="10"/>
      <c r="L829" s="10"/>
      <c r="M829" s="10"/>
      <c r="N829" s="10"/>
      <c r="O829" s="10"/>
      <c r="P829" s="10"/>
      <c r="Q829" s="10"/>
      <c r="R829" s="10"/>
      <c r="S829" s="10"/>
      <c r="T829" s="13"/>
      <c r="U829" s="10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0"/>
      <c r="AJ829" s="10"/>
      <c r="AK829" s="10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  <c r="BM829" s="10"/>
      <c r="BN829" s="10"/>
      <c r="BO829" s="10"/>
      <c r="BP829" s="10"/>
      <c r="BQ829" s="10"/>
      <c r="BR829" s="10"/>
      <c r="BS829" s="10"/>
      <c r="BT829" s="10"/>
      <c r="BU829" s="10"/>
      <c r="BV829" s="10"/>
      <c r="BW829" s="10"/>
      <c r="BX829" s="10"/>
      <c r="BY829" s="10"/>
      <c r="BZ829" s="10"/>
      <c r="CA829" s="10"/>
      <c r="CB829" s="10"/>
      <c r="CC829" s="10"/>
      <c r="CD829" s="10"/>
      <c r="CE829" s="10"/>
      <c r="CF829" s="10"/>
      <c r="CG829" s="10"/>
      <c r="CH829" s="10"/>
      <c r="CI829" s="10"/>
      <c r="CJ829" s="10"/>
      <c r="CK829" s="10"/>
      <c r="CL829" s="10"/>
      <c r="CM829" s="10"/>
      <c r="CN829" s="10"/>
      <c r="CO829" s="10"/>
      <c r="CP829" s="10"/>
      <c r="CQ829" s="10"/>
      <c r="CR829" s="10"/>
      <c r="CS829" s="10"/>
      <c r="CT829" s="10"/>
      <c r="CU829" s="10"/>
      <c r="CV829" s="10"/>
      <c r="CW829" s="10"/>
      <c r="CX829" s="10"/>
      <c r="CY829" s="10"/>
      <c r="CZ829" s="10"/>
      <c r="DA829" s="10"/>
      <c r="DB829" s="10"/>
      <c r="DC829" s="10"/>
      <c r="DD829" s="10"/>
      <c r="DE829" s="10"/>
      <c r="DF829" s="10"/>
      <c r="DG829" s="10"/>
      <c r="DH829" s="10"/>
      <c r="DI829" s="10"/>
      <c r="DJ829" s="10"/>
      <c r="DK829" s="10"/>
      <c r="DL829" s="10"/>
      <c r="DM829" s="10"/>
      <c r="DN829" s="10"/>
      <c r="DO829" s="10"/>
      <c r="DP829" s="10"/>
      <c r="DQ829" s="10"/>
      <c r="DR829" s="10"/>
      <c r="DS829" s="10"/>
      <c r="DT829" s="10"/>
      <c r="DU829" s="10"/>
      <c r="DV829" s="10"/>
      <c r="DW829" s="10"/>
      <c r="DX829" s="10"/>
      <c r="DY829" s="10"/>
      <c r="DZ829" s="10"/>
      <c r="EA829" s="10"/>
      <c r="EB829" s="10"/>
      <c r="EC829" s="10"/>
      <c r="ED829" s="10"/>
      <c r="EE829" s="10"/>
      <c r="EF829" s="10"/>
      <c r="EG829" s="10"/>
      <c r="EH829" s="10"/>
    </row>
    <row r="830" spans="1:138" ht="13" x14ac:dyDescent="0.15">
      <c r="A830" s="10"/>
      <c r="B830" s="10"/>
      <c r="C830" s="10"/>
      <c r="D830" s="10"/>
      <c r="E830" s="10"/>
      <c r="F830" s="10"/>
      <c r="G830" s="10"/>
      <c r="H830" s="10"/>
      <c r="I830" s="10"/>
      <c r="J830" s="12"/>
      <c r="K830" s="10"/>
      <c r="L830" s="10"/>
      <c r="M830" s="10"/>
      <c r="N830" s="10"/>
      <c r="O830" s="10"/>
      <c r="P830" s="10"/>
      <c r="Q830" s="10"/>
      <c r="R830" s="10"/>
      <c r="S830" s="10"/>
      <c r="T830" s="13"/>
      <c r="U830" s="10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/>
      <c r="BQ830" s="10"/>
      <c r="BR830" s="10"/>
      <c r="BS830" s="10"/>
      <c r="BT830" s="10"/>
      <c r="BU830" s="10"/>
      <c r="BV830" s="10"/>
      <c r="BW830" s="10"/>
      <c r="BX830" s="10"/>
      <c r="BY830" s="10"/>
      <c r="BZ830" s="10"/>
      <c r="CA830" s="10"/>
      <c r="CB830" s="10"/>
      <c r="CC830" s="10"/>
      <c r="CD830" s="10"/>
      <c r="CE830" s="10"/>
      <c r="CF830" s="10"/>
      <c r="CG830" s="10"/>
      <c r="CH830" s="10"/>
      <c r="CI830" s="10"/>
      <c r="CJ830" s="10"/>
      <c r="CK830" s="10"/>
      <c r="CL830" s="10"/>
      <c r="CM830" s="10"/>
      <c r="CN830" s="10"/>
      <c r="CO830" s="10"/>
      <c r="CP830" s="10"/>
      <c r="CQ830" s="10"/>
      <c r="CR830" s="10"/>
      <c r="CS830" s="10"/>
      <c r="CT830" s="10"/>
      <c r="CU830" s="10"/>
      <c r="CV830" s="10"/>
      <c r="CW830" s="10"/>
      <c r="CX830" s="10"/>
      <c r="CY830" s="10"/>
      <c r="CZ830" s="10"/>
      <c r="DA830" s="10"/>
      <c r="DB830" s="10"/>
      <c r="DC830" s="10"/>
      <c r="DD830" s="10"/>
      <c r="DE830" s="10"/>
      <c r="DF830" s="10"/>
      <c r="DG830" s="10"/>
      <c r="DH830" s="10"/>
      <c r="DI830" s="10"/>
      <c r="DJ830" s="10"/>
      <c r="DK830" s="10"/>
      <c r="DL830" s="10"/>
      <c r="DM830" s="10"/>
      <c r="DN830" s="10"/>
      <c r="DO830" s="10"/>
      <c r="DP830" s="10"/>
      <c r="DQ830" s="10"/>
      <c r="DR830" s="10"/>
      <c r="DS830" s="10"/>
      <c r="DT830" s="10"/>
      <c r="DU830" s="10"/>
      <c r="DV830" s="10"/>
      <c r="DW830" s="10"/>
      <c r="DX830" s="10"/>
      <c r="DY830" s="10"/>
      <c r="DZ830" s="10"/>
      <c r="EA830" s="10"/>
      <c r="EB830" s="10"/>
      <c r="EC830" s="10"/>
      <c r="ED830" s="10"/>
      <c r="EE830" s="10"/>
      <c r="EF830" s="10"/>
      <c r="EG830" s="10"/>
      <c r="EH830" s="10"/>
    </row>
    <row r="831" spans="1:138" ht="13" x14ac:dyDescent="0.15">
      <c r="A831" s="10"/>
      <c r="B831" s="10"/>
      <c r="C831" s="10"/>
      <c r="D831" s="10"/>
      <c r="E831" s="10"/>
      <c r="F831" s="10"/>
      <c r="G831" s="10"/>
      <c r="H831" s="10"/>
      <c r="I831" s="10"/>
      <c r="J831" s="12"/>
      <c r="K831" s="10"/>
      <c r="L831" s="10"/>
      <c r="M831" s="10"/>
      <c r="N831" s="10"/>
      <c r="O831" s="10"/>
      <c r="P831" s="10"/>
      <c r="Q831" s="10"/>
      <c r="R831" s="10"/>
      <c r="S831" s="10"/>
      <c r="T831" s="13"/>
      <c r="U831" s="10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0"/>
      <c r="AJ831" s="10"/>
      <c r="AK831" s="10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  <c r="BM831" s="10"/>
      <c r="BN831" s="10"/>
      <c r="BO831" s="10"/>
      <c r="BP831" s="10"/>
      <c r="BQ831" s="10"/>
      <c r="BR831" s="10"/>
      <c r="BS831" s="10"/>
      <c r="BT831" s="10"/>
      <c r="BU831" s="10"/>
      <c r="BV831" s="10"/>
      <c r="BW831" s="10"/>
      <c r="BX831" s="10"/>
      <c r="BY831" s="10"/>
      <c r="BZ831" s="10"/>
      <c r="CA831" s="10"/>
      <c r="CB831" s="10"/>
      <c r="CC831" s="10"/>
      <c r="CD831" s="10"/>
      <c r="CE831" s="10"/>
      <c r="CF831" s="10"/>
      <c r="CG831" s="10"/>
      <c r="CH831" s="10"/>
      <c r="CI831" s="10"/>
      <c r="CJ831" s="10"/>
      <c r="CK831" s="10"/>
      <c r="CL831" s="10"/>
      <c r="CM831" s="10"/>
      <c r="CN831" s="10"/>
      <c r="CO831" s="10"/>
      <c r="CP831" s="10"/>
      <c r="CQ831" s="10"/>
      <c r="CR831" s="10"/>
      <c r="CS831" s="10"/>
      <c r="CT831" s="10"/>
      <c r="CU831" s="10"/>
      <c r="CV831" s="10"/>
      <c r="CW831" s="10"/>
      <c r="CX831" s="10"/>
      <c r="CY831" s="10"/>
      <c r="CZ831" s="10"/>
      <c r="DA831" s="10"/>
      <c r="DB831" s="10"/>
      <c r="DC831" s="10"/>
      <c r="DD831" s="10"/>
      <c r="DE831" s="10"/>
      <c r="DF831" s="10"/>
      <c r="DG831" s="10"/>
      <c r="DH831" s="10"/>
      <c r="DI831" s="10"/>
      <c r="DJ831" s="10"/>
      <c r="DK831" s="10"/>
      <c r="DL831" s="10"/>
      <c r="DM831" s="10"/>
      <c r="DN831" s="10"/>
      <c r="DO831" s="10"/>
      <c r="DP831" s="10"/>
      <c r="DQ831" s="10"/>
      <c r="DR831" s="10"/>
      <c r="DS831" s="10"/>
      <c r="DT831" s="10"/>
      <c r="DU831" s="10"/>
      <c r="DV831" s="10"/>
      <c r="DW831" s="10"/>
      <c r="DX831" s="10"/>
      <c r="DY831" s="10"/>
      <c r="DZ831" s="10"/>
      <c r="EA831" s="10"/>
      <c r="EB831" s="10"/>
      <c r="EC831" s="10"/>
      <c r="ED831" s="10"/>
      <c r="EE831" s="10"/>
      <c r="EF831" s="10"/>
      <c r="EG831" s="10"/>
      <c r="EH831" s="10"/>
    </row>
    <row r="832" spans="1:138" ht="13" x14ac:dyDescent="0.15">
      <c r="A832" s="10"/>
      <c r="B832" s="10"/>
      <c r="C832" s="10"/>
      <c r="D832" s="10"/>
      <c r="E832" s="10"/>
      <c r="F832" s="10"/>
      <c r="G832" s="10"/>
      <c r="H832" s="10"/>
      <c r="I832" s="10"/>
      <c r="J832" s="12"/>
      <c r="K832" s="10"/>
      <c r="L832" s="10"/>
      <c r="M832" s="10"/>
      <c r="N832" s="10"/>
      <c r="O832" s="10"/>
      <c r="P832" s="10"/>
      <c r="Q832" s="10"/>
      <c r="R832" s="10"/>
      <c r="S832" s="10"/>
      <c r="T832" s="13"/>
      <c r="U832" s="10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0"/>
      <c r="AJ832" s="10"/>
      <c r="AK832" s="10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  <c r="BM832" s="10"/>
      <c r="BN832" s="10"/>
      <c r="BO832" s="10"/>
      <c r="BP832" s="10"/>
      <c r="BQ832" s="10"/>
      <c r="BR832" s="10"/>
      <c r="BS832" s="10"/>
      <c r="BT832" s="10"/>
      <c r="BU832" s="10"/>
      <c r="BV832" s="10"/>
      <c r="BW832" s="10"/>
      <c r="BX832" s="10"/>
      <c r="BY832" s="10"/>
      <c r="BZ832" s="10"/>
      <c r="CA832" s="10"/>
      <c r="CB832" s="10"/>
      <c r="CC832" s="10"/>
      <c r="CD832" s="10"/>
      <c r="CE832" s="10"/>
      <c r="CF832" s="10"/>
      <c r="CG832" s="10"/>
      <c r="CH832" s="10"/>
      <c r="CI832" s="10"/>
      <c r="CJ832" s="10"/>
      <c r="CK832" s="10"/>
      <c r="CL832" s="10"/>
      <c r="CM832" s="10"/>
      <c r="CN832" s="10"/>
      <c r="CO832" s="10"/>
      <c r="CP832" s="10"/>
      <c r="CQ832" s="10"/>
      <c r="CR832" s="10"/>
      <c r="CS832" s="10"/>
      <c r="CT832" s="10"/>
      <c r="CU832" s="10"/>
      <c r="CV832" s="10"/>
      <c r="CW832" s="10"/>
      <c r="CX832" s="10"/>
      <c r="CY832" s="10"/>
      <c r="CZ832" s="10"/>
      <c r="DA832" s="10"/>
      <c r="DB832" s="10"/>
      <c r="DC832" s="10"/>
      <c r="DD832" s="10"/>
      <c r="DE832" s="10"/>
      <c r="DF832" s="10"/>
      <c r="DG832" s="10"/>
      <c r="DH832" s="10"/>
      <c r="DI832" s="10"/>
      <c r="DJ832" s="10"/>
      <c r="DK832" s="10"/>
      <c r="DL832" s="10"/>
      <c r="DM832" s="10"/>
      <c r="DN832" s="10"/>
      <c r="DO832" s="10"/>
      <c r="DP832" s="10"/>
      <c r="DQ832" s="10"/>
      <c r="DR832" s="10"/>
      <c r="DS832" s="10"/>
      <c r="DT832" s="10"/>
      <c r="DU832" s="10"/>
      <c r="DV832" s="10"/>
      <c r="DW832" s="10"/>
      <c r="DX832" s="10"/>
      <c r="DY832" s="10"/>
      <c r="DZ832" s="10"/>
      <c r="EA832" s="10"/>
      <c r="EB832" s="10"/>
      <c r="EC832" s="10"/>
      <c r="ED832" s="10"/>
      <c r="EE832" s="10"/>
      <c r="EF832" s="10"/>
      <c r="EG832" s="10"/>
      <c r="EH832" s="10"/>
    </row>
    <row r="833" spans="1:138" ht="13" x14ac:dyDescent="0.15">
      <c r="A833" s="10"/>
      <c r="B833" s="10"/>
      <c r="C833" s="10"/>
      <c r="D833" s="10"/>
      <c r="E833" s="10"/>
      <c r="F833" s="10"/>
      <c r="G833" s="10"/>
      <c r="H833" s="10"/>
      <c r="I833" s="10"/>
      <c r="J833" s="12"/>
      <c r="K833" s="10"/>
      <c r="L833" s="10"/>
      <c r="M833" s="10"/>
      <c r="N833" s="10"/>
      <c r="O833" s="10"/>
      <c r="P833" s="10"/>
      <c r="Q833" s="10"/>
      <c r="R833" s="10"/>
      <c r="S833" s="10"/>
      <c r="T833" s="13"/>
      <c r="U833" s="10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0"/>
      <c r="AJ833" s="10"/>
      <c r="AK833" s="10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  <c r="BM833" s="10"/>
      <c r="BN833" s="10"/>
      <c r="BO833" s="10"/>
      <c r="BP833" s="10"/>
      <c r="BQ833" s="10"/>
      <c r="BR833" s="10"/>
      <c r="BS833" s="10"/>
      <c r="BT833" s="10"/>
      <c r="BU833" s="10"/>
      <c r="BV833" s="10"/>
      <c r="BW833" s="10"/>
      <c r="BX833" s="10"/>
      <c r="BY833" s="10"/>
      <c r="BZ833" s="10"/>
      <c r="CA833" s="10"/>
      <c r="CB833" s="10"/>
      <c r="CC833" s="10"/>
      <c r="CD833" s="10"/>
      <c r="CE833" s="10"/>
      <c r="CF833" s="10"/>
      <c r="CG833" s="10"/>
      <c r="CH833" s="10"/>
      <c r="CI833" s="10"/>
      <c r="CJ833" s="10"/>
      <c r="CK833" s="10"/>
      <c r="CL833" s="10"/>
      <c r="CM833" s="10"/>
      <c r="CN833" s="10"/>
      <c r="CO833" s="10"/>
      <c r="CP833" s="10"/>
      <c r="CQ833" s="10"/>
      <c r="CR833" s="10"/>
      <c r="CS833" s="10"/>
      <c r="CT833" s="10"/>
      <c r="CU833" s="10"/>
      <c r="CV833" s="10"/>
      <c r="CW833" s="10"/>
      <c r="CX833" s="10"/>
      <c r="CY833" s="10"/>
      <c r="CZ833" s="10"/>
      <c r="DA833" s="10"/>
      <c r="DB833" s="10"/>
      <c r="DC833" s="10"/>
      <c r="DD833" s="10"/>
      <c r="DE833" s="10"/>
      <c r="DF833" s="10"/>
      <c r="DG833" s="10"/>
      <c r="DH833" s="10"/>
      <c r="DI833" s="10"/>
      <c r="DJ833" s="10"/>
      <c r="DK833" s="10"/>
      <c r="DL833" s="10"/>
      <c r="DM833" s="10"/>
      <c r="DN833" s="10"/>
      <c r="DO833" s="10"/>
      <c r="DP833" s="10"/>
      <c r="DQ833" s="10"/>
      <c r="DR833" s="10"/>
      <c r="DS833" s="10"/>
      <c r="DT833" s="10"/>
      <c r="DU833" s="10"/>
      <c r="DV833" s="10"/>
      <c r="DW833" s="10"/>
      <c r="DX833" s="10"/>
      <c r="DY833" s="10"/>
      <c r="DZ833" s="10"/>
      <c r="EA833" s="10"/>
      <c r="EB833" s="10"/>
      <c r="EC833" s="10"/>
      <c r="ED833" s="10"/>
      <c r="EE833" s="10"/>
      <c r="EF833" s="10"/>
      <c r="EG833" s="10"/>
      <c r="EH833" s="10"/>
    </row>
    <row r="834" spans="1:138" ht="13" x14ac:dyDescent="0.15">
      <c r="A834" s="10"/>
      <c r="B834" s="10"/>
      <c r="C834" s="10"/>
      <c r="D834" s="10"/>
      <c r="E834" s="10"/>
      <c r="F834" s="10"/>
      <c r="G834" s="10"/>
      <c r="H834" s="10"/>
      <c r="I834" s="10"/>
      <c r="J834" s="12"/>
      <c r="K834" s="10"/>
      <c r="L834" s="10"/>
      <c r="M834" s="10"/>
      <c r="N834" s="10"/>
      <c r="O834" s="10"/>
      <c r="P834" s="10"/>
      <c r="Q834" s="10"/>
      <c r="R834" s="10"/>
      <c r="S834" s="10"/>
      <c r="T834" s="13"/>
      <c r="U834" s="10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0"/>
      <c r="AJ834" s="10"/>
      <c r="AK834" s="10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  <c r="BM834" s="10"/>
      <c r="BN834" s="10"/>
      <c r="BO834" s="10"/>
      <c r="BP834" s="10"/>
      <c r="BQ834" s="10"/>
      <c r="BR834" s="10"/>
      <c r="BS834" s="10"/>
      <c r="BT834" s="10"/>
      <c r="BU834" s="10"/>
      <c r="BV834" s="10"/>
      <c r="BW834" s="10"/>
      <c r="BX834" s="10"/>
      <c r="BY834" s="10"/>
      <c r="BZ834" s="10"/>
      <c r="CA834" s="10"/>
      <c r="CB834" s="10"/>
      <c r="CC834" s="10"/>
      <c r="CD834" s="10"/>
      <c r="CE834" s="10"/>
      <c r="CF834" s="10"/>
      <c r="CG834" s="10"/>
      <c r="CH834" s="10"/>
      <c r="CI834" s="10"/>
      <c r="CJ834" s="10"/>
      <c r="CK834" s="10"/>
      <c r="CL834" s="10"/>
      <c r="CM834" s="10"/>
      <c r="CN834" s="10"/>
      <c r="CO834" s="10"/>
      <c r="CP834" s="10"/>
      <c r="CQ834" s="10"/>
      <c r="CR834" s="10"/>
      <c r="CS834" s="10"/>
      <c r="CT834" s="10"/>
      <c r="CU834" s="10"/>
      <c r="CV834" s="10"/>
      <c r="CW834" s="10"/>
      <c r="CX834" s="10"/>
      <c r="CY834" s="10"/>
      <c r="CZ834" s="10"/>
      <c r="DA834" s="10"/>
      <c r="DB834" s="10"/>
      <c r="DC834" s="10"/>
      <c r="DD834" s="10"/>
      <c r="DE834" s="10"/>
      <c r="DF834" s="10"/>
      <c r="DG834" s="10"/>
      <c r="DH834" s="10"/>
      <c r="DI834" s="10"/>
      <c r="DJ834" s="10"/>
      <c r="DK834" s="10"/>
      <c r="DL834" s="10"/>
      <c r="DM834" s="10"/>
      <c r="DN834" s="10"/>
      <c r="DO834" s="10"/>
      <c r="DP834" s="10"/>
      <c r="DQ834" s="10"/>
      <c r="DR834" s="10"/>
      <c r="DS834" s="10"/>
      <c r="DT834" s="10"/>
      <c r="DU834" s="10"/>
      <c r="DV834" s="10"/>
      <c r="DW834" s="10"/>
      <c r="DX834" s="10"/>
      <c r="DY834" s="10"/>
      <c r="DZ834" s="10"/>
      <c r="EA834" s="10"/>
      <c r="EB834" s="10"/>
      <c r="EC834" s="10"/>
      <c r="ED834" s="10"/>
      <c r="EE834" s="10"/>
      <c r="EF834" s="10"/>
      <c r="EG834" s="10"/>
      <c r="EH834" s="10"/>
    </row>
    <row r="835" spans="1:138" ht="13" x14ac:dyDescent="0.15">
      <c r="A835" s="10"/>
      <c r="B835" s="10"/>
      <c r="C835" s="10"/>
      <c r="D835" s="10"/>
      <c r="E835" s="10"/>
      <c r="F835" s="10"/>
      <c r="G835" s="10"/>
      <c r="H835" s="10"/>
      <c r="I835" s="10"/>
      <c r="J835" s="12"/>
      <c r="K835" s="10"/>
      <c r="L835" s="10"/>
      <c r="M835" s="10"/>
      <c r="N835" s="10"/>
      <c r="O835" s="10"/>
      <c r="P835" s="10"/>
      <c r="Q835" s="10"/>
      <c r="R835" s="10"/>
      <c r="S835" s="10"/>
      <c r="T835" s="13"/>
      <c r="U835" s="10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0"/>
      <c r="AJ835" s="10"/>
      <c r="AK835" s="10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  <c r="BM835" s="10"/>
      <c r="BN835" s="10"/>
      <c r="BO835" s="10"/>
      <c r="BP835" s="10"/>
      <c r="BQ835" s="10"/>
      <c r="BR835" s="10"/>
      <c r="BS835" s="10"/>
      <c r="BT835" s="10"/>
      <c r="BU835" s="10"/>
      <c r="BV835" s="10"/>
      <c r="BW835" s="10"/>
      <c r="BX835" s="10"/>
      <c r="BY835" s="10"/>
      <c r="BZ835" s="10"/>
      <c r="CA835" s="10"/>
      <c r="CB835" s="10"/>
      <c r="CC835" s="10"/>
      <c r="CD835" s="10"/>
      <c r="CE835" s="10"/>
      <c r="CF835" s="10"/>
      <c r="CG835" s="10"/>
      <c r="CH835" s="10"/>
      <c r="CI835" s="10"/>
      <c r="CJ835" s="10"/>
      <c r="CK835" s="10"/>
      <c r="CL835" s="10"/>
      <c r="CM835" s="10"/>
      <c r="CN835" s="10"/>
      <c r="CO835" s="10"/>
      <c r="CP835" s="10"/>
      <c r="CQ835" s="10"/>
      <c r="CR835" s="10"/>
      <c r="CS835" s="10"/>
      <c r="CT835" s="10"/>
      <c r="CU835" s="10"/>
      <c r="CV835" s="10"/>
      <c r="CW835" s="10"/>
      <c r="CX835" s="10"/>
      <c r="CY835" s="10"/>
      <c r="CZ835" s="10"/>
      <c r="DA835" s="10"/>
      <c r="DB835" s="10"/>
      <c r="DC835" s="10"/>
      <c r="DD835" s="10"/>
      <c r="DE835" s="10"/>
      <c r="DF835" s="10"/>
      <c r="DG835" s="10"/>
      <c r="DH835" s="10"/>
      <c r="DI835" s="10"/>
      <c r="DJ835" s="10"/>
      <c r="DK835" s="10"/>
      <c r="DL835" s="10"/>
      <c r="DM835" s="10"/>
      <c r="DN835" s="10"/>
      <c r="DO835" s="10"/>
      <c r="DP835" s="10"/>
      <c r="DQ835" s="10"/>
      <c r="DR835" s="10"/>
      <c r="DS835" s="10"/>
      <c r="DT835" s="10"/>
      <c r="DU835" s="10"/>
      <c r="DV835" s="10"/>
      <c r="DW835" s="10"/>
      <c r="DX835" s="10"/>
      <c r="DY835" s="10"/>
      <c r="DZ835" s="10"/>
      <c r="EA835" s="10"/>
      <c r="EB835" s="10"/>
      <c r="EC835" s="10"/>
      <c r="ED835" s="10"/>
      <c r="EE835" s="10"/>
      <c r="EF835" s="10"/>
      <c r="EG835" s="10"/>
      <c r="EH835" s="10"/>
    </row>
    <row r="836" spans="1:138" ht="13" x14ac:dyDescent="0.15">
      <c r="A836" s="10"/>
      <c r="B836" s="10"/>
      <c r="C836" s="10"/>
      <c r="D836" s="10"/>
      <c r="E836" s="10"/>
      <c r="F836" s="10"/>
      <c r="G836" s="10"/>
      <c r="H836" s="10"/>
      <c r="I836" s="10"/>
      <c r="J836" s="12"/>
      <c r="K836" s="10"/>
      <c r="L836" s="10"/>
      <c r="M836" s="10"/>
      <c r="N836" s="10"/>
      <c r="O836" s="10"/>
      <c r="P836" s="10"/>
      <c r="Q836" s="10"/>
      <c r="R836" s="10"/>
      <c r="S836" s="10"/>
      <c r="T836" s="13"/>
      <c r="U836" s="10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/>
      <c r="BQ836" s="10"/>
      <c r="BR836" s="10"/>
      <c r="BS836" s="10"/>
      <c r="BT836" s="10"/>
      <c r="BU836" s="10"/>
      <c r="BV836" s="10"/>
      <c r="BW836" s="10"/>
      <c r="BX836" s="10"/>
      <c r="BY836" s="10"/>
      <c r="BZ836" s="10"/>
      <c r="CA836" s="10"/>
      <c r="CB836" s="10"/>
      <c r="CC836" s="10"/>
      <c r="CD836" s="10"/>
      <c r="CE836" s="10"/>
      <c r="CF836" s="10"/>
      <c r="CG836" s="10"/>
      <c r="CH836" s="10"/>
      <c r="CI836" s="10"/>
      <c r="CJ836" s="10"/>
      <c r="CK836" s="10"/>
      <c r="CL836" s="10"/>
      <c r="CM836" s="10"/>
      <c r="CN836" s="10"/>
      <c r="CO836" s="10"/>
      <c r="CP836" s="10"/>
      <c r="CQ836" s="10"/>
      <c r="CR836" s="10"/>
      <c r="CS836" s="10"/>
      <c r="CT836" s="10"/>
      <c r="CU836" s="10"/>
      <c r="CV836" s="10"/>
      <c r="CW836" s="10"/>
      <c r="CX836" s="10"/>
      <c r="CY836" s="10"/>
      <c r="CZ836" s="10"/>
      <c r="DA836" s="10"/>
      <c r="DB836" s="10"/>
      <c r="DC836" s="10"/>
      <c r="DD836" s="10"/>
      <c r="DE836" s="10"/>
      <c r="DF836" s="10"/>
      <c r="DG836" s="10"/>
      <c r="DH836" s="10"/>
      <c r="DI836" s="10"/>
      <c r="DJ836" s="10"/>
      <c r="DK836" s="10"/>
      <c r="DL836" s="10"/>
      <c r="DM836" s="10"/>
      <c r="DN836" s="10"/>
      <c r="DO836" s="10"/>
      <c r="DP836" s="10"/>
      <c r="DQ836" s="10"/>
      <c r="DR836" s="10"/>
      <c r="DS836" s="10"/>
      <c r="DT836" s="10"/>
      <c r="DU836" s="10"/>
      <c r="DV836" s="10"/>
      <c r="DW836" s="10"/>
      <c r="DX836" s="10"/>
      <c r="DY836" s="10"/>
      <c r="DZ836" s="10"/>
      <c r="EA836" s="10"/>
      <c r="EB836" s="10"/>
      <c r="EC836" s="10"/>
      <c r="ED836" s="10"/>
      <c r="EE836" s="10"/>
      <c r="EF836" s="10"/>
      <c r="EG836" s="10"/>
      <c r="EH836" s="10"/>
    </row>
    <row r="837" spans="1:138" ht="13" x14ac:dyDescent="0.15">
      <c r="A837" s="10"/>
      <c r="B837" s="10"/>
      <c r="C837" s="10"/>
      <c r="D837" s="10"/>
      <c r="E837" s="10"/>
      <c r="F837" s="10"/>
      <c r="G837" s="10"/>
      <c r="H837" s="10"/>
      <c r="I837" s="10"/>
      <c r="J837" s="12"/>
      <c r="K837" s="10"/>
      <c r="L837" s="10"/>
      <c r="M837" s="10"/>
      <c r="N837" s="10"/>
      <c r="O837" s="10"/>
      <c r="P837" s="10"/>
      <c r="Q837" s="10"/>
      <c r="R837" s="10"/>
      <c r="S837" s="10"/>
      <c r="T837" s="13"/>
      <c r="U837" s="10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0"/>
      <c r="AJ837" s="10"/>
      <c r="AK837" s="10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  <c r="BM837" s="10"/>
      <c r="BN837" s="10"/>
      <c r="BO837" s="10"/>
      <c r="BP837" s="10"/>
      <c r="BQ837" s="10"/>
      <c r="BR837" s="10"/>
      <c r="BS837" s="10"/>
      <c r="BT837" s="10"/>
      <c r="BU837" s="10"/>
      <c r="BV837" s="10"/>
      <c r="BW837" s="10"/>
      <c r="BX837" s="10"/>
      <c r="BY837" s="10"/>
      <c r="BZ837" s="10"/>
      <c r="CA837" s="10"/>
      <c r="CB837" s="10"/>
      <c r="CC837" s="10"/>
      <c r="CD837" s="10"/>
      <c r="CE837" s="10"/>
      <c r="CF837" s="10"/>
      <c r="CG837" s="10"/>
      <c r="CH837" s="10"/>
      <c r="CI837" s="10"/>
      <c r="CJ837" s="10"/>
      <c r="CK837" s="10"/>
      <c r="CL837" s="10"/>
      <c r="CM837" s="10"/>
      <c r="CN837" s="10"/>
      <c r="CO837" s="10"/>
      <c r="CP837" s="10"/>
      <c r="CQ837" s="10"/>
      <c r="CR837" s="10"/>
      <c r="CS837" s="10"/>
      <c r="CT837" s="10"/>
      <c r="CU837" s="10"/>
      <c r="CV837" s="10"/>
      <c r="CW837" s="10"/>
      <c r="CX837" s="10"/>
      <c r="CY837" s="10"/>
      <c r="CZ837" s="10"/>
      <c r="DA837" s="10"/>
      <c r="DB837" s="10"/>
      <c r="DC837" s="10"/>
      <c r="DD837" s="10"/>
      <c r="DE837" s="10"/>
      <c r="DF837" s="10"/>
      <c r="DG837" s="10"/>
      <c r="DH837" s="10"/>
      <c r="DI837" s="10"/>
      <c r="DJ837" s="10"/>
      <c r="DK837" s="10"/>
      <c r="DL837" s="10"/>
      <c r="DM837" s="10"/>
      <c r="DN837" s="10"/>
      <c r="DO837" s="10"/>
      <c r="DP837" s="10"/>
      <c r="DQ837" s="10"/>
      <c r="DR837" s="10"/>
      <c r="DS837" s="10"/>
      <c r="DT837" s="10"/>
      <c r="DU837" s="10"/>
      <c r="DV837" s="10"/>
      <c r="DW837" s="10"/>
      <c r="DX837" s="10"/>
      <c r="DY837" s="10"/>
      <c r="DZ837" s="10"/>
      <c r="EA837" s="10"/>
      <c r="EB837" s="10"/>
      <c r="EC837" s="10"/>
      <c r="ED837" s="10"/>
      <c r="EE837" s="10"/>
      <c r="EF837" s="10"/>
      <c r="EG837" s="10"/>
      <c r="EH837" s="10"/>
    </row>
    <row r="838" spans="1:138" ht="13" x14ac:dyDescent="0.15">
      <c r="A838" s="10"/>
      <c r="B838" s="10"/>
      <c r="C838" s="10"/>
      <c r="D838" s="10"/>
      <c r="E838" s="10"/>
      <c r="F838" s="10"/>
      <c r="G838" s="10"/>
      <c r="H838" s="10"/>
      <c r="I838" s="10"/>
      <c r="J838" s="12"/>
      <c r="K838" s="10"/>
      <c r="L838" s="10"/>
      <c r="M838" s="10"/>
      <c r="N838" s="10"/>
      <c r="O838" s="10"/>
      <c r="P838" s="10"/>
      <c r="Q838" s="10"/>
      <c r="R838" s="10"/>
      <c r="S838" s="10"/>
      <c r="T838" s="13"/>
      <c r="U838" s="10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0"/>
      <c r="AJ838" s="10"/>
      <c r="AK838" s="10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  <c r="BM838" s="10"/>
      <c r="BN838" s="10"/>
      <c r="BO838" s="10"/>
      <c r="BP838" s="10"/>
      <c r="BQ838" s="10"/>
      <c r="BR838" s="10"/>
      <c r="BS838" s="10"/>
      <c r="BT838" s="10"/>
      <c r="BU838" s="10"/>
      <c r="BV838" s="10"/>
      <c r="BW838" s="10"/>
      <c r="BX838" s="10"/>
      <c r="BY838" s="10"/>
      <c r="BZ838" s="10"/>
      <c r="CA838" s="10"/>
      <c r="CB838" s="10"/>
      <c r="CC838" s="10"/>
      <c r="CD838" s="10"/>
      <c r="CE838" s="10"/>
      <c r="CF838" s="10"/>
      <c r="CG838" s="10"/>
      <c r="CH838" s="10"/>
      <c r="CI838" s="10"/>
      <c r="CJ838" s="10"/>
      <c r="CK838" s="10"/>
      <c r="CL838" s="10"/>
      <c r="CM838" s="10"/>
      <c r="CN838" s="10"/>
      <c r="CO838" s="10"/>
      <c r="CP838" s="10"/>
      <c r="CQ838" s="10"/>
      <c r="CR838" s="10"/>
      <c r="CS838" s="10"/>
      <c r="CT838" s="10"/>
      <c r="CU838" s="10"/>
      <c r="CV838" s="10"/>
      <c r="CW838" s="10"/>
      <c r="CX838" s="10"/>
      <c r="CY838" s="10"/>
      <c r="CZ838" s="10"/>
      <c r="DA838" s="10"/>
      <c r="DB838" s="10"/>
      <c r="DC838" s="10"/>
      <c r="DD838" s="10"/>
      <c r="DE838" s="10"/>
      <c r="DF838" s="10"/>
      <c r="DG838" s="10"/>
      <c r="DH838" s="10"/>
      <c r="DI838" s="10"/>
      <c r="DJ838" s="10"/>
      <c r="DK838" s="10"/>
      <c r="DL838" s="10"/>
      <c r="DM838" s="10"/>
      <c r="DN838" s="10"/>
      <c r="DO838" s="10"/>
      <c r="DP838" s="10"/>
      <c r="DQ838" s="10"/>
      <c r="DR838" s="10"/>
      <c r="DS838" s="10"/>
      <c r="DT838" s="10"/>
      <c r="DU838" s="10"/>
      <c r="DV838" s="10"/>
      <c r="DW838" s="10"/>
      <c r="DX838" s="10"/>
      <c r="DY838" s="10"/>
      <c r="DZ838" s="10"/>
      <c r="EA838" s="10"/>
      <c r="EB838" s="10"/>
      <c r="EC838" s="10"/>
      <c r="ED838" s="10"/>
      <c r="EE838" s="10"/>
      <c r="EF838" s="10"/>
      <c r="EG838" s="10"/>
      <c r="EH838" s="10"/>
    </row>
    <row r="839" spans="1:138" ht="13" x14ac:dyDescent="0.15">
      <c r="A839" s="10"/>
      <c r="B839" s="10"/>
      <c r="C839" s="10"/>
      <c r="D839" s="10"/>
      <c r="E839" s="10"/>
      <c r="F839" s="10"/>
      <c r="G839" s="10"/>
      <c r="H839" s="10"/>
      <c r="I839" s="10"/>
      <c r="J839" s="12"/>
      <c r="K839" s="10"/>
      <c r="L839" s="10"/>
      <c r="M839" s="10"/>
      <c r="N839" s="10"/>
      <c r="O839" s="10"/>
      <c r="P839" s="10"/>
      <c r="Q839" s="10"/>
      <c r="R839" s="10"/>
      <c r="S839" s="10"/>
      <c r="T839" s="13"/>
      <c r="U839" s="10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0"/>
      <c r="AJ839" s="10"/>
      <c r="AK839" s="10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  <c r="BM839" s="10"/>
      <c r="BN839" s="10"/>
      <c r="BO839" s="10"/>
      <c r="BP839" s="10"/>
      <c r="BQ839" s="10"/>
      <c r="BR839" s="10"/>
      <c r="BS839" s="10"/>
      <c r="BT839" s="10"/>
      <c r="BU839" s="10"/>
      <c r="BV839" s="10"/>
      <c r="BW839" s="10"/>
      <c r="BX839" s="10"/>
      <c r="BY839" s="10"/>
      <c r="BZ839" s="10"/>
      <c r="CA839" s="10"/>
      <c r="CB839" s="10"/>
      <c r="CC839" s="10"/>
      <c r="CD839" s="10"/>
      <c r="CE839" s="10"/>
      <c r="CF839" s="10"/>
      <c r="CG839" s="10"/>
      <c r="CH839" s="10"/>
      <c r="CI839" s="10"/>
      <c r="CJ839" s="10"/>
      <c r="CK839" s="10"/>
      <c r="CL839" s="10"/>
      <c r="CM839" s="10"/>
      <c r="CN839" s="10"/>
      <c r="CO839" s="10"/>
      <c r="CP839" s="10"/>
      <c r="CQ839" s="10"/>
      <c r="CR839" s="10"/>
      <c r="CS839" s="10"/>
      <c r="CT839" s="10"/>
      <c r="CU839" s="10"/>
      <c r="CV839" s="10"/>
      <c r="CW839" s="10"/>
      <c r="CX839" s="10"/>
      <c r="CY839" s="10"/>
      <c r="CZ839" s="10"/>
      <c r="DA839" s="10"/>
      <c r="DB839" s="10"/>
      <c r="DC839" s="10"/>
      <c r="DD839" s="10"/>
      <c r="DE839" s="10"/>
      <c r="DF839" s="10"/>
      <c r="DG839" s="10"/>
      <c r="DH839" s="10"/>
      <c r="DI839" s="10"/>
      <c r="DJ839" s="10"/>
      <c r="DK839" s="10"/>
      <c r="DL839" s="10"/>
      <c r="DM839" s="10"/>
      <c r="DN839" s="10"/>
      <c r="DO839" s="10"/>
      <c r="DP839" s="10"/>
      <c r="DQ839" s="10"/>
      <c r="DR839" s="10"/>
      <c r="DS839" s="10"/>
      <c r="DT839" s="10"/>
      <c r="DU839" s="10"/>
      <c r="DV839" s="10"/>
      <c r="DW839" s="10"/>
      <c r="DX839" s="10"/>
      <c r="DY839" s="10"/>
      <c r="DZ839" s="10"/>
      <c r="EA839" s="10"/>
      <c r="EB839" s="10"/>
      <c r="EC839" s="10"/>
      <c r="ED839" s="10"/>
      <c r="EE839" s="10"/>
      <c r="EF839" s="10"/>
      <c r="EG839" s="10"/>
      <c r="EH839" s="10"/>
    </row>
    <row r="840" spans="1:138" ht="13" x14ac:dyDescent="0.15">
      <c r="A840" s="10"/>
      <c r="B840" s="10"/>
      <c r="C840" s="10"/>
      <c r="D840" s="10"/>
      <c r="E840" s="10"/>
      <c r="F840" s="10"/>
      <c r="G840" s="10"/>
      <c r="H840" s="10"/>
      <c r="I840" s="10"/>
      <c r="J840" s="12"/>
      <c r="K840" s="10"/>
      <c r="L840" s="10"/>
      <c r="M840" s="10"/>
      <c r="N840" s="10"/>
      <c r="O840" s="10"/>
      <c r="P840" s="10"/>
      <c r="Q840" s="10"/>
      <c r="R840" s="10"/>
      <c r="S840" s="10"/>
      <c r="T840" s="13"/>
      <c r="U840" s="10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0"/>
      <c r="AJ840" s="10"/>
      <c r="AK840" s="10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  <c r="BM840" s="10"/>
      <c r="BN840" s="10"/>
      <c r="BO840" s="10"/>
      <c r="BP840" s="10"/>
      <c r="BQ840" s="10"/>
      <c r="BR840" s="10"/>
      <c r="BS840" s="10"/>
      <c r="BT840" s="10"/>
      <c r="BU840" s="10"/>
      <c r="BV840" s="10"/>
      <c r="BW840" s="10"/>
      <c r="BX840" s="10"/>
      <c r="BY840" s="10"/>
      <c r="BZ840" s="10"/>
      <c r="CA840" s="10"/>
      <c r="CB840" s="10"/>
      <c r="CC840" s="10"/>
      <c r="CD840" s="10"/>
      <c r="CE840" s="10"/>
      <c r="CF840" s="10"/>
      <c r="CG840" s="10"/>
      <c r="CH840" s="10"/>
      <c r="CI840" s="10"/>
      <c r="CJ840" s="10"/>
      <c r="CK840" s="10"/>
      <c r="CL840" s="10"/>
      <c r="CM840" s="10"/>
      <c r="CN840" s="10"/>
      <c r="CO840" s="10"/>
      <c r="CP840" s="10"/>
      <c r="CQ840" s="10"/>
      <c r="CR840" s="10"/>
      <c r="CS840" s="10"/>
      <c r="CT840" s="10"/>
      <c r="CU840" s="10"/>
      <c r="CV840" s="10"/>
      <c r="CW840" s="10"/>
      <c r="CX840" s="10"/>
      <c r="CY840" s="10"/>
      <c r="CZ840" s="10"/>
      <c r="DA840" s="10"/>
      <c r="DB840" s="10"/>
      <c r="DC840" s="10"/>
      <c r="DD840" s="10"/>
      <c r="DE840" s="10"/>
      <c r="DF840" s="10"/>
      <c r="DG840" s="10"/>
      <c r="DH840" s="10"/>
      <c r="DI840" s="10"/>
      <c r="DJ840" s="10"/>
      <c r="DK840" s="10"/>
      <c r="DL840" s="10"/>
      <c r="DM840" s="10"/>
      <c r="DN840" s="10"/>
      <c r="DO840" s="10"/>
      <c r="DP840" s="10"/>
      <c r="DQ840" s="10"/>
      <c r="DR840" s="10"/>
      <c r="DS840" s="10"/>
      <c r="DT840" s="10"/>
      <c r="DU840" s="10"/>
      <c r="DV840" s="10"/>
      <c r="DW840" s="10"/>
      <c r="DX840" s="10"/>
      <c r="DY840" s="10"/>
      <c r="DZ840" s="10"/>
      <c r="EA840" s="10"/>
      <c r="EB840" s="10"/>
      <c r="EC840" s="10"/>
      <c r="ED840" s="10"/>
      <c r="EE840" s="10"/>
      <c r="EF840" s="10"/>
      <c r="EG840" s="10"/>
      <c r="EH840" s="10"/>
    </row>
    <row r="841" spans="1:138" ht="13" x14ac:dyDescent="0.15">
      <c r="A841" s="10"/>
      <c r="B841" s="10"/>
      <c r="C841" s="10"/>
      <c r="D841" s="10"/>
      <c r="E841" s="10"/>
      <c r="F841" s="10"/>
      <c r="G841" s="10"/>
      <c r="H841" s="10"/>
      <c r="I841" s="10"/>
      <c r="J841" s="12"/>
      <c r="K841" s="10"/>
      <c r="L841" s="10"/>
      <c r="M841" s="10"/>
      <c r="N841" s="10"/>
      <c r="O841" s="10"/>
      <c r="P841" s="10"/>
      <c r="Q841" s="10"/>
      <c r="R841" s="10"/>
      <c r="S841" s="10"/>
      <c r="T841" s="13"/>
      <c r="U841" s="10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0"/>
      <c r="AJ841" s="10"/>
      <c r="AK841" s="10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  <c r="BM841" s="10"/>
      <c r="BN841" s="10"/>
      <c r="BO841" s="10"/>
      <c r="BP841" s="10"/>
      <c r="BQ841" s="10"/>
      <c r="BR841" s="10"/>
      <c r="BS841" s="10"/>
      <c r="BT841" s="10"/>
      <c r="BU841" s="10"/>
      <c r="BV841" s="10"/>
      <c r="BW841" s="10"/>
      <c r="BX841" s="10"/>
      <c r="BY841" s="10"/>
      <c r="BZ841" s="10"/>
      <c r="CA841" s="10"/>
      <c r="CB841" s="10"/>
      <c r="CC841" s="10"/>
      <c r="CD841" s="10"/>
      <c r="CE841" s="10"/>
      <c r="CF841" s="10"/>
      <c r="CG841" s="10"/>
      <c r="CH841" s="10"/>
      <c r="CI841" s="10"/>
      <c r="CJ841" s="10"/>
      <c r="CK841" s="10"/>
      <c r="CL841" s="10"/>
      <c r="CM841" s="10"/>
      <c r="CN841" s="10"/>
      <c r="CO841" s="10"/>
      <c r="CP841" s="10"/>
      <c r="CQ841" s="10"/>
      <c r="CR841" s="10"/>
      <c r="CS841" s="10"/>
      <c r="CT841" s="10"/>
      <c r="CU841" s="10"/>
      <c r="CV841" s="10"/>
      <c r="CW841" s="10"/>
      <c r="CX841" s="10"/>
      <c r="CY841" s="10"/>
      <c r="CZ841" s="10"/>
      <c r="DA841" s="10"/>
      <c r="DB841" s="10"/>
      <c r="DC841" s="10"/>
      <c r="DD841" s="10"/>
      <c r="DE841" s="10"/>
      <c r="DF841" s="10"/>
      <c r="DG841" s="10"/>
      <c r="DH841" s="10"/>
      <c r="DI841" s="10"/>
      <c r="DJ841" s="10"/>
      <c r="DK841" s="10"/>
      <c r="DL841" s="10"/>
      <c r="DM841" s="10"/>
      <c r="DN841" s="10"/>
      <c r="DO841" s="10"/>
      <c r="DP841" s="10"/>
      <c r="DQ841" s="10"/>
      <c r="DR841" s="10"/>
      <c r="DS841" s="10"/>
      <c r="DT841" s="10"/>
      <c r="DU841" s="10"/>
      <c r="DV841" s="10"/>
      <c r="DW841" s="10"/>
      <c r="DX841" s="10"/>
      <c r="DY841" s="10"/>
      <c r="DZ841" s="10"/>
      <c r="EA841" s="10"/>
      <c r="EB841" s="10"/>
      <c r="EC841" s="10"/>
      <c r="ED841" s="10"/>
      <c r="EE841" s="10"/>
      <c r="EF841" s="10"/>
      <c r="EG841" s="10"/>
      <c r="EH841" s="10"/>
    </row>
    <row r="842" spans="1:138" ht="13" x14ac:dyDescent="0.15">
      <c r="A842" s="10"/>
      <c r="B842" s="10"/>
      <c r="C842" s="10"/>
      <c r="D842" s="10"/>
      <c r="E842" s="10"/>
      <c r="F842" s="10"/>
      <c r="G842" s="10"/>
      <c r="H842" s="10"/>
      <c r="I842" s="10"/>
      <c r="J842" s="12"/>
      <c r="K842" s="10"/>
      <c r="L842" s="10"/>
      <c r="M842" s="10"/>
      <c r="N842" s="10"/>
      <c r="O842" s="10"/>
      <c r="P842" s="10"/>
      <c r="Q842" s="10"/>
      <c r="R842" s="10"/>
      <c r="S842" s="10"/>
      <c r="T842" s="13"/>
      <c r="U842" s="10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/>
      <c r="BQ842" s="10"/>
      <c r="BR842" s="10"/>
      <c r="BS842" s="10"/>
      <c r="BT842" s="10"/>
      <c r="BU842" s="10"/>
      <c r="BV842" s="10"/>
      <c r="BW842" s="10"/>
      <c r="BX842" s="10"/>
      <c r="BY842" s="10"/>
      <c r="BZ842" s="10"/>
      <c r="CA842" s="10"/>
      <c r="CB842" s="10"/>
      <c r="CC842" s="10"/>
      <c r="CD842" s="10"/>
      <c r="CE842" s="10"/>
      <c r="CF842" s="10"/>
      <c r="CG842" s="10"/>
      <c r="CH842" s="10"/>
      <c r="CI842" s="10"/>
      <c r="CJ842" s="10"/>
      <c r="CK842" s="10"/>
      <c r="CL842" s="10"/>
      <c r="CM842" s="10"/>
      <c r="CN842" s="10"/>
      <c r="CO842" s="10"/>
      <c r="CP842" s="10"/>
      <c r="CQ842" s="10"/>
      <c r="CR842" s="10"/>
      <c r="CS842" s="10"/>
      <c r="CT842" s="10"/>
      <c r="CU842" s="10"/>
      <c r="CV842" s="10"/>
      <c r="CW842" s="10"/>
      <c r="CX842" s="10"/>
      <c r="CY842" s="10"/>
      <c r="CZ842" s="10"/>
      <c r="DA842" s="10"/>
      <c r="DB842" s="10"/>
      <c r="DC842" s="10"/>
      <c r="DD842" s="10"/>
      <c r="DE842" s="10"/>
      <c r="DF842" s="10"/>
      <c r="DG842" s="10"/>
      <c r="DH842" s="10"/>
      <c r="DI842" s="10"/>
      <c r="DJ842" s="10"/>
      <c r="DK842" s="10"/>
      <c r="DL842" s="10"/>
      <c r="DM842" s="10"/>
      <c r="DN842" s="10"/>
      <c r="DO842" s="10"/>
      <c r="DP842" s="10"/>
      <c r="DQ842" s="10"/>
      <c r="DR842" s="10"/>
      <c r="DS842" s="10"/>
      <c r="DT842" s="10"/>
      <c r="DU842" s="10"/>
      <c r="DV842" s="10"/>
      <c r="DW842" s="10"/>
      <c r="DX842" s="10"/>
      <c r="DY842" s="10"/>
      <c r="DZ842" s="10"/>
      <c r="EA842" s="10"/>
      <c r="EB842" s="10"/>
      <c r="EC842" s="10"/>
      <c r="ED842" s="10"/>
      <c r="EE842" s="10"/>
      <c r="EF842" s="10"/>
      <c r="EG842" s="10"/>
      <c r="EH842" s="10"/>
    </row>
    <row r="843" spans="1:138" ht="13" x14ac:dyDescent="0.15">
      <c r="A843" s="10"/>
      <c r="B843" s="10"/>
      <c r="C843" s="10"/>
      <c r="D843" s="10"/>
      <c r="E843" s="10"/>
      <c r="F843" s="10"/>
      <c r="G843" s="10"/>
      <c r="H843" s="10"/>
      <c r="I843" s="10"/>
      <c r="J843" s="12"/>
      <c r="K843" s="10"/>
      <c r="L843" s="10"/>
      <c r="M843" s="10"/>
      <c r="N843" s="10"/>
      <c r="O843" s="10"/>
      <c r="P843" s="10"/>
      <c r="Q843" s="10"/>
      <c r="R843" s="10"/>
      <c r="S843" s="10"/>
      <c r="T843" s="13"/>
      <c r="U843" s="10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0"/>
      <c r="AJ843" s="10"/>
      <c r="AK843" s="10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  <c r="BM843" s="10"/>
      <c r="BN843" s="10"/>
      <c r="BO843" s="10"/>
      <c r="BP843" s="10"/>
      <c r="BQ843" s="10"/>
      <c r="BR843" s="10"/>
      <c r="BS843" s="10"/>
      <c r="BT843" s="10"/>
      <c r="BU843" s="10"/>
      <c r="BV843" s="10"/>
      <c r="BW843" s="10"/>
      <c r="BX843" s="10"/>
      <c r="BY843" s="10"/>
      <c r="BZ843" s="10"/>
      <c r="CA843" s="10"/>
      <c r="CB843" s="10"/>
      <c r="CC843" s="10"/>
      <c r="CD843" s="10"/>
      <c r="CE843" s="10"/>
      <c r="CF843" s="10"/>
      <c r="CG843" s="10"/>
      <c r="CH843" s="10"/>
      <c r="CI843" s="10"/>
      <c r="CJ843" s="10"/>
      <c r="CK843" s="10"/>
      <c r="CL843" s="10"/>
      <c r="CM843" s="10"/>
      <c r="CN843" s="10"/>
      <c r="CO843" s="10"/>
      <c r="CP843" s="10"/>
      <c r="CQ843" s="10"/>
      <c r="CR843" s="10"/>
      <c r="CS843" s="10"/>
      <c r="CT843" s="10"/>
      <c r="CU843" s="10"/>
      <c r="CV843" s="10"/>
      <c r="CW843" s="10"/>
      <c r="CX843" s="10"/>
      <c r="CY843" s="10"/>
      <c r="CZ843" s="10"/>
      <c r="DA843" s="10"/>
      <c r="DB843" s="10"/>
      <c r="DC843" s="10"/>
      <c r="DD843" s="10"/>
      <c r="DE843" s="10"/>
      <c r="DF843" s="10"/>
      <c r="DG843" s="10"/>
      <c r="DH843" s="10"/>
      <c r="DI843" s="10"/>
      <c r="DJ843" s="10"/>
      <c r="DK843" s="10"/>
      <c r="DL843" s="10"/>
      <c r="DM843" s="10"/>
      <c r="DN843" s="10"/>
      <c r="DO843" s="10"/>
      <c r="DP843" s="10"/>
      <c r="DQ843" s="10"/>
      <c r="DR843" s="10"/>
      <c r="DS843" s="10"/>
      <c r="DT843" s="10"/>
      <c r="DU843" s="10"/>
      <c r="DV843" s="10"/>
      <c r="DW843" s="10"/>
      <c r="DX843" s="10"/>
      <c r="DY843" s="10"/>
      <c r="DZ843" s="10"/>
      <c r="EA843" s="10"/>
      <c r="EB843" s="10"/>
      <c r="EC843" s="10"/>
      <c r="ED843" s="10"/>
      <c r="EE843" s="10"/>
      <c r="EF843" s="10"/>
      <c r="EG843" s="10"/>
      <c r="EH843" s="10"/>
    </row>
    <row r="844" spans="1:138" ht="13" x14ac:dyDescent="0.15">
      <c r="A844" s="10"/>
      <c r="B844" s="10"/>
      <c r="C844" s="10"/>
      <c r="D844" s="10"/>
      <c r="E844" s="10"/>
      <c r="F844" s="10"/>
      <c r="G844" s="10"/>
      <c r="H844" s="10"/>
      <c r="I844" s="10"/>
      <c r="J844" s="12"/>
      <c r="K844" s="10"/>
      <c r="L844" s="10"/>
      <c r="M844" s="10"/>
      <c r="N844" s="10"/>
      <c r="O844" s="10"/>
      <c r="P844" s="10"/>
      <c r="Q844" s="10"/>
      <c r="R844" s="10"/>
      <c r="S844" s="10"/>
      <c r="T844" s="13"/>
      <c r="U844" s="10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0"/>
      <c r="AJ844" s="10"/>
      <c r="AK844" s="10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  <c r="BM844" s="10"/>
      <c r="BN844" s="10"/>
      <c r="BO844" s="10"/>
      <c r="BP844" s="10"/>
      <c r="BQ844" s="10"/>
      <c r="BR844" s="10"/>
      <c r="BS844" s="10"/>
      <c r="BT844" s="10"/>
      <c r="BU844" s="10"/>
      <c r="BV844" s="10"/>
      <c r="BW844" s="10"/>
      <c r="BX844" s="10"/>
      <c r="BY844" s="10"/>
      <c r="BZ844" s="10"/>
      <c r="CA844" s="10"/>
      <c r="CB844" s="10"/>
      <c r="CC844" s="10"/>
      <c r="CD844" s="10"/>
      <c r="CE844" s="10"/>
      <c r="CF844" s="10"/>
      <c r="CG844" s="10"/>
      <c r="CH844" s="10"/>
      <c r="CI844" s="10"/>
      <c r="CJ844" s="10"/>
      <c r="CK844" s="10"/>
      <c r="CL844" s="10"/>
      <c r="CM844" s="10"/>
      <c r="CN844" s="10"/>
      <c r="CO844" s="10"/>
      <c r="CP844" s="10"/>
      <c r="CQ844" s="10"/>
      <c r="CR844" s="10"/>
      <c r="CS844" s="10"/>
      <c r="CT844" s="10"/>
      <c r="CU844" s="10"/>
      <c r="CV844" s="10"/>
      <c r="CW844" s="10"/>
      <c r="CX844" s="10"/>
      <c r="CY844" s="10"/>
      <c r="CZ844" s="10"/>
      <c r="DA844" s="10"/>
      <c r="DB844" s="10"/>
      <c r="DC844" s="10"/>
      <c r="DD844" s="10"/>
      <c r="DE844" s="10"/>
      <c r="DF844" s="10"/>
      <c r="DG844" s="10"/>
      <c r="DH844" s="10"/>
      <c r="DI844" s="10"/>
      <c r="DJ844" s="10"/>
      <c r="DK844" s="10"/>
      <c r="DL844" s="10"/>
      <c r="DM844" s="10"/>
      <c r="DN844" s="10"/>
      <c r="DO844" s="10"/>
      <c r="DP844" s="10"/>
      <c r="DQ844" s="10"/>
      <c r="DR844" s="10"/>
      <c r="DS844" s="10"/>
      <c r="DT844" s="10"/>
      <c r="DU844" s="10"/>
      <c r="DV844" s="10"/>
      <c r="DW844" s="10"/>
      <c r="DX844" s="10"/>
      <c r="DY844" s="10"/>
      <c r="DZ844" s="10"/>
      <c r="EA844" s="10"/>
      <c r="EB844" s="10"/>
      <c r="EC844" s="10"/>
      <c r="ED844" s="10"/>
      <c r="EE844" s="10"/>
      <c r="EF844" s="10"/>
      <c r="EG844" s="10"/>
      <c r="EH844" s="10"/>
    </row>
    <row r="845" spans="1:138" ht="13" x14ac:dyDescent="0.15">
      <c r="A845" s="10"/>
      <c r="B845" s="10"/>
      <c r="C845" s="10"/>
      <c r="D845" s="10"/>
      <c r="E845" s="10"/>
      <c r="F845" s="10"/>
      <c r="G845" s="10"/>
      <c r="H845" s="10"/>
      <c r="I845" s="10"/>
      <c r="J845" s="12"/>
      <c r="K845" s="10"/>
      <c r="L845" s="10"/>
      <c r="M845" s="10"/>
      <c r="N845" s="10"/>
      <c r="O845" s="10"/>
      <c r="P845" s="10"/>
      <c r="Q845" s="10"/>
      <c r="R845" s="10"/>
      <c r="S845" s="10"/>
      <c r="T845" s="13"/>
      <c r="U845" s="10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0"/>
      <c r="AJ845" s="10"/>
      <c r="AK845" s="10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  <c r="BM845" s="10"/>
      <c r="BN845" s="10"/>
      <c r="BO845" s="10"/>
      <c r="BP845" s="10"/>
      <c r="BQ845" s="10"/>
      <c r="BR845" s="10"/>
      <c r="BS845" s="10"/>
      <c r="BT845" s="10"/>
      <c r="BU845" s="10"/>
      <c r="BV845" s="10"/>
      <c r="BW845" s="10"/>
      <c r="BX845" s="10"/>
      <c r="BY845" s="10"/>
      <c r="BZ845" s="10"/>
      <c r="CA845" s="10"/>
      <c r="CB845" s="10"/>
      <c r="CC845" s="10"/>
      <c r="CD845" s="10"/>
      <c r="CE845" s="10"/>
      <c r="CF845" s="10"/>
      <c r="CG845" s="10"/>
      <c r="CH845" s="10"/>
      <c r="CI845" s="10"/>
      <c r="CJ845" s="10"/>
      <c r="CK845" s="10"/>
      <c r="CL845" s="10"/>
      <c r="CM845" s="10"/>
      <c r="CN845" s="10"/>
      <c r="CO845" s="10"/>
      <c r="CP845" s="10"/>
      <c r="CQ845" s="10"/>
      <c r="CR845" s="10"/>
      <c r="CS845" s="10"/>
      <c r="CT845" s="10"/>
      <c r="CU845" s="10"/>
      <c r="CV845" s="10"/>
      <c r="CW845" s="10"/>
      <c r="CX845" s="10"/>
      <c r="CY845" s="10"/>
      <c r="CZ845" s="10"/>
      <c r="DA845" s="10"/>
      <c r="DB845" s="10"/>
      <c r="DC845" s="10"/>
      <c r="DD845" s="10"/>
      <c r="DE845" s="10"/>
      <c r="DF845" s="10"/>
      <c r="DG845" s="10"/>
      <c r="DH845" s="10"/>
      <c r="DI845" s="10"/>
      <c r="DJ845" s="10"/>
      <c r="DK845" s="10"/>
      <c r="DL845" s="10"/>
      <c r="DM845" s="10"/>
      <c r="DN845" s="10"/>
      <c r="DO845" s="10"/>
      <c r="DP845" s="10"/>
      <c r="DQ845" s="10"/>
      <c r="DR845" s="10"/>
      <c r="DS845" s="10"/>
      <c r="DT845" s="10"/>
      <c r="DU845" s="10"/>
      <c r="DV845" s="10"/>
      <c r="DW845" s="10"/>
      <c r="DX845" s="10"/>
      <c r="DY845" s="10"/>
      <c r="DZ845" s="10"/>
      <c r="EA845" s="10"/>
      <c r="EB845" s="10"/>
      <c r="EC845" s="10"/>
      <c r="ED845" s="10"/>
      <c r="EE845" s="10"/>
      <c r="EF845" s="10"/>
      <c r="EG845" s="10"/>
      <c r="EH845" s="10"/>
    </row>
    <row r="846" spans="1:138" ht="13" x14ac:dyDescent="0.15">
      <c r="A846" s="10"/>
      <c r="B846" s="10"/>
      <c r="C846" s="10"/>
      <c r="D846" s="10"/>
      <c r="E846" s="10"/>
      <c r="F846" s="10"/>
      <c r="G846" s="10"/>
      <c r="H846" s="10"/>
      <c r="I846" s="10"/>
      <c r="J846" s="12"/>
      <c r="K846" s="10"/>
      <c r="L846" s="10"/>
      <c r="M846" s="10"/>
      <c r="N846" s="10"/>
      <c r="O846" s="10"/>
      <c r="P846" s="10"/>
      <c r="Q846" s="10"/>
      <c r="R846" s="10"/>
      <c r="S846" s="10"/>
      <c r="T846" s="13"/>
      <c r="U846" s="10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0"/>
      <c r="AJ846" s="10"/>
      <c r="AK846" s="10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  <c r="BM846" s="10"/>
      <c r="BN846" s="10"/>
      <c r="BO846" s="10"/>
      <c r="BP846" s="10"/>
      <c r="BQ846" s="10"/>
      <c r="BR846" s="10"/>
      <c r="BS846" s="10"/>
      <c r="BT846" s="10"/>
      <c r="BU846" s="10"/>
      <c r="BV846" s="10"/>
      <c r="BW846" s="10"/>
      <c r="BX846" s="10"/>
      <c r="BY846" s="10"/>
      <c r="BZ846" s="10"/>
      <c r="CA846" s="10"/>
      <c r="CB846" s="10"/>
      <c r="CC846" s="10"/>
      <c r="CD846" s="10"/>
      <c r="CE846" s="10"/>
      <c r="CF846" s="10"/>
      <c r="CG846" s="10"/>
      <c r="CH846" s="10"/>
      <c r="CI846" s="10"/>
      <c r="CJ846" s="10"/>
      <c r="CK846" s="10"/>
      <c r="CL846" s="10"/>
      <c r="CM846" s="10"/>
      <c r="CN846" s="10"/>
      <c r="CO846" s="10"/>
      <c r="CP846" s="10"/>
      <c r="CQ846" s="10"/>
      <c r="CR846" s="10"/>
      <c r="CS846" s="10"/>
      <c r="CT846" s="10"/>
      <c r="CU846" s="10"/>
      <c r="CV846" s="10"/>
      <c r="CW846" s="10"/>
      <c r="CX846" s="10"/>
      <c r="CY846" s="10"/>
      <c r="CZ846" s="10"/>
      <c r="DA846" s="10"/>
      <c r="DB846" s="10"/>
      <c r="DC846" s="10"/>
      <c r="DD846" s="10"/>
      <c r="DE846" s="10"/>
      <c r="DF846" s="10"/>
      <c r="DG846" s="10"/>
      <c r="DH846" s="10"/>
      <c r="DI846" s="10"/>
      <c r="DJ846" s="10"/>
      <c r="DK846" s="10"/>
      <c r="DL846" s="10"/>
      <c r="DM846" s="10"/>
      <c r="DN846" s="10"/>
      <c r="DO846" s="10"/>
      <c r="DP846" s="10"/>
      <c r="DQ846" s="10"/>
      <c r="DR846" s="10"/>
      <c r="DS846" s="10"/>
      <c r="DT846" s="10"/>
      <c r="DU846" s="10"/>
      <c r="DV846" s="10"/>
      <c r="DW846" s="10"/>
      <c r="DX846" s="10"/>
      <c r="DY846" s="10"/>
      <c r="DZ846" s="10"/>
      <c r="EA846" s="10"/>
      <c r="EB846" s="10"/>
      <c r="EC846" s="10"/>
      <c r="ED846" s="10"/>
      <c r="EE846" s="10"/>
      <c r="EF846" s="10"/>
      <c r="EG846" s="10"/>
      <c r="EH846" s="10"/>
    </row>
    <row r="847" spans="1:138" ht="13" x14ac:dyDescent="0.15">
      <c r="A847" s="10"/>
      <c r="B847" s="10"/>
      <c r="C847" s="10"/>
      <c r="D847" s="10"/>
      <c r="E847" s="10"/>
      <c r="F847" s="10"/>
      <c r="G847" s="10"/>
      <c r="H847" s="10"/>
      <c r="I847" s="10"/>
      <c r="J847" s="12"/>
      <c r="K847" s="10"/>
      <c r="L847" s="10"/>
      <c r="M847" s="10"/>
      <c r="N847" s="10"/>
      <c r="O847" s="10"/>
      <c r="P847" s="10"/>
      <c r="Q847" s="10"/>
      <c r="R847" s="10"/>
      <c r="S847" s="10"/>
      <c r="T847" s="13"/>
      <c r="U847" s="10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0"/>
      <c r="AJ847" s="10"/>
      <c r="AK847" s="10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  <c r="BM847" s="10"/>
      <c r="BN847" s="10"/>
      <c r="BO847" s="10"/>
      <c r="BP847" s="10"/>
      <c r="BQ847" s="10"/>
      <c r="BR847" s="10"/>
      <c r="BS847" s="10"/>
      <c r="BT847" s="10"/>
      <c r="BU847" s="10"/>
      <c r="BV847" s="10"/>
      <c r="BW847" s="10"/>
      <c r="BX847" s="10"/>
      <c r="BY847" s="10"/>
      <c r="BZ847" s="10"/>
      <c r="CA847" s="10"/>
      <c r="CB847" s="10"/>
      <c r="CC847" s="10"/>
      <c r="CD847" s="10"/>
      <c r="CE847" s="10"/>
      <c r="CF847" s="10"/>
      <c r="CG847" s="10"/>
      <c r="CH847" s="10"/>
      <c r="CI847" s="10"/>
      <c r="CJ847" s="10"/>
      <c r="CK847" s="10"/>
      <c r="CL847" s="10"/>
      <c r="CM847" s="10"/>
      <c r="CN847" s="10"/>
      <c r="CO847" s="10"/>
      <c r="CP847" s="10"/>
      <c r="CQ847" s="10"/>
      <c r="CR847" s="10"/>
      <c r="CS847" s="10"/>
      <c r="CT847" s="10"/>
      <c r="CU847" s="10"/>
      <c r="CV847" s="10"/>
      <c r="CW847" s="10"/>
      <c r="CX847" s="10"/>
      <c r="CY847" s="10"/>
      <c r="CZ847" s="10"/>
      <c r="DA847" s="10"/>
      <c r="DB847" s="10"/>
      <c r="DC847" s="10"/>
      <c r="DD847" s="10"/>
      <c r="DE847" s="10"/>
      <c r="DF847" s="10"/>
      <c r="DG847" s="10"/>
      <c r="DH847" s="10"/>
      <c r="DI847" s="10"/>
      <c r="DJ847" s="10"/>
      <c r="DK847" s="10"/>
      <c r="DL847" s="10"/>
      <c r="DM847" s="10"/>
      <c r="DN847" s="10"/>
      <c r="DO847" s="10"/>
      <c r="DP847" s="10"/>
      <c r="DQ847" s="10"/>
      <c r="DR847" s="10"/>
      <c r="DS847" s="10"/>
      <c r="DT847" s="10"/>
      <c r="DU847" s="10"/>
      <c r="DV847" s="10"/>
      <c r="DW847" s="10"/>
      <c r="DX847" s="10"/>
      <c r="DY847" s="10"/>
      <c r="DZ847" s="10"/>
      <c r="EA847" s="10"/>
      <c r="EB847" s="10"/>
      <c r="EC847" s="10"/>
      <c r="ED847" s="10"/>
      <c r="EE847" s="10"/>
      <c r="EF847" s="10"/>
      <c r="EG847" s="10"/>
      <c r="EH847" s="10"/>
    </row>
    <row r="848" spans="1:138" ht="13" x14ac:dyDescent="0.15">
      <c r="A848" s="10"/>
      <c r="B848" s="10"/>
      <c r="C848" s="10"/>
      <c r="D848" s="10"/>
      <c r="E848" s="10"/>
      <c r="F848" s="10"/>
      <c r="G848" s="10"/>
      <c r="H848" s="10"/>
      <c r="I848" s="10"/>
      <c r="J848" s="12"/>
      <c r="K848" s="10"/>
      <c r="L848" s="10"/>
      <c r="M848" s="10"/>
      <c r="N848" s="10"/>
      <c r="O848" s="10"/>
      <c r="P848" s="10"/>
      <c r="Q848" s="10"/>
      <c r="R848" s="10"/>
      <c r="S848" s="10"/>
      <c r="T848" s="13"/>
      <c r="U848" s="10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/>
      <c r="BQ848" s="10"/>
      <c r="BR848" s="10"/>
      <c r="BS848" s="10"/>
      <c r="BT848" s="10"/>
      <c r="BU848" s="10"/>
      <c r="BV848" s="10"/>
      <c r="BW848" s="10"/>
      <c r="BX848" s="10"/>
      <c r="BY848" s="10"/>
      <c r="BZ848" s="10"/>
      <c r="CA848" s="10"/>
      <c r="CB848" s="10"/>
      <c r="CC848" s="10"/>
      <c r="CD848" s="10"/>
      <c r="CE848" s="10"/>
      <c r="CF848" s="10"/>
      <c r="CG848" s="10"/>
      <c r="CH848" s="10"/>
      <c r="CI848" s="10"/>
      <c r="CJ848" s="10"/>
      <c r="CK848" s="10"/>
      <c r="CL848" s="10"/>
      <c r="CM848" s="10"/>
      <c r="CN848" s="10"/>
      <c r="CO848" s="10"/>
      <c r="CP848" s="10"/>
      <c r="CQ848" s="10"/>
      <c r="CR848" s="10"/>
      <c r="CS848" s="10"/>
      <c r="CT848" s="10"/>
      <c r="CU848" s="10"/>
      <c r="CV848" s="10"/>
      <c r="CW848" s="10"/>
      <c r="CX848" s="10"/>
      <c r="CY848" s="10"/>
      <c r="CZ848" s="10"/>
      <c r="DA848" s="10"/>
      <c r="DB848" s="10"/>
      <c r="DC848" s="10"/>
      <c r="DD848" s="10"/>
      <c r="DE848" s="10"/>
      <c r="DF848" s="10"/>
      <c r="DG848" s="10"/>
      <c r="DH848" s="10"/>
      <c r="DI848" s="10"/>
      <c r="DJ848" s="10"/>
      <c r="DK848" s="10"/>
      <c r="DL848" s="10"/>
      <c r="DM848" s="10"/>
      <c r="DN848" s="10"/>
      <c r="DO848" s="10"/>
      <c r="DP848" s="10"/>
      <c r="DQ848" s="10"/>
      <c r="DR848" s="10"/>
      <c r="DS848" s="10"/>
      <c r="DT848" s="10"/>
      <c r="DU848" s="10"/>
      <c r="DV848" s="10"/>
      <c r="DW848" s="10"/>
      <c r="DX848" s="10"/>
      <c r="DY848" s="10"/>
      <c r="DZ848" s="10"/>
      <c r="EA848" s="10"/>
      <c r="EB848" s="10"/>
      <c r="EC848" s="10"/>
      <c r="ED848" s="10"/>
      <c r="EE848" s="10"/>
      <c r="EF848" s="10"/>
      <c r="EG848" s="10"/>
      <c r="EH848" s="10"/>
    </row>
    <row r="849" spans="1:138" ht="13" x14ac:dyDescent="0.15">
      <c r="A849" s="10"/>
      <c r="B849" s="10"/>
      <c r="C849" s="10"/>
      <c r="D849" s="10"/>
      <c r="E849" s="10"/>
      <c r="F849" s="10"/>
      <c r="G849" s="10"/>
      <c r="H849" s="10"/>
      <c r="I849" s="10"/>
      <c r="J849" s="12"/>
      <c r="K849" s="10"/>
      <c r="L849" s="10"/>
      <c r="M849" s="10"/>
      <c r="N849" s="10"/>
      <c r="O849" s="10"/>
      <c r="P849" s="10"/>
      <c r="Q849" s="10"/>
      <c r="R849" s="10"/>
      <c r="S849" s="10"/>
      <c r="T849" s="13"/>
      <c r="U849" s="10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0"/>
      <c r="AJ849" s="10"/>
      <c r="AK849" s="10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  <c r="BM849" s="10"/>
      <c r="BN849" s="10"/>
      <c r="BO849" s="10"/>
      <c r="BP849" s="10"/>
      <c r="BQ849" s="10"/>
      <c r="BR849" s="10"/>
      <c r="BS849" s="10"/>
      <c r="BT849" s="10"/>
      <c r="BU849" s="10"/>
      <c r="BV849" s="10"/>
      <c r="BW849" s="10"/>
      <c r="BX849" s="10"/>
      <c r="BY849" s="10"/>
      <c r="BZ849" s="10"/>
      <c r="CA849" s="10"/>
      <c r="CB849" s="10"/>
      <c r="CC849" s="10"/>
      <c r="CD849" s="10"/>
      <c r="CE849" s="10"/>
      <c r="CF849" s="10"/>
      <c r="CG849" s="10"/>
      <c r="CH849" s="10"/>
      <c r="CI849" s="10"/>
      <c r="CJ849" s="10"/>
      <c r="CK849" s="10"/>
      <c r="CL849" s="10"/>
      <c r="CM849" s="10"/>
      <c r="CN849" s="10"/>
      <c r="CO849" s="10"/>
      <c r="CP849" s="10"/>
      <c r="CQ849" s="10"/>
      <c r="CR849" s="10"/>
      <c r="CS849" s="10"/>
      <c r="CT849" s="10"/>
      <c r="CU849" s="10"/>
      <c r="CV849" s="10"/>
      <c r="CW849" s="10"/>
      <c r="CX849" s="10"/>
      <c r="CY849" s="10"/>
      <c r="CZ849" s="10"/>
      <c r="DA849" s="10"/>
      <c r="DB849" s="10"/>
      <c r="DC849" s="10"/>
      <c r="DD849" s="10"/>
      <c r="DE849" s="10"/>
      <c r="DF849" s="10"/>
      <c r="DG849" s="10"/>
      <c r="DH849" s="10"/>
      <c r="DI849" s="10"/>
      <c r="DJ849" s="10"/>
      <c r="DK849" s="10"/>
      <c r="DL849" s="10"/>
      <c r="DM849" s="10"/>
      <c r="DN849" s="10"/>
      <c r="DO849" s="10"/>
      <c r="DP849" s="10"/>
      <c r="DQ849" s="10"/>
      <c r="DR849" s="10"/>
      <c r="DS849" s="10"/>
      <c r="DT849" s="10"/>
      <c r="DU849" s="10"/>
      <c r="DV849" s="10"/>
      <c r="DW849" s="10"/>
      <c r="DX849" s="10"/>
      <c r="DY849" s="10"/>
      <c r="DZ849" s="10"/>
      <c r="EA849" s="10"/>
      <c r="EB849" s="10"/>
      <c r="EC849" s="10"/>
      <c r="ED849" s="10"/>
      <c r="EE849" s="10"/>
      <c r="EF849" s="10"/>
      <c r="EG849" s="10"/>
      <c r="EH849" s="10"/>
    </row>
    <row r="850" spans="1:138" ht="13" x14ac:dyDescent="0.15">
      <c r="A850" s="10"/>
      <c r="B850" s="10"/>
      <c r="C850" s="10"/>
      <c r="D850" s="10"/>
      <c r="E850" s="10"/>
      <c r="F850" s="10"/>
      <c r="G850" s="10"/>
      <c r="H850" s="10"/>
      <c r="I850" s="10"/>
      <c r="J850" s="12"/>
      <c r="K850" s="10"/>
      <c r="L850" s="10"/>
      <c r="M850" s="10"/>
      <c r="N850" s="10"/>
      <c r="O850" s="10"/>
      <c r="P850" s="10"/>
      <c r="Q850" s="10"/>
      <c r="R850" s="10"/>
      <c r="S850" s="10"/>
      <c r="T850" s="13"/>
      <c r="U850" s="10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0"/>
      <c r="AJ850" s="10"/>
      <c r="AK850" s="10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  <c r="BM850" s="10"/>
      <c r="BN850" s="10"/>
      <c r="BO850" s="10"/>
      <c r="BP850" s="10"/>
      <c r="BQ850" s="10"/>
      <c r="BR850" s="10"/>
      <c r="BS850" s="10"/>
      <c r="BT850" s="10"/>
      <c r="BU850" s="10"/>
      <c r="BV850" s="10"/>
      <c r="BW850" s="10"/>
      <c r="BX850" s="10"/>
      <c r="BY850" s="10"/>
      <c r="BZ850" s="10"/>
      <c r="CA850" s="10"/>
      <c r="CB850" s="10"/>
      <c r="CC850" s="10"/>
      <c r="CD850" s="10"/>
      <c r="CE850" s="10"/>
      <c r="CF850" s="10"/>
      <c r="CG850" s="10"/>
      <c r="CH850" s="10"/>
      <c r="CI850" s="10"/>
      <c r="CJ850" s="10"/>
      <c r="CK850" s="10"/>
      <c r="CL850" s="10"/>
      <c r="CM850" s="10"/>
      <c r="CN850" s="10"/>
      <c r="CO850" s="10"/>
      <c r="CP850" s="10"/>
      <c r="CQ850" s="10"/>
      <c r="CR850" s="10"/>
      <c r="CS850" s="10"/>
      <c r="CT850" s="10"/>
      <c r="CU850" s="10"/>
      <c r="CV850" s="10"/>
      <c r="CW850" s="10"/>
      <c r="CX850" s="10"/>
      <c r="CY850" s="10"/>
      <c r="CZ850" s="10"/>
      <c r="DA850" s="10"/>
      <c r="DB850" s="10"/>
      <c r="DC850" s="10"/>
      <c r="DD850" s="10"/>
      <c r="DE850" s="10"/>
      <c r="DF850" s="10"/>
      <c r="DG850" s="10"/>
      <c r="DH850" s="10"/>
      <c r="DI850" s="10"/>
      <c r="DJ850" s="10"/>
      <c r="DK850" s="10"/>
      <c r="DL850" s="10"/>
      <c r="DM850" s="10"/>
      <c r="DN850" s="10"/>
      <c r="DO850" s="10"/>
      <c r="DP850" s="10"/>
      <c r="DQ850" s="10"/>
      <c r="DR850" s="10"/>
      <c r="DS850" s="10"/>
      <c r="DT850" s="10"/>
      <c r="DU850" s="10"/>
      <c r="DV850" s="10"/>
      <c r="DW850" s="10"/>
      <c r="DX850" s="10"/>
      <c r="DY850" s="10"/>
      <c r="DZ850" s="10"/>
      <c r="EA850" s="10"/>
      <c r="EB850" s="10"/>
      <c r="EC850" s="10"/>
      <c r="ED850" s="10"/>
      <c r="EE850" s="10"/>
      <c r="EF850" s="10"/>
      <c r="EG850" s="10"/>
      <c r="EH850" s="10"/>
    </row>
    <row r="851" spans="1:138" ht="13" x14ac:dyDescent="0.15">
      <c r="A851" s="10"/>
      <c r="B851" s="10"/>
      <c r="C851" s="10"/>
      <c r="D851" s="10"/>
      <c r="E851" s="10"/>
      <c r="F851" s="10"/>
      <c r="G851" s="10"/>
      <c r="H851" s="10"/>
      <c r="I851" s="10"/>
      <c r="J851" s="12"/>
      <c r="K851" s="10"/>
      <c r="L851" s="10"/>
      <c r="M851" s="10"/>
      <c r="N851" s="10"/>
      <c r="O851" s="10"/>
      <c r="P851" s="10"/>
      <c r="Q851" s="10"/>
      <c r="R851" s="10"/>
      <c r="S851" s="10"/>
      <c r="T851" s="13"/>
      <c r="U851" s="10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0"/>
      <c r="AJ851" s="10"/>
      <c r="AK851" s="10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  <c r="BM851" s="10"/>
      <c r="BN851" s="10"/>
      <c r="BO851" s="10"/>
      <c r="BP851" s="10"/>
      <c r="BQ851" s="10"/>
      <c r="BR851" s="10"/>
      <c r="BS851" s="10"/>
      <c r="BT851" s="10"/>
      <c r="BU851" s="10"/>
      <c r="BV851" s="10"/>
      <c r="BW851" s="10"/>
      <c r="BX851" s="10"/>
      <c r="BY851" s="10"/>
      <c r="BZ851" s="10"/>
      <c r="CA851" s="10"/>
      <c r="CB851" s="10"/>
      <c r="CC851" s="10"/>
      <c r="CD851" s="10"/>
      <c r="CE851" s="10"/>
      <c r="CF851" s="10"/>
      <c r="CG851" s="10"/>
      <c r="CH851" s="10"/>
      <c r="CI851" s="10"/>
      <c r="CJ851" s="10"/>
      <c r="CK851" s="10"/>
      <c r="CL851" s="10"/>
      <c r="CM851" s="10"/>
      <c r="CN851" s="10"/>
      <c r="CO851" s="10"/>
      <c r="CP851" s="10"/>
      <c r="CQ851" s="10"/>
      <c r="CR851" s="10"/>
      <c r="CS851" s="10"/>
      <c r="CT851" s="10"/>
      <c r="CU851" s="10"/>
      <c r="CV851" s="10"/>
      <c r="CW851" s="10"/>
      <c r="CX851" s="10"/>
      <c r="CY851" s="10"/>
      <c r="CZ851" s="10"/>
      <c r="DA851" s="10"/>
      <c r="DB851" s="10"/>
      <c r="DC851" s="10"/>
      <c r="DD851" s="10"/>
      <c r="DE851" s="10"/>
      <c r="DF851" s="10"/>
      <c r="DG851" s="10"/>
      <c r="DH851" s="10"/>
      <c r="DI851" s="10"/>
      <c r="DJ851" s="10"/>
      <c r="DK851" s="10"/>
      <c r="DL851" s="10"/>
      <c r="DM851" s="10"/>
      <c r="DN851" s="10"/>
      <c r="DO851" s="10"/>
      <c r="DP851" s="10"/>
      <c r="DQ851" s="10"/>
      <c r="DR851" s="10"/>
      <c r="DS851" s="10"/>
      <c r="DT851" s="10"/>
      <c r="DU851" s="10"/>
      <c r="DV851" s="10"/>
      <c r="DW851" s="10"/>
      <c r="DX851" s="10"/>
      <c r="DY851" s="10"/>
      <c r="DZ851" s="10"/>
      <c r="EA851" s="10"/>
      <c r="EB851" s="10"/>
      <c r="EC851" s="10"/>
      <c r="ED851" s="10"/>
      <c r="EE851" s="10"/>
      <c r="EF851" s="10"/>
      <c r="EG851" s="10"/>
      <c r="EH851" s="10"/>
    </row>
    <row r="852" spans="1:138" ht="13" x14ac:dyDescent="0.15">
      <c r="A852" s="10"/>
      <c r="B852" s="10"/>
      <c r="C852" s="10"/>
      <c r="D852" s="10"/>
      <c r="E852" s="10"/>
      <c r="F852" s="10"/>
      <c r="G852" s="10"/>
      <c r="H852" s="10"/>
      <c r="I852" s="10"/>
      <c r="J852" s="12"/>
      <c r="K852" s="10"/>
      <c r="L852" s="10"/>
      <c r="M852" s="10"/>
      <c r="N852" s="10"/>
      <c r="O852" s="10"/>
      <c r="P852" s="10"/>
      <c r="Q852" s="10"/>
      <c r="R852" s="10"/>
      <c r="S852" s="10"/>
      <c r="T852" s="13"/>
      <c r="U852" s="10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0"/>
      <c r="AJ852" s="10"/>
      <c r="AK852" s="10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  <c r="BM852" s="10"/>
      <c r="BN852" s="10"/>
      <c r="BO852" s="10"/>
      <c r="BP852" s="10"/>
      <c r="BQ852" s="10"/>
      <c r="BR852" s="10"/>
      <c r="BS852" s="10"/>
      <c r="BT852" s="10"/>
      <c r="BU852" s="10"/>
      <c r="BV852" s="10"/>
      <c r="BW852" s="10"/>
      <c r="BX852" s="10"/>
      <c r="BY852" s="10"/>
      <c r="BZ852" s="10"/>
      <c r="CA852" s="10"/>
      <c r="CB852" s="10"/>
      <c r="CC852" s="10"/>
      <c r="CD852" s="10"/>
      <c r="CE852" s="10"/>
      <c r="CF852" s="10"/>
      <c r="CG852" s="10"/>
      <c r="CH852" s="10"/>
      <c r="CI852" s="10"/>
      <c r="CJ852" s="10"/>
      <c r="CK852" s="10"/>
      <c r="CL852" s="10"/>
      <c r="CM852" s="10"/>
      <c r="CN852" s="10"/>
      <c r="CO852" s="10"/>
      <c r="CP852" s="10"/>
      <c r="CQ852" s="10"/>
      <c r="CR852" s="10"/>
      <c r="CS852" s="10"/>
      <c r="CT852" s="10"/>
      <c r="CU852" s="10"/>
      <c r="CV852" s="10"/>
      <c r="CW852" s="10"/>
      <c r="CX852" s="10"/>
      <c r="CY852" s="10"/>
      <c r="CZ852" s="10"/>
      <c r="DA852" s="10"/>
      <c r="DB852" s="10"/>
      <c r="DC852" s="10"/>
      <c r="DD852" s="10"/>
      <c r="DE852" s="10"/>
      <c r="DF852" s="10"/>
      <c r="DG852" s="10"/>
      <c r="DH852" s="10"/>
      <c r="DI852" s="10"/>
      <c r="DJ852" s="10"/>
      <c r="DK852" s="10"/>
      <c r="DL852" s="10"/>
      <c r="DM852" s="10"/>
      <c r="DN852" s="10"/>
      <c r="DO852" s="10"/>
      <c r="DP852" s="10"/>
      <c r="DQ852" s="10"/>
      <c r="DR852" s="10"/>
      <c r="DS852" s="10"/>
      <c r="DT852" s="10"/>
      <c r="DU852" s="10"/>
      <c r="DV852" s="10"/>
      <c r="DW852" s="10"/>
      <c r="DX852" s="10"/>
      <c r="DY852" s="10"/>
      <c r="DZ852" s="10"/>
      <c r="EA852" s="10"/>
      <c r="EB852" s="10"/>
      <c r="EC852" s="10"/>
      <c r="ED852" s="10"/>
      <c r="EE852" s="10"/>
      <c r="EF852" s="10"/>
      <c r="EG852" s="10"/>
      <c r="EH852" s="10"/>
    </row>
    <row r="853" spans="1:138" ht="13" x14ac:dyDescent="0.15">
      <c r="A853" s="10"/>
      <c r="B853" s="10"/>
      <c r="C853" s="10"/>
      <c r="D853" s="10"/>
      <c r="E853" s="10"/>
      <c r="F853" s="10"/>
      <c r="G853" s="10"/>
      <c r="H853" s="10"/>
      <c r="I853" s="10"/>
      <c r="J853" s="12"/>
      <c r="K853" s="10"/>
      <c r="L853" s="10"/>
      <c r="M853" s="10"/>
      <c r="N853" s="10"/>
      <c r="O853" s="10"/>
      <c r="P853" s="10"/>
      <c r="Q853" s="10"/>
      <c r="R853" s="10"/>
      <c r="S853" s="10"/>
      <c r="T853" s="13"/>
      <c r="U853" s="10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0"/>
      <c r="AJ853" s="10"/>
      <c r="AK853" s="10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  <c r="BM853" s="10"/>
      <c r="BN853" s="10"/>
      <c r="BO853" s="10"/>
      <c r="BP853" s="10"/>
      <c r="BQ853" s="10"/>
      <c r="BR853" s="10"/>
      <c r="BS853" s="10"/>
      <c r="BT853" s="10"/>
      <c r="BU853" s="10"/>
      <c r="BV853" s="10"/>
      <c r="BW853" s="10"/>
      <c r="BX853" s="10"/>
      <c r="BY853" s="10"/>
      <c r="BZ853" s="10"/>
      <c r="CA853" s="10"/>
      <c r="CB853" s="10"/>
      <c r="CC853" s="10"/>
      <c r="CD853" s="10"/>
      <c r="CE853" s="10"/>
      <c r="CF853" s="10"/>
      <c r="CG853" s="10"/>
      <c r="CH853" s="10"/>
      <c r="CI853" s="10"/>
      <c r="CJ853" s="10"/>
      <c r="CK853" s="10"/>
      <c r="CL853" s="10"/>
      <c r="CM853" s="10"/>
      <c r="CN853" s="10"/>
      <c r="CO853" s="10"/>
      <c r="CP853" s="10"/>
      <c r="CQ853" s="10"/>
      <c r="CR853" s="10"/>
      <c r="CS853" s="10"/>
      <c r="CT853" s="10"/>
      <c r="CU853" s="10"/>
      <c r="CV853" s="10"/>
      <c r="CW853" s="10"/>
      <c r="CX853" s="10"/>
      <c r="CY853" s="10"/>
      <c r="CZ853" s="10"/>
      <c r="DA853" s="10"/>
      <c r="DB853" s="10"/>
      <c r="DC853" s="10"/>
      <c r="DD853" s="10"/>
      <c r="DE853" s="10"/>
      <c r="DF853" s="10"/>
      <c r="DG853" s="10"/>
      <c r="DH853" s="10"/>
      <c r="DI853" s="10"/>
      <c r="DJ853" s="10"/>
      <c r="DK853" s="10"/>
      <c r="DL853" s="10"/>
      <c r="DM853" s="10"/>
      <c r="DN853" s="10"/>
      <c r="DO853" s="10"/>
      <c r="DP853" s="10"/>
      <c r="DQ853" s="10"/>
      <c r="DR853" s="10"/>
      <c r="DS853" s="10"/>
      <c r="DT853" s="10"/>
      <c r="DU853" s="10"/>
      <c r="DV853" s="10"/>
      <c r="DW853" s="10"/>
      <c r="DX853" s="10"/>
      <c r="DY853" s="10"/>
      <c r="DZ853" s="10"/>
      <c r="EA853" s="10"/>
      <c r="EB853" s="10"/>
      <c r="EC853" s="10"/>
      <c r="ED853" s="10"/>
      <c r="EE853" s="10"/>
      <c r="EF853" s="10"/>
      <c r="EG853" s="10"/>
      <c r="EH853" s="10"/>
    </row>
    <row r="854" spans="1:138" ht="13" x14ac:dyDescent="0.15">
      <c r="A854" s="10"/>
      <c r="B854" s="10"/>
      <c r="C854" s="10"/>
      <c r="D854" s="10"/>
      <c r="E854" s="10"/>
      <c r="F854" s="10"/>
      <c r="G854" s="10"/>
      <c r="H854" s="10"/>
      <c r="I854" s="10"/>
      <c r="J854" s="12"/>
      <c r="K854" s="10"/>
      <c r="L854" s="10"/>
      <c r="M854" s="10"/>
      <c r="N854" s="10"/>
      <c r="O854" s="10"/>
      <c r="P854" s="10"/>
      <c r="Q854" s="10"/>
      <c r="R854" s="10"/>
      <c r="S854" s="10"/>
      <c r="T854" s="13"/>
      <c r="U854" s="10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/>
      <c r="BQ854" s="10"/>
      <c r="BR854" s="10"/>
      <c r="BS854" s="10"/>
      <c r="BT854" s="10"/>
      <c r="BU854" s="10"/>
      <c r="BV854" s="10"/>
      <c r="BW854" s="10"/>
      <c r="BX854" s="10"/>
      <c r="BY854" s="10"/>
      <c r="BZ854" s="10"/>
      <c r="CA854" s="10"/>
      <c r="CB854" s="10"/>
      <c r="CC854" s="10"/>
      <c r="CD854" s="10"/>
      <c r="CE854" s="10"/>
      <c r="CF854" s="10"/>
      <c r="CG854" s="10"/>
      <c r="CH854" s="10"/>
      <c r="CI854" s="10"/>
      <c r="CJ854" s="10"/>
      <c r="CK854" s="10"/>
      <c r="CL854" s="10"/>
      <c r="CM854" s="10"/>
      <c r="CN854" s="10"/>
      <c r="CO854" s="10"/>
      <c r="CP854" s="10"/>
      <c r="CQ854" s="10"/>
      <c r="CR854" s="10"/>
      <c r="CS854" s="10"/>
      <c r="CT854" s="10"/>
      <c r="CU854" s="10"/>
      <c r="CV854" s="10"/>
      <c r="CW854" s="10"/>
      <c r="CX854" s="10"/>
      <c r="CY854" s="10"/>
      <c r="CZ854" s="10"/>
      <c r="DA854" s="10"/>
      <c r="DB854" s="10"/>
      <c r="DC854" s="10"/>
      <c r="DD854" s="10"/>
      <c r="DE854" s="10"/>
      <c r="DF854" s="10"/>
      <c r="DG854" s="10"/>
      <c r="DH854" s="10"/>
      <c r="DI854" s="10"/>
      <c r="DJ854" s="10"/>
      <c r="DK854" s="10"/>
      <c r="DL854" s="10"/>
      <c r="DM854" s="10"/>
      <c r="DN854" s="10"/>
      <c r="DO854" s="10"/>
      <c r="DP854" s="10"/>
      <c r="DQ854" s="10"/>
      <c r="DR854" s="10"/>
      <c r="DS854" s="10"/>
      <c r="DT854" s="10"/>
      <c r="DU854" s="10"/>
      <c r="DV854" s="10"/>
      <c r="DW854" s="10"/>
      <c r="DX854" s="10"/>
      <c r="DY854" s="10"/>
      <c r="DZ854" s="10"/>
      <c r="EA854" s="10"/>
      <c r="EB854" s="10"/>
      <c r="EC854" s="10"/>
      <c r="ED854" s="10"/>
      <c r="EE854" s="10"/>
      <c r="EF854" s="10"/>
      <c r="EG854" s="10"/>
      <c r="EH854" s="10"/>
    </row>
    <row r="855" spans="1:138" ht="13" x14ac:dyDescent="0.15">
      <c r="A855" s="10"/>
      <c r="B855" s="10"/>
      <c r="C855" s="10"/>
      <c r="D855" s="10"/>
      <c r="E855" s="10"/>
      <c r="F855" s="10"/>
      <c r="G855" s="10"/>
      <c r="H855" s="10"/>
      <c r="I855" s="10"/>
      <c r="J855" s="12"/>
      <c r="K855" s="10"/>
      <c r="L855" s="10"/>
      <c r="M855" s="10"/>
      <c r="N855" s="10"/>
      <c r="O855" s="10"/>
      <c r="P855" s="10"/>
      <c r="Q855" s="10"/>
      <c r="R855" s="10"/>
      <c r="S855" s="10"/>
      <c r="T855" s="13"/>
      <c r="U855" s="10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/>
      <c r="BQ855" s="10"/>
      <c r="BR855" s="10"/>
      <c r="BS855" s="10"/>
      <c r="BT855" s="10"/>
      <c r="BU855" s="10"/>
      <c r="BV855" s="10"/>
      <c r="BW855" s="10"/>
      <c r="BX855" s="10"/>
      <c r="BY855" s="10"/>
      <c r="BZ855" s="10"/>
      <c r="CA855" s="10"/>
      <c r="CB855" s="10"/>
      <c r="CC855" s="10"/>
      <c r="CD855" s="10"/>
      <c r="CE855" s="10"/>
      <c r="CF855" s="10"/>
      <c r="CG855" s="10"/>
      <c r="CH855" s="10"/>
      <c r="CI855" s="10"/>
      <c r="CJ855" s="10"/>
      <c r="CK855" s="10"/>
      <c r="CL855" s="10"/>
      <c r="CM855" s="10"/>
      <c r="CN855" s="10"/>
      <c r="CO855" s="10"/>
      <c r="CP855" s="10"/>
      <c r="CQ855" s="10"/>
      <c r="CR855" s="10"/>
      <c r="CS855" s="10"/>
      <c r="CT855" s="10"/>
      <c r="CU855" s="10"/>
      <c r="CV855" s="10"/>
      <c r="CW855" s="10"/>
      <c r="CX855" s="10"/>
      <c r="CY855" s="10"/>
      <c r="CZ855" s="10"/>
      <c r="DA855" s="10"/>
      <c r="DB855" s="10"/>
      <c r="DC855" s="10"/>
      <c r="DD855" s="10"/>
      <c r="DE855" s="10"/>
      <c r="DF855" s="10"/>
      <c r="DG855" s="10"/>
      <c r="DH855" s="10"/>
      <c r="DI855" s="10"/>
      <c r="DJ855" s="10"/>
      <c r="DK855" s="10"/>
      <c r="DL855" s="10"/>
      <c r="DM855" s="10"/>
      <c r="DN855" s="10"/>
      <c r="DO855" s="10"/>
      <c r="DP855" s="10"/>
      <c r="DQ855" s="10"/>
      <c r="DR855" s="10"/>
      <c r="DS855" s="10"/>
      <c r="DT855" s="10"/>
      <c r="DU855" s="10"/>
      <c r="DV855" s="10"/>
      <c r="DW855" s="10"/>
      <c r="DX855" s="10"/>
      <c r="DY855" s="10"/>
      <c r="DZ855" s="10"/>
      <c r="EA855" s="10"/>
      <c r="EB855" s="10"/>
      <c r="EC855" s="10"/>
      <c r="ED855" s="10"/>
      <c r="EE855" s="10"/>
      <c r="EF855" s="10"/>
      <c r="EG855" s="10"/>
      <c r="EH855" s="10"/>
    </row>
    <row r="856" spans="1:138" ht="13" x14ac:dyDescent="0.15">
      <c r="A856" s="10"/>
      <c r="B856" s="10"/>
      <c r="C856" s="10"/>
      <c r="D856" s="10"/>
      <c r="E856" s="10"/>
      <c r="F856" s="10"/>
      <c r="G856" s="10"/>
      <c r="H856" s="10"/>
      <c r="I856" s="10"/>
      <c r="J856" s="12"/>
      <c r="K856" s="10"/>
      <c r="L856" s="10"/>
      <c r="M856" s="10"/>
      <c r="N856" s="10"/>
      <c r="O856" s="10"/>
      <c r="P856" s="10"/>
      <c r="Q856" s="10"/>
      <c r="R856" s="10"/>
      <c r="S856" s="10"/>
      <c r="T856" s="13"/>
      <c r="U856" s="10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0"/>
      <c r="AJ856" s="10"/>
      <c r="AK856" s="10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  <c r="BM856" s="10"/>
      <c r="BN856" s="10"/>
      <c r="BO856" s="10"/>
      <c r="BP856" s="10"/>
      <c r="BQ856" s="10"/>
      <c r="BR856" s="10"/>
      <c r="BS856" s="10"/>
      <c r="BT856" s="10"/>
      <c r="BU856" s="10"/>
      <c r="BV856" s="10"/>
      <c r="BW856" s="10"/>
      <c r="BX856" s="10"/>
      <c r="BY856" s="10"/>
      <c r="BZ856" s="10"/>
      <c r="CA856" s="10"/>
      <c r="CB856" s="10"/>
      <c r="CC856" s="10"/>
      <c r="CD856" s="10"/>
      <c r="CE856" s="10"/>
      <c r="CF856" s="10"/>
      <c r="CG856" s="10"/>
      <c r="CH856" s="10"/>
      <c r="CI856" s="10"/>
      <c r="CJ856" s="10"/>
      <c r="CK856" s="10"/>
      <c r="CL856" s="10"/>
      <c r="CM856" s="10"/>
      <c r="CN856" s="10"/>
      <c r="CO856" s="10"/>
      <c r="CP856" s="10"/>
      <c r="CQ856" s="10"/>
      <c r="CR856" s="10"/>
      <c r="CS856" s="10"/>
      <c r="CT856" s="10"/>
      <c r="CU856" s="10"/>
      <c r="CV856" s="10"/>
      <c r="CW856" s="10"/>
      <c r="CX856" s="10"/>
      <c r="CY856" s="10"/>
      <c r="CZ856" s="10"/>
      <c r="DA856" s="10"/>
      <c r="DB856" s="10"/>
      <c r="DC856" s="10"/>
      <c r="DD856" s="10"/>
      <c r="DE856" s="10"/>
      <c r="DF856" s="10"/>
      <c r="DG856" s="10"/>
      <c r="DH856" s="10"/>
      <c r="DI856" s="10"/>
      <c r="DJ856" s="10"/>
      <c r="DK856" s="10"/>
      <c r="DL856" s="10"/>
      <c r="DM856" s="10"/>
      <c r="DN856" s="10"/>
      <c r="DO856" s="10"/>
      <c r="DP856" s="10"/>
      <c r="DQ856" s="10"/>
      <c r="DR856" s="10"/>
      <c r="DS856" s="10"/>
      <c r="DT856" s="10"/>
      <c r="DU856" s="10"/>
      <c r="DV856" s="10"/>
      <c r="DW856" s="10"/>
      <c r="DX856" s="10"/>
      <c r="DY856" s="10"/>
      <c r="DZ856" s="10"/>
      <c r="EA856" s="10"/>
      <c r="EB856" s="10"/>
      <c r="EC856" s="10"/>
      <c r="ED856" s="10"/>
      <c r="EE856" s="10"/>
      <c r="EF856" s="10"/>
      <c r="EG856" s="10"/>
      <c r="EH856" s="10"/>
    </row>
    <row r="857" spans="1:138" ht="13" x14ac:dyDescent="0.15">
      <c r="A857" s="10"/>
      <c r="B857" s="10"/>
      <c r="C857" s="10"/>
      <c r="D857" s="10"/>
      <c r="E857" s="10"/>
      <c r="F857" s="10"/>
      <c r="G857" s="10"/>
      <c r="H857" s="10"/>
      <c r="I857" s="10"/>
      <c r="J857" s="12"/>
      <c r="K857" s="10"/>
      <c r="L857" s="10"/>
      <c r="M857" s="10"/>
      <c r="N857" s="10"/>
      <c r="O857" s="10"/>
      <c r="P857" s="10"/>
      <c r="Q857" s="10"/>
      <c r="R857" s="10"/>
      <c r="S857" s="10"/>
      <c r="T857" s="13"/>
      <c r="U857" s="10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0"/>
      <c r="AJ857" s="10"/>
      <c r="AK857" s="10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  <c r="BM857" s="10"/>
      <c r="BN857" s="10"/>
      <c r="BO857" s="10"/>
      <c r="BP857" s="10"/>
      <c r="BQ857" s="10"/>
      <c r="BR857" s="10"/>
      <c r="BS857" s="10"/>
      <c r="BT857" s="10"/>
      <c r="BU857" s="10"/>
      <c r="BV857" s="10"/>
      <c r="BW857" s="10"/>
      <c r="BX857" s="10"/>
      <c r="BY857" s="10"/>
      <c r="BZ857" s="10"/>
      <c r="CA857" s="10"/>
      <c r="CB857" s="10"/>
      <c r="CC857" s="10"/>
      <c r="CD857" s="10"/>
      <c r="CE857" s="10"/>
      <c r="CF857" s="10"/>
      <c r="CG857" s="10"/>
      <c r="CH857" s="10"/>
      <c r="CI857" s="10"/>
      <c r="CJ857" s="10"/>
      <c r="CK857" s="10"/>
      <c r="CL857" s="10"/>
      <c r="CM857" s="10"/>
      <c r="CN857" s="10"/>
      <c r="CO857" s="10"/>
      <c r="CP857" s="10"/>
      <c r="CQ857" s="10"/>
      <c r="CR857" s="10"/>
      <c r="CS857" s="10"/>
      <c r="CT857" s="10"/>
      <c r="CU857" s="10"/>
      <c r="CV857" s="10"/>
      <c r="CW857" s="10"/>
      <c r="CX857" s="10"/>
      <c r="CY857" s="10"/>
      <c r="CZ857" s="10"/>
      <c r="DA857" s="10"/>
      <c r="DB857" s="10"/>
      <c r="DC857" s="10"/>
      <c r="DD857" s="10"/>
      <c r="DE857" s="10"/>
      <c r="DF857" s="10"/>
      <c r="DG857" s="10"/>
      <c r="DH857" s="10"/>
      <c r="DI857" s="10"/>
      <c r="DJ857" s="10"/>
      <c r="DK857" s="10"/>
      <c r="DL857" s="10"/>
      <c r="DM857" s="10"/>
      <c r="DN857" s="10"/>
      <c r="DO857" s="10"/>
      <c r="DP857" s="10"/>
      <c r="DQ857" s="10"/>
      <c r="DR857" s="10"/>
      <c r="DS857" s="10"/>
      <c r="DT857" s="10"/>
      <c r="DU857" s="10"/>
      <c r="DV857" s="10"/>
      <c r="DW857" s="10"/>
      <c r="DX857" s="10"/>
      <c r="DY857" s="10"/>
      <c r="DZ857" s="10"/>
      <c r="EA857" s="10"/>
      <c r="EB857" s="10"/>
      <c r="EC857" s="10"/>
      <c r="ED857" s="10"/>
      <c r="EE857" s="10"/>
      <c r="EF857" s="10"/>
      <c r="EG857" s="10"/>
      <c r="EH857" s="10"/>
    </row>
    <row r="858" spans="1:138" ht="13" x14ac:dyDescent="0.15">
      <c r="A858" s="10"/>
      <c r="B858" s="10"/>
      <c r="C858" s="10"/>
      <c r="D858" s="10"/>
      <c r="E858" s="10"/>
      <c r="F858" s="10"/>
      <c r="G858" s="10"/>
      <c r="H858" s="10"/>
      <c r="I858" s="10"/>
      <c r="J858" s="12"/>
      <c r="K858" s="10"/>
      <c r="L858" s="10"/>
      <c r="M858" s="10"/>
      <c r="N858" s="10"/>
      <c r="O858" s="10"/>
      <c r="P858" s="10"/>
      <c r="Q858" s="10"/>
      <c r="R858" s="10"/>
      <c r="S858" s="10"/>
      <c r="T858" s="13"/>
      <c r="U858" s="10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0"/>
      <c r="AJ858" s="10"/>
      <c r="AK858" s="10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  <c r="BM858" s="10"/>
      <c r="BN858" s="10"/>
      <c r="BO858" s="10"/>
      <c r="BP858" s="10"/>
      <c r="BQ858" s="10"/>
      <c r="BR858" s="10"/>
      <c r="BS858" s="10"/>
      <c r="BT858" s="10"/>
      <c r="BU858" s="10"/>
      <c r="BV858" s="10"/>
      <c r="BW858" s="10"/>
      <c r="BX858" s="10"/>
      <c r="BY858" s="10"/>
      <c r="BZ858" s="10"/>
      <c r="CA858" s="10"/>
      <c r="CB858" s="10"/>
      <c r="CC858" s="10"/>
      <c r="CD858" s="10"/>
      <c r="CE858" s="10"/>
      <c r="CF858" s="10"/>
      <c r="CG858" s="10"/>
      <c r="CH858" s="10"/>
      <c r="CI858" s="10"/>
      <c r="CJ858" s="10"/>
      <c r="CK858" s="10"/>
      <c r="CL858" s="10"/>
      <c r="CM858" s="10"/>
      <c r="CN858" s="10"/>
      <c r="CO858" s="10"/>
      <c r="CP858" s="10"/>
      <c r="CQ858" s="10"/>
      <c r="CR858" s="10"/>
      <c r="CS858" s="10"/>
      <c r="CT858" s="10"/>
      <c r="CU858" s="10"/>
      <c r="CV858" s="10"/>
      <c r="CW858" s="10"/>
      <c r="CX858" s="10"/>
      <c r="CY858" s="10"/>
      <c r="CZ858" s="10"/>
      <c r="DA858" s="10"/>
      <c r="DB858" s="10"/>
      <c r="DC858" s="10"/>
      <c r="DD858" s="10"/>
      <c r="DE858" s="10"/>
      <c r="DF858" s="10"/>
      <c r="DG858" s="10"/>
      <c r="DH858" s="10"/>
      <c r="DI858" s="10"/>
      <c r="DJ858" s="10"/>
      <c r="DK858" s="10"/>
      <c r="DL858" s="10"/>
      <c r="DM858" s="10"/>
      <c r="DN858" s="10"/>
      <c r="DO858" s="10"/>
      <c r="DP858" s="10"/>
      <c r="DQ858" s="10"/>
      <c r="DR858" s="10"/>
      <c r="DS858" s="10"/>
      <c r="DT858" s="10"/>
      <c r="DU858" s="10"/>
      <c r="DV858" s="10"/>
      <c r="DW858" s="10"/>
      <c r="DX858" s="10"/>
      <c r="DY858" s="10"/>
      <c r="DZ858" s="10"/>
      <c r="EA858" s="10"/>
      <c r="EB858" s="10"/>
      <c r="EC858" s="10"/>
      <c r="ED858" s="10"/>
      <c r="EE858" s="10"/>
      <c r="EF858" s="10"/>
      <c r="EG858" s="10"/>
      <c r="EH858" s="10"/>
    </row>
    <row r="859" spans="1:138" ht="13" x14ac:dyDescent="0.15">
      <c r="A859" s="10"/>
      <c r="B859" s="10"/>
      <c r="C859" s="10"/>
      <c r="D859" s="10"/>
      <c r="E859" s="10"/>
      <c r="F859" s="10"/>
      <c r="G859" s="10"/>
      <c r="H859" s="10"/>
      <c r="I859" s="10"/>
      <c r="J859" s="12"/>
      <c r="K859" s="10"/>
      <c r="L859" s="10"/>
      <c r="M859" s="10"/>
      <c r="N859" s="10"/>
      <c r="O859" s="10"/>
      <c r="P859" s="10"/>
      <c r="Q859" s="10"/>
      <c r="R859" s="10"/>
      <c r="S859" s="10"/>
      <c r="T859" s="13"/>
      <c r="U859" s="10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0"/>
      <c r="AJ859" s="10"/>
      <c r="AK859" s="10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  <c r="BM859" s="10"/>
      <c r="BN859" s="10"/>
      <c r="BO859" s="10"/>
      <c r="BP859" s="10"/>
      <c r="BQ859" s="10"/>
      <c r="BR859" s="10"/>
      <c r="BS859" s="10"/>
      <c r="BT859" s="10"/>
      <c r="BU859" s="10"/>
      <c r="BV859" s="10"/>
      <c r="BW859" s="10"/>
      <c r="BX859" s="10"/>
      <c r="BY859" s="10"/>
      <c r="BZ859" s="10"/>
      <c r="CA859" s="10"/>
      <c r="CB859" s="10"/>
      <c r="CC859" s="10"/>
      <c r="CD859" s="10"/>
      <c r="CE859" s="10"/>
      <c r="CF859" s="10"/>
      <c r="CG859" s="10"/>
      <c r="CH859" s="10"/>
      <c r="CI859" s="10"/>
      <c r="CJ859" s="10"/>
      <c r="CK859" s="10"/>
      <c r="CL859" s="10"/>
      <c r="CM859" s="10"/>
      <c r="CN859" s="10"/>
      <c r="CO859" s="10"/>
      <c r="CP859" s="10"/>
      <c r="CQ859" s="10"/>
      <c r="CR859" s="10"/>
      <c r="CS859" s="10"/>
      <c r="CT859" s="10"/>
      <c r="CU859" s="10"/>
      <c r="CV859" s="10"/>
      <c r="CW859" s="10"/>
      <c r="CX859" s="10"/>
      <c r="CY859" s="10"/>
      <c r="CZ859" s="10"/>
      <c r="DA859" s="10"/>
      <c r="DB859" s="10"/>
      <c r="DC859" s="10"/>
      <c r="DD859" s="10"/>
      <c r="DE859" s="10"/>
      <c r="DF859" s="10"/>
      <c r="DG859" s="10"/>
      <c r="DH859" s="10"/>
      <c r="DI859" s="10"/>
      <c r="DJ859" s="10"/>
      <c r="DK859" s="10"/>
      <c r="DL859" s="10"/>
      <c r="DM859" s="10"/>
      <c r="DN859" s="10"/>
      <c r="DO859" s="10"/>
      <c r="DP859" s="10"/>
      <c r="DQ859" s="10"/>
      <c r="DR859" s="10"/>
      <c r="DS859" s="10"/>
      <c r="DT859" s="10"/>
      <c r="DU859" s="10"/>
      <c r="DV859" s="10"/>
      <c r="DW859" s="10"/>
      <c r="DX859" s="10"/>
      <c r="DY859" s="10"/>
      <c r="DZ859" s="10"/>
      <c r="EA859" s="10"/>
      <c r="EB859" s="10"/>
      <c r="EC859" s="10"/>
      <c r="ED859" s="10"/>
      <c r="EE859" s="10"/>
      <c r="EF859" s="10"/>
      <c r="EG859" s="10"/>
      <c r="EH859" s="10"/>
    </row>
    <row r="860" spans="1:138" ht="13" x14ac:dyDescent="0.15">
      <c r="A860" s="10"/>
      <c r="B860" s="10"/>
      <c r="C860" s="10"/>
      <c r="D860" s="10"/>
      <c r="E860" s="10"/>
      <c r="F860" s="10"/>
      <c r="G860" s="10"/>
      <c r="H860" s="10"/>
      <c r="I860" s="10"/>
      <c r="J860" s="12"/>
      <c r="K860" s="10"/>
      <c r="L860" s="10"/>
      <c r="M860" s="10"/>
      <c r="N860" s="10"/>
      <c r="O860" s="10"/>
      <c r="P860" s="10"/>
      <c r="Q860" s="10"/>
      <c r="R860" s="10"/>
      <c r="S860" s="10"/>
      <c r="T860" s="13"/>
      <c r="U860" s="10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0"/>
      <c r="AJ860" s="10"/>
      <c r="AK860" s="10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  <c r="BM860" s="10"/>
      <c r="BN860" s="10"/>
      <c r="BO860" s="10"/>
      <c r="BP860" s="10"/>
      <c r="BQ860" s="10"/>
      <c r="BR860" s="10"/>
      <c r="BS860" s="10"/>
      <c r="BT860" s="10"/>
      <c r="BU860" s="10"/>
      <c r="BV860" s="10"/>
      <c r="BW860" s="10"/>
      <c r="BX860" s="10"/>
      <c r="BY860" s="10"/>
      <c r="BZ860" s="10"/>
      <c r="CA860" s="10"/>
      <c r="CB860" s="10"/>
      <c r="CC860" s="10"/>
      <c r="CD860" s="10"/>
      <c r="CE860" s="10"/>
      <c r="CF860" s="10"/>
      <c r="CG860" s="10"/>
      <c r="CH860" s="10"/>
      <c r="CI860" s="10"/>
      <c r="CJ860" s="10"/>
      <c r="CK860" s="10"/>
      <c r="CL860" s="10"/>
      <c r="CM860" s="10"/>
      <c r="CN860" s="10"/>
      <c r="CO860" s="10"/>
      <c r="CP860" s="10"/>
      <c r="CQ860" s="10"/>
      <c r="CR860" s="10"/>
      <c r="CS860" s="10"/>
      <c r="CT860" s="10"/>
      <c r="CU860" s="10"/>
      <c r="CV860" s="10"/>
      <c r="CW860" s="10"/>
      <c r="CX860" s="10"/>
      <c r="CY860" s="10"/>
      <c r="CZ860" s="10"/>
      <c r="DA860" s="10"/>
      <c r="DB860" s="10"/>
      <c r="DC860" s="10"/>
      <c r="DD860" s="10"/>
      <c r="DE860" s="10"/>
      <c r="DF860" s="10"/>
      <c r="DG860" s="10"/>
      <c r="DH860" s="10"/>
      <c r="DI860" s="10"/>
      <c r="DJ860" s="10"/>
      <c r="DK860" s="10"/>
      <c r="DL860" s="10"/>
      <c r="DM860" s="10"/>
      <c r="DN860" s="10"/>
      <c r="DO860" s="10"/>
      <c r="DP860" s="10"/>
      <c r="DQ860" s="10"/>
      <c r="DR860" s="10"/>
      <c r="DS860" s="10"/>
      <c r="DT860" s="10"/>
      <c r="DU860" s="10"/>
      <c r="DV860" s="10"/>
      <c r="DW860" s="10"/>
      <c r="DX860" s="10"/>
      <c r="DY860" s="10"/>
      <c r="DZ860" s="10"/>
      <c r="EA860" s="10"/>
      <c r="EB860" s="10"/>
      <c r="EC860" s="10"/>
      <c r="ED860" s="10"/>
      <c r="EE860" s="10"/>
      <c r="EF860" s="10"/>
      <c r="EG860" s="10"/>
      <c r="EH860" s="10"/>
    </row>
    <row r="861" spans="1:138" ht="13" x14ac:dyDescent="0.15">
      <c r="A861" s="10"/>
      <c r="B861" s="10"/>
      <c r="C861" s="10"/>
      <c r="D861" s="10"/>
      <c r="E861" s="10"/>
      <c r="F861" s="10"/>
      <c r="G861" s="10"/>
      <c r="H861" s="10"/>
      <c r="I861" s="10"/>
      <c r="J861" s="12"/>
      <c r="K861" s="10"/>
      <c r="L861" s="10"/>
      <c r="M861" s="10"/>
      <c r="N861" s="10"/>
      <c r="O861" s="10"/>
      <c r="P861" s="10"/>
      <c r="Q861" s="10"/>
      <c r="R861" s="10"/>
      <c r="S861" s="10"/>
      <c r="T861" s="13"/>
      <c r="U861" s="10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/>
      <c r="BQ861" s="10"/>
      <c r="BR861" s="10"/>
      <c r="BS861" s="10"/>
      <c r="BT861" s="10"/>
      <c r="BU861" s="10"/>
      <c r="BV861" s="10"/>
      <c r="BW861" s="10"/>
      <c r="BX861" s="10"/>
      <c r="BY861" s="10"/>
      <c r="BZ861" s="10"/>
      <c r="CA861" s="10"/>
      <c r="CB861" s="10"/>
      <c r="CC861" s="10"/>
      <c r="CD861" s="10"/>
      <c r="CE861" s="10"/>
      <c r="CF861" s="10"/>
      <c r="CG861" s="10"/>
      <c r="CH861" s="10"/>
      <c r="CI861" s="10"/>
      <c r="CJ861" s="10"/>
      <c r="CK861" s="10"/>
      <c r="CL861" s="10"/>
      <c r="CM861" s="10"/>
      <c r="CN861" s="10"/>
      <c r="CO861" s="10"/>
      <c r="CP861" s="10"/>
      <c r="CQ861" s="10"/>
      <c r="CR861" s="10"/>
      <c r="CS861" s="10"/>
      <c r="CT861" s="10"/>
      <c r="CU861" s="10"/>
      <c r="CV861" s="10"/>
      <c r="CW861" s="10"/>
      <c r="CX861" s="10"/>
      <c r="CY861" s="10"/>
      <c r="CZ861" s="10"/>
      <c r="DA861" s="10"/>
      <c r="DB861" s="10"/>
      <c r="DC861" s="10"/>
      <c r="DD861" s="10"/>
      <c r="DE861" s="10"/>
      <c r="DF861" s="10"/>
      <c r="DG861" s="10"/>
      <c r="DH861" s="10"/>
      <c r="DI861" s="10"/>
      <c r="DJ861" s="10"/>
      <c r="DK861" s="10"/>
      <c r="DL861" s="10"/>
      <c r="DM861" s="10"/>
      <c r="DN861" s="10"/>
      <c r="DO861" s="10"/>
      <c r="DP861" s="10"/>
      <c r="DQ861" s="10"/>
      <c r="DR861" s="10"/>
      <c r="DS861" s="10"/>
      <c r="DT861" s="10"/>
      <c r="DU861" s="10"/>
      <c r="DV861" s="10"/>
      <c r="DW861" s="10"/>
      <c r="DX861" s="10"/>
      <c r="DY861" s="10"/>
      <c r="DZ861" s="10"/>
      <c r="EA861" s="10"/>
      <c r="EB861" s="10"/>
      <c r="EC861" s="10"/>
      <c r="ED861" s="10"/>
      <c r="EE861" s="10"/>
      <c r="EF861" s="10"/>
      <c r="EG861" s="10"/>
      <c r="EH861" s="10"/>
    </row>
    <row r="862" spans="1:138" ht="13" x14ac:dyDescent="0.15">
      <c r="A862" s="10"/>
      <c r="B862" s="10"/>
      <c r="C862" s="10"/>
      <c r="D862" s="10"/>
      <c r="E862" s="10"/>
      <c r="F862" s="10"/>
      <c r="G862" s="10"/>
      <c r="H862" s="10"/>
      <c r="I862" s="10"/>
      <c r="J862" s="12"/>
      <c r="K862" s="10"/>
      <c r="L862" s="10"/>
      <c r="M862" s="10"/>
      <c r="N862" s="10"/>
      <c r="O862" s="10"/>
      <c r="P862" s="10"/>
      <c r="Q862" s="10"/>
      <c r="R862" s="10"/>
      <c r="S862" s="10"/>
      <c r="T862" s="13"/>
      <c r="U862" s="10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0"/>
      <c r="AJ862" s="10"/>
      <c r="AK862" s="10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  <c r="BM862" s="10"/>
      <c r="BN862" s="10"/>
      <c r="BO862" s="10"/>
      <c r="BP862" s="10"/>
      <c r="BQ862" s="10"/>
      <c r="BR862" s="10"/>
      <c r="BS862" s="10"/>
      <c r="BT862" s="10"/>
      <c r="BU862" s="10"/>
      <c r="BV862" s="10"/>
      <c r="BW862" s="10"/>
      <c r="BX862" s="10"/>
      <c r="BY862" s="10"/>
      <c r="BZ862" s="10"/>
      <c r="CA862" s="10"/>
      <c r="CB862" s="10"/>
      <c r="CC862" s="10"/>
      <c r="CD862" s="10"/>
      <c r="CE862" s="10"/>
      <c r="CF862" s="10"/>
      <c r="CG862" s="10"/>
      <c r="CH862" s="10"/>
      <c r="CI862" s="10"/>
      <c r="CJ862" s="10"/>
      <c r="CK862" s="10"/>
      <c r="CL862" s="10"/>
      <c r="CM862" s="10"/>
      <c r="CN862" s="10"/>
      <c r="CO862" s="10"/>
      <c r="CP862" s="10"/>
      <c r="CQ862" s="10"/>
      <c r="CR862" s="10"/>
      <c r="CS862" s="10"/>
      <c r="CT862" s="10"/>
      <c r="CU862" s="10"/>
      <c r="CV862" s="10"/>
      <c r="CW862" s="10"/>
      <c r="CX862" s="10"/>
      <c r="CY862" s="10"/>
      <c r="CZ862" s="10"/>
      <c r="DA862" s="10"/>
      <c r="DB862" s="10"/>
      <c r="DC862" s="10"/>
      <c r="DD862" s="10"/>
      <c r="DE862" s="10"/>
      <c r="DF862" s="10"/>
      <c r="DG862" s="10"/>
      <c r="DH862" s="10"/>
      <c r="DI862" s="10"/>
      <c r="DJ862" s="10"/>
      <c r="DK862" s="10"/>
      <c r="DL862" s="10"/>
      <c r="DM862" s="10"/>
      <c r="DN862" s="10"/>
      <c r="DO862" s="10"/>
      <c r="DP862" s="10"/>
      <c r="DQ862" s="10"/>
      <c r="DR862" s="10"/>
      <c r="DS862" s="10"/>
      <c r="DT862" s="10"/>
      <c r="DU862" s="10"/>
      <c r="DV862" s="10"/>
      <c r="DW862" s="10"/>
      <c r="DX862" s="10"/>
      <c r="DY862" s="10"/>
      <c r="DZ862" s="10"/>
      <c r="EA862" s="10"/>
      <c r="EB862" s="10"/>
      <c r="EC862" s="10"/>
      <c r="ED862" s="10"/>
      <c r="EE862" s="10"/>
      <c r="EF862" s="10"/>
      <c r="EG862" s="10"/>
      <c r="EH862" s="10"/>
    </row>
    <row r="863" spans="1:138" ht="13" x14ac:dyDescent="0.15">
      <c r="A863" s="10"/>
      <c r="B863" s="10"/>
      <c r="C863" s="10"/>
      <c r="D863" s="10"/>
      <c r="E863" s="10"/>
      <c r="F863" s="10"/>
      <c r="G863" s="10"/>
      <c r="H863" s="10"/>
      <c r="I863" s="10"/>
      <c r="J863" s="12"/>
      <c r="K863" s="10"/>
      <c r="L863" s="10"/>
      <c r="M863" s="10"/>
      <c r="N863" s="10"/>
      <c r="O863" s="10"/>
      <c r="P863" s="10"/>
      <c r="Q863" s="10"/>
      <c r="R863" s="10"/>
      <c r="S863" s="10"/>
      <c r="T863" s="13"/>
      <c r="U863" s="10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0"/>
      <c r="AJ863" s="10"/>
      <c r="AK863" s="10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  <c r="BM863" s="10"/>
      <c r="BN863" s="10"/>
      <c r="BO863" s="10"/>
      <c r="BP863" s="10"/>
      <c r="BQ863" s="10"/>
      <c r="BR863" s="10"/>
      <c r="BS863" s="10"/>
      <c r="BT863" s="10"/>
      <c r="BU863" s="10"/>
      <c r="BV863" s="10"/>
      <c r="BW863" s="10"/>
      <c r="BX863" s="10"/>
      <c r="BY863" s="10"/>
      <c r="BZ863" s="10"/>
      <c r="CA863" s="10"/>
      <c r="CB863" s="10"/>
      <c r="CC863" s="10"/>
      <c r="CD863" s="10"/>
      <c r="CE863" s="10"/>
      <c r="CF863" s="10"/>
      <c r="CG863" s="10"/>
      <c r="CH863" s="10"/>
      <c r="CI863" s="10"/>
      <c r="CJ863" s="10"/>
      <c r="CK863" s="10"/>
      <c r="CL863" s="10"/>
      <c r="CM863" s="10"/>
      <c r="CN863" s="10"/>
      <c r="CO863" s="10"/>
      <c r="CP863" s="10"/>
      <c r="CQ863" s="10"/>
      <c r="CR863" s="10"/>
      <c r="CS863" s="10"/>
      <c r="CT863" s="10"/>
      <c r="CU863" s="10"/>
      <c r="CV863" s="10"/>
      <c r="CW863" s="10"/>
      <c r="CX863" s="10"/>
      <c r="CY863" s="10"/>
      <c r="CZ863" s="10"/>
      <c r="DA863" s="10"/>
      <c r="DB863" s="10"/>
      <c r="DC863" s="10"/>
      <c r="DD863" s="10"/>
      <c r="DE863" s="10"/>
      <c r="DF863" s="10"/>
      <c r="DG863" s="10"/>
      <c r="DH863" s="10"/>
      <c r="DI863" s="10"/>
      <c r="DJ863" s="10"/>
      <c r="DK863" s="10"/>
      <c r="DL863" s="10"/>
      <c r="DM863" s="10"/>
      <c r="DN863" s="10"/>
      <c r="DO863" s="10"/>
      <c r="DP863" s="10"/>
      <c r="DQ863" s="10"/>
      <c r="DR863" s="10"/>
      <c r="DS863" s="10"/>
      <c r="DT863" s="10"/>
      <c r="DU863" s="10"/>
      <c r="DV863" s="10"/>
      <c r="DW863" s="10"/>
      <c r="DX863" s="10"/>
      <c r="DY863" s="10"/>
      <c r="DZ863" s="10"/>
      <c r="EA863" s="10"/>
      <c r="EB863" s="10"/>
      <c r="EC863" s="10"/>
      <c r="ED863" s="10"/>
      <c r="EE863" s="10"/>
      <c r="EF863" s="10"/>
      <c r="EG863" s="10"/>
      <c r="EH863" s="10"/>
    </row>
    <row r="864" spans="1:138" ht="13" x14ac:dyDescent="0.15">
      <c r="A864" s="10"/>
      <c r="B864" s="10"/>
      <c r="C864" s="10"/>
      <c r="D864" s="10"/>
      <c r="E864" s="10"/>
      <c r="F864" s="10"/>
      <c r="G864" s="10"/>
      <c r="H864" s="10"/>
      <c r="I864" s="10"/>
      <c r="J864" s="12"/>
      <c r="K864" s="10"/>
      <c r="L864" s="10"/>
      <c r="M864" s="10"/>
      <c r="N864" s="10"/>
      <c r="O864" s="10"/>
      <c r="P864" s="10"/>
      <c r="Q864" s="10"/>
      <c r="R864" s="10"/>
      <c r="S864" s="10"/>
      <c r="T864" s="13"/>
      <c r="U864" s="10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0"/>
      <c r="AJ864" s="10"/>
      <c r="AK864" s="10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  <c r="BM864" s="10"/>
      <c r="BN864" s="10"/>
      <c r="BO864" s="10"/>
      <c r="BP864" s="10"/>
      <c r="BQ864" s="10"/>
      <c r="BR864" s="10"/>
      <c r="BS864" s="10"/>
      <c r="BT864" s="10"/>
      <c r="BU864" s="10"/>
      <c r="BV864" s="10"/>
      <c r="BW864" s="10"/>
      <c r="BX864" s="10"/>
      <c r="BY864" s="10"/>
      <c r="BZ864" s="10"/>
      <c r="CA864" s="10"/>
      <c r="CB864" s="10"/>
      <c r="CC864" s="10"/>
      <c r="CD864" s="10"/>
      <c r="CE864" s="10"/>
      <c r="CF864" s="10"/>
      <c r="CG864" s="10"/>
      <c r="CH864" s="10"/>
      <c r="CI864" s="10"/>
      <c r="CJ864" s="10"/>
      <c r="CK864" s="10"/>
      <c r="CL864" s="10"/>
      <c r="CM864" s="10"/>
      <c r="CN864" s="10"/>
      <c r="CO864" s="10"/>
      <c r="CP864" s="10"/>
      <c r="CQ864" s="10"/>
      <c r="CR864" s="10"/>
      <c r="CS864" s="10"/>
      <c r="CT864" s="10"/>
      <c r="CU864" s="10"/>
      <c r="CV864" s="10"/>
      <c r="CW864" s="10"/>
      <c r="CX864" s="10"/>
      <c r="CY864" s="10"/>
      <c r="CZ864" s="10"/>
      <c r="DA864" s="10"/>
      <c r="DB864" s="10"/>
      <c r="DC864" s="10"/>
      <c r="DD864" s="10"/>
      <c r="DE864" s="10"/>
      <c r="DF864" s="10"/>
      <c r="DG864" s="10"/>
      <c r="DH864" s="10"/>
      <c r="DI864" s="10"/>
      <c r="DJ864" s="10"/>
      <c r="DK864" s="10"/>
      <c r="DL864" s="10"/>
      <c r="DM864" s="10"/>
      <c r="DN864" s="10"/>
      <c r="DO864" s="10"/>
      <c r="DP864" s="10"/>
      <c r="DQ864" s="10"/>
      <c r="DR864" s="10"/>
      <c r="DS864" s="10"/>
      <c r="DT864" s="10"/>
      <c r="DU864" s="10"/>
      <c r="DV864" s="10"/>
      <c r="DW864" s="10"/>
      <c r="DX864" s="10"/>
      <c r="DY864" s="10"/>
      <c r="DZ864" s="10"/>
      <c r="EA864" s="10"/>
      <c r="EB864" s="10"/>
      <c r="EC864" s="10"/>
      <c r="ED864" s="10"/>
      <c r="EE864" s="10"/>
      <c r="EF864" s="10"/>
      <c r="EG864" s="10"/>
      <c r="EH864" s="10"/>
    </row>
    <row r="865" spans="1:138" ht="13" x14ac:dyDescent="0.15">
      <c r="A865" s="10"/>
      <c r="B865" s="10"/>
      <c r="C865" s="10"/>
      <c r="D865" s="10"/>
      <c r="E865" s="10"/>
      <c r="F865" s="10"/>
      <c r="G865" s="10"/>
      <c r="H865" s="10"/>
      <c r="I865" s="10"/>
      <c r="J865" s="12"/>
      <c r="K865" s="10"/>
      <c r="L865" s="10"/>
      <c r="M865" s="10"/>
      <c r="N865" s="10"/>
      <c r="O865" s="10"/>
      <c r="P865" s="10"/>
      <c r="Q865" s="10"/>
      <c r="R865" s="10"/>
      <c r="S865" s="10"/>
      <c r="T865" s="13"/>
      <c r="U865" s="10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0"/>
      <c r="AJ865" s="10"/>
      <c r="AK865" s="10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  <c r="BM865" s="10"/>
      <c r="BN865" s="10"/>
      <c r="BO865" s="10"/>
      <c r="BP865" s="10"/>
      <c r="BQ865" s="10"/>
      <c r="BR865" s="10"/>
      <c r="BS865" s="10"/>
      <c r="BT865" s="10"/>
      <c r="BU865" s="10"/>
      <c r="BV865" s="10"/>
      <c r="BW865" s="10"/>
      <c r="BX865" s="10"/>
      <c r="BY865" s="10"/>
      <c r="BZ865" s="10"/>
      <c r="CA865" s="10"/>
      <c r="CB865" s="10"/>
      <c r="CC865" s="10"/>
      <c r="CD865" s="10"/>
      <c r="CE865" s="10"/>
      <c r="CF865" s="10"/>
      <c r="CG865" s="10"/>
      <c r="CH865" s="10"/>
      <c r="CI865" s="10"/>
      <c r="CJ865" s="10"/>
      <c r="CK865" s="10"/>
      <c r="CL865" s="10"/>
      <c r="CM865" s="10"/>
      <c r="CN865" s="10"/>
      <c r="CO865" s="10"/>
      <c r="CP865" s="10"/>
      <c r="CQ865" s="10"/>
      <c r="CR865" s="10"/>
      <c r="CS865" s="10"/>
      <c r="CT865" s="10"/>
      <c r="CU865" s="10"/>
      <c r="CV865" s="10"/>
      <c r="CW865" s="10"/>
      <c r="CX865" s="10"/>
      <c r="CY865" s="10"/>
      <c r="CZ865" s="10"/>
      <c r="DA865" s="10"/>
      <c r="DB865" s="10"/>
      <c r="DC865" s="10"/>
      <c r="DD865" s="10"/>
      <c r="DE865" s="10"/>
      <c r="DF865" s="10"/>
      <c r="DG865" s="10"/>
      <c r="DH865" s="10"/>
      <c r="DI865" s="10"/>
      <c r="DJ865" s="10"/>
      <c r="DK865" s="10"/>
      <c r="DL865" s="10"/>
      <c r="DM865" s="10"/>
      <c r="DN865" s="10"/>
      <c r="DO865" s="10"/>
      <c r="DP865" s="10"/>
      <c r="DQ865" s="10"/>
      <c r="DR865" s="10"/>
      <c r="DS865" s="10"/>
      <c r="DT865" s="10"/>
      <c r="DU865" s="10"/>
      <c r="DV865" s="10"/>
      <c r="DW865" s="10"/>
      <c r="DX865" s="10"/>
      <c r="DY865" s="10"/>
      <c r="DZ865" s="10"/>
      <c r="EA865" s="10"/>
      <c r="EB865" s="10"/>
      <c r="EC865" s="10"/>
      <c r="ED865" s="10"/>
      <c r="EE865" s="10"/>
      <c r="EF865" s="10"/>
      <c r="EG865" s="10"/>
      <c r="EH865" s="10"/>
    </row>
    <row r="866" spans="1:138" ht="13" x14ac:dyDescent="0.15">
      <c r="A866" s="10"/>
      <c r="B866" s="10"/>
      <c r="C866" s="10"/>
      <c r="D866" s="10"/>
      <c r="E866" s="10"/>
      <c r="F866" s="10"/>
      <c r="G866" s="10"/>
      <c r="H866" s="10"/>
      <c r="I866" s="10"/>
      <c r="J866" s="12"/>
      <c r="K866" s="10"/>
      <c r="L866" s="10"/>
      <c r="M866" s="10"/>
      <c r="N866" s="10"/>
      <c r="O866" s="10"/>
      <c r="P866" s="10"/>
      <c r="Q866" s="10"/>
      <c r="R866" s="10"/>
      <c r="S866" s="10"/>
      <c r="T866" s="13"/>
      <c r="U866" s="10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0"/>
      <c r="AJ866" s="10"/>
      <c r="AK866" s="10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  <c r="BM866" s="10"/>
      <c r="BN866" s="10"/>
      <c r="BO866" s="10"/>
      <c r="BP866" s="10"/>
      <c r="BQ866" s="10"/>
      <c r="BR866" s="10"/>
      <c r="BS866" s="10"/>
      <c r="BT866" s="10"/>
      <c r="BU866" s="10"/>
      <c r="BV866" s="10"/>
      <c r="BW866" s="10"/>
      <c r="BX866" s="10"/>
      <c r="BY866" s="10"/>
      <c r="BZ866" s="10"/>
      <c r="CA866" s="10"/>
      <c r="CB866" s="10"/>
      <c r="CC866" s="10"/>
      <c r="CD866" s="10"/>
      <c r="CE866" s="10"/>
      <c r="CF866" s="10"/>
      <c r="CG866" s="10"/>
      <c r="CH866" s="10"/>
      <c r="CI866" s="10"/>
      <c r="CJ866" s="10"/>
      <c r="CK866" s="10"/>
      <c r="CL866" s="10"/>
      <c r="CM866" s="10"/>
      <c r="CN866" s="10"/>
      <c r="CO866" s="10"/>
      <c r="CP866" s="10"/>
      <c r="CQ866" s="10"/>
      <c r="CR866" s="10"/>
      <c r="CS866" s="10"/>
      <c r="CT866" s="10"/>
      <c r="CU866" s="10"/>
      <c r="CV866" s="10"/>
      <c r="CW866" s="10"/>
      <c r="CX866" s="10"/>
      <c r="CY866" s="10"/>
      <c r="CZ866" s="10"/>
      <c r="DA866" s="10"/>
      <c r="DB866" s="10"/>
      <c r="DC866" s="10"/>
      <c r="DD866" s="10"/>
      <c r="DE866" s="10"/>
      <c r="DF866" s="10"/>
      <c r="DG866" s="10"/>
      <c r="DH866" s="10"/>
      <c r="DI866" s="10"/>
      <c r="DJ866" s="10"/>
      <c r="DK866" s="10"/>
      <c r="DL866" s="10"/>
      <c r="DM866" s="10"/>
      <c r="DN866" s="10"/>
      <c r="DO866" s="10"/>
      <c r="DP866" s="10"/>
      <c r="DQ866" s="10"/>
      <c r="DR866" s="10"/>
      <c r="DS866" s="10"/>
      <c r="DT866" s="10"/>
      <c r="DU866" s="10"/>
      <c r="DV866" s="10"/>
      <c r="DW866" s="10"/>
      <c r="DX866" s="10"/>
      <c r="DY866" s="10"/>
      <c r="DZ866" s="10"/>
      <c r="EA866" s="10"/>
      <c r="EB866" s="10"/>
      <c r="EC866" s="10"/>
      <c r="ED866" s="10"/>
      <c r="EE866" s="10"/>
      <c r="EF866" s="10"/>
      <c r="EG866" s="10"/>
      <c r="EH866" s="10"/>
    </row>
    <row r="867" spans="1:138" ht="13" x14ac:dyDescent="0.15">
      <c r="A867" s="10"/>
      <c r="B867" s="10"/>
      <c r="C867" s="10"/>
      <c r="D867" s="10"/>
      <c r="E867" s="10"/>
      <c r="F867" s="10"/>
      <c r="G867" s="10"/>
      <c r="H867" s="10"/>
      <c r="I867" s="10"/>
      <c r="J867" s="12"/>
      <c r="K867" s="10"/>
      <c r="L867" s="10"/>
      <c r="M867" s="10"/>
      <c r="N867" s="10"/>
      <c r="O867" s="10"/>
      <c r="P867" s="10"/>
      <c r="Q867" s="10"/>
      <c r="R867" s="10"/>
      <c r="S867" s="10"/>
      <c r="T867" s="13"/>
      <c r="U867" s="10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/>
      <c r="BQ867" s="10"/>
      <c r="BR867" s="10"/>
      <c r="BS867" s="10"/>
      <c r="BT867" s="10"/>
      <c r="BU867" s="10"/>
      <c r="BV867" s="10"/>
      <c r="BW867" s="10"/>
      <c r="BX867" s="10"/>
      <c r="BY867" s="10"/>
      <c r="BZ867" s="10"/>
      <c r="CA867" s="10"/>
      <c r="CB867" s="10"/>
      <c r="CC867" s="10"/>
      <c r="CD867" s="10"/>
      <c r="CE867" s="10"/>
      <c r="CF867" s="10"/>
      <c r="CG867" s="10"/>
      <c r="CH867" s="10"/>
      <c r="CI867" s="10"/>
      <c r="CJ867" s="10"/>
      <c r="CK867" s="10"/>
      <c r="CL867" s="10"/>
      <c r="CM867" s="10"/>
      <c r="CN867" s="10"/>
      <c r="CO867" s="10"/>
      <c r="CP867" s="10"/>
      <c r="CQ867" s="10"/>
      <c r="CR867" s="10"/>
      <c r="CS867" s="10"/>
      <c r="CT867" s="10"/>
      <c r="CU867" s="10"/>
      <c r="CV867" s="10"/>
      <c r="CW867" s="10"/>
      <c r="CX867" s="10"/>
      <c r="CY867" s="10"/>
      <c r="CZ867" s="10"/>
      <c r="DA867" s="10"/>
      <c r="DB867" s="10"/>
      <c r="DC867" s="10"/>
      <c r="DD867" s="10"/>
      <c r="DE867" s="10"/>
      <c r="DF867" s="10"/>
      <c r="DG867" s="10"/>
      <c r="DH867" s="10"/>
      <c r="DI867" s="10"/>
      <c r="DJ867" s="10"/>
      <c r="DK867" s="10"/>
      <c r="DL867" s="10"/>
      <c r="DM867" s="10"/>
      <c r="DN867" s="10"/>
      <c r="DO867" s="10"/>
      <c r="DP867" s="10"/>
      <c r="DQ867" s="10"/>
      <c r="DR867" s="10"/>
      <c r="DS867" s="10"/>
      <c r="DT867" s="10"/>
      <c r="DU867" s="10"/>
      <c r="DV867" s="10"/>
      <c r="DW867" s="10"/>
      <c r="DX867" s="10"/>
      <c r="DY867" s="10"/>
      <c r="DZ867" s="10"/>
      <c r="EA867" s="10"/>
      <c r="EB867" s="10"/>
      <c r="EC867" s="10"/>
      <c r="ED867" s="10"/>
      <c r="EE867" s="10"/>
      <c r="EF867" s="10"/>
      <c r="EG867" s="10"/>
      <c r="EH867" s="10"/>
    </row>
    <row r="868" spans="1:138" ht="13" x14ac:dyDescent="0.15">
      <c r="A868" s="10"/>
      <c r="B868" s="10"/>
      <c r="C868" s="10"/>
      <c r="D868" s="10"/>
      <c r="E868" s="10"/>
      <c r="F868" s="10"/>
      <c r="G868" s="10"/>
      <c r="H868" s="10"/>
      <c r="I868" s="10"/>
      <c r="J868" s="12"/>
      <c r="K868" s="10"/>
      <c r="L868" s="10"/>
      <c r="M868" s="10"/>
      <c r="N868" s="10"/>
      <c r="O868" s="10"/>
      <c r="P868" s="10"/>
      <c r="Q868" s="10"/>
      <c r="R868" s="10"/>
      <c r="S868" s="10"/>
      <c r="T868" s="13"/>
      <c r="U868" s="10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0"/>
      <c r="AJ868" s="10"/>
      <c r="AK868" s="10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  <c r="BM868" s="10"/>
      <c r="BN868" s="10"/>
      <c r="BO868" s="10"/>
      <c r="BP868" s="10"/>
      <c r="BQ868" s="10"/>
      <c r="BR868" s="10"/>
      <c r="BS868" s="10"/>
      <c r="BT868" s="10"/>
      <c r="BU868" s="10"/>
      <c r="BV868" s="10"/>
      <c r="BW868" s="10"/>
      <c r="BX868" s="10"/>
      <c r="BY868" s="10"/>
      <c r="BZ868" s="10"/>
      <c r="CA868" s="10"/>
      <c r="CB868" s="10"/>
      <c r="CC868" s="10"/>
      <c r="CD868" s="10"/>
      <c r="CE868" s="10"/>
      <c r="CF868" s="10"/>
      <c r="CG868" s="10"/>
      <c r="CH868" s="10"/>
      <c r="CI868" s="10"/>
      <c r="CJ868" s="10"/>
      <c r="CK868" s="10"/>
      <c r="CL868" s="10"/>
      <c r="CM868" s="10"/>
      <c r="CN868" s="10"/>
      <c r="CO868" s="10"/>
      <c r="CP868" s="10"/>
      <c r="CQ868" s="10"/>
      <c r="CR868" s="10"/>
      <c r="CS868" s="10"/>
      <c r="CT868" s="10"/>
      <c r="CU868" s="10"/>
      <c r="CV868" s="10"/>
      <c r="CW868" s="10"/>
      <c r="CX868" s="10"/>
      <c r="CY868" s="10"/>
      <c r="CZ868" s="10"/>
      <c r="DA868" s="10"/>
      <c r="DB868" s="10"/>
      <c r="DC868" s="10"/>
      <c r="DD868" s="10"/>
      <c r="DE868" s="10"/>
      <c r="DF868" s="10"/>
      <c r="DG868" s="10"/>
      <c r="DH868" s="10"/>
      <c r="DI868" s="10"/>
      <c r="DJ868" s="10"/>
      <c r="DK868" s="10"/>
      <c r="DL868" s="10"/>
      <c r="DM868" s="10"/>
      <c r="DN868" s="10"/>
      <c r="DO868" s="10"/>
      <c r="DP868" s="10"/>
      <c r="DQ868" s="10"/>
      <c r="DR868" s="10"/>
      <c r="DS868" s="10"/>
      <c r="DT868" s="10"/>
      <c r="DU868" s="10"/>
      <c r="DV868" s="10"/>
      <c r="DW868" s="10"/>
      <c r="DX868" s="10"/>
      <c r="DY868" s="10"/>
      <c r="DZ868" s="10"/>
      <c r="EA868" s="10"/>
      <c r="EB868" s="10"/>
      <c r="EC868" s="10"/>
      <c r="ED868" s="10"/>
      <c r="EE868" s="10"/>
      <c r="EF868" s="10"/>
      <c r="EG868" s="10"/>
      <c r="EH868" s="10"/>
    </row>
    <row r="869" spans="1:138" ht="13" x14ac:dyDescent="0.15">
      <c r="A869" s="10"/>
      <c r="B869" s="10"/>
      <c r="C869" s="10"/>
      <c r="D869" s="10"/>
      <c r="E869" s="10"/>
      <c r="F869" s="10"/>
      <c r="G869" s="10"/>
      <c r="H869" s="10"/>
      <c r="I869" s="10"/>
      <c r="J869" s="12"/>
      <c r="K869" s="10"/>
      <c r="L869" s="10"/>
      <c r="M869" s="10"/>
      <c r="N869" s="10"/>
      <c r="O869" s="10"/>
      <c r="P869" s="10"/>
      <c r="Q869" s="10"/>
      <c r="R869" s="10"/>
      <c r="S869" s="10"/>
      <c r="T869" s="13"/>
      <c r="U869" s="10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0"/>
      <c r="AJ869" s="10"/>
      <c r="AK869" s="10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  <c r="BM869" s="10"/>
      <c r="BN869" s="10"/>
      <c r="BO869" s="10"/>
      <c r="BP869" s="10"/>
      <c r="BQ869" s="10"/>
      <c r="BR869" s="10"/>
      <c r="BS869" s="10"/>
      <c r="BT869" s="10"/>
      <c r="BU869" s="10"/>
      <c r="BV869" s="10"/>
      <c r="BW869" s="10"/>
      <c r="BX869" s="10"/>
      <c r="BY869" s="10"/>
      <c r="BZ869" s="10"/>
      <c r="CA869" s="10"/>
      <c r="CB869" s="10"/>
      <c r="CC869" s="10"/>
      <c r="CD869" s="10"/>
      <c r="CE869" s="10"/>
      <c r="CF869" s="10"/>
      <c r="CG869" s="10"/>
      <c r="CH869" s="10"/>
      <c r="CI869" s="10"/>
      <c r="CJ869" s="10"/>
      <c r="CK869" s="10"/>
      <c r="CL869" s="10"/>
      <c r="CM869" s="10"/>
      <c r="CN869" s="10"/>
      <c r="CO869" s="10"/>
      <c r="CP869" s="10"/>
      <c r="CQ869" s="10"/>
      <c r="CR869" s="10"/>
      <c r="CS869" s="10"/>
      <c r="CT869" s="10"/>
      <c r="CU869" s="10"/>
      <c r="CV869" s="10"/>
      <c r="CW869" s="10"/>
      <c r="CX869" s="10"/>
      <c r="CY869" s="10"/>
      <c r="CZ869" s="10"/>
      <c r="DA869" s="10"/>
      <c r="DB869" s="10"/>
      <c r="DC869" s="10"/>
      <c r="DD869" s="10"/>
      <c r="DE869" s="10"/>
      <c r="DF869" s="10"/>
      <c r="DG869" s="10"/>
      <c r="DH869" s="10"/>
      <c r="DI869" s="10"/>
      <c r="DJ869" s="10"/>
      <c r="DK869" s="10"/>
      <c r="DL869" s="10"/>
      <c r="DM869" s="10"/>
      <c r="DN869" s="10"/>
      <c r="DO869" s="10"/>
      <c r="DP869" s="10"/>
      <c r="DQ869" s="10"/>
      <c r="DR869" s="10"/>
      <c r="DS869" s="10"/>
      <c r="DT869" s="10"/>
      <c r="DU869" s="10"/>
      <c r="DV869" s="10"/>
      <c r="DW869" s="10"/>
      <c r="DX869" s="10"/>
      <c r="DY869" s="10"/>
      <c r="DZ869" s="10"/>
      <c r="EA869" s="10"/>
      <c r="EB869" s="10"/>
      <c r="EC869" s="10"/>
      <c r="ED869" s="10"/>
      <c r="EE869" s="10"/>
      <c r="EF869" s="10"/>
      <c r="EG869" s="10"/>
      <c r="EH869" s="10"/>
    </row>
    <row r="870" spans="1:138" ht="13" x14ac:dyDescent="0.15">
      <c r="A870" s="10"/>
      <c r="B870" s="10"/>
      <c r="C870" s="10"/>
      <c r="D870" s="10"/>
      <c r="E870" s="10"/>
      <c r="F870" s="10"/>
      <c r="G870" s="10"/>
      <c r="H870" s="10"/>
      <c r="I870" s="10"/>
      <c r="J870" s="12"/>
      <c r="K870" s="10"/>
      <c r="L870" s="10"/>
      <c r="M870" s="10"/>
      <c r="N870" s="10"/>
      <c r="O870" s="10"/>
      <c r="P870" s="10"/>
      <c r="Q870" s="10"/>
      <c r="R870" s="10"/>
      <c r="S870" s="10"/>
      <c r="T870" s="13"/>
      <c r="U870" s="10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0"/>
      <c r="AJ870" s="10"/>
      <c r="AK870" s="10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  <c r="BM870" s="10"/>
      <c r="BN870" s="10"/>
      <c r="BO870" s="10"/>
      <c r="BP870" s="10"/>
      <c r="BQ870" s="10"/>
      <c r="BR870" s="10"/>
      <c r="BS870" s="10"/>
      <c r="BT870" s="10"/>
      <c r="BU870" s="10"/>
      <c r="BV870" s="10"/>
      <c r="BW870" s="10"/>
      <c r="BX870" s="10"/>
      <c r="BY870" s="10"/>
      <c r="BZ870" s="10"/>
      <c r="CA870" s="10"/>
      <c r="CB870" s="10"/>
      <c r="CC870" s="10"/>
      <c r="CD870" s="10"/>
      <c r="CE870" s="10"/>
      <c r="CF870" s="10"/>
      <c r="CG870" s="10"/>
      <c r="CH870" s="10"/>
      <c r="CI870" s="10"/>
      <c r="CJ870" s="10"/>
      <c r="CK870" s="10"/>
      <c r="CL870" s="10"/>
      <c r="CM870" s="10"/>
      <c r="CN870" s="10"/>
      <c r="CO870" s="10"/>
      <c r="CP870" s="10"/>
      <c r="CQ870" s="10"/>
      <c r="CR870" s="10"/>
      <c r="CS870" s="10"/>
      <c r="CT870" s="10"/>
      <c r="CU870" s="10"/>
      <c r="CV870" s="10"/>
      <c r="CW870" s="10"/>
      <c r="CX870" s="10"/>
      <c r="CY870" s="10"/>
      <c r="CZ870" s="10"/>
      <c r="DA870" s="10"/>
      <c r="DB870" s="10"/>
      <c r="DC870" s="10"/>
      <c r="DD870" s="10"/>
      <c r="DE870" s="10"/>
      <c r="DF870" s="10"/>
      <c r="DG870" s="10"/>
      <c r="DH870" s="10"/>
      <c r="DI870" s="10"/>
      <c r="DJ870" s="10"/>
      <c r="DK870" s="10"/>
      <c r="DL870" s="10"/>
      <c r="DM870" s="10"/>
      <c r="DN870" s="10"/>
      <c r="DO870" s="10"/>
      <c r="DP870" s="10"/>
      <c r="DQ870" s="10"/>
      <c r="DR870" s="10"/>
      <c r="DS870" s="10"/>
      <c r="DT870" s="10"/>
      <c r="DU870" s="10"/>
      <c r="DV870" s="10"/>
      <c r="DW870" s="10"/>
      <c r="DX870" s="10"/>
      <c r="DY870" s="10"/>
      <c r="DZ870" s="10"/>
      <c r="EA870" s="10"/>
      <c r="EB870" s="10"/>
      <c r="EC870" s="10"/>
      <c r="ED870" s="10"/>
      <c r="EE870" s="10"/>
      <c r="EF870" s="10"/>
      <c r="EG870" s="10"/>
      <c r="EH870" s="10"/>
    </row>
    <row r="871" spans="1:138" ht="13" x14ac:dyDescent="0.15">
      <c r="A871" s="10"/>
      <c r="B871" s="10"/>
      <c r="C871" s="10"/>
      <c r="D871" s="10"/>
      <c r="E871" s="10"/>
      <c r="F871" s="10"/>
      <c r="G871" s="10"/>
      <c r="H871" s="10"/>
      <c r="I871" s="10"/>
      <c r="J871" s="12"/>
      <c r="K871" s="10"/>
      <c r="L871" s="10"/>
      <c r="M871" s="10"/>
      <c r="N871" s="10"/>
      <c r="O871" s="10"/>
      <c r="P871" s="10"/>
      <c r="Q871" s="10"/>
      <c r="R871" s="10"/>
      <c r="S871" s="10"/>
      <c r="T871" s="13"/>
      <c r="U871" s="10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0"/>
      <c r="AJ871" s="10"/>
      <c r="AK871" s="10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  <c r="BM871" s="10"/>
      <c r="BN871" s="10"/>
      <c r="BO871" s="10"/>
      <c r="BP871" s="10"/>
      <c r="BQ871" s="10"/>
      <c r="BR871" s="10"/>
      <c r="BS871" s="10"/>
      <c r="BT871" s="10"/>
      <c r="BU871" s="10"/>
      <c r="BV871" s="10"/>
      <c r="BW871" s="10"/>
      <c r="BX871" s="10"/>
      <c r="BY871" s="10"/>
      <c r="BZ871" s="10"/>
      <c r="CA871" s="10"/>
      <c r="CB871" s="10"/>
      <c r="CC871" s="10"/>
      <c r="CD871" s="10"/>
      <c r="CE871" s="10"/>
      <c r="CF871" s="10"/>
      <c r="CG871" s="10"/>
      <c r="CH871" s="10"/>
      <c r="CI871" s="10"/>
      <c r="CJ871" s="10"/>
      <c r="CK871" s="10"/>
      <c r="CL871" s="10"/>
      <c r="CM871" s="10"/>
      <c r="CN871" s="10"/>
      <c r="CO871" s="10"/>
      <c r="CP871" s="10"/>
      <c r="CQ871" s="10"/>
      <c r="CR871" s="10"/>
      <c r="CS871" s="10"/>
      <c r="CT871" s="10"/>
      <c r="CU871" s="10"/>
      <c r="CV871" s="10"/>
      <c r="CW871" s="10"/>
      <c r="CX871" s="10"/>
      <c r="CY871" s="10"/>
      <c r="CZ871" s="10"/>
      <c r="DA871" s="10"/>
      <c r="DB871" s="10"/>
      <c r="DC871" s="10"/>
      <c r="DD871" s="10"/>
      <c r="DE871" s="10"/>
      <c r="DF871" s="10"/>
      <c r="DG871" s="10"/>
      <c r="DH871" s="10"/>
      <c r="DI871" s="10"/>
      <c r="DJ871" s="10"/>
      <c r="DK871" s="10"/>
      <c r="DL871" s="10"/>
      <c r="DM871" s="10"/>
      <c r="DN871" s="10"/>
      <c r="DO871" s="10"/>
      <c r="DP871" s="10"/>
      <c r="DQ871" s="10"/>
      <c r="DR871" s="10"/>
      <c r="DS871" s="10"/>
      <c r="DT871" s="10"/>
      <c r="DU871" s="10"/>
      <c r="DV871" s="10"/>
      <c r="DW871" s="10"/>
      <c r="DX871" s="10"/>
      <c r="DY871" s="10"/>
      <c r="DZ871" s="10"/>
      <c r="EA871" s="10"/>
      <c r="EB871" s="10"/>
      <c r="EC871" s="10"/>
      <c r="ED871" s="10"/>
      <c r="EE871" s="10"/>
      <c r="EF871" s="10"/>
      <c r="EG871" s="10"/>
      <c r="EH871" s="10"/>
    </row>
    <row r="872" spans="1:138" ht="13" x14ac:dyDescent="0.15">
      <c r="A872" s="10"/>
      <c r="B872" s="10"/>
      <c r="C872" s="10"/>
      <c r="D872" s="10"/>
      <c r="E872" s="10"/>
      <c r="F872" s="10"/>
      <c r="G872" s="10"/>
      <c r="H872" s="10"/>
      <c r="I872" s="10"/>
      <c r="J872" s="12"/>
      <c r="K872" s="10"/>
      <c r="L872" s="10"/>
      <c r="M872" s="10"/>
      <c r="N872" s="10"/>
      <c r="O872" s="10"/>
      <c r="P872" s="10"/>
      <c r="Q872" s="10"/>
      <c r="R872" s="10"/>
      <c r="S872" s="10"/>
      <c r="T872" s="13"/>
      <c r="U872" s="10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0"/>
      <c r="AJ872" s="10"/>
      <c r="AK872" s="10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  <c r="BM872" s="10"/>
      <c r="BN872" s="10"/>
      <c r="BO872" s="10"/>
      <c r="BP872" s="10"/>
      <c r="BQ872" s="10"/>
      <c r="BR872" s="10"/>
      <c r="BS872" s="10"/>
      <c r="BT872" s="10"/>
      <c r="BU872" s="10"/>
      <c r="BV872" s="10"/>
      <c r="BW872" s="10"/>
      <c r="BX872" s="10"/>
      <c r="BY872" s="10"/>
      <c r="BZ872" s="10"/>
      <c r="CA872" s="10"/>
      <c r="CB872" s="10"/>
      <c r="CC872" s="10"/>
      <c r="CD872" s="10"/>
      <c r="CE872" s="10"/>
      <c r="CF872" s="10"/>
      <c r="CG872" s="10"/>
      <c r="CH872" s="10"/>
      <c r="CI872" s="10"/>
      <c r="CJ872" s="10"/>
      <c r="CK872" s="10"/>
      <c r="CL872" s="10"/>
      <c r="CM872" s="10"/>
      <c r="CN872" s="10"/>
      <c r="CO872" s="10"/>
      <c r="CP872" s="10"/>
      <c r="CQ872" s="10"/>
      <c r="CR872" s="10"/>
      <c r="CS872" s="10"/>
      <c r="CT872" s="10"/>
      <c r="CU872" s="10"/>
      <c r="CV872" s="10"/>
      <c r="CW872" s="10"/>
      <c r="CX872" s="10"/>
      <c r="CY872" s="10"/>
      <c r="CZ872" s="10"/>
      <c r="DA872" s="10"/>
      <c r="DB872" s="10"/>
      <c r="DC872" s="10"/>
      <c r="DD872" s="10"/>
      <c r="DE872" s="10"/>
      <c r="DF872" s="10"/>
      <c r="DG872" s="10"/>
      <c r="DH872" s="10"/>
      <c r="DI872" s="10"/>
      <c r="DJ872" s="10"/>
      <c r="DK872" s="10"/>
      <c r="DL872" s="10"/>
      <c r="DM872" s="10"/>
      <c r="DN872" s="10"/>
      <c r="DO872" s="10"/>
      <c r="DP872" s="10"/>
      <c r="DQ872" s="10"/>
      <c r="DR872" s="10"/>
      <c r="DS872" s="10"/>
      <c r="DT872" s="10"/>
      <c r="DU872" s="10"/>
      <c r="DV872" s="10"/>
      <c r="DW872" s="10"/>
      <c r="DX872" s="10"/>
      <c r="DY872" s="10"/>
      <c r="DZ872" s="10"/>
      <c r="EA872" s="10"/>
      <c r="EB872" s="10"/>
      <c r="EC872" s="10"/>
      <c r="ED872" s="10"/>
      <c r="EE872" s="10"/>
      <c r="EF872" s="10"/>
      <c r="EG872" s="10"/>
      <c r="EH872" s="10"/>
    </row>
    <row r="873" spans="1:138" ht="13" x14ac:dyDescent="0.15">
      <c r="A873" s="10"/>
      <c r="B873" s="10"/>
      <c r="C873" s="10"/>
      <c r="D873" s="10"/>
      <c r="E873" s="10"/>
      <c r="F873" s="10"/>
      <c r="G873" s="10"/>
      <c r="H873" s="10"/>
      <c r="I873" s="10"/>
      <c r="J873" s="12"/>
      <c r="K873" s="10"/>
      <c r="L873" s="10"/>
      <c r="M873" s="10"/>
      <c r="N873" s="10"/>
      <c r="O873" s="10"/>
      <c r="P873" s="10"/>
      <c r="Q873" s="10"/>
      <c r="R873" s="10"/>
      <c r="S873" s="10"/>
      <c r="T873" s="13"/>
      <c r="U873" s="10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/>
      <c r="BQ873" s="10"/>
      <c r="BR873" s="10"/>
      <c r="BS873" s="10"/>
      <c r="BT873" s="10"/>
      <c r="BU873" s="10"/>
      <c r="BV873" s="10"/>
      <c r="BW873" s="10"/>
      <c r="BX873" s="10"/>
      <c r="BY873" s="10"/>
      <c r="BZ873" s="10"/>
      <c r="CA873" s="10"/>
      <c r="CB873" s="10"/>
      <c r="CC873" s="10"/>
      <c r="CD873" s="10"/>
      <c r="CE873" s="10"/>
      <c r="CF873" s="10"/>
      <c r="CG873" s="10"/>
      <c r="CH873" s="10"/>
      <c r="CI873" s="10"/>
      <c r="CJ873" s="10"/>
      <c r="CK873" s="10"/>
      <c r="CL873" s="10"/>
      <c r="CM873" s="10"/>
      <c r="CN873" s="10"/>
      <c r="CO873" s="10"/>
      <c r="CP873" s="10"/>
      <c r="CQ873" s="10"/>
      <c r="CR873" s="10"/>
      <c r="CS873" s="10"/>
      <c r="CT873" s="10"/>
      <c r="CU873" s="10"/>
      <c r="CV873" s="10"/>
      <c r="CW873" s="10"/>
      <c r="CX873" s="10"/>
      <c r="CY873" s="10"/>
      <c r="CZ873" s="10"/>
      <c r="DA873" s="10"/>
      <c r="DB873" s="10"/>
      <c r="DC873" s="10"/>
      <c r="DD873" s="10"/>
      <c r="DE873" s="10"/>
      <c r="DF873" s="10"/>
      <c r="DG873" s="10"/>
      <c r="DH873" s="10"/>
      <c r="DI873" s="10"/>
      <c r="DJ873" s="10"/>
      <c r="DK873" s="10"/>
      <c r="DL873" s="10"/>
      <c r="DM873" s="10"/>
      <c r="DN873" s="10"/>
      <c r="DO873" s="10"/>
      <c r="DP873" s="10"/>
      <c r="DQ873" s="10"/>
      <c r="DR873" s="10"/>
      <c r="DS873" s="10"/>
      <c r="DT873" s="10"/>
      <c r="DU873" s="10"/>
      <c r="DV873" s="10"/>
      <c r="DW873" s="10"/>
      <c r="DX873" s="10"/>
      <c r="DY873" s="10"/>
      <c r="DZ873" s="10"/>
      <c r="EA873" s="10"/>
      <c r="EB873" s="10"/>
      <c r="EC873" s="10"/>
      <c r="ED873" s="10"/>
      <c r="EE873" s="10"/>
      <c r="EF873" s="10"/>
      <c r="EG873" s="10"/>
      <c r="EH873" s="10"/>
    </row>
    <row r="874" spans="1:138" ht="13" x14ac:dyDescent="0.15">
      <c r="A874" s="10"/>
      <c r="B874" s="10"/>
      <c r="C874" s="10"/>
      <c r="D874" s="10"/>
      <c r="E874" s="10"/>
      <c r="F874" s="10"/>
      <c r="G874" s="10"/>
      <c r="H874" s="10"/>
      <c r="I874" s="10"/>
      <c r="J874" s="12"/>
      <c r="K874" s="10"/>
      <c r="L874" s="10"/>
      <c r="M874" s="10"/>
      <c r="N874" s="10"/>
      <c r="O874" s="10"/>
      <c r="P874" s="10"/>
      <c r="Q874" s="10"/>
      <c r="R874" s="10"/>
      <c r="S874" s="10"/>
      <c r="T874" s="13"/>
      <c r="U874" s="10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0"/>
      <c r="AJ874" s="10"/>
      <c r="AK874" s="10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  <c r="BM874" s="10"/>
      <c r="BN874" s="10"/>
      <c r="BO874" s="10"/>
      <c r="BP874" s="10"/>
      <c r="BQ874" s="10"/>
      <c r="BR874" s="10"/>
      <c r="BS874" s="10"/>
      <c r="BT874" s="10"/>
      <c r="BU874" s="10"/>
      <c r="BV874" s="10"/>
      <c r="BW874" s="10"/>
      <c r="BX874" s="10"/>
      <c r="BY874" s="10"/>
      <c r="BZ874" s="10"/>
      <c r="CA874" s="10"/>
      <c r="CB874" s="10"/>
      <c r="CC874" s="10"/>
      <c r="CD874" s="10"/>
      <c r="CE874" s="10"/>
      <c r="CF874" s="10"/>
      <c r="CG874" s="10"/>
      <c r="CH874" s="10"/>
      <c r="CI874" s="10"/>
      <c r="CJ874" s="10"/>
      <c r="CK874" s="10"/>
      <c r="CL874" s="10"/>
      <c r="CM874" s="10"/>
      <c r="CN874" s="10"/>
      <c r="CO874" s="10"/>
      <c r="CP874" s="10"/>
      <c r="CQ874" s="10"/>
      <c r="CR874" s="10"/>
      <c r="CS874" s="10"/>
      <c r="CT874" s="10"/>
      <c r="CU874" s="10"/>
      <c r="CV874" s="10"/>
      <c r="CW874" s="10"/>
      <c r="CX874" s="10"/>
      <c r="CY874" s="10"/>
      <c r="CZ874" s="10"/>
      <c r="DA874" s="10"/>
      <c r="DB874" s="10"/>
      <c r="DC874" s="10"/>
      <c r="DD874" s="10"/>
      <c r="DE874" s="10"/>
      <c r="DF874" s="10"/>
      <c r="DG874" s="10"/>
      <c r="DH874" s="10"/>
      <c r="DI874" s="10"/>
      <c r="DJ874" s="10"/>
      <c r="DK874" s="10"/>
      <c r="DL874" s="10"/>
      <c r="DM874" s="10"/>
      <c r="DN874" s="10"/>
      <c r="DO874" s="10"/>
      <c r="DP874" s="10"/>
      <c r="DQ874" s="10"/>
      <c r="DR874" s="10"/>
      <c r="DS874" s="10"/>
      <c r="DT874" s="10"/>
      <c r="DU874" s="10"/>
      <c r="DV874" s="10"/>
      <c r="DW874" s="10"/>
      <c r="DX874" s="10"/>
      <c r="DY874" s="10"/>
      <c r="DZ874" s="10"/>
      <c r="EA874" s="10"/>
      <c r="EB874" s="10"/>
      <c r="EC874" s="10"/>
      <c r="ED874" s="10"/>
      <c r="EE874" s="10"/>
      <c r="EF874" s="10"/>
      <c r="EG874" s="10"/>
      <c r="EH874" s="10"/>
    </row>
    <row r="875" spans="1:138" ht="13" x14ac:dyDescent="0.15">
      <c r="A875" s="10"/>
      <c r="B875" s="10"/>
      <c r="C875" s="10"/>
      <c r="D875" s="10"/>
      <c r="E875" s="10"/>
      <c r="F875" s="10"/>
      <c r="G875" s="10"/>
      <c r="H875" s="10"/>
      <c r="I875" s="10"/>
      <c r="J875" s="12"/>
      <c r="K875" s="10"/>
      <c r="L875" s="10"/>
      <c r="M875" s="10"/>
      <c r="N875" s="10"/>
      <c r="O875" s="10"/>
      <c r="P875" s="10"/>
      <c r="Q875" s="10"/>
      <c r="R875" s="10"/>
      <c r="S875" s="10"/>
      <c r="T875" s="13"/>
      <c r="U875" s="10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0"/>
      <c r="AJ875" s="10"/>
      <c r="AK875" s="10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  <c r="BM875" s="10"/>
      <c r="BN875" s="10"/>
      <c r="BO875" s="10"/>
      <c r="BP875" s="10"/>
      <c r="BQ875" s="10"/>
      <c r="BR875" s="10"/>
      <c r="BS875" s="10"/>
      <c r="BT875" s="10"/>
      <c r="BU875" s="10"/>
      <c r="BV875" s="10"/>
      <c r="BW875" s="10"/>
      <c r="BX875" s="10"/>
      <c r="BY875" s="10"/>
      <c r="BZ875" s="10"/>
      <c r="CA875" s="10"/>
      <c r="CB875" s="10"/>
      <c r="CC875" s="10"/>
      <c r="CD875" s="10"/>
      <c r="CE875" s="10"/>
      <c r="CF875" s="10"/>
      <c r="CG875" s="10"/>
      <c r="CH875" s="10"/>
      <c r="CI875" s="10"/>
      <c r="CJ875" s="10"/>
      <c r="CK875" s="10"/>
      <c r="CL875" s="10"/>
      <c r="CM875" s="10"/>
      <c r="CN875" s="10"/>
      <c r="CO875" s="10"/>
      <c r="CP875" s="10"/>
      <c r="CQ875" s="10"/>
      <c r="CR875" s="10"/>
      <c r="CS875" s="10"/>
      <c r="CT875" s="10"/>
      <c r="CU875" s="10"/>
      <c r="CV875" s="10"/>
      <c r="CW875" s="10"/>
      <c r="CX875" s="10"/>
      <c r="CY875" s="10"/>
      <c r="CZ875" s="10"/>
      <c r="DA875" s="10"/>
      <c r="DB875" s="10"/>
      <c r="DC875" s="10"/>
      <c r="DD875" s="10"/>
      <c r="DE875" s="10"/>
      <c r="DF875" s="10"/>
      <c r="DG875" s="10"/>
      <c r="DH875" s="10"/>
      <c r="DI875" s="10"/>
      <c r="DJ875" s="10"/>
      <c r="DK875" s="10"/>
      <c r="DL875" s="10"/>
      <c r="DM875" s="10"/>
      <c r="DN875" s="10"/>
      <c r="DO875" s="10"/>
      <c r="DP875" s="10"/>
      <c r="DQ875" s="10"/>
      <c r="DR875" s="10"/>
      <c r="DS875" s="10"/>
      <c r="DT875" s="10"/>
      <c r="DU875" s="10"/>
      <c r="DV875" s="10"/>
      <c r="DW875" s="10"/>
      <c r="DX875" s="10"/>
      <c r="DY875" s="10"/>
      <c r="DZ875" s="10"/>
      <c r="EA875" s="10"/>
      <c r="EB875" s="10"/>
      <c r="EC875" s="10"/>
      <c r="ED875" s="10"/>
      <c r="EE875" s="10"/>
      <c r="EF875" s="10"/>
      <c r="EG875" s="10"/>
      <c r="EH875" s="10"/>
    </row>
    <row r="876" spans="1:138" ht="13" x14ac:dyDescent="0.15">
      <c r="A876" s="10"/>
      <c r="B876" s="10"/>
      <c r="C876" s="10"/>
      <c r="D876" s="10"/>
      <c r="E876" s="10"/>
      <c r="F876" s="10"/>
      <c r="G876" s="10"/>
      <c r="H876" s="10"/>
      <c r="I876" s="10"/>
      <c r="J876" s="12"/>
      <c r="K876" s="10"/>
      <c r="L876" s="10"/>
      <c r="M876" s="10"/>
      <c r="N876" s="10"/>
      <c r="O876" s="10"/>
      <c r="P876" s="10"/>
      <c r="Q876" s="10"/>
      <c r="R876" s="10"/>
      <c r="S876" s="10"/>
      <c r="T876" s="13"/>
      <c r="U876" s="10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0"/>
      <c r="AJ876" s="10"/>
      <c r="AK876" s="10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  <c r="BM876" s="10"/>
      <c r="BN876" s="10"/>
      <c r="BO876" s="10"/>
      <c r="BP876" s="10"/>
      <c r="BQ876" s="10"/>
      <c r="BR876" s="10"/>
      <c r="BS876" s="10"/>
      <c r="BT876" s="10"/>
      <c r="BU876" s="10"/>
      <c r="BV876" s="10"/>
      <c r="BW876" s="10"/>
      <c r="BX876" s="10"/>
      <c r="BY876" s="10"/>
      <c r="BZ876" s="10"/>
      <c r="CA876" s="10"/>
      <c r="CB876" s="10"/>
      <c r="CC876" s="10"/>
      <c r="CD876" s="10"/>
      <c r="CE876" s="10"/>
      <c r="CF876" s="10"/>
      <c r="CG876" s="10"/>
      <c r="CH876" s="10"/>
      <c r="CI876" s="10"/>
      <c r="CJ876" s="10"/>
      <c r="CK876" s="10"/>
      <c r="CL876" s="10"/>
      <c r="CM876" s="10"/>
      <c r="CN876" s="10"/>
      <c r="CO876" s="10"/>
      <c r="CP876" s="10"/>
      <c r="CQ876" s="10"/>
      <c r="CR876" s="10"/>
      <c r="CS876" s="10"/>
      <c r="CT876" s="10"/>
      <c r="CU876" s="10"/>
      <c r="CV876" s="10"/>
      <c r="CW876" s="10"/>
      <c r="CX876" s="10"/>
      <c r="CY876" s="10"/>
      <c r="CZ876" s="10"/>
      <c r="DA876" s="10"/>
      <c r="DB876" s="10"/>
      <c r="DC876" s="10"/>
      <c r="DD876" s="10"/>
      <c r="DE876" s="10"/>
      <c r="DF876" s="10"/>
      <c r="DG876" s="10"/>
      <c r="DH876" s="10"/>
      <c r="DI876" s="10"/>
      <c r="DJ876" s="10"/>
      <c r="DK876" s="10"/>
      <c r="DL876" s="10"/>
      <c r="DM876" s="10"/>
      <c r="DN876" s="10"/>
      <c r="DO876" s="10"/>
      <c r="DP876" s="10"/>
      <c r="DQ876" s="10"/>
      <c r="DR876" s="10"/>
      <c r="DS876" s="10"/>
      <c r="DT876" s="10"/>
      <c r="DU876" s="10"/>
      <c r="DV876" s="10"/>
      <c r="DW876" s="10"/>
      <c r="DX876" s="10"/>
      <c r="DY876" s="10"/>
      <c r="DZ876" s="10"/>
      <c r="EA876" s="10"/>
      <c r="EB876" s="10"/>
      <c r="EC876" s="10"/>
      <c r="ED876" s="10"/>
      <c r="EE876" s="10"/>
      <c r="EF876" s="10"/>
      <c r="EG876" s="10"/>
      <c r="EH876" s="10"/>
    </row>
    <row r="877" spans="1:138" ht="13" x14ac:dyDescent="0.15">
      <c r="A877" s="10"/>
      <c r="B877" s="10"/>
      <c r="C877" s="10"/>
      <c r="D877" s="10"/>
      <c r="E877" s="10"/>
      <c r="F877" s="10"/>
      <c r="G877" s="10"/>
      <c r="H877" s="10"/>
      <c r="I877" s="10"/>
      <c r="J877" s="12"/>
      <c r="K877" s="10"/>
      <c r="L877" s="10"/>
      <c r="M877" s="10"/>
      <c r="N877" s="10"/>
      <c r="O877" s="10"/>
      <c r="P877" s="10"/>
      <c r="Q877" s="10"/>
      <c r="R877" s="10"/>
      <c r="S877" s="10"/>
      <c r="T877" s="13"/>
      <c r="U877" s="10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0"/>
      <c r="AJ877" s="10"/>
      <c r="AK877" s="10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  <c r="BM877" s="10"/>
      <c r="BN877" s="10"/>
      <c r="BO877" s="10"/>
      <c r="BP877" s="10"/>
      <c r="BQ877" s="10"/>
      <c r="BR877" s="10"/>
      <c r="BS877" s="10"/>
      <c r="BT877" s="10"/>
      <c r="BU877" s="10"/>
      <c r="BV877" s="10"/>
      <c r="BW877" s="10"/>
      <c r="BX877" s="10"/>
      <c r="BY877" s="10"/>
      <c r="BZ877" s="10"/>
      <c r="CA877" s="10"/>
      <c r="CB877" s="10"/>
      <c r="CC877" s="10"/>
      <c r="CD877" s="10"/>
      <c r="CE877" s="10"/>
      <c r="CF877" s="10"/>
      <c r="CG877" s="10"/>
      <c r="CH877" s="10"/>
      <c r="CI877" s="10"/>
      <c r="CJ877" s="10"/>
      <c r="CK877" s="10"/>
      <c r="CL877" s="10"/>
      <c r="CM877" s="10"/>
      <c r="CN877" s="10"/>
      <c r="CO877" s="10"/>
      <c r="CP877" s="10"/>
      <c r="CQ877" s="10"/>
      <c r="CR877" s="10"/>
      <c r="CS877" s="10"/>
      <c r="CT877" s="10"/>
      <c r="CU877" s="10"/>
      <c r="CV877" s="10"/>
      <c r="CW877" s="10"/>
      <c r="CX877" s="10"/>
      <c r="CY877" s="10"/>
      <c r="CZ877" s="10"/>
      <c r="DA877" s="10"/>
      <c r="DB877" s="10"/>
      <c r="DC877" s="10"/>
      <c r="DD877" s="10"/>
      <c r="DE877" s="10"/>
      <c r="DF877" s="10"/>
      <c r="DG877" s="10"/>
      <c r="DH877" s="10"/>
      <c r="DI877" s="10"/>
      <c r="DJ877" s="10"/>
      <c r="DK877" s="10"/>
      <c r="DL877" s="10"/>
      <c r="DM877" s="10"/>
      <c r="DN877" s="10"/>
      <c r="DO877" s="10"/>
      <c r="DP877" s="10"/>
      <c r="DQ877" s="10"/>
      <c r="DR877" s="10"/>
      <c r="DS877" s="10"/>
      <c r="DT877" s="10"/>
      <c r="DU877" s="10"/>
      <c r="DV877" s="10"/>
      <c r="DW877" s="10"/>
      <c r="DX877" s="10"/>
      <c r="DY877" s="10"/>
      <c r="DZ877" s="10"/>
      <c r="EA877" s="10"/>
      <c r="EB877" s="10"/>
      <c r="EC877" s="10"/>
      <c r="ED877" s="10"/>
      <c r="EE877" s="10"/>
      <c r="EF877" s="10"/>
      <c r="EG877" s="10"/>
      <c r="EH877" s="10"/>
    </row>
    <row r="878" spans="1:138" ht="13" x14ac:dyDescent="0.15">
      <c r="A878" s="10"/>
      <c r="B878" s="10"/>
      <c r="C878" s="10"/>
      <c r="D878" s="10"/>
      <c r="E878" s="10"/>
      <c r="F878" s="10"/>
      <c r="G878" s="10"/>
      <c r="H878" s="10"/>
      <c r="I878" s="10"/>
      <c r="J878" s="12"/>
      <c r="K878" s="10"/>
      <c r="L878" s="10"/>
      <c r="M878" s="10"/>
      <c r="N878" s="10"/>
      <c r="O878" s="10"/>
      <c r="P878" s="10"/>
      <c r="Q878" s="10"/>
      <c r="R878" s="10"/>
      <c r="S878" s="10"/>
      <c r="T878" s="13"/>
      <c r="U878" s="10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0"/>
      <c r="AJ878" s="10"/>
      <c r="AK878" s="10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  <c r="BM878" s="10"/>
      <c r="BN878" s="10"/>
      <c r="BO878" s="10"/>
      <c r="BP878" s="10"/>
      <c r="BQ878" s="10"/>
      <c r="BR878" s="10"/>
      <c r="BS878" s="10"/>
      <c r="BT878" s="10"/>
      <c r="BU878" s="10"/>
      <c r="BV878" s="10"/>
      <c r="BW878" s="10"/>
      <c r="BX878" s="10"/>
      <c r="BY878" s="10"/>
      <c r="BZ878" s="10"/>
      <c r="CA878" s="10"/>
      <c r="CB878" s="10"/>
      <c r="CC878" s="10"/>
      <c r="CD878" s="10"/>
      <c r="CE878" s="10"/>
      <c r="CF878" s="10"/>
      <c r="CG878" s="10"/>
      <c r="CH878" s="10"/>
      <c r="CI878" s="10"/>
      <c r="CJ878" s="10"/>
      <c r="CK878" s="10"/>
      <c r="CL878" s="10"/>
      <c r="CM878" s="10"/>
      <c r="CN878" s="10"/>
      <c r="CO878" s="10"/>
      <c r="CP878" s="10"/>
      <c r="CQ878" s="10"/>
      <c r="CR878" s="10"/>
      <c r="CS878" s="10"/>
      <c r="CT878" s="10"/>
      <c r="CU878" s="10"/>
      <c r="CV878" s="10"/>
      <c r="CW878" s="10"/>
      <c r="CX878" s="10"/>
      <c r="CY878" s="10"/>
      <c r="CZ878" s="10"/>
      <c r="DA878" s="10"/>
      <c r="DB878" s="10"/>
      <c r="DC878" s="10"/>
      <c r="DD878" s="10"/>
      <c r="DE878" s="10"/>
      <c r="DF878" s="10"/>
      <c r="DG878" s="10"/>
      <c r="DH878" s="10"/>
      <c r="DI878" s="10"/>
      <c r="DJ878" s="10"/>
      <c r="DK878" s="10"/>
      <c r="DL878" s="10"/>
      <c r="DM878" s="10"/>
      <c r="DN878" s="10"/>
      <c r="DO878" s="10"/>
      <c r="DP878" s="10"/>
      <c r="DQ878" s="10"/>
      <c r="DR878" s="10"/>
      <c r="DS878" s="10"/>
      <c r="DT878" s="10"/>
      <c r="DU878" s="10"/>
      <c r="DV878" s="10"/>
      <c r="DW878" s="10"/>
      <c r="DX878" s="10"/>
      <c r="DY878" s="10"/>
      <c r="DZ878" s="10"/>
      <c r="EA878" s="10"/>
      <c r="EB878" s="10"/>
      <c r="EC878" s="10"/>
      <c r="ED878" s="10"/>
      <c r="EE878" s="10"/>
      <c r="EF878" s="10"/>
      <c r="EG878" s="10"/>
      <c r="EH878" s="10"/>
    </row>
    <row r="879" spans="1:138" ht="13" x14ac:dyDescent="0.15">
      <c r="A879" s="10"/>
      <c r="B879" s="10"/>
      <c r="C879" s="10"/>
      <c r="D879" s="10"/>
      <c r="E879" s="10"/>
      <c r="F879" s="10"/>
      <c r="G879" s="10"/>
      <c r="H879" s="10"/>
      <c r="I879" s="10"/>
      <c r="J879" s="12"/>
      <c r="K879" s="10"/>
      <c r="L879" s="10"/>
      <c r="M879" s="10"/>
      <c r="N879" s="10"/>
      <c r="O879" s="10"/>
      <c r="P879" s="10"/>
      <c r="Q879" s="10"/>
      <c r="R879" s="10"/>
      <c r="S879" s="10"/>
      <c r="T879" s="13"/>
      <c r="U879" s="10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/>
      <c r="BQ879" s="10"/>
      <c r="BR879" s="10"/>
      <c r="BS879" s="10"/>
      <c r="BT879" s="10"/>
      <c r="BU879" s="10"/>
      <c r="BV879" s="10"/>
      <c r="BW879" s="10"/>
      <c r="BX879" s="10"/>
      <c r="BY879" s="10"/>
      <c r="BZ879" s="10"/>
      <c r="CA879" s="10"/>
      <c r="CB879" s="10"/>
      <c r="CC879" s="10"/>
      <c r="CD879" s="10"/>
      <c r="CE879" s="10"/>
      <c r="CF879" s="10"/>
      <c r="CG879" s="10"/>
      <c r="CH879" s="10"/>
      <c r="CI879" s="10"/>
      <c r="CJ879" s="10"/>
      <c r="CK879" s="10"/>
      <c r="CL879" s="10"/>
      <c r="CM879" s="10"/>
      <c r="CN879" s="10"/>
      <c r="CO879" s="10"/>
      <c r="CP879" s="10"/>
      <c r="CQ879" s="10"/>
      <c r="CR879" s="10"/>
      <c r="CS879" s="10"/>
      <c r="CT879" s="10"/>
      <c r="CU879" s="10"/>
      <c r="CV879" s="10"/>
      <c r="CW879" s="10"/>
      <c r="CX879" s="10"/>
      <c r="CY879" s="10"/>
      <c r="CZ879" s="10"/>
      <c r="DA879" s="10"/>
      <c r="DB879" s="10"/>
      <c r="DC879" s="10"/>
      <c r="DD879" s="10"/>
      <c r="DE879" s="10"/>
      <c r="DF879" s="10"/>
      <c r="DG879" s="10"/>
      <c r="DH879" s="10"/>
      <c r="DI879" s="10"/>
      <c r="DJ879" s="10"/>
      <c r="DK879" s="10"/>
      <c r="DL879" s="10"/>
      <c r="DM879" s="10"/>
      <c r="DN879" s="10"/>
      <c r="DO879" s="10"/>
      <c r="DP879" s="10"/>
      <c r="DQ879" s="10"/>
      <c r="DR879" s="10"/>
      <c r="DS879" s="10"/>
      <c r="DT879" s="10"/>
      <c r="DU879" s="10"/>
      <c r="DV879" s="10"/>
      <c r="DW879" s="10"/>
      <c r="DX879" s="10"/>
      <c r="DY879" s="10"/>
      <c r="DZ879" s="10"/>
      <c r="EA879" s="10"/>
      <c r="EB879" s="10"/>
      <c r="EC879" s="10"/>
      <c r="ED879" s="10"/>
      <c r="EE879" s="10"/>
      <c r="EF879" s="10"/>
      <c r="EG879" s="10"/>
      <c r="EH879" s="10"/>
    </row>
    <row r="880" spans="1:138" ht="13" x14ac:dyDescent="0.15">
      <c r="A880" s="10"/>
      <c r="B880" s="10"/>
      <c r="C880" s="10"/>
      <c r="D880" s="10"/>
      <c r="E880" s="10"/>
      <c r="F880" s="10"/>
      <c r="G880" s="10"/>
      <c r="H880" s="10"/>
      <c r="I880" s="10"/>
      <c r="J880" s="12"/>
      <c r="K880" s="10"/>
      <c r="L880" s="10"/>
      <c r="M880" s="10"/>
      <c r="N880" s="10"/>
      <c r="O880" s="10"/>
      <c r="P880" s="10"/>
      <c r="Q880" s="10"/>
      <c r="R880" s="10"/>
      <c r="S880" s="10"/>
      <c r="T880" s="13"/>
      <c r="U880" s="10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0"/>
      <c r="AJ880" s="10"/>
      <c r="AK880" s="10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  <c r="BM880" s="10"/>
      <c r="BN880" s="10"/>
      <c r="BO880" s="10"/>
      <c r="BP880" s="10"/>
      <c r="BQ880" s="10"/>
      <c r="BR880" s="10"/>
      <c r="BS880" s="10"/>
      <c r="BT880" s="10"/>
      <c r="BU880" s="10"/>
      <c r="BV880" s="10"/>
      <c r="BW880" s="10"/>
      <c r="BX880" s="10"/>
      <c r="BY880" s="10"/>
      <c r="BZ880" s="10"/>
      <c r="CA880" s="10"/>
      <c r="CB880" s="10"/>
      <c r="CC880" s="10"/>
      <c r="CD880" s="10"/>
      <c r="CE880" s="10"/>
      <c r="CF880" s="10"/>
      <c r="CG880" s="10"/>
      <c r="CH880" s="10"/>
      <c r="CI880" s="10"/>
      <c r="CJ880" s="10"/>
      <c r="CK880" s="10"/>
      <c r="CL880" s="10"/>
      <c r="CM880" s="10"/>
      <c r="CN880" s="10"/>
      <c r="CO880" s="10"/>
      <c r="CP880" s="10"/>
      <c r="CQ880" s="10"/>
      <c r="CR880" s="10"/>
      <c r="CS880" s="10"/>
      <c r="CT880" s="10"/>
      <c r="CU880" s="10"/>
      <c r="CV880" s="10"/>
      <c r="CW880" s="10"/>
      <c r="CX880" s="10"/>
      <c r="CY880" s="10"/>
      <c r="CZ880" s="10"/>
      <c r="DA880" s="10"/>
      <c r="DB880" s="10"/>
      <c r="DC880" s="10"/>
      <c r="DD880" s="10"/>
      <c r="DE880" s="10"/>
      <c r="DF880" s="10"/>
      <c r="DG880" s="10"/>
      <c r="DH880" s="10"/>
      <c r="DI880" s="10"/>
      <c r="DJ880" s="10"/>
      <c r="DK880" s="10"/>
      <c r="DL880" s="10"/>
      <c r="DM880" s="10"/>
      <c r="DN880" s="10"/>
      <c r="DO880" s="10"/>
      <c r="DP880" s="10"/>
      <c r="DQ880" s="10"/>
      <c r="DR880" s="10"/>
      <c r="DS880" s="10"/>
      <c r="DT880" s="10"/>
      <c r="DU880" s="10"/>
      <c r="DV880" s="10"/>
      <c r="DW880" s="10"/>
      <c r="DX880" s="10"/>
      <c r="DY880" s="10"/>
      <c r="DZ880" s="10"/>
      <c r="EA880" s="10"/>
      <c r="EB880" s="10"/>
      <c r="EC880" s="10"/>
      <c r="ED880" s="10"/>
      <c r="EE880" s="10"/>
      <c r="EF880" s="10"/>
      <c r="EG880" s="10"/>
      <c r="EH880" s="10"/>
    </row>
    <row r="881" spans="1:138" ht="13" x14ac:dyDescent="0.15">
      <c r="A881" s="10"/>
      <c r="B881" s="10"/>
      <c r="C881" s="10"/>
      <c r="D881" s="10"/>
      <c r="E881" s="10"/>
      <c r="F881" s="10"/>
      <c r="G881" s="10"/>
      <c r="H881" s="10"/>
      <c r="I881" s="10"/>
      <c r="J881" s="12"/>
      <c r="K881" s="10"/>
      <c r="L881" s="10"/>
      <c r="M881" s="10"/>
      <c r="N881" s="10"/>
      <c r="O881" s="10"/>
      <c r="P881" s="10"/>
      <c r="Q881" s="10"/>
      <c r="R881" s="10"/>
      <c r="S881" s="10"/>
      <c r="T881" s="13"/>
      <c r="U881" s="10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0"/>
      <c r="AJ881" s="10"/>
      <c r="AK881" s="10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  <c r="BM881" s="10"/>
      <c r="BN881" s="10"/>
      <c r="BO881" s="10"/>
      <c r="BP881" s="10"/>
      <c r="BQ881" s="10"/>
      <c r="BR881" s="10"/>
      <c r="BS881" s="10"/>
      <c r="BT881" s="10"/>
      <c r="BU881" s="10"/>
      <c r="BV881" s="10"/>
      <c r="BW881" s="10"/>
      <c r="BX881" s="10"/>
      <c r="BY881" s="10"/>
      <c r="BZ881" s="10"/>
      <c r="CA881" s="10"/>
      <c r="CB881" s="10"/>
      <c r="CC881" s="10"/>
      <c r="CD881" s="10"/>
      <c r="CE881" s="10"/>
      <c r="CF881" s="10"/>
      <c r="CG881" s="10"/>
      <c r="CH881" s="10"/>
      <c r="CI881" s="10"/>
      <c r="CJ881" s="10"/>
      <c r="CK881" s="10"/>
      <c r="CL881" s="10"/>
      <c r="CM881" s="10"/>
      <c r="CN881" s="10"/>
      <c r="CO881" s="10"/>
      <c r="CP881" s="10"/>
      <c r="CQ881" s="10"/>
      <c r="CR881" s="10"/>
      <c r="CS881" s="10"/>
      <c r="CT881" s="10"/>
      <c r="CU881" s="10"/>
      <c r="CV881" s="10"/>
      <c r="CW881" s="10"/>
      <c r="CX881" s="10"/>
      <c r="CY881" s="10"/>
      <c r="CZ881" s="10"/>
      <c r="DA881" s="10"/>
      <c r="DB881" s="10"/>
      <c r="DC881" s="10"/>
      <c r="DD881" s="10"/>
      <c r="DE881" s="10"/>
      <c r="DF881" s="10"/>
      <c r="DG881" s="10"/>
      <c r="DH881" s="10"/>
      <c r="DI881" s="10"/>
      <c r="DJ881" s="10"/>
      <c r="DK881" s="10"/>
      <c r="DL881" s="10"/>
      <c r="DM881" s="10"/>
      <c r="DN881" s="10"/>
      <c r="DO881" s="10"/>
      <c r="DP881" s="10"/>
      <c r="DQ881" s="10"/>
      <c r="DR881" s="10"/>
      <c r="DS881" s="10"/>
      <c r="DT881" s="10"/>
      <c r="DU881" s="10"/>
      <c r="DV881" s="10"/>
      <c r="DW881" s="10"/>
      <c r="DX881" s="10"/>
      <c r="DY881" s="10"/>
      <c r="DZ881" s="10"/>
      <c r="EA881" s="10"/>
      <c r="EB881" s="10"/>
      <c r="EC881" s="10"/>
      <c r="ED881" s="10"/>
      <c r="EE881" s="10"/>
      <c r="EF881" s="10"/>
      <c r="EG881" s="10"/>
      <c r="EH881" s="10"/>
    </row>
    <row r="882" spans="1:138" ht="13" x14ac:dyDescent="0.15">
      <c r="A882" s="10"/>
      <c r="B882" s="10"/>
      <c r="C882" s="10"/>
      <c r="D882" s="10"/>
      <c r="E882" s="10"/>
      <c r="F882" s="10"/>
      <c r="G882" s="10"/>
      <c r="H882" s="10"/>
      <c r="I882" s="10"/>
      <c r="J882" s="12"/>
      <c r="K882" s="10"/>
      <c r="L882" s="10"/>
      <c r="M882" s="10"/>
      <c r="N882" s="10"/>
      <c r="O882" s="10"/>
      <c r="P882" s="10"/>
      <c r="Q882" s="10"/>
      <c r="R882" s="10"/>
      <c r="S882" s="10"/>
      <c r="T882" s="13"/>
      <c r="U882" s="10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0"/>
      <c r="AJ882" s="10"/>
      <c r="AK882" s="10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  <c r="BM882" s="10"/>
      <c r="BN882" s="10"/>
      <c r="BO882" s="10"/>
      <c r="BP882" s="10"/>
      <c r="BQ882" s="10"/>
      <c r="BR882" s="10"/>
      <c r="BS882" s="10"/>
      <c r="BT882" s="10"/>
      <c r="BU882" s="10"/>
      <c r="BV882" s="10"/>
      <c r="BW882" s="10"/>
      <c r="BX882" s="10"/>
      <c r="BY882" s="10"/>
      <c r="BZ882" s="10"/>
      <c r="CA882" s="10"/>
      <c r="CB882" s="10"/>
      <c r="CC882" s="10"/>
      <c r="CD882" s="10"/>
      <c r="CE882" s="10"/>
      <c r="CF882" s="10"/>
      <c r="CG882" s="10"/>
      <c r="CH882" s="10"/>
      <c r="CI882" s="10"/>
      <c r="CJ882" s="10"/>
      <c r="CK882" s="10"/>
      <c r="CL882" s="10"/>
      <c r="CM882" s="10"/>
      <c r="CN882" s="10"/>
      <c r="CO882" s="10"/>
      <c r="CP882" s="10"/>
      <c r="CQ882" s="10"/>
      <c r="CR882" s="10"/>
      <c r="CS882" s="10"/>
      <c r="CT882" s="10"/>
      <c r="CU882" s="10"/>
      <c r="CV882" s="10"/>
      <c r="CW882" s="10"/>
      <c r="CX882" s="10"/>
      <c r="CY882" s="10"/>
      <c r="CZ882" s="10"/>
      <c r="DA882" s="10"/>
      <c r="DB882" s="10"/>
      <c r="DC882" s="10"/>
      <c r="DD882" s="10"/>
      <c r="DE882" s="10"/>
      <c r="DF882" s="10"/>
      <c r="DG882" s="10"/>
      <c r="DH882" s="10"/>
      <c r="DI882" s="10"/>
      <c r="DJ882" s="10"/>
      <c r="DK882" s="10"/>
      <c r="DL882" s="10"/>
      <c r="DM882" s="10"/>
      <c r="DN882" s="10"/>
      <c r="DO882" s="10"/>
      <c r="DP882" s="10"/>
      <c r="DQ882" s="10"/>
      <c r="DR882" s="10"/>
      <c r="DS882" s="10"/>
      <c r="DT882" s="10"/>
      <c r="DU882" s="10"/>
      <c r="DV882" s="10"/>
      <c r="DW882" s="10"/>
      <c r="DX882" s="10"/>
      <c r="DY882" s="10"/>
      <c r="DZ882" s="10"/>
      <c r="EA882" s="10"/>
      <c r="EB882" s="10"/>
      <c r="EC882" s="10"/>
      <c r="ED882" s="10"/>
      <c r="EE882" s="10"/>
      <c r="EF882" s="10"/>
      <c r="EG882" s="10"/>
      <c r="EH882" s="10"/>
    </row>
    <row r="883" spans="1:138" ht="13" x14ac:dyDescent="0.15">
      <c r="A883" s="10"/>
      <c r="B883" s="10"/>
      <c r="C883" s="10"/>
      <c r="D883" s="10"/>
      <c r="E883" s="10"/>
      <c r="F883" s="10"/>
      <c r="G883" s="10"/>
      <c r="H883" s="10"/>
      <c r="I883" s="10"/>
      <c r="J883" s="12"/>
      <c r="K883" s="10"/>
      <c r="L883" s="10"/>
      <c r="M883" s="10"/>
      <c r="N883" s="10"/>
      <c r="O883" s="10"/>
      <c r="P883" s="10"/>
      <c r="Q883" s="10"/>
      <c r="R883" s="10"/>
      <c r="S883" s="10"/>
      <c r="T883" s="13"/>
      <c r="U883" s="10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0"/>
      <c r="AJ883" s="10"/>
      <c r="AK883" s="10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  <c r="BM883" s="10"/>
      <c r="BN883" s="10"/>
      <c r="BO883" s="10"/>
      <c r="BP883" s="10"/>
      <c r="BQ883" s="10"/>
      <c r="BR883" s="10"/>
      <c r="BS883" s="10"/>
      <c r="BT883" s="10"/>
      <c r="BU883" s="10"/>
      <c r="BV883" s="10"/>
      <c r="BW883" s="10"/>
      <c r="BX883" s="10"/>
      <c r="BY883" s="10"/>
      <c r="BZ883" s="10"/>
      <c r="CA883" s="10"/>
      <c r="CB883" s="10"/>
      <c r="CC883" s="10"/>
      <c r="CD883" s="10"/>
      <c r="CE883" s="10"/>
      <c r="CF883" s="10"/>
      <c r="CG883" s="10"/>
      <c r="CH883" s="10"/>
      <c r="CI883" s="10"/>
      <c r="CJ883" s="10"/>
      <c r="CK883" s="10"/>
      <c r="CL883" s="10"/>
      <c r="CM883" s="10"/>
      <c r="CN883" s="10"/>
      <c r="CO883" s="10"/>
      <c r="CP883" s="10"/>
      <c r="CQ883" s="10"/>
      <c r="CR883" s="10"/>
      <c r="CS883" s="10"/>
      <c r="CT883" s="10"/>
      <c r="CU883" s="10"/>
      <c r="CV883" s="10"/>
      <c r="CW883" s="10"/>
      <c r="CX883" s="10"/>
      <c r="CY883" s="10"/>
      <c r="CZ883" s="10"/>
      <c r="DA883" s="10"/>
      <c r="DB883" s="10"/>
      <c r="DC883" s="10"/>
      <c r="DD883" s="10"/>
      <c r="DE883" s="10"/>
      <c r="DF883" s="10"/>
      <c r="DG883" s="10"/>
      <c r="DH883" s="10"/>
      <c r="DI883" s="10"/>
      <c r="DJ883" s="10"/>
      <c r="DK883" s="10"/>
      <c r="DL883" s="10"/>
      <c r="DM883" s="10"/>
      <c r="DN883" s="10"/>
      <c r="DO883" s="10"/>
      <c r="DP883" s="10"/>
      <c r="DQ883" s="10"/>
      <c r="DR883" s="10"/>
      <c r="DS883" s="10"/>
      <c r="DT883" s="10"/>
      <c r="DU883" s="10"/>
      <c r="DV883" s="10"/>
      <c r="DW883" s="10"/>
      <c r="DX883" s="10"/>
      <c r="DY883" s="10"/>
      <c r="DZ883" s="10"/>
      <c r="EA883" s="10"/>
      <c r="EB883" s="10"/>
      <c r="EC883" s="10"/>
      <c r="ED883" s="10"/>
      <c r="EE883" s="10"/>
      <c r="EF883" s="10"/>
      <c r="EG883" s="10"/>
      <c r="EH883" s="10"/>
    </row>
    <row r="884" spans="1:138" ht="13" x14ac:dyDescent="0.15">
      <c r="A884" s="10"/>
      <c r="B884" s="10"/>
      <c r="C884" s="10"/>
      <c r="D884" s="10"/>
      <c r="E884" s="10"/>
      <c r="F884" s="10"/>
      <c r="G884" s="10"/>
      <c r="H884" s="10"/>
      <c r="I884" s="10"/>
      <c r="J884" s="12"/>
      <c r="K884" s="10"/>
      <c r="L884" s="10"/>
      <c r="M884" s="10"/>
      <c r="N884" s="10"/>
      <c r="O884" s="10"/>
      <c r="P884" s="10"/>
      <c r="Q884" s="10"/>
      <c r="R884" s="10"/>
      <c r="S884" s="10"/>
      <c r="T884" s="13"/>
      <c r="U884" s="10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0"/>
      <c r="AJ884" s="10"/>
      <c r="AK884" s="10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  <c r="BM884" s="10"/>
      <c r="BN884" s="10"/>
      <c r="BO884" s="10"/>
      <c r="BP884" s="10"/>
      <c r="BQ884" s="10"/>
      <c r="BR884" s="10"/>
      <c r="BS884" s="10"/>
      <c r="BT884" s="10"/>
      <c r="BU884" s="10"/>
      <c r="BV884" s="10"/>
      <c r="BW884" s="10"/>
      <c r="BX884" s="10"/>
      <c r="BY884" s="10"/>
      <c r="BZ884" s="10"/>
      <c r="CA884" s="10"/>
      <c r="CB884" s="10"/>
      <c r="CC884" s="10"/>
      <c r="CD884" s="10"/>
      <c r="CE884" s="10"/>
      <c r="CF884" s="10"/>
      <c r="CG884" s="10"/>
      <c r="CH884" s="10"/>
      <c r="CI884" s="10"/>
      <c r="CJ884" s="10"/>
      <c r="CK884" s="10"/>
      <c r="CL884" s="10"/>
      <c r="CM884" s="10"/>
      <c r="CN884" s="10"/>
      <c r="CO884" s="10"/>
      <c r="CP884" s="10"/>
      <c r="CQ884" s="10"/>
      <c r="CR884" s="10"/>
      <c r="CS884" s="10"/>
      <c r="CT884" s="10"/>
      <c r="CU884" s="10"/>
      <c r="CV884" s="10"/>
      <c r="CW884" s="10"/>
      <c r="CX884" s="10"/>
      <c r="CY884" s="10"/>
      <c r="CZ884" s="10"/>
      <c r="DA884" s="10"/>
      <c r="DB884" s="10"/>
      <c r="DC884" s="10"/>
      <c r="DD884" s="10"/>
      <c r="DE884" s="10"/>
      <c r="DF884" s="10"/>
      <c r="DG884" s="10"/>
      <c r="DH884" s="10"/>
      <c r="DI884" s="10"/>
      <c r="DJ884" s="10"/>
      <c r="DK884" s="10"/>
      <c r="DL884" s="10"/>
      <c r="DM884" s="10"/>
      <c r="DN884" s="10"/>
      <c r="DO884" s="10"/>
      <c r="DP884" s="10"/>
      <c r="DQ884" s="10"/>
      <c r="DR884" s="10"/>
      <c r="DS884" s="10"/>
      <c r="DT884" s="10"/>
      <c r="DU884" s="10"/>
      <c r="DV884" s="10"/>
      <c r="DW884" s="10"/>
      <c r="DX884" s="10"/>
      <c r="DY884" s="10"/>
      <c r="DZ884" s="10"/>
      <c r="EA884" s="10"/>
      <c r="EB884" s="10"/>
      <c r="EC884" s="10"/>
      <c r="ED884" s="10"/>
      <c r="EE884" s="10"/>
      <c r="EF884" s="10"/>
      <c r="EG884" s="10"/>
      <c r="EH884" s="10"/>
    </row>
    <row r="885" spans="1:138" ht="13" x14ac:dyDescent="0.15">
      <c r="A885" s="10"/>
      <c r="B885" s="10"/>
      <c r="C885" s="10"/>
      <c r="D885" s="10"/>
      <c r="E885" s="10"/>
      <c r="F885" s="10"/>
      <c r="G885" s="10"/>
      <c r="H885" s="10"/>
      <c r="I885" s="10"/>
      <c r="J885" s="12"/>
      <c r="K885" s="10"/>
      <c r="L885" s="10"/>
      <c r="M885" s="10"/>
      <c r="N885" s="10"/>
      <c r="O885" s="10"/>
      <c r="P885" s="10"/>
      <c r="Q885" s="10"/>
      <c r="R885" s="10"/>
      <c r="S885" s="10"/>
      <c r="T885" s="13"/>
      <c r="U885" s="10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/>
      <c r="BQ885" s="10"/>
      <c r="BR885" s="10"/>
      <c r="BS885" s="10"/>
      <c r="BT885" s="10"/>
      <c r="BU885" s="10"/>
      <c r="BV885" s="10"/>
      <c r="BW885" s="10"/>
      <c r="BX885" s="10"/>
      <c r="BY885" s="10"/>
      <c r="BZ885" s="10"/>
      <c r="CA885" s="10"/>
      <c r="CB885" s="10"/>
      <c r="CC885" s="10"/>
      <c r="CD885" s="10"/>
      <c r="CE885" s="10"/>
      <c r="CF885" s="10"/>
      <c r="CG885" s="10"/>
      <c r="CH885" s="10"/>
      <c r="CI885" s="10"/>
      <c r="CJ885" s="10"/>
      <c r="CK885" s="10"/>
      <c r="CL885" s="10"/>
      <c r="CM885" s="10"/>
      <c r="CN885" s="10"/>
      <c r="CO885" s="10"/>
      <c r="CP885" s="10"/>
      <c r="CQ885" s="10"/>
      <c r="CR885" s="10"/>
      <c r="CS885" s="10"/>
      <c r="CT885" s="10"/>
      <c r="CU885" s="10"/>
      <c r="CV885" s="10"/>
      <c r="CW885" s="10"/>
      <c r="CX885" s="10"/>
      <c r="CY885" s="10"/>
      <c r="CZ885" s="10"/>
      <c r="DA885" s="10"/>
      <c r="DB885" s="10"/>
      <c r="DC885" s="10"/>
      <c r="DD885" s="10"/>
      <c r="DE885" s="10"/>
      <c r="DF885" s="10"/>
      <c r="DG885" s="10"/>
      <c r="DH885" s="10"/>
      <c r="DI885" s="10"/>
      <c r="DJ885" s="10"/>
      <c r="DK885" s="10"/>
      <c r="DL885" s="10"/>
      <c r="DM885" s="10"/>
      <c r="DN885" s="10"/>
      <c r="DO885" s="10"/>
      <c r="DP885" s="10"/>
      <c r="DQ885" s="10"/>
      <c r="DR885" s="10"/>
      <c r="DS885" s="10"/>
      <c r="DT885" s="10"/>
      <c r="DU885" s="10"/>
      <c r="DV885" s="10"/>
      <c r="DW885" s="10"/>
      <c r="DX885" s="10"/>
      <c r="DY885" s="10"/>
      <c r="DZ885" s="10"/>
      <c r="EA885" s="10"/>
      <c r="EB885" s="10"/>
      <c r="EC885" s="10"/>
      <c r="ED885" s="10"/>
      <c r="EE885" s="10"/>
      <c r="EF885" s="10"/>
      <c r="EG885" s="10"/>
      <c r="EH885" s="10"/>
    </row>
    <row r="886" spans="1:138" ht="13" x14ac:dyDescent="0.15">
      <c r="A886" s="10"/>
      <c r="B886" s="10"/>
      <c r="C886" s="10"/>
      <c r="D886" s="10"/>
      <c r="E886" s="10"/>
      <c r="F886" s="10"/>
      <c r="G886" s="10"/>
      <c r="H886" s="10"/>
      <c r="I886" s="10"/>
      <c r="J886" s="12"/>
      <c r="K886" s="10"/>
      <c r="L886" s="10"/>
      <c r="M886" s="10"/>
      <c r="N886" s="10"/>
      <c r="O886" s="10"/>
      <c r="P886" s="10"/>
      <c r="Q886" s="10"/>
      <c r="R886" s="10"/>
      <c r="S886" s="10"/>
      <c r="T886" s="13"/>
      <c r="U886" s="10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0"/>
      <c r="AJ886" s="10"/>
      <c r="AK886" s="10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  <c r="BM886" s="10"/>
      <c r="BN886" s="10"/>
      <c r="BO886" s="10"/>
      <c r="BP886" s="10"/>
      <c r="BQ886" s="10"/>
      <c r="BR886" s="10"/>
      <c r="BS886" s="10"/>
      <c r="BT886" s="10"/>
      <c r="BU886" s="10"/>
      <c r="BV886" s="10"/>
      <c r="BW886" s="10"/>
      <c r="BX886" s="10"/>
      <c r="BY886" s="10"/>
      <c r="BZ886" s="10"/>
      <c r="CA886" s="10"/>
      <c r="CB886" s="10"/>
      <c r="CC886" s="10"/>
      <c r="CD886" s="10"/>
      <c r="CE886" s="10"/>
      <c r="CF886" s="10"/>
      <c r="CG886" s="10"/>
      <c r="CH886" s="10"/>
      <c r="CI886" s="10"/>
      <c r="CJ886" s="10"/>
      <c r="CK886" s="10"/>
      <c r="CL886" s="10"/>
      <c r="CM886" s="10"/>
      <c r="CN886" s="10"/>
      <c r="CO886" s="10"/>
      <c r="CP886" s="10"/>
      <c r="CQ886" s="10"/>
      <c r="CR886" s="10"/>
      <c r="CS886" s="10"/>
      <c r="CT886" s="10"/>
      <c r="CU886" s="10"/>
      <c r="CV886" s="10"/>
      <c r="CW886" s="10"/>
      <c r="CX886" s="10"/>
      <c r="CY886" s="10"/>
      <c r="CZ886" s="10"/>
      <c r="DA886" s="10"/>
      <c r="DB886" s="10"/>
      <c r="DC886" s="10"/>
      <c r="DD886" s="10"/>
      <c r="DE886" s="10"/>
      <c r="DF886" s="10"/>
      <c r="DG886" s="10"/>
      <c r="DH886" s="10"/>
      <c r="DI886" s="10"/>
      <c r="DJ886" s="10"/>
      <c r="DK886" s="10"/>
      <c r="DL886" s="10"/>
      <c r="DM886" s="10"/>
      <c r="DN886" s="10"/>
      <c r="DO886" s="10"/>
      <c r="DP886" s="10"/>
      <c r="DQ886" s="10"/>
      <c r="DR886" s="10"/>
      <c r="DS886" s="10"/>
      <c r="DT886" s="10"/>
      <c r="DU886" s="10"/>
      <c r="DV886" s="10"/>
      <c r="DW886" s="10"/>
      <c r="DX886" s="10"/>
      <c r="DY886" s="10"/>
      <c r="DZ886" s="10"/>
      <c r="EA886" s="10"/>
      <c r="EB886" s="10"/>
      <c r="EC886" s="10"/>
      <c r="ED886" s="10"/>
      <c r="EE886" s="10"/>
      <c r="EF886" s="10"/>
      <c r="EG886" s="10"/>
      <c r="EH886" s="10"/>
    </row>
    <row r="887" spans="1:138" ht="13" x14ac:dyDescent="0.15">
      <c r="A887" s="10"/>
      <c r="B887" s="10"/>
      <c r="C887" s="10"/>
      <c r="D887" s="10"/>
      <c r="E887" s="10"/>
      <c r="F887" s="10"/>
      <c r="G887" s="10"/>
      <c r="H887" s="10"/>
      <c r="I887" s="10"/>
      <c r="J887" s="12"/>
      <c r="K887" s="10"/>
      <c r="L887" s="10"/>
      <c r="M887" s="10"/>
      <c r="N887" s="10"/>
      <c r="O887" s="10"/>
      <c r="P887" s="10"/>
      <c r="Q887" s="10"/>
      <c r="R887" s="10"/>
      <c r="S887" s="10"/>
      <c r="T887" s="13"/>
      <c r="U887" s="10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0"/>
      <c r="AJ887" s="10"/>
      <c r="AK887" s="10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  <c r="BM887" s="10"/>
      <c r="BN887" s="10"/>
      <c r="BO887" s="10"/>
      <c r="BP887" s="10"/>
      <c r="BQ887" s="10"/>
      <c r="BR887" s="10"/>
      <c r="BS887" s="10"/>
      <c r="BT887" s="10"/>
      <c r="BU887" s="10"/>
      <c r="BV887" s="10"/>
      <c r="BW887" s="10"/>
      <c r="BX887" s="10"/>
      <c r="BY887" s="10"/>
      <c r="BZ887" s="10"/>
      <c r="CA887" s="10"/>
      <c r="CB887" s="10"/>
      <c r="CC887" s="10"/>
      <c r="CD887" s="10"/>
      <c r="CE887" s="10"/>
      <c r="CF887" s="10"/>
      <c r="CG887" s="10"/>
      <c r="CH887" s="10"/>
      <c r="CI887" s="10"/>
      <c r="CJ887" s="10"/>
      <c r="CK887" s="10"/>
      <c r="CL887" s="10"/>
      <c r="CM887" s="10"/>
      <c r="CN887" s="10"/>
      <c r="CO887" s="10"/>
      <c r="CP887" s="10"/>
      <c r="CQ887" s="10"/>
      <c r="CR887" s="10"/>
      <c r="CS887" s="10"/>
      <c r="CT887" s="10"/>
      <c r="CU887" s="10"/>
      <c r="CV887" s="10"/>
      <c r="CW887" s="10"/>
      <c r="CX887" s="10"/>
      <c r="CY887" s="10"/>
      <c r="CZ887" s="10"/>
      <c r="DA887" s="10"/>
      <c r="DB887" s="10"/>
      <c r="DC887" s="10"/>
      <c r="DD887" s="10"/>
      <c r="DE887" s="10"/>
      <c r="DF887" s="10"/>
      <c r="DG887" s="10"/>
      <c r="DH887" s="10"/>
      <c r="DI887" s="10"/>
      <c r="DJ887" s="10"/>
      <c r="DK887" s="10"/>
      <c r="DL887" s="10"/>
      <c r="DM887" s="10"/>
      <c r="DN887" s="10"/>
      <c r="DO887" s="10"/>
      <c r="DP887" s="10"/>
      <c r="DQ887" s="10"/>
      <c r="DR887" s="10"/>
      <c r="DS887" s="10"/>
      <c r="DT887" s="10"/>
      <c r="DU887" s="10"/>
      <c r="DV887" s="10"/>
      <c r="DW887" s="10"/>
      <c r="DX887" s="10"/>
      <c r="DY887" s="10"/>
      <c r="DZ887" s="10"/>
      <c r="EA887" s="10"/>
      <c r="EB887" s="10"/>
      <c r="EC887" s="10"/>
      <c r="ED887" s="10"/>
      <c r="EE887" s="10"/>
      <c r="EF887" s="10"/>
      <c r="EG887" s="10"/>
      <c r="EH887" s="10"/>
    </row>
    <row r="888" spans="1:138" ht="13" x14ac:dyDescent="0.15">
      <c r="A888" s="10"/>
      <c r="B888" s="10"/>
      <c r="C888" s="10"/>
      <c r="D888" s="10"/>
      <c r="E888" s="10"/>
      <c r="F888" s="10"/>
      <c r="G888" s="10"/>
      <c r="H888" s="10"/>
      <c r="I888" s="10"/>
      <c r="J888" s="12"/>
      <c r="K888" s="10"/>
      <c r="L888" s="10"/>
      <c r="M888" s="10"/>
      <c r="N888" s="10"/>
      <c r="O888" s="10"/>
      <c r="P888" s="10"/>
      <c r="Q888" s="10"/>
      <c r="R888" s="10"/>
      <c r="S888" s="10"/>
      <c r="T888" s="13"/>
      <c r="U888" s="10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0"/>
      <c r="AJ888" s="10"/>
      <c r="AK888" s="10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  <c r="BM888" s="10"/>
      <c r="BN888" s="10"/>
      <c r="BO888" s="10"/>
      <c r="BP888" s="10"/>
      <c r="BQ888" s="10"/>
      <c r="BR888" s="10"/>
      <c r="BS888" s="10"/>
      <c r="BT888" s="10"/>
      <c r="BU888" s="10"/>
      <c r="BV888" s="10"/>
      <c r="BW888" s="10"/>
      <c r="BX888" s="10"/>
      <c r="BY888" s="10"/>
      <c r="BZ888" s="10"/>
      <c r="CA888" s="10"/>
      <c r="CB888" s="10"/>
      <c r="CC888" s="10"/>
      <c r="CD888" s="10"/>
      <c r="CE888" s="10"/>
      <c r="CF888" s="10"/>
      <c r="CG888" s="10"/>
      <c r="CH888" s="10"/>
      <c r="CI888" s="10"/>
      <c r="CJ888" s="10"/>
      <c r="CK888" s="10"/>
      <c r="CL888" s="10"/>
      <c r="CM888" s="10"/>
      <c r="CN888" s="10"/>
      <c r="CO888" s="10"/>
      <c r="CP888" s="10"/>
      <c r="CQ888" s="10"/>
      <c r="CR888" s="10"/>
      <c r="CS888" s="10"/>
      <c r="CT888" s="10"/>
      <c r="CU888" s="10"/>
      <c r="CV888" s="10"/>
      <c r="CW888" s="10"/>
      <c r="CX888" s="10"/>
      <c r="CY888" s="10"/>
      <c r="CZ888" s="10"/>
      <c r="DA888" s="10"/>
      <c r="DB888" s="10"/>
      <c r="DC888" s="10"/>
      <c r="DD888" s="10"/>
      <c r="DE888" s="10"/>
      <c r="DF888" s="10"/>
      <c r="DG888" s="10"/>
      <c r="DH888" s="10"/>
      <c r="DI888" s="10"/>
      <c r="DJ888" s="10"/>
      <c r="DK888" s="10"/>
      <c r="DL888" s="10"/>
      <c r="DM888" s="10"/>
      <c r="DN888" s="10"/>
      <c r="DO888" s="10"/>
      <c r="DP888" s="10"/>
      <c r="DQ888" s="10"/>
      <c r="DR888" s="10"/>
      <c r="DS888" s="10"/>
      <c r="DT888" s="10"/>
      <c r="DU888" s="10"/>
      <c r="DV888" s="10"/>
      <c r="DW888" s="10"/>
      <c r="DX888" s="10"/>
      <c r="DY888" s="10"/>
      <c r="DZ888" s="10"/>
      <c r="EA888" s="10"/>
      <c r="EB888" s="10"/>
      <c r="EC888" s="10"/>
      <c r="ED888" s="10"/>
      <c r="EE888" s="10"/>
      <c r="EF888" s="10"/>
      <c r="EG888" s="10"/>
      <c r="EH888" s="10"/>
    </row>
    <row r="889" spans="1:138" ht="13" x14ac:dyDescent="0.15">
      <c r="A889" s="10"/>
      <c r="B889" s="10"/>
      <c r="C889" s="10"/>
      <c r="D889" s="10"/>
      <c r="E889" s="10"/>
      <c r="F889" s="10"/>
      <c r="G889" s="10"/>
      <c r="H889" s="10"/>
      <c r="I889" s="10"/>
      <c r="J889" s="12"/>
      <c r="K889" s="10"/>
      <c r="L889" s="10"/>
      <c r="M889" s="10"/>
      <c r="N889" s="10"/>
      <c r="O889" s="10"/>
      <c r="P889" s="10"/>
      <c r="Q889" s="10"/>
      <c r="R889" s="10"/>
      <c r="S889" s="10"/>
      <c r="T889" s="13"/>
      <c r="U889" s="10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0"/>
      <c r="AJ889" s="10"/>
      <c r="AK889" s="10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  <c r="BM889" s="10"/>
      <c r="BN889" s="10"/>
      <c r="BO889" s="10"/>
      <c r="BP889" s="10"/>
      <c r="BQ889" s="10"/>
      <c r="BR889" s="10"/>
      <c r="BS889" s="10"/>
      <c r="BT889" s="10"/>
      <c r="BU889" s="10"/>
      <c r="BV889" s="10"/>
      <c r="BW889" s="10"/>
      <c r="BX889" s="10"/>
      <c r="BY889" s="10"/>
      <c r="BZ889" s="10"/>
      <c r="CA889" s="10"/>
      <c r="CB889" s="10"/>
      <c r="CC889" s="10"/>
      <c r="CD889" s="10"/>
      <c r="CE889" s="10"/>
      <c r="CF889" s="10"/>
      <c r="CG889" s="10"/>
      <c r="CH889" s="10"/>
      <c r="CI889" s="10"/>
      <c r="CJ889" s="10"/>
      <c r="CK889" s="10"/>
      <c r="CL889" s="10"/>
      <c r="CM889" s="10"/>
      <c r="CN889" s="10"/>
      <c r="CO889" s="10"/>
      <c r="CP889" s="10"/>
      <c r="CQ889" s="10"/>
      <c r="CR889" s="10"/>
      <c r="CS889" s="10"/>
      <c r="CT889" s="10"/>
      <c r="CU889" s="10"/>
      <c r="CV889" s="10"/>
      <c r="CW889" s="10"/>
      <c r="CX889" s="10"/>
      <c r="CY889" s="10"/>
      <c r="CZ889" s="10"/>
      <c r="DA889" s="10"/>
      <c r="DB889" s="10"/>
      <c r="DC889" s="10"/>
      <c r="DD889" s="10"/>
      <c r="DE889" s="10"/>
      <c r="DF889" s="10"/>
      <c r="DG889" s="10"/>
      <c r="DH889" s="10"/>
      <c r="DI889" s="10"/>
      <c r="DJ889" s="10"/>
      <c r="DK889" s="10"/>
      <c r="DL889" s="10"/>
      <c r="DM889" s="10"/>
      <c r="DN889" s="10"/>
      <c r="DO889" s="10"/>
      <c r="DP889" s="10"/>
      <c r="DQ889" s="10"/>
      <c r="DR889" s="10"/>
      <c r="DS889" s="10"/>
      <c r="DT889" s="10"/>
      <c r="DU889" s="10"/>
      <c r="DV889" s="10"/>
      <c r="DW889" s="10"/>
      <c r="DX889" s="10"/>
      <c r="DY889" s="10"/>
      <c r="DZ889" s="10"/>
      <c r="EA889" s="10"/>
      <c r="EB889" s="10"/>
      <c r="EC889" s="10"/>
      <c r="ED889" s="10"/>
      <c r="EE889" s="10"/>
      <c r="EF889" s="10"/>
      <c r="EG889" s="10"/>
      <c r="EH889" s="10"/>
    </row>
    <row r="890" spans="1:138" ht="13" x14ac:dyDescent="0.15">
      <c r="A890" s="10"/>
      <c r="B890" s="10"/>
      <c r="C890" s="10"/>
      <c r="D890" s="10"/>
      <c r="E890" s="10"/>
      <c r="F890" s="10"/>
      <c r="G890" s="10"/>
      <c r="H890" s="10"/>
      <c r="I890" s="10"/>
      <c r="J890" s="12"/>
      <c r="K890" s="10"/>
      <c r="L890" s="10"/>
      <c r="M890" s="10"/>
      <c r="N890" s="10"/>
      <c r="O890" s="10"/>
      <c r="P890" s="10"/>
      <c r="Q890" s="10"/>
      <c r="R890" s="10"/>
      <c r="S890" s="10"/>
      <c r="T890" s="13"/>
      <c r="U890" s="10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0"/>
      <c r="AJ890" s="10"/>
      <c r="AK890" s="10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  <c r="BM890" s="10"/>
      <c r="BN890" s="10"/>
      <c r="BO890" s="10"/>
      <c r="BP890" s="10"/>
      <c r="BQ890" s="10"/>
      <c r="BR890" s="10"/>
      <c r="BS890" s="10"/>
      <c r="BT890" s="10"/>
      <c r="BU890" s="10"/>
      <c r="BV890" s="10"/>
      <c r="BW890" s="10"/>
      <c r="BX890" s="10"/>
      <c r="BY890" s="10"/>
      <c r="BZ890" s="10"/>
      <c r="CA890" s="10"/>
      <c r="CB890" s="10"/>
      <c r="CC890" s="10"/>
      <c r="CD890" s="10"/>
      <c r="CE890" s="10"/>
      <c r="CF890" s="10"/>
      <c r="CG890" s="10"/>
      <c r="CH890" s="10"/>
      <c r="CI890" s="10"/>
      <c r="CJ890" s="10"/>
      <c r="CK890" s="10"/>
      <c r="CL890" s="10"/>
      <c r="CM890" s="10"/>
      <c r="CN890" s="10"/>
      <c r="CO890" s="10"/>
      <c r="CP890" s="10"/>
      <c r="CQ890" s="10"/>
      <c r="CR890" s="10"/>
      <c r="CS890" s="10"/>
      <c r="CT890" s="10"/>
      <c r="CU890" s="10"/>
      <c r="CV890" s="10"/>
      <c r="CW890" s="10"/>
      <c r="CX890" s="10"/>
      <c r="CY890" s="10"/>
      <c r="CZ890" s="10"/>
      <c r="DA890" s="10"/>
      <c r="DB890" s="10"/>
      <c r="DC890" s="10"/>
      <c r="DD890" s="10"/>
      <c r="DE890" s="10"/>
      <c r="DF890" s="10"/>
      <c r="DG890" s="10"/>
      <c r="DH890" s="10"/>
      <c r="DI890" s="10"/>
      <c r="DJ890" s="10"/>
      <c r="DK890" s="10"/>
      <c r="DL890" s="10"/>
      <c r="DM890" s="10"/>
      <c r="DN890" s="10"/>
      <c r="DO890" s="10"/>
      <c r="DP890" s="10"/>
      <c r="DQ890" s="10"/>
      <c r="DR890" s="10"/>
      <c r="DS890" s="10"/>
      <c r="DT890" s="10"/>
      <c r="DU890" s="10"/>
      <c r="DV890" s="10"/>
      <c r="DW890" s="10"/>
      <c r="DX890" s="10"/>
      <c r="DY890" s="10"/>
      <c r="DZ890" s="10"/>
      <c r="EA890" s="10"/>
      <c r="EB890" s="10"/>
      <c r="EC890" s="10"/>
      <c r="ED890" s="10"/>
      <c r="EE890" s="10"/>
      <c r="EF890" s="10"/>
      <c r="EG890" s="10"/>
      <c r="EH890" s="10"/>
    </row>
    <row r="891" spans="1:138" ht="13" x14ac:dyDescent="0.15">
      <c r="A891" s="10"/>
      <c r="B891" s="10"/>
      <c r="C891" s="10"/>
      <c r="D891" s="10"/>
      <c r="E891" s="10"/>
      <c r="F891" s="10"/>
      <c r="G891" s="10"/>
      <c r="H891" s="10"/>
      <c r="I891" s="10"/>
      <c r="J891" s="12"/>
      <c r="K891" s="10"/>
      <c r="L891" s="10"/>
      <c r="M891" s="10"/>
      <c r="N891" s="10"/>
      <c r="O891" s="10"/>
      <c r="P891" s="10"/>
      <c r="Q891" s="10"/>
      <c r="R891" s="10"/>
      <c r="S891" s="10"/>
      <c r="T891" s="13"/>
      <c r="U891" s="10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/>
      <c r="BQ891" s="10"/>
      <c r="BR891" s="10"/>
      <c r="BS891" s="10"/>
      <c r="BT891" s="10"/>
      <c r="BU891" s="10"/>
      <c r="BV891" s="10"/>
      <c r="BW891" s="10"/>
      <c r="BX891" s="10"/>
      <c r="BY891" s="10"/>
      <c r="BZ891" s="10"/>
      <c r="CA891" s="10"/>
      <c r="CB891" s="10"/>
      <c r="CC891" s="10"/>
      <c r="CD891" s="10"/>
      <c r="CE891" s="10"/>
      <c r="CF891" s="10"/>
      <c r="CG891" s="10"/>
      <c r="CH891" s="10"/>
      <c r="CI891" s="10"/>
      <c r="CJ891" s="10"/>
      <c r="CK891" s="10"/>
      <c r="CL891" s="10"/>
      <c r="CM891" s="10"/>
      <c r="CN891" s="10"/>
      <c r="CO891" s="10"/>
      <c r="CP891" s="10"/>
      <c r="CQ891" s="10"/>
      <c r="CR891" s="10"/>
      <c r="CS891" s="10"/>
      <c r="CT891" s="10"/>
      <c r="CU891" s="10"/>
      <c r="CV891" s="10"/>
      <c r="CW891" s="10"/>
      <c r="CX891" s="10"/>
      <c r="CY891" s="10"/>
      <c r="CZ891" s="10"/>
      <c r="DA891" s="10"/>
      <c r="DB891" s="10"/>
      <c r="DC891" s="10"/>
      <c r="DD891" s="10"/>
      <c r="DE891" s="10"/>
      <c r="DF891" s="10"/>
      <c r="DG891" s="10"/>
      <c r="DH891" s="10"/>
      <c r="DI891" s="10"/>
      <c r="DJ891" s="10"/>
      <c r="DK891" s="10"/>
      <c r="DL891" s="10"/>
      <c r="DM891" s="10"/>
      <c r="DN891" s="10"/>
      <c r="DO891" s="10"/>
      <c r="DP891" s="10"/>
      <c r="DQ891" s="10"/>
      <c r="DR891" s="10"/>
      <c r="DS891" s="10"/>
      <c r="DT891" s="10"/>
      <c r="DU891" s="10"/>
      <c r="DV891" s="10"/>
      <c r="DW891" s="10"/>
      <c r="DX891" s="10"/>
      <c r="DY891" s="10"/>
      <c r="DZ891" s="10"/>
      <c r="EA891" s="10"/>
      <c r="EB891" s="10"/>
      <c r="EC891" s="10"/>
      <c r="ED891" s="10"/>
      <c r="EE891" s="10"/>
      <c r="EF891" s="10"/>
      <c r="EG891" s="10"/>
      <c r="EH891" s="10"/>
    </row>
    <row r="892" spans="1:138" ht="13" x14ac:dyDescent="0.15">
      <c r="A892" s="10"/>
      <c r="B892" s="10"/>
      <c r="C892" s="10"/>
      <c r="D892" s="10"/>
      <c r="E892" s="10"/>
      <c r="F892" s="10"/>
      <c r="G892" s="10"/>
      <c r="H892" s="10"/>
      <c r="I892" s="10"/>
      <c r="J892" s="12"/>
      <c r="K892" s="10"/>
      <c r="L892" s="10"/>
      <c r="M892" s="10"/>
      <c r="N892" s="10"/>
      <c r="O892" s="10"/>
      <c r="P892" s="10"/>
      <c r="Q892" s="10"/>
      <c r="R892" s="10"/>
      <c r="S892" s="10"/>
      <c r="T892" s="13"/>
      <c r="U892" s="10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0"/>
      <c r="AJ892" s="10"/>
      <c r="AK892" s="10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  <c r="BM892" s="10"/>
      <c r="BN892" s="10"/>
      <c r="BO892" s="10"/>
      <c r="BP892" s="10"/>
      <c r="BQ892" s="10"/>
      <c r="BR892" s="10"/>
      <c r="BS892" s="10"/>
      <c r="BT892" s="10"/>
      <c r="BU892" s="10"/>
      <c r="BV892" s="10"/>
      <c r="BW892" s="10"/>
      <c r="BX892" s="10"/>
      <c r="BY892" s="10"/>
      <c r="BZ892" s="10"/>
      <c r="CA892" s="10"/>
      <c r="CB892" s="10"/>
      <c r="CC892" s="10"/>
      <c r="CD892" s="10"/>
      <c r="CE892" s="10"/>
      <c r="CF892" s="10"/>
      <c r="CG892" s="10"/>
      <c r="CH892" s="10"/>
      <c r="CI892" s="10"/>
      <c r="CJ892" s="10"/>
      <c r="CK892" s="10"/>
      <c r="CL892" s="10"/>
      <c r="CM892" s="10"/>
      <c r="CN892" s="10"/>
      <c r="CO892" s="10"/>
      <c r="CP892" s="10"/>
      <c r="CQ892" s="10"/>
      <c r="CR892" s="10"/>
      <c r="CS892" s="10"/>
      <c r="CT892" s="10"/>
      <c r="CU892" s="10"/>
      <c r="CV892" s="10"/>
      <c r="CW892" s="10"/>
      <c r="CX892" s="10"/>
      <c r="CY892" s="10"/>
      <c r="CZ892" s="10"/>
      <c r="DA892" s="10"/>
      <c r="DB892" s="10"/>
      <c r="DC892" s="10"/>
      <c r="DD892" s="10"/>
      <c r="DE892" s="10"/>
      <c r="DF892" s="10"/>
      <c r="DG892" s="10"/>
      <c r="DH892" s="10"/>
      <c r="DI892" s="10"/>
      <c r="DJ892" s="10"/>
      <c r="DK892" s="10"/>
      <c r="DL892" s="10"/>
      <c r="DM892" s="10"/>
      <c r="DN892" s="10"/>
      <c r="DO892" s="10"/>
      <c r="DP892" s="10"/>
      <c r="DQ892" s="10"/>
      <c r="DR892" s="10"/>
      <c r="DS892" s="10"/>
      <c r="DT892" s="10"/>
      <c r="DU892" s="10"/>
      <c r="DV892" s="10"/>
      <c r="DW892" s="10"/>
      <c r="DX892" s="10"/>
      <c r="DY892" s="10"/>
      <c r="DZ892" s="10"/>
      <c r="EA892" s="10"/>
      <c r="EB892" s="10"/>
      <c r="EC892" s="10"/>
      <c r="ED892" s="10"/>
      <c r="EE892" s="10"/>
      <c r="EF892" s="10"/>
      <c r="EG892" s="10"/>
      <c r="EH892" s="10"/>
    </row>
    <row r="893" spans="1:138" ht="13" x14ac:dyDescent="0.15">
      <c r="A893" s="10"/>
      <c r="B893" s="10"/>
      <c r="C893" s="10"/>
      <c r="D893" s="10"/>
      <c r="E893" s="10"/>
      <c r="F893" s="10"/>
      <c r="G893" s="10"/>
      <c r="H893" s="10"/>
      <c r="I893" s="10"/>
      <c r="J893" s="12"/>
      <c r="K893" s="10"/>
      <c r="L893" s="10"/>
      <c r="M893" s="10"/>
      <c r="N893" s="10"/>
      <c r="O893" s="10"/>
      <c r="P893" s="10"/>
      <c r="Q893" s="10"/>
      <c r="R893" s="10"/>
      <c r="S893" s="10"/>
      <c r="T893" s="13"/>
      <c r="U893" s="10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0"/>
      <c r="AJ893" s="10"/>
      <c r="AK893" s="10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  <c r="BM893" s="10"/>
      <c r="BN893" s="10"/>
      <c r="BO893" s="10"/>
      <c r="BP893" s="10"/>
      <c r="BQ893" s="10"/>
      <c r="BR893" s="10"/>
      <c r="BS893" s="10"/>
      <c r="BT893" s="10"/>
      <c r="BU893" s="10"/>
      <c r="BV893" s="10"/>
      <c r="BW893" s="10"/>
      <c r="BX893" s="10"/>
      <c r="BY893" s="10"/>
      <c r="BZ893" s="10"/>
      <c r="CA893" s="10"/>
      <c r="CB893" s="10"/>
      <c r="CC893" s="10"/>
      <c r="CD893" s="10"/>
      <c r="CE893" s="10"/>
      <c r="CF893" s="10"/>
      <c r="CG893" s="10"/>
      <c r="CH893" s="10"/>
      <c r="CI893" s="10"/>
      <c r="CJ893" s="10"/>
      <c r="CK893" s="10"/>
      <c r="CL893" s="10"/>
      <c r="CM893" s="10"/>
      <c r="CN893" s="10"/>
      <c r="CO893" s="10"/>
      <c r="CP893" s="10"/>
      <c r="CQ893" s="10"/>
      <c r="CR893" s="10"/>
      <c r="CS893" s="10"/>
      <c r="CT893" s="10"/>
      <c r="CU893" s="10"/>
      <c r="CV893" s="10"/>
      <c r="CW893" s="10"/>
      <c r="CX893" s="10"/>
      <c r="CY893" s="10"/>
      <c r="CZ893" s="10"/>
      <c r="DA893" s="10"/>
      <c r="DB893" s="10"/>
      <c r="DC893" s="10"/>
      <c r="DD893" s="10"/>
      <c r="DE893" s="10"/>
      <c r="DF893" s="10"/>
      <c r="DG893" s="10"/>
      <c r="DH893" s="10"/>
      <c r="DI893" s="10"/>
      <c r="DJ893" s="10"/>
      <c r="DK893" s="10"/>
      <c r="DL893" s="10"/>
      <c r="DM893" s="10"/>
      <c r="DN893" s="10"/>
      <c r="DO893" s="10"/>
      <c r="DP893" s="10"/>
      <c r="DQ893" s="10"/>
      <c r="DR893" s="10"/>
      <c r="DS893" s="10"/>
      <c r="DT893" s="10"/>
      <c r="DU893" s="10"/>
      <c r="DV893" s="10"/>
      <c r="DW893" s="10"/>
      <c r="DX893" s="10"/>
      <c r="DY893" s="10"/>
      <c r="DZ893" s="10"/>
      <c r="EA893" s="10"/>
      <c r="EB893" s="10"/>
      <c r="EC893" s="10"/>
      <c r="ED893" s="10"/>
      <c r="EE893" s="10"/>
      <c r="EF893" s="10"/>
      <c r="EG893" s="10"/>
      <c r="EH893" s="10"/>
    </row>
    <row r="894" spans="1:138" ht="13" x14ac:dyDescent="0.15">
      <c r="A894" s="10"/>
      <c r="B894" s="10"/>
      <c r="C894" s="10"/>
      <c r="D894" s="10"/>
      <c r="E894" s="10"/>
      <c r="F894" s="10"/>
      <c r="G894" s="10"/>
      <c r="H894" s="10"/>
      <c r="I894" s="10"/>
      <c r="J894" s="12"/>
      <c r="K894" s="10"/>
      <c r="L894" s="10"/>
      <c r="M894" s="10"/>
      <c r="N894" s="10"/>
      <c r="O894" s="10"/>
      <c r="P894" s="10"/>
      <c r="Q894" s="10"/>
      <c r="R894" s="10"/>
      <c r="S894" s="10"/>
      <c r="T894" s="13"/>
      <c r="U894" s="10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0"/>
      <c r="AJ894" s="10"/>
      <c r="AK894" s="10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  <c r="BM894" s="10"/>
      <c r="BN894" s="10"/>
      <c r="BO894" s="10"/>
      <c r="BP894" s="10"/>
      <c r="BQ894" s="10"/>
      <c r="BR894" s="10"/>
      <c r="BS894" s="10"/>
      <c r="BT894" s="10"/>
      <c r="BU894" s="10"/>
      <c r="BV894" s="10"/>
      <c r="BW894" s="10"/>
      <c r="BX894" s="10"/>
      <c r="BY894" s="10"/>
      <c r="BZ894" s="10"/>
      <c r="CA894" s="10"/>
      <c r="CB894" s="10"/>
      <c r="CC894" s="10"/>
      <c r="CD894" s="10"/>
      <c r="CE894" s="10"/>
      <c r="CF894" s="10"/>
      <c r="CG894" s="10"/>
      <c r="CH894" s="10"/>
      <c r="CI894" s="10"/>
      <c r="CJ894" s="10"/>
      <c r="CK894" s="10"/>
      <c r="CL894" s="10"/>
      <c r="CM894" s="10"/>
      <c r="CN894" s="10"/>
      <c r="CO894" s="10"/>
      <c r="CP894" s="10"/>
      <c r="CQ894" s="10"/>
      <c r="CR894" s="10"/>
      <c r="CS894" s="10"/>
      <c r="CT894" s="10"/>
      <c r="CU894" s="10"/>
      <c r="CV894" s="10"/>
      <c r="CW894" s="10"/>
      <c r="CX894" s="10"/>
      <c r="CY894" s="10"/>
      <c r="CZ894" s="10"/>
      <c r="DA894" s="10"/>
      <c r="DB894" s="10"/>
      <c r="DC894" s="10"/>
      <c r="DD894" s="10"/>
      <c r="DE894" s="10"/>
      <c r="DF894" s="10"/>
      <c r="DG894" s="10"/>
      <c r="DH894" s="10"/>
      <c r="DI894" s="10"/>
      <c r="DJ894" s="10"/>
      <c r="DK894" s="10"/>
      <c r="DL894" s="10"/>
      <c r="DM894" s="10"/>
      <c r="DN894" s="10"/>
      <c r="DO894" s="10"/>
      <c r="DP894" s="10"/>
      <c r="DQ894" s="10"/>
      <c r="DR894" s="10"/>
      <c r="DS894" s="10"/>
      <c r="DT894" s="10"/>
      <c r="DU894" s="10"/>
      <c r="DV894" s="10"/>
      <c r="DW894" s="10"/>
      <c r="DX894" s="10"/>
      <c r="DY894" s="10"/>
      <c r="DZ894" s="10"/>
      <c r="EA894" s="10"/>
      <c r="EB894" s="10"/>
      <c r="EC894" s="10"/>
      <c r="ED894" s="10"/>
      <c r="EE894" s="10"/>
      <c r="EF894" s="10"/>
      <c r="EG894" s="10"/>
      <c r="EH894" s="10"/>
    </row>
    <row r="895" spans="1:138" ht="13" x14ac:dyDescent="0.15">
      <c r="A895" s="10"/>
      <c r="B895" s="10"/>
      <c r="C895" s="10"/>
      <c r="D895" s="10"/>
      <c r="E895" s="10"/>
      <c r="F895" s="10"/>
      <c r="G895" s="10"/>
      <c r="H895" s="10"/>
      <c r="I895" s="10"/>
      <c r="J895" s="12"/>
      <c r="K895" s="10"/>
      <c r="L895" s="10"/>
      <c r="M895" s="10"/>
      <c r="N895" s="10"/>
      <c r="O895" s="10"/>
      <c r="P895" s="10"/>
      <c r="Q895" s="10"/>
      <c r="R895" s="10"/>
      <c r="S895" s="10"/>
      <c r="T895" s="13"/>
      <c r="U895" s="10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0"/>
      <c r="AJ895" s="10"/>
      <c r="AK895" s="10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  <c r="BM895" s="10"/>
      <c r="BN895" s="10"/>
      <c r="BO895" s="10"/>
      <c r="BP895" s="10"/>
      <c r="BQ895" s="10"/>
      <c r="BR895" s="10"/>
      <c r="BS895" s="10"/>
      <c r="BT895" s="10"/>
      <c r="BU895" s="10"/>
      <c r="BV895" s="10"/>
      <c r="BW895" s="10"/>
      <c r="BX895" s="10"/>
      <c r="BY895" s="10"/>
      <c r="BZ895" s="10"/>
      <c r="CA895" s="10"/>
      <c r="CB895" s="10"/>
      <c r="CC895" s="10"/>
      <c r="CD895" s="10"/>
      <c r="CE895" s="10"/>
      <c r="CF895" s="10"/>
      <c r="CG895" s="10"/>
      <c r="CH895" s="10"/>
      <c r="CI895" s="10"/>
      <c r="CJ895" s="10"/>
      <c r="CK895" s="10"/>
      <c r="CL895" s="10"/>
      <c r="CM895" s="10"/>
      <c r="CN895" s="10"/>
      <c r="CO895" s="10"/>
      <c r="CP895" s="10"/>
      <c r="CQ895" s="10"/>
      <c r="CR895" s="10"/>
      <c r="CS895" s="10"/>
      <c r="CT895" s="10"/>
      <c r="CU895" s="10"/>
      <c r="CV895" s="10"/>
      <c r="CW895" s="10"/>
      <c r="CX895" s="10"/>
      <c r="CY895" s="10"/>
      <c r="CZ895" s="10"/>
      <c r="DA895" s="10"/>
      <c r="DB895" s="10"/>
      <c r="DC895" s="10"/>
      <c r="DD895" s="10"/>
      <c r="DE895" s="10"/>
      <c r="DF895" s="10"/>
      <c r="DG895" s="10"/>
      <c r="DH895" s="10"/>
      <c r="DI895" s="10"/>
      <c r="DJ895" s="10"/>
      <c r="DK895" s="10"/>
      <c r="DL895" s="10"/>
      <c r="DM895" s="10"/>
      <c r="DN895" s="10"/>
      <c r="DO895" s="10"/>
      <c r="DP895" s="10"/>
      <c r="DQ895" s="10"/>
      <c r="DR895" s="10"/>
      <c r="DS895" s="10"/>
      <c r="DT895" s="10"/>
      <c r="DU895" s="10"/>
      <c r="DV895" s="10"/>
      <c r="DW895" s="10"/>
      <c r="DX895" s="10"/>
      <c r="DY895" s="10"/>
      <c r="DZ895" s="10"/>
      <c r="EA895" s="10"/>
      <c r="EB895" s="10"/>
      <c r="EC895" s="10"/>
      <c r="ED895" s="10"/>
      <c r="EE895" s="10"/>
      <c r="EF895" s="10"/>
      <c r="EG895" s="10"/>
      <c r="EH895" s="10"/>
    </row>
    <row r="896" spans="1:138" ht="13" x14ac:dyDescent="0.15">
      <c r="A896" s="10"/>
      <c r="B896" s="10"/>
      <c r="C896" s="10"/>
      <c r="D896" s="10"/>
      <c r="E896" s="10"/>
      <c r="F896" s="10"/>
      <c r="G896" s="10"/>
      <c r="H896" s="10"/>
      <c r="I896" s="10"/>
      <c r="J896" s="12"/>
      <c r="K896" s="10"/>
      <c r="L896" s="10"/>
      <c r="M896" s="10"/>
      <c r="N896" s="10"/>
      <c r="O896" s="10"/>
      <c r="P896" s="10"/>
      <c r="Q896" s="10"/>
      <c r="R896" s="10"/>
      <c r="S896" s="10"/>
      <c r="T896" s="13"/>
      <c r="U896" s="10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0"/>
      <c r="AJ896" s="10"/>
      <c r="AK896" s="10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  <c r="BM896" s="10"/>
      <c r="BN896" s="10"/>
      <c r="BO896" s="10"/>
      <c r="BP896" s="10"/>
      <c r="BQ896" s="10"/>
      <c r="BR896" s="10"/>
      <c r="BS896" s="10"/>
      <c r="BT896" s="10"/>
      <c r="BU896" s="10"/>
      <c r="BV896" s="10"/>
      <c r="BW896" s="10"/>
      <c r="BX896" s="10"/>
      <c r="BY896" s="10"/>
      <c r="BZ896" s="10"/>
      <c r="CA896" s="10"/>
      <c r="CB896" s="10"/>
      <c r="CC896" s="10"/>
      <c r="CD896" s="10"/>
      <c r="CE896" s="10"/>
      <c r="CF896" s="10"/>
      <c r="CG896" s="10"/>
      <c r="CH896" s="10"/>
      <c r="CI896" s="10"/>
      <c r="CJ896" s="10"/>
      <c r="CK896" s="10"/>
      <c r="CL896" s="10"/>
      <c r="CM896" s="10"/>
      <c r="CN896" s="10"/>
      <c r="CO896" s="10"/>
      <c r="CP896" s="10"/>
      <c r="CQ896" s="10"/>
      <c r="CR896" s="10"/>
      <c r="CS896" s="10"/>
      <c r="CT896" s="10"/>
      <c r="CU896" s="10"/>
      <c r="CV896" s="10"/>
      <c r="CW896" s="10"/>
      <c r="CX896" s="10"/>
      <c r="CY896" s="10"/>
      <c r="CZ896" s="10"/>
      <c r="DA896" s="10"/>
      <c r="DB896" s="10"/>
      <c r="DC896" s="10"/>
      <c r="DD896" s="10"/>
      <c r="DE896" s="10"/>
      <c r="DF896" s="10"/>
      <c r="DG896" s="10"/>
      <c r="DH896" s="10"/>
      <c r="DI896" s="10"/>
      <c r="DJ896" s="10"/>
      <c r="DK896" s="10"/>
      <c r="DL896" s="10"/>
      <c r="DM896" s="10"/>
      <c r="DN896" s="10"/>
      <c r="DO896" s="10"/>
      <c r="DP896" s="10"/>
      <c r="DQ896" s="10"/>
      <c r="DR896" s="10"/>
      <c r="DS896" s="10"/>
      <c r="DT896" s="10"/>
      <c r="DU896" s="10"/>
      <c r="DV896" s="10"/>
      <c r="DW896" s="10"/>
      <c r="DX896" s="10"/>
      <c r="DY896" s="10"/>
      <c r="DZ896" s="10"/>
      <c r="EA896" s="10"/>
      <c r="EB896" s="10"/>
      <c r="EC896" s="10"/>
      <c r="ED896" s="10"/>
      <c r="EE896" s="10"/>
      <c r="EF896" s="10"/>
      <c r="EG896" s="10"/>
      <c r="EH896" s="10"/>
    </row>
    <row r="897" spans="1:138" ht="13" x14ac:dyDescent="0.15">
      <c r="A897" s="10"/>
      <c r="B897" s="10"/>
      <c r="C897" s="10"/>
      <c r="D897" s="10"/>
      <c r="E897" s="10"/>
      <c r="F897" s="10"/>
      <c r="G897" s="10"/>
      <c r="H897" s="10"/>
      <c r="I897" s="10"/>
      <c r="J897" s="12"/>
      <c r="K897" s="10"/>
      <c r="L897" s="10"/>
      <c r="M897" s="10"/>
      <c r="N897" s="10"/>
      <c r="O897" s="10"/>
      <c r="P897" s="10"/>
      <c r="Q897" s="10"/>
      <c r="R897" s="10"/>
      <c r="S897" s="10"/>
      <c r="T897" s="13"/>
      <c r="U897" s="10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/>
      <c r="BQ897" s="10"/>
      <c r="BR897" s="10"/>
      <c r="BS897" s="10"/>
      <c r="BT897" s="10"/>
      <c r="BU897" s="10"/>
      <c r="BV897" s="10"/>
      <c r="BW897" s="10"/>
      <c r="BX897" s="10"/>
      <c r="BY897" s="10"/>
      <c r="BZ897" s="10"/>
      <c r="CA897" s="10"/>
      <c r="CB897" s="10"/>
      <c r="CC897" s="10"/>
      <c r="CD897" s="10"/>
      <c r="CE897" s="10"/>
      <c r="CF897" s="10"/>
      <c r="CG897" s="10"/>
      <c r="CH897" s="10"/>
      <c r="CI897" s="10"/>
      <c r="CJ897" s="10"/>
      <c r="CK897" s="10"/>
      <c r="CL897" s="10"/>
      <c r="CM897" s="10"/>
      <c r="CN897" s="10"/>
      <c r="CO897" s="10"/>
      <c r="CP897" s="10"/>
      <c r="CQ897" s="10"/>
      <c r="CR897" s="10"/>
      <c r="CS897" s="10"/>
      <c r="CT897" s="10"/>
      <c r="CU897" s="10"/>
      <c r="CV897" s="10"/>
      <c r="CW897" s="10"/>
      <c r="CX897" s="10"/>
      <c r="CY897" s="10"/>
      <c r="CZ897" s="10"/>
      <c r="DA897" s="10"/>
      <c r="DB897" s="10"/>
      <c r="DC897" s="10"/>
      <c r="DD897" s="10"/>
      <c r="DE897" s="10"/>
      <c r="DF897" s="10"/>
      <c r="DG897" s="10"/>
      <c r="DH897" s="10"/>
      <c r="DI897" s="10"/>
      <c r="DJ897" s="10"/>
      <c r="DK897" s="10"/>
      <c r="DL897" s="10"/>
      <c r="DM897" s="10"/>
      <c r="DN897" s="10"/>
      <c r="DO897" s="10"/>
      <c r="DP897" s="10"/>
      <c r="DQ897" s="10"/>
      <c r="DR897" s="10"/>
      <c r="DS897" s="10"/>
      <c r="DT897" s="10"/>
      <c r="DU897" s="10"/>
      <c r="DV897" s="10"/>
      <c r="DW897" s="10"/>
      <c r="DX897" s="10"/>
      <c r="DY897" s="10"/>
      <c r="DZ897" s="10"/>
      <c r="EA897" s="10"/>
      <c r="EB897" s="10"/>
      <c r="EC897" s="10"/>
      <c r="ED897" s="10"/>
      <c r="EE897" s="10"/>
      <c r="EF897" s="10"/>
      <c r="EG897" s="10"/>
      <c r="EH897" s="10"/>
    </row>
    <row r="898" spans="1:138" ht="13" x14ac:dyDescent="0.15">
      <c r="A898" s="10"/>
      <c r="B898" s="10"/>
      <c r="C898" s="10"/>
      <c r="D898" s="10"/>
      <c r="E898" s="10"/>
      <c r="F898" s="10"/>
      <c r="G898" s="10"/>
      <c r="H898" s="10"/>
      <c r="I898" s="10"/>
      <c r="J898" s="12"/>
      <c r="K898" s="10"/>
      <c r="L898" s="10"/>
      <c r="M898" s="10"/>
      <c r="N898" s="10"/>
      <c r="O898" s="10"/>
      <c r="P898" s="10"/>
      <c r="Q898" s="10"/>
      <c r="R898" s="10"/>
      <c r="S898" s="10"/>
      <c r="T898" s="13"/>
      <c r="U898" s="10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/>
      <c r="BQ898" s="10"/>
      <c r="BR898" s="10"/>
      <c r="BS898" s="10"/>
      <c r="BT898" s="10"/>
      <c r="BU898" s="10"/>
      <c r="BV898" s="10"/>
      <c r="BW898" s="10"/>
      <c r="BX898" s="10"/>
      <c r="BY898" s="10"/>
      <c r="BZ898" s="10"/>
      <c r="CA898" s="10"/>
      <c r="CB898" s="10"/>
      <c r="CC898" s="10"/>
      <c r="CD898" s="10"/>
      <c r="CE898" s="10"/>
      <c r="CF898" s="10"/>
      <c r="CG898" s="10"/>
      <c r="CH898" s="10"/>
      <c r="CI898" s="10"/>
      <c r="CJ898" s="10"/>
      <c r="CK898" s="10"/>
      <c r="CL898" s="10"/>
      <c r="CM898" s="10"/>
      <c r="CN898" s="10"/>
      <c r="CO898" s="10"/>
      <c r="CP898" s="10"/>
      <c r="CQ898" s="10"/>
      <c r="CR898" s="10"/>
      <c r="CS898" s="10"/>
      <c r="CT898" s="10"/>
      <c r="CU898" s="10"/>
      <c r="CV898" s="10"/>
      <c r="CW898" s="10"/>
      <c r="CX898" s="10"/>
      <c r="CY898" s="10"/>
      <c r="CZ898" s="10"/>
      <c r="DA898" s="10"/>
      <c r="DB898" s="10"/>
      <c r="DC898" s="10"/>
      <c r="DD898" s="10"/>
      <c r="DE898" s="10"/>
      <c r="DF898" s="10"/>
      <c r="DG898" s="10"/>
      <c r="DH898" s="10"/>
      <c r="DI898" s="10"/>
      <c r="DJ898" s="10"/>
      <c r="DK898" s="10"/>
      <c r="DL898" s="10"/>
      <c r="DM898" s="10"/>
      <c r="DN898" s="10"/>
      <c r="DO898" s="10"/>
      <c r="DP898" s="10"/>
      <c r="DQ898" s="10"/>
      <c r="DR898" s="10"/>
      <c r="DS898" s="10"/>
      <c r="DT898" s="10"/>
      <c r="DU898" s="10"/>
      <c r="DV898" s="10"/>
      <c r="DW898" s="10"/>
      <c r="DX898" s="10"/>
      <c r="DY898" s="10"/>
      <c r="DZ898" s="10"/>
      <c r="EA898" s="10"/>
      <c r="EB898" s="10"/>
      <c r="EC898" s="10"/>
      <c r="ED898" s="10"/>
      <c r="EE898" s="10"/>
      <c r="EF898" s="10"/>
      <c r="EG898" s="10"/>
      <c r="EH898" s="10"/>
    </row>
    <row r="899" spans="1:138" ht="13" x14ac:dyDescent="0.15">
      <c r="A899" s="10"/>
      <c r="B899" s="10"/>
      <c r="C899" s="10"/>
      <c r="D899" s="10"/>
      <c r="E899" s="10"/>
      <c r="F899" s="10"/>
      <c r="G899" s="10"/>
      <c r="H899" s="10"/>
      <c r="I899" s="10"/>
      <c r="J899" s="12"/>
      <c r="K899" s="10"/>
      <c r="L899" s="10"/>
      <c r="M899" s="10"/>
      <c r="N899" s="10"/>
      <c r="O899" s="10"/>
      <c r="P899" s="10"/>
      <c r="Q899" s="10"/>
      <c r="R899" s="10"/>
      <c r="S899" s="10"/>
      <c r="T899" s="13"/>
      <c r="U899" s="10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0"/>
      <c r="AJ899" s="10"/>
      <c r="AK899" s="10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  <c r="BM899" s="10"/>
      <c r="BN899" s="10"/>
      <c r="BO899" s="10"/>
      <c r="BP899" s="10"/>
      <c r="BQ899" s="10"/>
      <c r="BR899" s="10"/>
      <c r="BS899" s="10"/>
      <c r="BT899" s="10"/>
      <c r="BU899" s="10"/>
      <c r="BV899" s="10"/>
      <c r="BW899" s="10"/>
      <c r="BX899" s="10"/>
      <c r="BY899" s="10"/>
      <c r="BZ899" s="10"/>
      <c r="CA899" s="10"/>
      <c r="CB899" s="10"/>
      <c r="CC899" s="10"/>
      <c r="CD899" s="10"/>
      <c r="CE899" s="10"/>
      <c r="CF899" s="10"/>
      <c r="CG899" s="10"/>
      <c r="CH899" s="10"/>
      <c r="CI899" s="10"/>
      <c r="CJ899" s="10"/>
      <c r="CK899" s="10"/>
      <c r="CL899" s="10"/>
      <c r="CM899" s="10"/>
      <c r="CN899" s="10"/>
      <c r="CO899" s="10"/>
      <c r="CP899" s="10"/>
      <c r="CQ899" s="10"/>
      <c r="CR899" s="10"/>
      <c r="CS899" s="10"/>
      <c r="CT899" s="10"/>
      <c r="CU899" s="10"/>
      <c r="CV899" s="10"/>
      <c r="CW899" s="10"/>
      <c r="CX899" s="10"/>
      <c r="CY899" s="10"/>
      <c r="CZ899" s="10"/>
      <c r="DA899" s="10"/>
      <c r="DB899" s="10"/>
      <c r="DC899" s="10"/>
      <c r="DD899" s="10"/>
      <c r="DE899" s="10"/>
      <c r="DF899" s="10"/>
      <c r="DG899" s="10"/>
      <c r="DH899" s="10"/>
      <c r="DI899" s="10"/>
      <c r="DJ899" s="10"/>
      <c r="DK899" s="10"/>
      <c r="DL899" s="10"/>
      <c r="DM899" s="10"/>
      <c r="DN899" s="10"/>
      <c r="DO899" s="10"/>
      <c r="DP899" s="10"/>
      <c r="DQ899" s="10"/>
      <c r="DR899" s="10"/>
      <c r="DS899" s="10"/>
      <c r="DT899" s="10"/>
      <c r="DU899" s="10"/>
      <c r="DV899" s="10"/>
      <c r="DW899" s="10"/>
      <c r="DX899" s="10"/>
      <c r="DY899" s="10"/>
      <c r="DZ899" s="10"/>
      <c r="EA899" s="10"/>
      <c r="EB899" s="10"/>
      <c r="EC899" s="10"/>
      <c r="ED899" s="10"/>
      <c r="EE899" s="10"/>
      <c r="EF899" s="10"/>
      <c r="EG899" s="10"/>
      <c r="EH899" s="10"/>
    </row>
    <row r="900" spans="1:138" ht="13" x14ac:dyDescent="0.15">
      <c r="A900" s="10"/>
      <c r="B900" s="10"/>
      <c r="C900" s="10"/>
      <c r="D900" s="10"/>
      <c r="E900" s="10"/>
      <c r="F900" s="10"/>
      <c r="G900" s="10"/>
      <c r="H900" s="10"/>
      <c r="I900" s="10"/>
      <c r="J900" s="12"/>
      <c r="K900" s="10"/>
      <c r="L900" s="10"/>
      <c r="M900" s="10"/>
      <c r="N900" s="10"/>
      <c r="O900" s="10"/>
      <c r="P900" s="10"/>
      <c r="Q900" s="10"/>
      <c r="R900" s="10"/>
      <c r="S900" s="10"/>
      <c r="T900" s="13"/>
      <c r="U900" s="10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0"/>
      <c r="AJ900" s="10"/>
      <c r="AK900" s="10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  <c r="BM900" s="10"/>
      <c r="BN900" s="10"/>
      <c r="BO900" s="10"/>
      <c r="BP900" s="10"/>
      <c r="BQ900" s="10"/>
      <c r="BR900" s="10"/>
      <c r="BS900" s="10"/>
      <c r="BT900" s="10"/>
      <c r="BU900" s="10"/>
      <c r="BV900" s="10"/>
      <c r="BW900" s="10"/>
      <c r="BX900" s="10"/>
      <c r="BY900" s="10"/>
      <c r="BZ900" s="10"/>
      <c r="CA900" s="10"/>
      <c r="CB900" s="10"/>
      <c r="CC900" s="10"/>
      <c r="CD900" s="10"/>
      <c r="CE900" s="10"/>
      <c r="CF900" s="10"/>
      <c r="CG900" s="10"/>
      <c r="CH900" s="10"/>
      <c r="CI900" s="10"/>
      <c r="CJ900" s="10"/>
      <c r="CK900" s="10"/>
      <c r="CL900" s="10"/>
      <c r="CM900" s="10"/>
      <c r="CN900" s="10"/>
      <c r="CO900" s="10"/>
      <c r="CP900" s="10"/>
      <c r="CQ900" s="10"/>
      <c r="CR900" s="10"/>
      <c r="CS900" s="10"/>
      <c r="CT900" s="10"/>
      <c r="CU900" s="10"/>
      <c r="CV900" s="10"/>
      <c r="CW900" s="10"/>
      <c r="CX900" s="10"/>
      <c r="CY900" s="10"/>
      <c r="CZ900" s="10"/>
      <c r="DA900" s="10"/>
      <c r="DB900" s="10"/>
      <c r="DC900" s="10"/>
      <c r="DD900" s="10"/>
      <c r="DE900" s="10"/>
      <c r="DF900" s="10"/>
      <c r="DG900" s="10"/>
      <c r="DH900" s="10"/>
      <c r="DI900" s="10"/>
      <c r="DJ900" s="10"/>
      <c r="DK900" s="10"/>
      <c r="DL900" s="10"/>
      <c r="DM900" s="10"/>
      <c r="DN900" s="10"/>
      <c r="DO900" s="10"/>
      <c r="DP900" s="10"/>
      <c r="DQ900" s="10"/>
      <c r="DR900" s="10"/>
      <c r="DS900" s="10"/>
      <c r="DT900" s="10"/>
      <c r="DU900" s="10"/>
      <c r="DV900" s="10"/>
      <c r="DW900" s="10"/>
      <c r="DX900" s="10"/>
      <c r="DY900" s="10"/>
      <c r="DZ900" s="10"/>
      <c r="EA900" s="10"/>
      <c r="EB900" s="10"/>
      <c r="EC900" s="10"/>
      <c r="ED900" s="10"/>
      <c r="EE900" s="10"/>
      <c r="EF900" s="10"/>
      <c r="EG900" s="10"/>
      <c r="EH900" s="10"/>
    </row>
    <row r="901" spans="1:138" ht="13" x14ac:dyDescent="0.15">
      <c r="A901" s="10"/>
      <c r="B901" s="10"/>
      <c r="C901" s="10"/>
      <c r="D901" s="10"/>
      <c r="E901" s="10"/>
      <c r="F901" s="10"/>
      <c r="G901" s="10"/>
      <c r="H901" s="10"/>
      <c r="I901" s="10"/>
      <c r="J901" s="12"/>
      <c r="K901" s="10"/>
      <c r="L901" s="10"/>
      <c r="M901" s="10"/>
      <c r="N901" s="10"/>
      <c r="O901" s="10"/>
      <c r="P901" s="10"/>
      <c r="Q901" s="10"/>
      <c r="R901" s="10"/>
      <c r="S901" s="10"/>
      <c r="T901" s="13"/>
      <c r="U901" s="10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0"/>
      <c r="AJ901" s="10"/>
      <c r="AK901" s="10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  <c r="BM901" s="10"/>
      <c r="BN901" s="10"/>
      <c r="BO901" s="10"/>
      <c r="BP901" s="10"/>
      <c r="BQ901" s="10"/>
      <c r="BR901" s="10"/>
      <c r="BS901" s="10"/>
      <c r="BT901" s="10"/>
      <c r="BU901" s="10"/>
      <c r="BV901" s="10"/>
      <c r="BW901" s="10"/>
      <c r="BX901" s="10"/>
      <c r="BY901" s="10"/>
      <c r="BZ901" s="10"/>
      <c r="CA901" s="10"/>
      <c r="CB901" s="10"/>
      <c r="CC901" s="10"/>
      <c r="CD901" s="10"/>
      <c r="CE901" s="10"/>
      <c r="CF901" s="10"/>
      <c r="CG901" s="10"/>
      <c r="CH901" s="10"/>
      <c r="CI901" s="10"/>
      <c r="CJ901" s="10"/>
      <c r="CK901" s="10"/>
      <c r="CL901" s="10"/>
      <c r="CM901" s="10"/>
      <c r="CN901" s="10"/>
      <c r="CO901" s="10"/>
      <c r="CP901" s="10"/>
      <c r="CQ901" s="10"/>
      <c r="CR901" s="10"/>
      <c r="CS901" s="10"/>
      <c r="CT901" s="10"/>
      <c r="CU901" s="10"/>
      <c r="CV901" s="10"/>
      <c r="CW901" s="10"/>
      <c r="CX901" s="10"/>
      <c r="CY901" s="10"/>
      <c r="CZ901" s="10"/>
      <c r="DA901" s="10"/>
      <c r="DB901" s="10"/>
      <c r="DC901" s="10"/>
      <c r="DD901" s="10"/>
      <c r="DE901" s="10"/>
      <c r="DF901" s="10"/>
      <c r="DG901" s="10"/>
      <c r="DH901" s="10"/>
      <c r="DI901" s="10"/>
      <c r="DJ901" s="10"/>
      <c r="DK901" s="10"/>
      <c r="DL901" s="10"/>
      <c r="DM901" s="10"/>
      <c r="DN901" s="10"/>
      <c r="DO901" s="10"/>
      <c r="DP901" s="10"/>
      <c r="DQ901" s="10"/>
      <c r="DR901" s="10"/>
      <c r="DS901" s="10"/>
      <c r="DT901" s="10"/>
      <c r="DU901" s="10"/>
      <c r="DV901" s="10"/>
      <c r="DW901" s="10"/>
      <c r="DX901" s="10"/>
      <c r="DY901" s="10"/>
      <c r="DZ901" s="10"/>
      <c r="EA901" s="10"/>
      <c r="EB901" s="10"/>
      <c r="EC901" s="10"/>
      <c r="ED901" s="10"/>
      <c r="EE901" s="10"/>
      <c r="EF901" s="10"/>
      <c r="EG901" s="10"/>
      <c r="EH901" s="10"/>
    </row>
    <row r="902" spans="1:138" ht="13" x14ac:dyDescent="0.15">
      <c r="A902" s="10"/>
      <c r="B902" s="10"/>
      <c r="C902" s="10"/>
      <c r="D902" s="10"/>
      <c r="E902" s="10"/>
      <c r="F902" s="10"/>
      <c r="G902" s="10"/>
      <c r="H902" s="10"/>
      <c r="I902" s="10"/>
      <c r="J902" s="12"/>
      <c r="K902" s="10"/>
      <c r="L902" s="10"/>
      <c r="M902" s="10"/>
      <c r="N902" s="10"/>
      <c r="O902" s="10"/>
      <c r="P902" s="10"/>
      <c r="Q902" s="10"/>
      <c r="R902" s="10"/>
      <c r="S902" s="10"/>
      <c r="T902" s="13"/>
      <c r="U902" s="10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0"/>
      <c r="AJ902" s="10"/>
      <c r="AK902" s="10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  <c r="BM902" s="10"/>
      <c r="BN902" s="10"/>
      <c r="BO902" s="10"/>
      <c r="BP902" s="10"/>
      <c r="BQ902" s="10"/>
      <c r="BR902" s="10"/>
      <c r="BS902" s="10"/>
      <c r="BT902" s="10"/>
      <c r="BU902" s="10"/>
      <c r="BV902" s="10"/>
      <c r="BW902" s="10"/>
      <c r="BX902" s="10"/>
      <c r="BY902" s="10"/>
      <c r="BZ902" s="10"/>
      <c r="CA902" s="10"/>
      <c r="CB902" s="10"/>
      <c r="CC902" s="10"/>
      <c r="CD902" s="10"/>
      <c r="CE902" s="10"/>
      <c r="CF902" s="10"/>
      <c r="CG902" s="10"/>
      <c r="CH902" s="10"/>
      <c r="CI902" s="10"/>
      <c r="CJ902" s="10"/>
      <c r="CK902" s="10"/>
      <c r="CL902" s="10"/>
      <c r="CM902" s="10"/>
      <c r="CN902" s="10"/>
      <c r="CO902" s="10"/>
      <c r="CP902" s="10"/>
      <c r="CQ902" s="10"/>
      <c r="CR902" s="10"/>
      <c r="CS902" s="10"/>
      <c r="CT902" s="10"/>
      <c r="CU902" s="10"/>
      <c r="CV902" s="10"/>
      <c r="CW902" s="10"/>
      <c r="CX902" s="10"/>
      <c r="CY902" s="10"/>
      <c r="CZ902" s="10"/>
      <c r="DA902" s="10"/>
      <c r="DB902" s="10"/>
      <c r="DC902" s="10"/>
      <c r="DD902" s="10"/>
      <c r="DE902" s="10"/>
      <c r="DF902" s="10"/>
      <c r="DG902" s="10"/>
      <c r="DH902" s="10"/>
      <c r="DI902" s="10"/>
      <c r="DJ902" s="10"/>
      <c r="DK902" s="10"/>
      <c r="DL902" s="10"/>
      <c r="DM902" s="10"/>
      <c r="DN902" s="10"/>
      <c r="DO902" s="10"/>
      <c r="DP902" s="10"/>
      <c r="DQ902" s="10"/>
      <c r="DR902" s="10"/>
      <c r="DS902" s="10"/>
      <c r="DT902" s="10"/>
      <c r="DU902" s="10"/>
      <c r="DV902" s="10"/>
      <c r="DW902" s="10"/>
      <c r="DX902" s="10"/>
      <c r="DY902" s="10"/>
      <c r="DZ902" s="10"/>
      <c r="EA902" s="10"/>
      <c r="EB902" s="10"/>
      <c r="EC902" s="10"/>
      <c r="ED902" s="10"/>
      <c r="EE902" s="10"/>
      <c r="EF902" s="10"/>
      <c r="EG902" s="10"/>
      <c r="EH902" s="10"/>
    </row>
    <row r="903" spans="1:138" ht="13" x14ac:dyDescent="0.15">
      <c r="A903" s="10"/>
      <c r="B903" s="10"/>
      <c r="C903" s="10"/>
      <c r="D903" s="10"/>
      <c r="E903" s="10"/>
      <c r="F903" s="10"/>
      <c r="G903" s="10"/>
      <c r="H903" s="10"/>
      <c r="I903" s="10"/>
      <c r="J903" s="12"/>
      <c r="K903" s="10"/>
      <c r="L903" s="10"/>
      <c r="M903" s="10"/>
      <c r="N903" s="10"/>
      <c r="O903" s="10"/>
      <c r="P903" s="10"/>
      <c r="Q903" s="10"/>
      <c r="R903" s="10"/>
      <c r="S903" s="10"/>
      <c r="T903" s="13"/>
      <c r="U903" s="10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0"/>
      <c r="AJ903" s="10"/>
      <c r="AK903" s="10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  <c r="BM903" s="10"/>
      <c r="BN903" s="10"/>
      <c r="BO903" s="10"/>
      <c r="BP903" s="10"/>
      <c r="BQ903" s="10"/>
      <c r="BR903" s="10"/>
      <c r="BS903" s="10"/>
      <c r="BT903" s="10"/>
      <c r="BU903" s="10"/>
      <c r="BV903" s="10"/>
      <c r="BW903" s="10"/>
      <c r="BX903" s="10"/>
      <c r="BY903" s="10"/>
      <c r="BZ903" s="10"/>
      <c r="CA903" s="10"/>
      <c r="CB903" s="10"/>
      <c r="CC903" s="10"/>
      <c r="CD903" s="10"/>
      <c r="CE903" s="10"/>
      <c r="CF903" s="10"/>
      <c r="CG903" s="10"/>
      <c r="CH903" s="10"/>
      <c r="CI903" s="10"/>
      <c r="CJ903" s="10"/>
      <c r="CK903" s="10"/>
      <c r="CL903" s="10"/>
      <c r="CM903" s="10"/>
      <c r="CN903" s="10"/>
      <c r="CO903" s="10"/>
      <c r="CP903" s="10"/>
      <c r="CQ903" s="10"/>
      <c r="CR903" s="10"/>
      <c r="CS903" s="10"/>
      <c r="CT903" s="10"/>
      <c r="CU903" s="10"/>
      <c r="CV903" s="10"/>
      <c r="CW903" s="10"/>
      <c r="CX903" s="10"/>
      <c r="CY903" s="10"/>
      <c r="CZ903" s="10"/>
      <c r="DA903" s="10"/>
      <c r="DB903" s="10"/>
      <c r="DC903" s="10"/>
      <c r="DD903" s="10"/>
      <c r="DE903" s="10"/>
      <c r="DF903" s="10"/>
      <c r="DG903" s="10"/>
      <c r="DH903" s="10"/>
      <c r="DI903" s="10"/>
      <c r="DJ903" s="10"/>
      <c r="DK903" s="10"/>
      <c r="DL903" s="10"/>
      <c r="DM903" s="10"/>
      <c r="DN903" s="10"/>
      <c r="DO903" s="10"/>
      <c r="DP903" s="10"/>
      <c r="DQ903" s="10"/>
      <c r="DR903" s="10"/>
      <c r="DS903" s="10"/>
      <c r="DT903" s="10"/>
      <c r="DU903" s="10"/>
      <c r="DV903" s="10"/>
      <c r="DW903" s="10"/>
      <c r="DX903" s="10"/>
      <c r="DY903" s="10"/>
      <c r="DZ903" s="10"/>
      <c r="EA903" s="10"/>
      <c r="EB903" s="10"/>
      <c r="EC903" s="10"/>
      <c r="ED903" s="10"/>
      <c r="EE903" s="10"/>
      <c r="EF903" s="10"/>
      <c r="EG903" s="10"/>
      <c r="EH903" s="10"/>
    </row>
    <row r="904" spans="1:138" ht="13" x14ac:dyDescent="0.15">
      <c r="A904" s="10"/>
      <c r="B904" s="10"/>
      <c r="C904" s="10"/>
      <c r="D904" s="10"/>
      <c r="E904" s="10"/>
      <c r="F904" s="10"/>
      <c r="G904" s="10"/>
      <c r="H904" s="10"/>
      <c r="I904" s="10"/>
      <c r="J904" s="12"/>
      <c r="K904" s="10"/>
      <c r="L904" s="10"/>
      <c r="M904" s="10"/>
      <c r="N904" s="10"/>
      <c r="O904" s="10"/>
      <c r="P904" s="10"/>
      <c r="Q904" s="10"/>
      <c r="R904" s="10"/>
      <c r="S904" s="10"/>
      <c r="T904" s="13"/>
      <c r="U904" s="10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/>
      <c r="BQ904" s="10"/>
      <c r="BR904" s="10"/>
      <c r="BS904" s="10"/>
      <c r="BT904" s="10"/>
      <c r="BU904" s="10"/>
      <c r="BV904" s="10"/>
      <c r="BW904" s="10"/>
      <c r="BX904" s="10"/>
      <c r="BY904" s="10"/>
      <c r="BZ904" s="10"/>
      <c r="CA904" s="10"/>
      <c r="CB904" s="10"/>
      <c r="CC904" s="10"/>
      <c r="CD904" s="10"/>
      <c r="CE904" s="10"/>
      <c r="CF904" s="10"/>
      <c r="CG904" s="10"/>
      <c r="CH904" s="10"/>
      <c r="CI904" s="10"/>
      <c r="CJ904" s="10"/>
      <c r="CK904" s="10"/>
      <c r="CL904" s="10"/>
      <c r="CM904" s="10"/>
      <c r="CN904" s="10"/>
      <c r="CO904" s="10"/>
      <c r="CP904" s="10"/>
      <c r="CQ904" s="10"/>
      <c r="CR904" s="10"/>
      <c r="CS904" s="10"/>
      <c r="CT904" s="10"/>
      <c r="CU904" s="10"/>
      <c r="CV904" s="10"/>
      <c r="CW904" s="10"/>
      <c r="CX904" s="10"/>
      <c r="CY904" s="10"/>
      <c r="CZ904" s="10"/>
      <c r="DA904" s="10"/>
      <c r="DB904" s="10"/>
      <c r="DC904" s="10"/>
      <c r="DD904" s="10"/>
      <c r="DE904" s="10"/>
      <c r="DF904" s="10"/>
      <c r="DG904" s="10"/>
      <c r="DH904" s="10"/>
      <c r="DI904" s="10"/>
      <c r="DJ904" s="10"/>
      <c r="DK904" s="10"/>
      <c r="DL904" s="10"/>
      <c r="DM904" s="10"/>
      <c r="DN904" s="10"/>
      <c r="DO904" s="10"/>
      <c r="DP904" s="10"/>
      <c r="DQ904" s="10"/>
      <c r="DR904" s="10"/>
      <c r="DS904" s="10"/>
      <c r="DT904" s="10"/>
      <c r="DU904" s="10"/>
      <c r="DV904" s="10"/>
      <c r="DW904" s="10"/>
      <c r="DX904" s="10"/>
      <c r="DY904" s="10"/>
      <c r="DZ904" s="10"/>
      <c r="EA904" s="10"/>
      <c r="EB904" s="10"/>
      <c r="EC904" s="10"/>
      <c r="ED904" s="10"/>
      <c r="EE904" s="10"/>
      <c r="EF904" s="10"/>
      <c r="EG904" s="10"/>
      <c r="EH904" s="10"/>
    </row>
    <row r="905" spans="1:138" ht="13" x14ac:dyDescent="0.15">
      <c r="A905" s="10"/>
      <c r="B905" s="10"/>
      <c r="C905" s="10"/>
      <c r="D905" s="10"/>
      <c r="E905" s="10"/>
      <c r="F905" s="10"/>
      <c r="G905" s="10"/>
      <c r="H905" s="10"/>
      <c r="I905" s="10"/>
      <c r="J905" s="12"/>
      <c r="K905" s="10"/>
      <c r="L905" s="10"/>
      <c r="M905" s="10"/>
      <c r="N905" s="10"/>
      <c r="O905" s="10"/>
      <c r="P905" s="10"/>
      <c r="Q905" s="10"/>
      <c r="R905" s="10"/>
      <c r="S905" s="10"/>
      <c r="T905" s="13"/>
      <c r="U905" s="10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0"/>
      <c r="AJ905" s="10"/>
      <c r="AK905" s="10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  <c r="BM905" s="10"/>
      <c r="BN905" s="10"/>
      <c r="BO905" s="10"/>
      <c r="BP905" s="10"/>
      <c r="BQ905" s="10"/>
      <c r="BR905" s="10"/>
      <c r="BS905" s="10"/>
      <c r="BT905" s="10"/>
      <c r="BU905" s="10"/>
      <c r="BV905" s="10"/>
      <c r="BW905" s="10"/>
      <c r="BX905" s="10"/>
      <c r="BY905" s="10"/>
      <c r="BZ905" s="10"/>
      <c r="CA905" s="10"/>
      <c r="CB905" s="10"/>
      <c r="CC905" s="10"/>
      <c r="CD905" s="10"/>
      <c r="CE905" s="10"/>
      <c r="CF905" s="10"/>
      <c r="CG905" s="10"/>
      <c r="CH905" s="10"/>
      <c r="CI905" s="10"/>
      <c r="CJ905" s="10"/>
      <c r="CK905" s="10"/>
      <c r="CL905" s="10"/>
      <c r="CM905" s="10"/>
      <c r="CN905" s="10"/>
      <c r="CO905" s="10"/>
      <c r="CP905" s="10"/>
      <c r="CQ905" s="10"/>
      <c r="CR905" s="10"/>
      <c r="CS905" s="10"/>
      <c r="CT905" s="10"/>
      <c r="CU905" s="10"/>
      <c r="CV905" s="10"/>
      <c r="CW905" s="10"/>
      <c r="CX905" s="10"/>
      <c r="CY905" s="10"/>
      <c r="CZ905" s="10"/>
      <c r="DA905" s="10"/>
      <c r="DB905" s="10"/>
      <c r="DC905" s="10"/>
      <c r="DD905" s="10"/>
      <c r="DE905" s="10"/>
      <c r="DF905" s="10"/>
      <c r="DG905" s="10"/>
      <c r="DH905" s="10"/>
      <c r="DI905" s="10"/>
      <c r="DJ905" s="10"/>
      <c r="DK905" s="10"/>
      <c r="DL905" s="10"/>
      <c r="DM905" s="10"/>
      <c r="DN905" s="10"/>
      <c r="DO905" s="10"/>
      <c r="DP905" s="10"/>
      <c r="DQ905" s="10"/>
      <c r="DR905" s="10"/>
      <c r="DS905" s="10"/>
      <c r="DT905" s="10"/>
      <c r="DU905" s="10"/>
      <c r="DV905" s="10"/>
      <c r="DW905" s="10"/>
      <c r="DX905" s="10"/>
      <c r="DY905" s="10"/>
      <c r="DZ905" s="10"/>
      <c r="EA905" s="10"/>
      <c r="EB905" s="10"/>
      <c r="EC905" s="10"/>
      <c r="ED905" s="10"/>
      <c r="EE905" s="10"/>
      <c r="EF905" s="10"/>
      <c r="EG905" s="10"/>
      <c r="EH905" s="10"/>
    </row>
    <row r="906" spans="1:138" ht="13" x14ac:dyDescent="0.15">
      <c r="A906" s="10"/>
      <c r="B906" s="10"/>
      <c r="C906" s="10"/>
      <c r="D906" s="10"/>
      <c r="E906" s="10"/>
      <c r="F906" s="10"/>
      <c r="G906" s="10"/>
      <c r="H906" s="10"/>
      <c r="I906" s="10"/>
      <c r="J906" s="12"/>
      <c r="K906" s="10"/>
      <c r="L906" s="10"/>
      <c r="M906" s="10"/>
      <c r="N906" s="10"/>
      <c r="O906" s="10"/>
      <c r="P906" s="10"/>
      <c r="Q906" s="10"/>
      <c r="R906" s="10"/>
      <c r="S906" s="10"/>
      <c r="T906" s="13"/>
      <c r="U906" s="10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0"/>
      <c r="AJ906" s="10"/>
      <c r="AK906" s="10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  <c r="BM906" s="10"/>
      <c r="BN906" s="10"/>
      <c r="BO906" s="10"/>
      <c r="BP906" s="10"/>
      <c r="BQ906" s="10"/>
      <c r="BR906" s="10"/>
      <c r="BS906" s="10"/>
      <c r="BT906" s="10"/>
      <c r="BU906" s="10"/>
      <c r="BV906" s="10"/>
      <c r="BW906" s="10"/>
      <c r="BX906" s="10"/>
      <c r="BY906" s="10"/>
      <c r="BZ906" s="10"/>
      <c r="CA906" s="10"/>
      <c r="CB906" s="10"/>
      <c r="CC906" s="10"/>
      <c r="CD906" s="10"/>
      <c r="CE906" s="10"/>
      <c r="CF906" s="10"/>
      <c r="CG906" s="10"/>
      <c r="CH906" s="10"/>
      <c r="CI906" s="10"/>
      <c r="CJ906" s="10"/>
      <c r="CK906" s="10"/>
      <c r="CL906" s="10"/>
      <c r="CM906" s="10"/>
      <c r="CN906" s="10"/>
      <c r="CO906" s="10"/>
      <c r="CP906" s="10"/>
      <c r="CQ906" s="10"/>
      <c r="CR906" s="10"/>
      <c r="CS906" s="10"/>
      <c r="CT906" s="10"/>
      <c r="CU906" s="10"/>
      <c r="CV906" s="10"/>
      <c r="CW906" s="10"/>
      <c r="CX906" s="10"/>
      <c r="CY906" s="10"/>
      <c r="CZ906" s="10"/>
      <c r="DA906" s="10"/>
      <c r="DB906" s="10"/>
      <c r="DC906" s="10"/>
      <c r="DD906" s="10"/>
      <c r="DE906" s="10"/>
      <c r="DF906" s="10"/>
      <c r="DG906" s="10"/>
      <c r="DH906" s="10"/>
      <c r="DI906" s="10"/>
      <c r="DJ906" s="10"/>
      <c r="DK906" s="10"/>
      <c r="DL906" s="10"/>
      <c r="DM906" s="10"/>
      <c r="DN906" s="10"/>
      <c r="DO906" s="10"/>
      <c r="DP906" s="10"/>
      <c r="DQ906" s="10"/>
      <c r="DR906" s="10"/>
      <c r="DS906" s="10"/>
      <c r="DT906" s="10"/>
      <c r="DU906" s="10"/>
      <c r="DV906" s="10"/>
      <c r="DW906" s="10"/>
      <c r="DX906" s="10"/>
      <c r="DY906" s="10"/>
      <c r="DZ906" s="10"/>
      <c r="EA906" s="10"/>
      <c r="EB906" s="10"/>
      <c r="EC906" s="10"/>
      <c r="ED906" s="10"/>
      <c r="EE906" s="10"/>
      <c r="EF906" s="10"/>
      <c r="EG906" s="10"/>
      <c r="EH906" s="10"/>
    </row>
    <row r="907" spans="1:138" ht="13" x14ac:dyDescent="0.15">
      <c r="A907" s="10"/>
      <c r="B907" s="10"/>
      <c r="C907" s="10"/>
      <c r="D907" s="10"/>
      <c r="E907" s="10"/>
      <c r="F907" s="10"/>
      <c r="G907" s="10"/>
      <c r="H907" s="10"/>
      <c r="I907" s="10"/>
      <c r="J907" s="12"/>
      <c r="K907" s="10"/>
      <c r="L907" s="10"/>
      <c r="M907" s="10"/>
      <c r="N907" s="10"/>
      <c r="O907" s="10"/>
      <c r="P907" s="10"/>
      <c r="Q907" s="10"/>
      <c r="R907" s="10"/>
      <c r="S907" s="10"/>
      <c r="T907" s="13"/>
      <c r="U907" s="10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0"/>
      <c r="AJ907" s="10"/>
      <c r="AK907" s="10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  <c r="BM907" s="10"/>
      <c r="BN907" s="10"/>
      <c r="BO907" s="10"/>
      <c r="BP907" s="10"/>
      <c r="BQ907" s="10"/>
      <c r="BR907" s="10"/>
      <c r="BS907" s="10"/>
      <c r="BT907" s="10"/>
      <c r="BU907" s="10"/>
      <c r="BV907" s="10"/>
      <c r="BW907" s="10"/>
      <c r="BX907" s="10"/>
      <c r="BY907" s="10"/>
      <c r="BZ907" s="10"/>
      <c r="CA907" s="10"/>
      <c r="CB907" s="10"/>
      <c r="CC907" s="10"/>
      <c r="CD907" s="10"/>
      <c r="CE907" s="10"/>
      <c r="CF907" s="10"/>
      <c r="CG907" s="10"/>
      <c r="CH907" s="10"/>
      <c r="CI907" s="10"/>
      <c r="CJ907" s="10"/>
      <c r="CK907" s="10"/>
      <c r="CL907" s="10"/>
      <c r="CM907" s="10"/>
      <c r="CN907" s="10"/>
      <c r="CO907" s="10"/>
      <c r="CP907" s="10"/>
      <c r="CQ907" s="10"/>
      <c r="CR907" s="10"/>
      <c r="CS907" s="10"/>
      <c r="CT907" s="10"/>
      <c r="CU907" s="10"/>
      <c r="CV907" s="10"/>
      <c r="CW907" s="10"/>
      <c r="CX907" s="10"/>
      <c r="CY907" s="10"/>
      <c r="CZ907" s="10"/>
      <c r="DA907" s="10"/>
      <c r="DB907" s="10"/>
      <c r="DC907" s="10"/>
      <c r="DD907" s="10"/>
      <c r="DE907" s="10"/>
      <c r="DF907" s="10"/>
      <c r="DG907" s="10"/>
      <c r="DH907" s="10"/>
      <c r="DI907" s="10"/>
      <c r="DJ907" s="10"/>
      <c r="DK907" s="10"/>
      <c r="DL907" s="10"/>
      <c r="DM907" s="10"/>
      <c r="DN907" s="10"/>
      <c r="DO907" s="10"/>
      <c r="DP907" s="10"/>
      <c r="DQ907" s="10"/>
      <c r="DR907" s="10"/>
      <c r="DS907" s="10"/>
      <c r="DT907" s="10"/>
      <c r="DU907" s="10"/>
      <c r="DV907" s="10"/>
      <c r="DW907" s="10"/>
      <c r="DX907" s="10"/>
      <c r="DY907" s="10"/>
      <c r="DZ907" s="10"/>
      <c r="EA907" s="10"/>
      <c r="EB907" s="10"/>
      <c r="EC907" s="10"/>
      <c r="ED907" s="10"/>
      <c r="EE907" s="10"/>
      <c r="EF907" s="10"/>
      <c r="EG907" s="10"/>
      <c r="EH907" s="10"/>
    </row>
    <row r="908" spans="1:138" ht="13" x14ac:dyDescent="0.15">
      <c r="A908" s="10"/>
      <c r="B908" s="10"/>
      <c r="C908" s="10"/>
      <c r="D908" s="10"/>
      <c r="E908" s="10"/>
      <c r="F908" s="10"/>
      <c r="G908" s="10"/>
      <c r="H908" s="10"/>
      <c r="I908" s="10"/>
      <c r="J908" s="12"/>
      <c r="K908" s="10"/>
      <c r="L908" s="10"/>
      <c r="M908" s="10"/>
      <c r="N908" s="10"/>
      <c r="O908" s="10"/>
      <c r="P908" s="10"/>
      <c r="Q908" s="10"/>
      <c r="R908" s="10"/>
      <c r="S908" s="10"/>
      <c r="T908" s="13"/>
      <c r="U908" s="10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0"/>
      <c r="AJ908" s="10"/>
      <c r="AK908" s="10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  <c r="BM908" s="10"/>
      <c r="BN908" s="10"/>
      <c r="BO908" s="10"/>
      <c r="BP908" s="10"/>
      <c r="BQ908" s="10"/>
      <c r="BR908" s="10"/>
      <c r="BS908" s="10"/>
      <c r="BT908" s="10"/>
      <c r="BU908" s="10"/>
      <c r="BV908" s="10"/>
      <c r="BW908" s="10"/>
      <c r="BX908" s="10"/>
      <c r="BY908" s="10"/>
      <c r="BZ908" s="10"/>
      <c r="CA908" s="10"/>
      <c r="CB908" s="10"/>
      <c r="CC908" s="10"/>
      <c r="CD908" s="10"/>
      <c r="CE908" s="10"/>
      <c r="CF908" s="10"/>
      <c r="CG908" s="10"/>
      <c r="CH908" s="10"/>
      <c r="CI908" s="10"/>
      <c r="CJ908" s="10"/>
      <c r="CK908" s="10"/>
      <c r="CL908" s="10"/>
      <c r="CM908" s="10"/>
      <c r="CN908" s="10"/>
      <c r="CO908" s="10"/>
      <c r="CP908" s="10"/>
      <c r="CQ908" s="10"/>
      <c r="CR908" s="10"/>
      <c r="CS908" s="10"/>
      <c r="CT908" s="10"/>
      <c r="CU908" s="10"/>
      <c r="CV908" s="10"/>
      <c r="CW908" s="10"/>
      <c r="CX908" s="10"/>
      <c r="CY908" s="10"/>
      <c r="CZ908" s="10"/>
      <c r="DA908" s="10"/>
      <c r="DB908" s="10"/>
      <c r="DC908" s="10"/>
      <c r="DD908" s="10"/>
      <c r="DE908" s="10"/>
      <c r="DF908" s="10"/>
      <c r="DG908" s="10"/>
      <c r="DH908" s="10"/>
      <c r="DI908" s="10"/>
      <c r="DJ908" s="10"/>
      <c r="DK908" s="10"/>
      <c r="DL908" s="10"/>
      <c r="DM908" s="10"/>
      <c r="DN908" s="10"/>
      <c r="DO908" s="10"/>
      <c r="DP908" s="10"/>
      <c r="DQ908" s="10"/>
      <c r="DR908" s="10"/>
      <c r="DS908" s="10"/>
      <c r="DT908" s="10"/>
      <c r="DU908" s="10"/>
      <c r="DV908" s="10"/>
      <c r="DW908" s="10"/>
      <c r="DX908" s="10"/>
      <c r="DY908" s="10"/>
      <c r="DZ908" s="10"/>
      <c r="EA908" s="10"/>
      <c r="EB908" s="10"/>
      <c r="EC908" s="10"/>
      <c r="ED908" s="10"/>
      <c r="EE908" s="10"/>
      <c r="EF908" s="10"/>
      <c r="EG908" s="10"/>
      <c r="EH908" s="10"/>
    </row>
    <row r="909" spans="1:138" ht="13" x14ac:dyDescent="0.15">
      <c r="A909" s="10"/>
      <c r="B909" s="10"/>
      <c r="C909" s="10"/>
      <c r="D909" s="10"/>
      <c r="E909" s="10"/>
      <c r="F909" s="10"/>
      <c r="G909" s="10"/>
      <c r="H909" s="10"/>
      <c r="I909" s="10"/>
      <c r="J909" s="12"/>
      <c r="K909" s="10"/>
      <c r="L909" s="10"/>
      <c r="M909" s="10"/>
      <c r="N909" s="10"/>
      <c r="O909" s="10"/>
      <c r="P909" s="10"/>
      <c r="Q909" s="10"/>
      <c r="R909" s="10"/>
      <c r="S909" s="10"/>
      <c r="T909" s="13"/>
      <c r="U909" s="10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0"/>
      <c r="AJ909" s="10"/>
      <c r="AK909" s="10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  <c r="BM909" s="10"/>
      <c r="BN909" s="10"/>
      <c r="BO909" s="10"/>
      <c r="BP909" s="10"/>
      <c r="BQ909" s="10"/>
      <c r="BR909" s="10"/>
      <c r="BS909" s="10"/>
      <c r="BT909" s="10"/>
      <c r="BU909" s="10"/>
      <c r="BV909" s="10"/>
      <c r="BW909" s="10"/>
      <c r="BX909" s="10"/>
      <c r="BY909" s="10"/>
      <c r="BZ909" s="10"/>
      <c r="CA909" s="10"/>
      <c r="CB909" s="10"/>
      <c r="CC909" s="10"/>
      <c r="CD909" s="10"/>
      <c r="CE909" s="10"/>
      <c r="CF909" s="10"/>
      <c r="CG909" s="10"/>
      <c r="CH909" s="10"/>
      <c r="CI909" s="10"/>
      <c r="CJ909" s="10"/>
      <c r="CK909" s="10"/>
      <c r="CL909" s="10"/>
      <c r="CM909" s="10"/>
      <c r="CN909" s="10"/>
      <c r="CO909" s="10"/>
      <c r="CP909" s="10"/>
      <c r="CQ909" s="10"/>
      <c r="CR909" s="10"/>
      <c r="CS909" s="10"/>
      <c r="CT909" s="10"/>
      <c r="CU909" s="10"/>
      <c r="CV909" s="10"/>
      <c r="CW909" s="10"/>
      <c r="CX909" s="10"/>
      <c r="CY909" s="10"/>
      <c r="CZ909" s="10"/>
      <c r="DA909" s="10"/>
      <c r="DB909" s="10"/>
      <c r="DC909" s="10"/>
      <c r="DD909" s="10"/>
      <c r="DE909" s="10"/>
      <c r="DF909" s="10"/>
      <c r="DG909" s="10"/>
      <c r="DH909" s="10"/>
      <c r="DI909" s="10"/>
      <c r="DJ909" s="10"/>
      <c r="DK909" s="10"/>
      <c r="DL909" s="10"/>
      <c r="DM909" s="10"/>
      <c r="DN909" s="10"/>
      <c r="DO909" s="10"/>
      <c r="DP909" s="10"/>
      <c r="DQ909" s="10"/>
      <c r="DR909" s="10"/>
      <c r="DS909" s="10"/>
      <c r="DT909" s="10"/>
      <c r="DU909" s="10"/>
      <c r="DV909" s="10"/>
      <c r="DW909" s="10"/>
      <c r="DX909" s="10"/>
      <c r="DY909" s="10"/>
      <c r="DZ909" s="10"/>
      <c r="EA909" s="10"/>
      <c r="EB909" s="10"/>
      <c r="EC909" s="10"/>
      <c r="ED909" s="10"/>
      <c r="EE909" s="10"/>
      <c r="EF909" s="10"/>
      <c r="EG909" s="10"/>
      <c r="EH909" s="10"/>
    </row>
    <row r="910" spans="1:138" ht="13" x14ac:dyDescent="0.15">
      <c r="A910" s="10"/>
      <c r="B910" s="10"/>
      <c r="C910" s="10"/>
      <c r="D910" s="10"/>
      <c r="E910" s="10"/>
      <c r="F910" s="10"/>
      <c r="G910" s="10"/>
      <c r="H910" s="10"/>
      <c r="I910" s="10"/>
      <c r="J910" s="12"/>
      <c r="K910" s="10"/>
      <c r="L910" s="10"/>
      <c r="M910" s="10"/>
      <c r="N910" s="10"/>
      <c r="O910" s="10"/>
      <c r="P910" s="10"/>
      <c r="Q910" s="10"/>
      <c r="R910" s="10"/>
      <c r="S910" s="10"/>
      <c r="T910" s="13"/>
      <c r="U910" s="10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/>
      <c r="BQ910" s="10"/>
      <c r="BR910" s="10"/>
      <c r="BS910" s="10"/>
      <c r="BT910" s="10"/>
      <c r="BU910" s="10"/>
      <c r="BV910" s="10"/>
      <c r="BW910" s="10"/>
      <c r="BX910" s="10"/>
      <c r="BY910" s="10"/>
      <c r="BZ910" s="10"/>
      <c r="CA910" s="10"/>
      <c r="CB910" s="10"/>
      <c r="CC910" s="10"/>
      <c r="CD910" s="10"/>
      <c r="CE910" s="10"/>
      <c r="CF910" s="10"/>
      <c r="CG910" s="10"/>
      <c r="CH910" s="10"/>
      <c r="CI910" s="10"/>
      <c r="CJ910" s="10"/>
      <c r="CK910" s="10"/>
      <c r="CL910" s="10"/>
      <c r="CM910" s="10"/>
      <c r="CN910" s="10"/>
      <c r="CO910" s="10"/>
      <c r="CP910" s="10"/>
      <c r="CQ910" s="10"/>
      <c r="CR910" s="10"/>
      <c r="CS910" s="10"/>
      <c r="CT910" s="10"/>
      <c r="CU910" s="10"/>
      <c r="CV910" s="10"/>
      <c r="CW910" s="10"/>
      <c r="CX910" s="10"/>
      <c r="CY910" s="10"/>
      <c r="CZ910" s="10"/>
      <c r="DA910" s="10"/>
      <c r="DB910" s="10"/>
      <c r="DC910" s="10"/>
      <c r="DD910" s="10"/>
      <c r="DE910" s="10"/>
      <c r="DF910" s="10"/>
      <c r="DG910" s="10"/>
      <c r="DH910" s="10"/>
      <c r="DI910" s="10"/>
      <c r="DJ910" s="10"/>
      <c r="DK910" s="10"/>
      <c r="DL910" s="10"/>
      <c r="DM910" s="10"/>
      <c r="DN910" s="10"/>
      <c r="DO910" s="10"/>
      <c r="DP910" s="10"/>
      <c r="DQ910" s="10"/>
      <c r="DR910" s="10"/>
      <c r="DS910" s="10"/>
      <c r="DT910" s="10"/>
      <c r="DU910" s="10"/>
      <c r="DV910" s="10"/>
      <c r="DW910" s="10"/>
      <c r="DX910" s="10"/>
      <c r="DY910" s="10"/>
      <c r="DZ910" s="10"/>
      <c r="EA910" s="10"/>
      <c r="EB910" s="10"/>
      <c r="EC910" s="10"/>
      <c r="ED910" s="10"/>
      <c r="EE910" s="10"/>
      <c r="EF910" s="10"/>
      <c r="EG910" s="10"/>
      <c r="EH910" s="10"/>
    </row>
    <row r="911" spans="1:138" ht="13" x14ac:dyDescent="0.15">
      <c r="A911" s="10"/>
      <c r="B911" s="10"/>
      <c r="C911" s="10"/>
      <c r="D911" s="10"/>
      <c r="E911" s="10"/>
      <c r="F911" s="10"/>
      <c r="G911" s="10"/>
      <c r="H911" s="10"/>
      <c r="I911" s="10"/>
      <c r="J911" s="12"/>
      <c r="K911" s="10"/>
      <c r="L911" s="10"/>
      <c r="M911" s="10"/>
      <c r="N911" s="10"/>
      <c r="O911" s="10"/>
      <c r="P911" s="10"/>
      <c r="Q911" s="10"/>
      <c r="R911" s="10"/>
      <c r="S911" s="10"/>
      <c r="T911" s="13"/>
      <c r="U911" s="10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0"/>
      <c r="AJ911" s="10"/>
      <c r="AK911" s="10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  <c r="BM911" s="10"/>
      <c r="BN911" s="10"/>
      <c r="BO911" s="10"/>
      <c r="BP911" s="10"/>
      <c r="BQ911" s="10"/>
      <c r="BR911" s="10"/>
      <c r="BS911" s="10"/>
      <c r="BT911" s="10"/>
      <c r="BU911" s="10"/>
      <c r="BV911" s="10"/>
      <c r="BW911" s="10"/>
      <c r="BX911" s="10"/>
      <c r="BY911" s="10"/>
      <c r="BZ911" s="10"/>
      <c r="CA911" s="10"/>
      <c r="CB911" s="10"/>
      <c r="CC911" s="10"/>
      <c r="CD911" s="10"/>
      <c r="CE911" s="10"/>
      <c r="CF911" s="10"/>
      <c r="CG911" s="10"/>
      <c r="CH911" s="10"/>
      <c r="CI911" s="10"/>
      <c r="CJ911" s="10"/>
      <c r="CK911" s="10"/>
      <c r="CL911" s="10"/>
      <c r="CM911" s="10"/>
      <c r="CN911" s="10"/>
      <c r="CO911" s="10"/>
      <c r="CP911" s="10"/>
      <c r="CQ911" s="10"/>
      <c r="CR911" s="10"/>
      <c r="CS911" s="10"/>
      <c r="CT911" s="10"/>
      <c r="CU911" s="10"/>
      <c r="CV911" s="10"/>
      <c r="CW911" s="10"/>
      <c r="CX911" s="10"/>
      <c r="CY911" s="10"/>
      <c r="CZ911" s="10"/>
      <c r="DA911" s="10"/>
      <c r="DB911" s="10"/>
      <c r="DC911" s="10"/>
      <c r="DD911" s="10"/>
      <c r="DE911" s="10"/>
      <c r="DF911" s="10"/>
      <c r="DG911" s="10"/>
      <c r="DH911" s="10"/>
      <c r="DI911" s="10"/>
      <c r="DJ911" s="10"/>
      <c r="DK911" s="10"/>
      <c r="DL911" s="10"/>
      <c r="DM911" s="10"/>
      <c r="DN911" s="10"/>
      <c r="DO911" s="10"/>
      <c r="DP911" s="10"/>
      <c r="DQ911" s="10"/>
      <c r="DR911" s="10"/>
      <c r="DS911" s="10"/>
      <c r="DT911" s="10"/>
      <c r="DU911" s="10"/>
      <c r="DV911" s="10"/>
      <c r="DW911" s="10"/>
      <c r="DX911" s="10"/>
      <c r="DY911" s="10"/>
      <c r="DZ911" s="10"/>
      <c r="EA911" s="10"/>
      <c r="EB911" s="10"/>
      <c r="EC911" s="10"/>
      <c r="ED911" s="10"/>
      <c r="EE911" s="10"/>
      <c r="EF911" s="10"/>
      <c r="EG911" s="10"/>
      <c r="EH911" s="10"/>
    </row>
    <row r="912" spans="1:138" ht="13" x14ac:dyDescent="0.15">
      <c r="A912" s="10"/>
      <c r="B912" s="10"/>
      <c r="C912" s="10"/>
      <c r="D912" s="10"/>
      <c r="E912" s="10"/>
      <c r="F912" s="10"/>
      <c r="G912" s="10"/>
      <c r="H912" s="10"/>
      <c r="I912" s="10"/>
      <c r="J912" s="12"/>
      <c r="K912" s="10"/>
      <c r="L912" s="10"/>
      <c r="M912" s="10"/>
      <c r="N912" s="10"/>
      <c r="O912" s="10"/>
      <c r="P912" s="10"/>
      <c r="Q912" s="10"/>
      <c r="R912" s="10"/>
      <c r="S912" s="10"/>
      <c r="T912" s="13"/>
      <c r="U912" s="10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0"/>
      <c r="AJ912" s="10"/>
      <c r="AK912" s="10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  <c r="BM912" s="10"/>
      <c r="BN912" s="10"/>
      <c r="BO912" s="10"/>
      <c r="BP912" s="10"/>
      <c r="BQ912" s="10"/>
      <c r="BR912" s="10"/>
      <c r="BS912" s="10"/>
      <c r="BT912" s="10"/>
      <c r="BU912" s="10"/>
      <c r="BV912" s="10"/>
      <c r="BW912" s="10"/>
      <c r="BX912" s="10"/>
      <c r="BY912" s="10"/>
      <c r="BZ912" s="10"/>
      <c r="CA912" s="10"/>
      <c r="CB912" s="10"/>
      <c r="CC912" s="10"/>
      <c r="CD912" s="10"/>
      <c r="CE912" s="10"/>
      <c r="CF912" s="10"/>
      <c r="CG912" s="10"/>
      <c r="CH912" s="10"/>
      <c r="CI912" s="10"/>
      <c r="CJ912" s="10"/>
      <c r="CK912" s="10"/>
      <c r="CL912" s="10"/>
      <c r="CM912" s="10"/>
      <c r="CN912" s="10"/>
      <c r="CO912" s="10"/>
      <c r="CP912" s="10"/>
      <c r="CQ912" s="10"/>
      <c r="CR912" s="10"/>
      <c r="CS912" s="10"/>
      <c r="CT912" s="10"/>
      <c r="CU912" s="10"/>
      <c r="CV912" s="10"/>
      <c r="CW912" s="10"/>
      <c r="CX912" s="10"/>
      <c r="CY912" s="10"/>
      <c r="CZ912" s="10"/>
      <c r="DA912" s="10"/>
      <c r="DB912" s="10"/>
      <c r="DC912" s="10"/>
      <c r="DD912" s="10"/>
      <c r="DE912" s="10"/>
      <c r="DF912" s="10"/>
      <c r="DG912" s="10"/>
      <c r="DH912" s="10"/>
      <c r="DI912" s="10"/>
      <c r="DJ912" s="10"/>
      <c r="DK912" s="10"/>
      <c r="DL912" s="10"/>
      <c r="DM912" s="10"/>
      <c r="DN912" s="10"/>
      <c r="DO912" s="10"/>
      <c r="DP912" s="10"/>
      <c r="DQ912" s="10"/>
      <c r="DR912" s="10"/>
      <c r="DS912" s="10"/>
      <c r="DT912" s="10"/>
      <c r="DU912" s="10"/>
      <c r="DV912" s="10"/>
      <c r="DW912" s="10"/>
      <c r="DX912" s="10"/>
      <c r="DY912" s="10"/>
      <c r="DZ912" s="10"/>
      <c r="EA912" s="10"/>
      <c r="EB912" s="10"/>
      <c r="EC912" s="10"/>
      <c r="ED912" s="10"/>
      <c r="EE912" s="10"/>
      <c r="EF912" s="10"/>
      <c r="EG912" s="10"/>
      <c r="EH912" s="10"/>
    </row>
    <row r="913" spans="1:138" ht="13" x14ac:dyDescent="0.15">
      <c r="A913" s="10"/>
      <c r="B913" s="10"/>
      <c r="C913" s="10"/>
      <c r="D913" s="10"/>
      <c r="E913" s="10"/>
      <c r="F913" s="10"/>
      <c r="G913" s="10"/>
      <c r="H913" s="10"/>
      <c r="I913" s="10"/>
      <c r="J913" s="12"/>
      <c r="K913" s="10"/>
      <c r="L913" s="10"/>
      <c r="M913" s="10"/>
      <c r="N913" s="10"/>
      <c r="O913" s="10"/>
      <c r="P913" s="10"/>
      <c r="Q913" s="10"/>
      <c r="R913" s="10"/>
      <c r="S913" s="10"/>
      <c r="T913" s="13"/>
      <c r="U913" s="10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0"/>
      <c r="AJ913" s="10"/>
      <c r="AK913" s="10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  <c r="BM913" s="10"/>
      <c r="BN913" s="10"/>
      <c r="BO913" s="10"/>
      <c r="BP913" s="10"/>
      <c r="BQ913" s="10"/>
      <c r="BR913" s="10"/>
      <c r="BS913" s="10"/>
      <c r="BT913" s="10"/>
      <c r="BU913" s="10"/>
      <c r="BV913" s="10"/>
      <c r="BW913" s="10"/>
      <c r="BX913" s="10"/>
      <c r="BY913" s="10"/>
      <c r="BZ913" s="10"/>
      <c r="CA913" s="10"/>
      <c r="CB913" s="10"/>
      <c r="CC913" s="10"/>
      <c r="CD913" s="10"/>
      <c r="CE913" s="10"/>
      <c r="CF913" s="10"/>
      <c r="CG913" s="10"/>
      <c r="CH913" s="10"/>
      <c r="CI913" s="10"/>
      <c r="CJ913" s="10"/>
      <c r="CK913" s="10"/>
      <c r="CL913" s="10"/>
      <c r="CM913" s="10"/>
      <c r="CN913" s="10"/>
      <c r="CO913" s="10"/>
      <c r="CP913" s="10"/>
      <c r="CQ913" s="10"/>
      <c r="CR913" s="10"/>
      <c r="CS913" s="10"/>
      <c r="CT913" s="10"/>
      <c r="CU913" s="10"/>
      <c r="CV913" s="10"/>
      <c r="CW913" s="10"/>
      <c r="CX913" s="10"/>
      <c r="CY913" s="10"/>
      <c r="CZ913" s="10"/>
      <c r="DA913" s="10"/>
      <c r="DB913" s="10"/>
      <c r="DC913" s="10"/>
      <c r="DD913" s="10"/>
      <c r="DE913" s="10"/>
      <c r="DF913" s="10"/>
      <c r="DG913" s="10"/>
      <c r="DH913" s="10"/>
      <c r="DI913" s="10"/>
      <c r="DJ913" s="10"/>
      <c r="DK913" s="10"/>
      <c r="DL913" s="10"/>
      <c r="DM913" s="10"/>
      <c r="DN913" s="10"/>
      <c r="DO913" s="10"/>
      <c r="DP913" s="10"/>
      <c r="DQ913" s="10"/>
      <c r="DR913" s="10"/>
      <c r="DS913" s="10"/>
      <c r="DT913" s="10"/>
      <c r="DU913" s="10"/>
      <c r="DV913" s="10"/>
      <c r="DW913" s="10"/>
      <c r="DX913" s="10"/>
      <c r="DY913" s="10"/>
      <c r="DZ913" s="10"/>
      <c r="EA913" s="10"/>
      <c r="EB913" s="10"/>
      <c r="EC913" s="10"/>
      <c r="ED913" s="10"/>
      <c r="EE913" s="10"/>
      <c r="EF913" s="10"/>
      <c r="EG913" s="10"/>
      <c r="EH913" s="10"/>
    </row>
    <row r="914" spans="1:138" ht="13" x14ac:dyDescent="0.15">
      <c r="A914" s="10"/>
      <c r="B914" s="10"/>
      <c r="C914" s="10"/>
      <c r="D914" s="10"/>
      <c r="E914" s="10"/>
      <c r="F914" s="10"/>
      <c r="G914" s="10"/>
      <c r="H914" s="10"/>
      <c r="I914" s="10"/>
      <c r="J914" s="12"/>
      <c r="K914" s="10"/>
      <c r="L914" s="10"/>
      <c r="M914" s="10"/>
      <c r="N914" s="10"/>
      <c r="O914" s="10"/>
      <c r="P914" s="10"/>
      <c r="Q914" s="10"/>
      <c r="R914" s="10"/>
      <c r="S914" s="10"/>
      <c r="T914" s="13"/>
      <c r="U914" s="10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0"/>
      <c r="AJ914" s="10"/>
      <c r="AK914" s="10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  <c r="BM914" s="10"/>
      <c r="BN914" s="10"/>
      <c r="BO914" s="10"/>
      <c r="BP914" s="10"/>
      <c r="BQ914" s="10"/>
      <c r="BR914" s="10"/>
      <c r="BS914" s="10"/>
      <c r="BT914" s="10"/>
      <c r="BU914" s="10"/>
      <c r="BV914" s="10"/>
      <c r="BW914" s="10"/>
      <c r="BX914" s="10"/>
      <c r="BY914" s="10"/>
      <c r="BZ914" s="10"/>
      <c r="CA914" s="10"/>
      <c r="CB914" s="10"/>
      <c r="CC914" s="10"/>
      <c r="CD914" s="10"/>
      <c r="CE914" s="10"/>
      <c r="CF914" s="10"/>
      <c r="CG914" s="10"/>
      <c r="CH914" s="10"/>
      <c r="CI914" s="10"/>
      <c r="CJ914" s="10"/>
      <c r="CK914" s="10"/>
      <c r="CL914" s="10"/>
      <c r="CM914" s="10"/>
      <c r="CN914" s="10"/>
      <c r="CO914" s="10"/>
      <c r="CP914" s="10"/>
      <c r="CQ914" s="10"/>
      <c r="CR914" s="10"/>
      <c r="CS914" s="10"/>
      <c r="CT914" s="10"/>
      <c r="CU914" s="10"/>
      <c r="CV914" s="10"/>
      <c r="CW914" s="10"/>
      <c r="CX914" s="10"/>
      <c r="CY914" s="10"/>
      <c r="CZ914" s="10"/>
      <c r="DA914" s="10"/>
      <c r="DB914" s="10"/>
      <c r="DC914" s="10"/>
      <c r="DD914" s="10"/>
      <c r="DE914" s="10"/>
      <c r="DF914" s="10"/>
      <c r="DG914" s="10"/>
      <c r="DH914" s="10"/>
      <c r="DI914" s="10"/>
      <c r="DJ914" s="10"/>
      <c r="DK914" s="10"/>
      <c r="DL914" s="10"/>
      <c r="DM914" s="10"/>
      <c r="DN914" s="10"/>
      <c r="DO914" s="10"/>
      <c r="DP914" s="10"/>
      <c r="DQ914" s="10"/>
      <c r="DR914" s="10"/>
      <c r="DS914" s="10"/>
      <c r="DT914" s="10"/>
      <c r="DU914" s="10"/>
      <c r="DV914" s="10"/>
      <c r="DW914" s="10"/>
      <c r="DX914" s="10"/>
      <c r="DY914" s="10"/>
      <c r="DZ914" s="10"/>
      <c r="EA914" s="10"/>
      <c r="EB914" s="10"/>
      <c r="EC914" s="10"/>
      <c r="ED914" s="10"/>
      <c r="EE914" s="10"/>
      <c r="EF914" s="10"/>
      <c r="EG914" s="10"/>
      <c r="EH914" s="10"/>
    </row>
    <row r="915" spans="1:138" ht="13" x14ac:dyDescent="0.15">
      <c r="A915" s="10"/>
      <c r="B915" s="10"/>
      <c r="C915" s="10"/>
      <c r="D915" s="10"/>
      <c r="E915" s="10"/>
      <c r="F915" s="10"/>
      <c r="G915" s="10"/>
      <c r="H915" s="10"/>
      <c r="I915" s="10"/>
      <c r="J915" s="12"/>
      <c r="K915" s="10"/>
      <c r="L915" s="10"/>
      <c r="M915" s="10"/>
      <c r="N915" s="10"/>
      <c r="O915" s="10"/>
      <c r="P915" s="10"/>
      <c r="Q915" s="10"/>
      <c r="R915" s="10"/>
      <c r="S915" s="10"/>
      <c r="T915" s="13"/>
      <c r="U915" s="10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0"/>
      <c r="AJ915" s="10"/>
      <c r="AK915" s="10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  <c r="BM915" s="10"/>
      <c r="BN915" s="10"/>
      <c r="BO915" s="10"/>
      <c r="BP915" s="10"/>
      <c r="BQ915" s="10"/>
      <c r="BR915" s="10"/>
      <c r="BS915" s="10"/>
      <c r="BT915" s="10"/>
      <c r="BU915" s="10"/>
      <c r="BV915" s="10"/>
      <c r="BW915" s="10"/>
      <c r="BX915" s="10"/>
      <c r="BY915" s="10"/>
      <c r="BZ915" s="10"/>
      <c r="CA915" s="10"/>
      <c r="CB915" s="10"/>
      <c r="CC915" s="10"/>
      <c r="CD915" s="10"/>
      <c r="CE915" s="10"/>
      <c r="CF915" s="10"/>
      <c r="CG915" s="10"/>
      <c r="CH915" s="10"/>
      <c r="CI915" s="10"/>
      <c r="CJ915" s="10"/>
      <c r="CK915" s="10"/>
      <c r="CL915" s="10"/>
      <c r="CM915" s="10"/>
      <c r="CN915" s="10"/>
      <c r="CO915" s="10"/>
      <c r="CP915" s="10"/>
      <c r="CQ915" s="10"/>
      <c r="CR915" s="10"/>
      <c r="CS915" s="10"/>
      <c r="CT915" s="10"/>
      <c r="CU915" s="10"/>
      <c r="CV915" s="10"/>
      <c r="CW915" s="10"/>
      <c r="CX915" s="10"/>
      <c r="CY915" s="10"/>
      <c r="CZ915" s="10"/>
      <c r="DA915" s="10"/>
      <c r="DB915" s="10"/>
      <c r="DC915" s="10"/>
      <c r="DD915" s="10"/>
      <c r="DE915" s="10"/>
      <c r="DF915" s="10"/>
      <c r="DG915" s="10"/>
      <c r="DH915" s="10"/>
      <c r="DI915" s="10"/>
      <c r="DJ915" s="10"/>
      <c r="DK915" s="10"/>
      <c r="DL915" s="10"/>
      <c r="DM915" s="10"/>
      <c r="DN915" s="10"/>
      <c r="DO915" s="10"/>
      <c r="DP915" s="10"/>
      <c r="DQ915" s="10"/>
      <c r="DR915" s="10"/>
      <c r="DS915" s="10"/>
      <c r="DT915" s="10"/>
      <c r="DU915" s="10"/>
      <c r="DV915" s="10"/>
      <c r="DW915" s="10"/>
      <c r="DX915" s="10"/>
      <c r="DY915" s="10"/>
      <c r="DZ915" s="10"/>
      <c r="EA915" s="10"/>
      <c r="EB915" s="10"/>
      <c r="EC915" s="10"/>
      <c r="ED915" s="10"/>
      <c r="EE915" s="10"/>
      <c r="EF915" s="10"/>
      <c r="EG915" s="10"/>
      <c r="EH915" s="10"/>
    </row>
    <row r="916" spans="1:138" ht="13" x14ac:dyDescent="0.15">
      <c r="A916" s="10"/>
      <c r="B916" s="10"/>
      <c r="C916" s="10"/>
      <c r="D916" s="10"/>
      <c r="E916" s="10"/>
      <c r="F916" s="10"/>
      <c r="G916" s="10"/>
      <c r="H916" s="10"/>
      <c r="I916" s="10"/>
      <c r="J916" s="12"/>
      <c r="K916" s="10"/>
      <c r="L916" s="10"/>
      <c r="M916" s="10"/>
      <c r="N916" s="10"/>
      <c r="O916" s="10"/>
      <c r="P916" s="10"/>
      <c r="Q916" s="10"/>
      <c r="R916" s="10"/>
      <c r="S916" s="10"/>
      <c r="T916" s="13"/>
      <c r="U916" s="10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/>
      <c r="BQ916" s="10"/>
      <c r="BR916" s="10"/>
      <c r="BS916" s="10"/>
      <c r="BT916" s="10"/>
      <c r="BU916" s="10"/>
      <c r="BV916" s="10"/>
      <c r="BW916" s="10"/>
      <c r="BX916" s="10"/>
      <c r="BY916" s="10"/>
      <c r="BZ916" s="10"/>
      <c r="CA916" s="10"/>
      <c r="CB916" s="10"/>
      <c r="CC916" s="10"/>
      <c r="CD916" s="10"/>
      <c r="CE916" s="10"/>
      <c r="CF916" s="10"/>
      <c r="CG916" s="10"/>
      <c r="CH916" s="10"/>
      <c r="CI916" s="10"/>
      <c r="CJ916" s="10"/>
      <c r="CK916" s="10"/>
      <c r="CL916" s="10"/>
      <c r="CM916" s="10"/>
      <c r="CN916" s="10"/>
      <c r="CO916" s="10"/>
      <c r="CP916" s="10"/>
      <c r="CQ916" s="10"/>
      <c r="CR916" s="10"/>
      <c r="CS916" s="10"/>
      <c r="CT916" s="10"/>
      <c r="CU916" s="10"/>
      <c r="CV916" s="10"/>
      <c r="CW916" s="10"/>
      <c r="CX916" s="10"/>
      <c r="CY916" s="10"/>
      <c r="CZ916" s="10"/>
      <c r="DA916" s="10"/>
      <c r="DB916" s="10"/>
      <c r="DC916" s="10"/>
      <c r="DD916" s="10"/>
      <c r="DE916" s="10"/>
      <c r="DF916" s="10"/>
      <c r="DG916" s="10"/>
      <c r="DH916" s="10"/>
      <c r="DI916" s="10"/>
      <c r="DJ916" s="10"/>
      <c r="DK916" s="10"/>
      <c r="DL916" s="10"/>
      <c r="DM916" s="10"/>
      <c r="DN916" s="10"/>
      <c r="DO916" s="10"/>
      <c r="DP916" s="10"/>
      <c r="DQ916" s="10"/>
      <c r="DR916" s="10"/>
      <c r="DS916" s="10"/>
      <c r="DT916" s="10"/>
      <c r="DU916" s="10"/>
      <c r="DV916" s="10"/>
      <c r="DW916" s="10"/>
      <c r="DX916" s="10"/>
      <c r="DY916" s="10"/>
      <c r="DZ916" s="10"/>
      <c r="EA916" s="10"/>
      <c r="EB916" s="10"/>
      <c r="EC916" s="10"/>
      <c r="ED916" s="10"/>
      <c r="EE916" s="10"/>
      <c r="EF916" s="10"/>
      <c r="EG916" s="10"/>
      <c r="EH916" s="10"/>
    </row>
    <row r="917" spans="1:138" ht="13" x14ac:dyDescent="0.15">
      <c r="A917" s="10"/>
      <c r="B917" s="10"/>
      <c r="C917" s="10"/>
      <c r="D917" s="10"/>
      <c r="E917" s="10"/>
      <c r="F917" s="10"/>
      <c r="G917" s="10"/>
      <c r="H917" s="10"/>
      <c r="I917" s="10"/>
      <c r="J917" s="12"/>
      <c r="K917" s="10"/>
      <c r="L917" s="10"/>
      <c r="M917" s="10"/>
      <c r="N917" s="10"/>
      <c r="O917" s="10"/>
      <c r="P917" s="10"/>
      <c r="Q917" s="10"/>
      <c r="R917" s="10"/>
      <c r="S917" s="10"/>
      <c r="T917" s="13"/>
      <c r="U917" s="10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0"/>
      <c r="AJ917" s="10"/>
      <c r="AK917" s="10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  <c r="BM917" s="10"/>
      <c r="BN917" s="10"/>
      <c r="BO917" s="10"/>
      <c r="BP917" s="10"/>
      <c r="BQ917" s="10"/>
      <c r="BR917" s="10"/>
      <c r="BS917" s="10"/>
      <c r="BT917" s="10"/>
      <c r="BU917" s="10"/>
      <c r="BV917" s="10"/>
      <c r="BW917" s="10"/>
      <c r="BX917" s="10"/>
      <c r="BY917" s="10"/>
      <c r="BZ917" s="10"/>
      <c r="CA917" s="10"/>
      <c r="CB917" s="10"/>
      <c r="CC917" s="10"/>
      <c r="CD917" s="10"/>
      <c r="CE917" s="10"/>
      <c r="CF917" s="10"/>
      <c r="CG917" s="10"/>
      <c r="CH917" s="10"/>
      <c r="CI917" s="10"/>
      <c r="CJ917" s="10"/>
      <c r="CK917" s="10"/>
      <c r="CL917" s="10"/>
      <c r="CM917" s="10"/>
      <c r="CN917" s="10"/>
      <c r="CO917" s="10"/>
      <c r="CP917" s="10"/>
      <c r="CQ917" s="10"/>
      <c r="CR917" s="10"/>
      <c r="CS917" s="10"/>
      <c r="CT917" s="10"/>
      <c r="CU917" s="10"/>
      <c r="CV917" s="10"/>
      <c r="CW917" s="10"/>
      <c r="CX917" s="10"/>
      <c r="CY917" s="10"/>
      <c r="CZ917" s="10"/>
      <c r="DA917" s="10"/>
      <c r="DB917" s="10"/>
      <c r="DC917" s="10"/>
      <c r="DD917" s="10"/>
      <c r="DE917" s="10"/>
      <c r="DF917" s="10"/>
      <c r="DG917" s="10"/>
      <c r="DH917" s="10"/>
      <c r="DI917" s="10"/>
      <c r="DJ917" s="10"/>
      <c r="DK917" s="10"/>
      <c r="DL917" s="10"/>
      <c r="DM917" s="10"/>
      <c r="DN917" s="10"/>
      <c r="DO917" s="10"/>
      <c r="DP917" s="10"/>
      <c r="DQ917" s="10"/>
      <c r="DR917" s="10"/>
      <c r="DS917" s="10"/>
      <c r="DT917" s="10"/>
      <c r="DU917" s="10"/>
      <c r="DV917" s="10"/>
      <c r="DW917" s="10"/>
      <c r="DX917" s="10"/>
      <c r="DY917" s="10"/>
      <c r="DZ917" s="10"/>
      <c r="EA917" s="10"/>
      <c r="EB917" s="10"/>
      <c r="EC917" s="10"/>
      <c r="ED917" s="10"/>
      <c r="EE917" s="10"/>
      <c r="EF917" s="10"/>
      <c r="EG917" s="10"/>
      <c r="EH917" s="10"/>
    </row>
    <row r="918" spans="1:138" ht="13" x14ac:dyDescent="0.15">
      <c r="A918" s="10"/>
      <c r="B918" s="10"/>
      <c r="C918" s="10"/>
      <c r="D918" s="10"/>
      <c r="E918" s="10"/>
      <c r="F918" s="10"/>
      <c r="G918" s="10"/>
      <c r="H918" s="10"/>
      <c r="I918" s="10"/>
      <c r="J918" s="12"/>
      <c r="K918" s="10"/>
      <c r="L918" s="10"/>
      <c r="M918" s="10"/>
      <c r="N918" s="10"/>
      <c r="O918" s="10"/>
      <c r="P918" s="10"/>
      <c r="Q918" s="10"/>
      <c r="R918" s="10"/>
      <c r="S918" s="10"/>
      <c r="T918" s="13"/>
      <c r="U918" s="10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0"/>
      <c r="AJ918" s="10"/>
      <c r="AK918" s="10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  <c r="BM918" s="10"/>
      <c r="BN918" s="10"/>
      <c r="BO918" s="10"/>
      <c r="BP918" s="10"/>
      <c r="BQ918" s="10"/>
      <c r="BR918" s="10"/>
      <c r="BS918" s="10"/>
      <c r="BT918" s="10"/>
      <c r="BU918" s="10"/>
      <c r="BV918" s="10"/>
      <c r="BW918" s="10"/>
      <c r="BX918" s="10"/>
      <c r="BY918" s="10"/>
      <c r="BZ918" s="10"/>
      <c r="CA918" s="10"/>
      <c r="CB918" s="10"/>
      <c r="CC918" s="10"/>
      <c r="CD918" s="10"/>
      <c r="CE918" s="10"/>
      <c r="CF918" s="10"/>
      <c r="CG918" s="10"/>
      <c r="CH918" s="10"/>
      <c r="CI918" s="10"/>
      <c r="CJ918" s="10"/>
      <c r="CK918" s="10"/>
      <c r="CL918" s="10"/>
      <c r="CM918" s="10"/>
      <c r="CN918" s="10"/>
      <c r="CO918" s="10"/>
      <c r="CP918" s="10"/>
      <c r="CQ918" s="10"/>
      <c r="CR918" s="10"/>
      <c r="CS918" s="10"/>
      <c r="CT918" s="10"/>
      <c r="CU918" s="10"/>
      <c r="CV918" s="10"/>
      <c r="CW918" s="10"/>
      <c r="CX918" s="10"/>
      <c r="CY918" s="10"/>
      <c r="CZ918" s="10"/>
      <c r="DA918" s="10"/>
      <c r="DB918" s="10"/>
      <c r="DC918" s="10"/>
      <c r="DD918" s="10"/>
      <c r="DE918" s="10"/>
      <c r="DF918" s="10"/>
      <c r="DG918" s="10"/>
      <c r="DH918" s="10"/>
      <c r="DI918" s="10"/>
      <c r="DJ918" s="10"/>
      <c r="DK918" s="10"/>
      <c r="DL918" s="10"/>
      <c r="DM918" s="10"/>
      <c r="DN918" s="10"/>
      <c r="DO918" s="10"/>
      <c r="DP918" s="10"/>
      <c r="DQ918" s="10"/>
      <c r="DR918" s="10"/>
      <c r="DS918" s="10"/>
      <c r="DT918" s="10"/>
      <c r="DU918" s="10"/>
      <c r="DV918" s="10"/>
      <c r="DW918" s="10"/>
      <c r="DX918" s="10"/>
      <c r="DY918" s="10"/>
      <c r="DZ918" s="10"/>
      <c r="EA918" s="10"/>
      <c r="EB918" s="10"/>
      <c r="EC918" s="10"/>
      <c r="ED918" s="10"/>
      <c r="EE918" s="10"/>
      <c r="EF918" s="10"/>
      <c r="EG918" s="10"/>
      <c r="EH918" s="10"/>
    </row>
    <row r="919" spans="1:138" ht="13" x14ac:dyDescent="0.15">
      <c r="A919" s="10"/>
      <c r="B919" s="10"/>
      <c r="C919" s="10"/>
      <c r="D919" s="10"/>
      <c r="E919" s="10"/>
      <c r="F919" s="10"/>
      <c r="G919" s="10"/>
      <c r="H919" s="10"/>
      <c r="I919" s="10"/>
      <c r="J919" s="12"/>
      <c r="K919" s="10"/>
      <c r="L919" s="10"/>
      <c r="M919" s="10"/>
      <c r="N919" s="10"/>
      <c r="O919" s="10"/>
      <c r="P919" s="10"/>
      <c r="Q919" s="10"/>
      <c r="R919" s="10"/>
      <c r="S919" s="10"/>
      <c r="T919" s="13"/>
      <c r="U919" s="10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0"/>
      <c r="AJ919" s="10"/>
      <c r="AK919" s="10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  <c r="BM919" s="10"/>
      <c r="BN919" s="10"/>
      <c r="BO919" s="10"/>
      <c r="BP919" s="10"/>
      <c r="BQ919" s="10"/>
      <c r="BR919" s="10"/>
      <c r="BS919" s="10"/>
      <c r="BT919" s="10"/>
      <c r="BU919" s="10"/>
      <c r="BV919" s="10"/>
      <c r="BW919" s="10"/>
      <c r="BX919" s="10"/>
      <c r="BY919" s="10"/>
      <c r="BZ919" s="10"/>
      <c r="CA919" s="10"/>
      <c r="CB919" s="10"/>
      <c r="CC919" s="10"/>
      <c r="CD919" s="10"/>
      <c r="CE919" s="10"/>
      <c r="CF919" s="10"/>
      <c r="CG919" s="10"/>
      <c r="CH919" s="10"/>
      <c r="CI919" s="10"/>
      <c r="CJ919" s="10"/>
      <c r="CK919" s="10"/>
      <c r="CL919" s="10"/>
      <c r="CM919" s="10"/>
      <c r="CN919" s="10"/>
      <c r="CO919" s="10"/>
      <c r="CP919" s="10"/>
      <c r="CQ919" s="10"/>
      <c r="CR919" s="10"/>
      <c r="CS919" s="10"/>
      <c r="CT919" s="10"/>
      <c r="CU919" s="10"/>
      <c r="CV919" s="10"/>
      <c r="CW919" s="10"/>
      <c r="CX919" s="10"/>
      <c r="CY919" s="10"/>
      <c r="CZ919" s="10"/>
      <c r="DA919" s="10"/>
      <c r="DB919" s="10"/>
      <c r="DC919" s="10"/>
      <c r="DD919" s="10"/>
      <c r="DE919" s="10"/>
      <c r="DF919" s="10"/>
      <c r="DG919" s="10"/>
      <c r="DH919" s="10"/>
      <c r="DI919" s="10"/>
      <c r="DJ919" s="10"/>
      <c r="DK919" s="10"/>
      <c r="DL919" s="10"/>
      <c r="DM919" s="10"/>
      <c r="DN919" s="10"/>
      <c r="DO919" s="10"/>
      <c r="DP919" s="10"/>
      <c r="DQ919" s="10"/>
      <c r="DR919" s="10"/>
      <c r="DS919" s="10"/>
      <c r="DT919" s="10"/>
      <c r="DU919" s="10"/>
      <c r="DV919" s="10"/>
      <c r="DW919" s="10"/>
      <c r="DX919" s="10"/>
      <c r="DY919" s="10"/>
      <c r="DZ919" s="10"/>
      <c r="EA919" s="10"/>
      <c r="EB919" s="10"/>
      <c r="EC919" s="10"/>
      <c r="ED919" s="10"/>
      <c r="EE919" s="10"/>
      <c r="EF919" s="10"/>
      <c r="EG919" s="10"/>
      <c r="EH919" s="10"/>
    </row>
    <row r="920" spans="1:138" ht="13" x14ac:dyDescent="0.15">
      <c r="A920" s="10"/>
      <c r="B920" s="10"/>
      <c r="C920" s="10"/>
      <c r="D920" s="10"/>
      <c r="E920" s="10"/>
      <c r="F920" s="10"/>
      <c r="G920" s="10"/>
      <c r="H920" s="10"/>
      <c r="I920" s="10"/>
      <c r="J920" s="12"/>
      <c r="K920" s="10"/>
      <c r="L920" s="10"/>
      <c r="M920" s="10"/>
      <c r="N920" s="10"/>
      <c r="O920" s="10"/>
      <c r="P920" s="10"/>
      <c r="Q920" s="10"/>
      <c r="R920" s="10"/>
      <c r="S920" s="10"/>
      <c r="T920" s="13"/>
      <c r="U920" s="10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0"/>
      <c r="AJ920" s="10"/>
      <c r="AK920" s="10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  <c r="BM920" s="10"/>
      <c r="BN920" s="10"/>
      <c r="BO920" s="10"/>
      <c r="BP920" s="10"/>
      <c r="BQ920" s="10"/>
      <c r="BR920" s="10"/>
      <c r="BS920" s="10"/>
      <c r="BT920" s="10"/>
      <c r="BU920" s="10"/>
      <c r="BV920" s="10"/>
      <c r="BW920" s="10"/>
      <c r="BX920" s="10"/>
      <c r="BY920" s="10"/>
      <c r="BZ920" s="10"/>
      <c r="CA920" s="10"/>
      <c r="CB920" s="10"/>
      <c r="CC920" s="10"/>
      <c r="CD920" s="10"/>
      <c r="CE920" s="10"/>
      <c r="CF920" s="10"/>
      <c r="CG920" s="10"/>
      <c r="CH920" s="10"/>
      <c r="CI920" s="10"/>
      <c r="CJ920" s="10"/>
      <c r="CK920" s="10"/>
      <c r="CL920" s="10"/>
      <c r="CM920" s="10"/>
      <c r="CN920" s="10"/>
      <c r="CO920" s="10"/>
      <c r="CP920" s="10"/>
      <c r="CQ920" s="10"/>
      <c r="CR920" s="10"/>
      <c r="CS920" s="10"/>
      <c r="CT920" s="10"/>
      <c r="CU920" s="10"/>
      <c r="CV920" s="10"/>
      <c r="CW920" s="10"/>
      <c r="CX920" s="10"/>
      <c r="CY920" s="10"/>
      <c r="CZ920" s="10"/>
      <c r="DA920" s="10"/>
      <c r="DB920" s="10"/>
      <c r="DC920" s="10"/>
      <c r="DD920" s="10"/>
      <c r="DE920" s="10"/>
      <c r="DF920" s="10"/>
      <c r="DG920" s="10"/>
      <c r="DH920" s="10"/>
      <c r="DI920" s="10"/>
      <c r="DJ920" s="10"/>
      <c r="DK920" s="10"/>
      <c r="DL920" s="10"/>
      <c r="DM920" s="10"/>
      <c r="DN920" s="10"/>
      <c r="DO920" s="10"/>
      <c r="DP920" s="10"/>
      <c r="DQ920" s="10"/>
      <c r="DR920" s="10"/>
      <c r="DS920" s="10"/>
      <c r="DT920" s="10"/>
      <c r="DU920" s="10"/>
      <c r="DV920" s="10"/>
      <c r="DW920" s="10"/>
      <c r="DX920" s="10"/>
      <c r="DY920" s="10"/>
      <c r="DZ920" s="10"/>
      <c r="EA920" s="10"/>
      <c r="EB920" s="10"/>
      <c r="EC920" s="10"/>
      <c r="ED920" s="10"/>
      <c r="EE920" s="10"/>
      <c r="EF920" s="10"/>
      <c r="EG920" s="10"/>
      <c r="EH920" s="10"/>
    </row>
    <row r="921" spans="1:138" ht="13" x14ac:dyDescent="0.15">
      <c r="A921" s="10"/>
      <c r="B921" s="10"/>
      <c r="C921" s="10"/>
      <c r="D921" s="10"/>
      <c r="E921" s="10"/>
      <c r="F921" s="10"/>
      <c r="G921" s="10"/>
      <c r="H921" s="10"/>
      <c r="I921" s="10"/>
      <c r="J921" s="12"/>
      <c r="K921" s="10"/>
      <c r="L921" s="10"/>
      <c r="M921" s="10"/>
      <c r="N921" s="10"/>
      <c r="O921" s="10"/>
      <c r="P921" s="10"/>
      <c r="Q921" s="10"/>
      <c r="R921" s="10"/>
      <c r="S921" s="10"/>
      <c r="T921" s="13"/>
      <c r="U921" s="10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0"/>
      <c r="AJ921" s="10"/>
      <c r="AK921" s="10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  <c r="BM921" s="10"/>
      <c r="BN921" s="10"/>
      <c r="BO921" s="10"/>
      <c r="BP921" s="10"/>
      <c r="BQ921" s="10"/>
      <c r="BR921" s="10"/>
      <c r="BS921" s="10"/>
      <c r="BT921" s="10"/>
      <c r="BU921" s="10"/>
      <c r="BV921" s="10"/>
      <c r="BW921" s="10"/>
      <c r="BX921" s="10"/>
      <c r="BY921" s="10"/>
      <c r="BZ921" s="10"/>
      <c r="CA921" s="10"/>
      <c r="CB921" s="10"/>
      <c r="CC921" s="10"/>
      <c r="CD921" s="10"/>
      <c r="CE921" s="10"/>
      <c r="CF921" s="10"/>
      <c r="CG921" s="10"/>
      <c r="CH921" s="10"/>
      <c r="CI921" s="10"/>
      <c r="CJ921" s="10"/>
      <c r="CK921" s="10"/>
      <c r="CL921" s="10"/>
      <c r="CM921" s="10"/>
      <c r="CN921" s="10"/>
      <c r="CO921" s="10"/>
      <c r="CP921" s="10"/>
      <c r="CQ921" s="10"/>
      <c r="CR921" s="10"/>
      <c r="CS921" s="10"/>
      <c r="CT921" s="10"/>
      <c r="CU921" s="10"/>
      <c r="CV921" s="10"/>
      <c r="CW921" s="10"/>
      <c r="CX921" s="10"/>
      <c r="CY921" s="10"/>
      <c r="CZ921" s="10"/>
      <c r="DA921" s="10"/>
      <c r="DB921" s="10"/>
      <c r="DC921" s="10"/>
      <c r="DD921" s="10"/>
      <c r="DE921" s="10"/>
      <c r="DF921" s="10"/>
      <c r="DG921" s="10"/>
      <c r="DH921" s="10"/>
      <c r="DI921" s="10"/>
      <c r="DJ921" s="10"/>
      <c r="DK921" s="10"/>
      <c r="DL921" s="10"/>
      <c r="DM921" s="10"/>
      <c r="DN921" s="10"/>
      <c r="DO921" s="10"/>
      <c r="DP921" s="10"/>
      <c r="DQ921" s="10"/>
      <c r="DR921" s="10"/>
      <c r="DS921" s="10"/>
      <c r="DT921" s="10"/>
      <c r="DU921" s="10"/>
      <c r="DV921" s="10"/>
      <c r="DW921" s="10"/>
      <c r="DX921" s="10"/>
      <c r="DY921" s="10"/>
      <c r="DZ921" s="10"/>
      <c r="EA921" s="10"/>
      <c r="EB921" s="10"/>
      <c r="EC921" s="10"/>
      <c r="ED921" s="10"/>
      <c r="EE921" s="10"/>
      <c r="EF921" s="10"/>
      <c r="EG921" s="10"/>
      <c r="EH921" s="10"/>
    </row>
    <row r="922" spans="1:138" ht="13" x14ac:dyDescent="0.15">
      <c r="A922" s="10"/>
      <c r="B922" s="10"/>
      <c r="C922" s="10"/>
      <c r="D922" s="10"/>
      <c r="E922" s="10"/>
      <c r="F922" s="10"/>
      <c r="G922" s="10"/>
      <c r="H922" s="10"/>
      <c r="I922" s="10"/>
      <c r="J922" s="12"/>
      <c r="K922" s="10"/>
      <c r="L922" s="10"/>
      <c r="M922" s="10"/>
      <c r="N922" s="10"/>
      <c r="O922" s="10"/>
      <c r="P922" s="10"/>
      <c r="Q922" s="10"/>
      <c r="R922" s="10"/>
      <c r="S922" s="10"/>
      <c r="T922" s="13"/>
      <c r="U922" s="10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/>
      <c r="BQ922" s="10"/>
      <c r="BR922" s="10"/>
      <c r="BS922" s="10"/>
      <c r="BT922" s="10"/>
      <c r="BU922" s="10"/>
      <c r="BV922" s="10"/>
      <c r="BW922" s="10"/>
      <c r="BX922" s="10"/>
      <c r="BY922" s="10"/>
      <c r="BZ922" s="10"/>
      <c r="CA922" s="10"/>
      <c r="CB922" s="10"/>
      <c r="CC922" s="10"/>
      <c r="CD922" s="10"/>
      <c r="CE922" s="10"/>
      <c r="CF922" s="10"/>
      <c r="CG922" s="10"/>
      <c r="CH922" s="10"/>
      <c r="CI922" s="10"/>
      <c r="CJ922" s="10"/>
      <c r="CK922" s="10"/>
      <c r="CL922" s="10"/>
      <c r="CM922" s="10"/>
      <c r="CN922" s="10"/>
      <c r="CO922" s="10"/>
      <c r="CP922" s="10"/>
      <c r="CQ922" s="10"/>
      <c r="CR922" s="10"/>
      <c r="CS922" s="10"/>
      <c r="CT922" s="10"/>
      <c r="CU922" s="10"/>
      <c r="CV922" s="10"/>
      <c r="CW922" s="10"/>
      <c r="CX922" s="10"/>
      <c r="CY922" s="10"/>
      <c r="CZ922" s="10"/>
      <c r="DA922" s="10"/>
      <c r="DB922" s="10"/>
      <c r="DC922" s="10"/>
      <c r="DD922" s="10"/>
      <c r="DE922" s="10"/>
      <c r="DF922" s="10"/>
      <c r="DG922" s="10"/>
      <c r="DH922" s="10"/>
      <c r="DI922" s="10"/>
      <c r="DJ922" s="10"/>
      <c r="DK922" s="10"/>
      <c r="DL922" s="10"/>
      <c r="DM922" s="10"/>
      <c r="DN922" s="10"/>
      <c r="DO922" s="10"/>
      <c r="DP922" s="10"/>
      <c r="DQ922" s="10"/>
      <c r="DR922" s="10"/>
      <c r="DS922" s="10"/>
      <c r="DT922" s="10"/>
      <c r="DU922" s="10"/>
      <c r="DV922" s="10"/>
      <c r="DW922" s="10"/>
      <c r="DX922" s="10"/>
      <c r="DY922" s="10"/>
      <c r="DZ922" s="10"/>
      <c r="EA922" s="10"/>
      <c r="EB922" s="10"/>
      <c r="EC922" s="10"/>
      <c r="ED922" s="10"/>
      <c r="EE922" s="10"/>
      <c r="EF922" s="10"/>
      <c r="EG922" s="10"/>
      <c r="EH922" s="10"/>
    </row>
    <row r="923" spans="1:138" ht="13" x14ac:dyDescent="0.15">
      <c r="A923" s="10"/>
      <c r="B923" s="10"/>
      <c r="C923" s="10"/>
      <c r="D923" s="10"/>
      <c r="E923" s="10"/>
      <c r="F923" s="10"/>
      <c r="G923" s="10"/>
      <c r="H923" s="10"/>
      <c r="I923" s="10"/>
      <c r="J923" s="12"/>
      <c r="K923" s="10"/>
      <c r="L923" s="10"/>
      <c r="M923" s="10"/>
      <c r="N923" s="10"/>
      <c r="O923" s="10"/>
      <c r="P923" s="10"/>
      <c r="Q923" s="10"/>
      <c r="R923" s="10"/>
      <c r="S923" s="10"/>
      <c r="T923" s="13"/>
      <c r="U923" s="10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0"/>
      <c r="AJ923" s="10"/>
      <c r="AK923" s="10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  <c r="BM923" s="10"/>
      <c r="BN923" s="10"/>
      <c r="BO923" s="10"/>
      <c r="BP923" s="10"/>
      <c r="BQ923" s="10"/>
      <c r="BR923" s="10"/>
      <c r="BS923" s="10"/>
      <c r="BT923" s="10"/>
      <c r="BU923" s="10"/>
      <c r="BV923" s="10"/>
      <c r="BW923" s="10"/>
      <c r="BX923" s="10"/>
      <c r="BY923" s="10"/>
      <c r="BZ923" s="10"/>
      <c r="CA923" s="10"/>
      <c r="CB923" s="10"/>
      <c r="CC923" s="10"/>
      <c r="CD923" s="10"/>
      <c r="CE923" s="10"/>
      <c r="CF923" s="10"/>
      <c r="CG923" s="10"/>
      <c r="CH923" s="10"/>
      <c r="CI923" s="10"/>
      <c r="CJ923" s="10"/>
      <c r="CK923" s="10"/>
      <c r="CL923" s="10"/>
      <c r="CM923" s="10"/>
      <c r="CN923" s="10"/>
      <c r="CO923" s="10"/>
      <c r="CP923" s="10"/>
      <c r="CQ923" s="10"/>
      <c r="CR923" s="10"/>
      <c r="CS923" s="10"/>
      <c r="CT923" s="10"/>
      <c r="CU923" s="10"/>
      <c r="CV923" s="10"/>
      <c r="CW923" s="10"/>
      <c r="CX923" s="10"/>
      <c r="CY923" s="10"/>
      <c r="CZ923" s="10"/>
      <c r="DA923" s="10"/>
      <c r="DB923" s="10"/>
      <c r="DC923" s="10"/>
      <c r="DD923" s="10"/>
      <c r="DE923" s="10"/>
      <c r="DF923" s="10"/>
      <c r="DG923" s="10"/>
      <c r="DH923" s="10"/>
      <c r="DI923" s="10"/>
      <c r="DJ923" s="10"/>
      <c r="DK923" s="10"/>
      <c r="DL923" s="10"/>
      <c r="DM923" s="10"/>
      <c r="DN923" s="10"/>
      <c r="DO923" s="10"/>
      <c r="DP923" s="10"/>
      <c r="DQ923" s="10"/>
      <c r="DR923" s="10"/>
      <c r="DS923" s="10"/>
      <c r="DT923" s="10"/>
      <c r="DU923" s="10"/>
      <c r="DV923" s="10"/>
      <c r="DW923" s="10"/>
      <c r="DX923" s="10"/>
      <c r="DY923" s="10"/>
      <c r="DZ923" s="10"/>
      <c r="EA923" s="10"/>
      <c r="EB923" s="10"/>
      <c r="EC923" s="10"/>
      <c r="ED923" s="10"/>
      <c r="EE923" s="10"/>
      <c r="EF923" s="10"/>
      <c r="EG923" s="10"/>
      <c r="EH923" s="10"/>
    </row>
    <row r="924" spans="1:138" ht="13" x14ac:dyDescent="0.15">
      <c r="A924" s="10"/>
      <c r="B924" s="10"/>
      <c r="C924" s="10"/>
      <c r="D924" s="10"/>
      <c r="E924" s="10"/>
      <c r="F924" s="10"/>
      <c r="G924" s="10"/>
      <c r="H924" s="10"/>
      <c r="I924" s="10"/>
      <c r="J924" s="12"/>
      <c r="K924" s="10"/>
      <c r="L924" s="10"/>
      <c r="M924" s="10"/>
      <c r="N924" s="10"/>
      <c r="O924" s="10"/>
      <c r="P924" s="10"/>
      <c r="Q924" s="10"/>
      <c r="R924" s="10"/>
      <c r="S924" s="10"/>
      <c r="T924" s="13"/>
      <c r="U924" s="10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0"/>
      <c r="AJ924" s="10"/>
      <c r="AK924" s="10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  <c r="BM924" s="10"/>
      <c r="BN924" s="10"/>
      <c r="BO924" s="10"/>
      <c r="BP924" s="10"/>
      <c r="BQ924" s="10"/>
      <c r="BR924" s="10"/>
      <c r="BS924" s="10"/>
      <c r="BT924" s="10"/>
      <c r="BU924" s="10"/>
      <c r="BV924" s="10"/>
      <c r="BW924" s="10"/>
      <c r="BX924" s="10"/>
      <c r="BY924" s="10"/>
      <c r="BZ924" s="10"/>
      <c r="CA924" s="10"/>
      <c r="CB924" s="10"/>
      <c r="CC924" s="10"/>
      <c r="CD924" s="10"/>
      <c r="CE924" s="10"/>
      <c r="CF924" s="10"/>
      <c r="CG924" s="10"/>
      <c r="CH924" s="10"/>
      <c r="CI924" s="10"/>
      <c r="CJ924" s="10"/>
      <c r="CK924" s="10"/>
      <c r="CL924" s="10"/>
      <c r="CM924" s="10"/>
      <c r="CN924" s="10"/>
      <c r="CO924" s="10"/>
      <c r="CP924" s="10"/>
      <c r="CQ924" s="10"/>
      <c r="CR924" s="10"/>
      <c r="CS924" s="10"/>
      <c r="CT924" s="10"/>
      <c r="CU924" s="10"/>
      <c r="CV924" s="10"/>
      <c r="CW924" s="10"/>
      <c r="CX924" s="10"/>
      <c r="CY924" s="10"/>
      <c r="CZ924" s="10"/>
      <c r="DA924" s="10"/>
      <c r="DB924" s="10"/>
      <c r="DC924" s="10"/>
      <c r="DD924" s="10"/>
      <c r="DE924" s="10"/>
      <c r="DF924" s="10"/>
      <c r="DG924" s="10"/>
      <c r="DH924" s="10"/>
      <c r="DI924" s="10"/>
      <c r="DJ924" s="10"/>
      <c r="DK924" s="10"/>
      <c r="DL924" s="10"/>
      <c r="DM924" s="10"/>
      <c r="DN924" s="10"/>
      <c r="DO924" s="10"/>
      <c r="DP924" s="10"/>
      <c r="DQ924" s="10"/>
      <c r="DR924" s="10"/>
      <c r="DS924" s="10"/>
      <c r="DT924" s="10"/>
      <c r="DU924" s="10"/>
      <c r="DV924" s="10"/>
      <c r="DW924" s="10"/>
      <c r="DX924" s="10"/>
      <c r="DY924" s="10"/>
      <c r="DZ924" s="10"/>
      <c r="EA924" s="10"/>
      <c r="EB924" s="10"/>
      <c r="EC924" s="10"/>
      <c r="ED924" s="10"/>
      <c r="EE924" s="10"/>
      <c r="EF924" s="10"/>
      <c r="EG924" s="10"/>
      <c r="EH924" s="10"/>
    </row>
    <row r="925" spans="1:138" ht="13" x14ac:dyDescent="0.15">
      <c r="A925" s="10"/>
      <c r="B925" s="10"/>
      <c r="C925" s="10"/>
      <c r="D925" s="10"/>
      <c r="E925" s="10"/>
      <c r="F925" s="10"/>
      <c r="G925" s="10"/>
      <c r="H925" s="10"/>
      <c r="I925" s="10"/>
      <c r="J925" s="12"/>
      <c r="K925" s="10"/>
      <c r="L925" s="10"/>
      <c r="M925" s="10"/>
      <c r="N925" s="10"/>
      <c r="O925" s="10"/>
      <c r="P925" s="10"/>
      <c r="Q925" s="10"/>
      <c r="R925" s="10"/>
      <c r="S925" s="10"/>
      <c r="T925" s="13"/>
      <c r="U925" s="10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0"/>
      <c r="AJ925" s="10"/>
      <c r="AK925" s="10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  <c r="BM925" s="10"/>
      <c r="BN925" s="10"/>
      <c r="BO925" s="10"/>
      <c r="BP925" s="10"/>
      <c r="BQ925" s="10"/>
      <c r="BR925" s="10"/>
      <c r="BS925" s="10"/>
      <c r="BT925" s="10"/>
      <c r="BU925" s="10"/>
      <c r="BV925" s="10"/>
      <c r="BW925" s="10"/>
      <c r="BX925" s="10"/>
      <c r="BY925" s="10"/>
      <c r="BZ925" s="10"/>
      <c r="CA925" s="10"/>
      <c r="CB925" s="10"/>
      <c r="CC925" s="10"/>
      <c r="CD925" s="10"/>
      <c r="CE925" s="10"/>
      <c r="CF925" s="10"/>
      <c r="CG925" s="10"/>
      <c r="CH925" s="10"/>
      <c r="CI925" s="10"/>
      <c r="CJ925" s="10"/>
      <c r="CK925" s="10"/>
      <c r="CL925" s="10"/>
      <c r="CM925" s="10"/>
      <c r="CN925" s="10"/>
      <c r="CO925" s="10"/>
      <c r="CP925" s="10"/>
      <c r="CQ925" s="10"/>
      <c r="CR925" s="10"/>
      <c r="CS925" s="10"/>
      <c r="CT925" s="10"/>
      <c r="CU925" s="10"/>
      <c r="CV925" s="10"/>
      <c r="CW925" s="10"/>
      <c r="CX925" s="10"/>
      <c r="CY925" s="10"/>
      <c r="CZ925" s="10"/>
      <c r="DA925" s="10"/>
      <c r="DB925" s="10"/>
      <c r="DC925" s="10"/>
      <c r="DD925" s="10"/>
      <c r="DE925" s="10"/>
      <c r="DF925" s="10"/>
      <c r="DG925" s="10"/>
      <c r="DH925" s="10"/>
      <c r="DI925" s="10"/>
      <c r="DJ925" s="10"/>
      <c r="DK925" s="10"/>
      <c r="DL925" s="10"/>
      <c r="DM925" s="10"/>
      <c r="DN925" s="10"/>
      <c r="DO925" s="10"/>
      <c r="DP925" s="10"/>
      <c r="DQ925" s="10"/>
      <c r="DR925" s="10"/>
      <c r="DS925" s="10"/>
      <c r="DT925" s="10"/>
      <c r="DU925" s="10"/>
      <c r="DV925" s="10"/>
      <c r="DW925" s="10"/>
      <c r="DX925" s="10"/>
      <c r="DY925" s="10"/>
      <c r="DZ925" s="10"/>
      <c r="EA925" s="10"/>
      <c r="EB925" s="10"/>
      <c r="EC925" s="10"/>
      <c r="ED925" s="10"/>
      <c r="EE925" s="10"/>
      <c r="EF925" s="10"/>
      <c r="EG925" s="10"/>
      <c r="EH925" s="10"/>
    </row>
    <row r="926" spans="1:138" ht="13" x14ac:dyDescent="0.15">
      <c r="A926" s="10"/>
      <c r="B926" s="10"/>
      <c r="C926" s="10"/>
      <c r="D926" s="10"/>
      <c r="E926" s="10"/>
      <c r="F926" s="10"/>
      <c r="G926" s="10"/>
      <c r="H926" s="10"/>
      <c r="I926" s="10"/>
      <c r="J926" s="12"/>
      <c r="K926" s="10"/>
      <c r="L926" s="10"/>
      <c r="M926" s="10"/>
      <c r="N926" s="10"/>
      <c r="O926" s="10"/>
      <c r="P926" s="10"/>
      <c r="Q926" s="10"/>
      <c r="R926" s="10"/>
      <c r="S926" s="10"/>
      <c r="T926" s="13"/>
      <c r="U926" s="10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0"/>
      <c r="AJ926" s="10"/>
      <c r="AK926" s="10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  <c r="BM926" s="10"/>
      <c r="BN926" s="10"/>
      <c r="BO926" s="10"/>
      <c r="BP926" s="10"/>
      <c r="BQ926" s="10"/>
      <c r="BR926" s="10"/>
      <c r="BS926" s="10"/>
      <c r="BT926" s="10"/>
      <c r="BU926" s="10"/>
      <c r="BV926" s="10"/>
      <c r="BW926" s="10"/>
      <c r="BX926" s="10"/>
      <c r="BY926" s="10"/>
      <c r="BZ926" s="10"/>
      <c r="CA926" s="10"/>
      <c r="CB926" s="10"/>
      <c r="CC926" s="10"/>
      <c r="CD926" s="10"/>
      <c r="CE926" s="10"/>
      <c r="CF926" s="10"/>
      <c r="CG926" s="10"/>
      <c r="CH926" s="10"/>
      <c r="CI926" s="10"/>
      <c r="CJ926" s="10"/>
      <c r="CK926" s="10"/>
      <c r="CL926" s="10"/>
      <c r="CM926" s="10"/>
      <c r="CN926" s="10"/>
      <c r="CO926" s="10"/>
      <c r="CP926" s="10"/>
      <c r="CQ926" s="10"/>
      <c r="CR926" s="10"/>
      <c r="CS926" s="10"/>
      <c r="CT926" s="10"/>
      <c r="CU926" s="10"/>
      <c r="CV926" s="10"/>
      <c r="CW926" s="10"/>
      <c r="CX926" s="10"/>
      <c r="CY926" s="10"/>
      <c r="CZ926" s="10"/>
      <c r="DA926" s="10"/>
      <c r="DB926" s="10"/>
      <c r="DC926" s="10"/>
      <c r="DD926" s="10"/>
      <c r="DE926" s="10"/>
      <c r="DF926" s="10"/>
      <c r="DG926" s="10"/>
      <c r="DH926" s="10"/>
      <c r="DI926" s="10"/>
      <c r="DJ926" s="10"/>
      <c r="DK926" s="10"/>
      <c r="DL926" s="10"/>
      <c r="DM926" s="10"/>
      <c r="DN926" s="10"/>
      <c r="DO926" s="10"/>
      <c r="DP926" s="10"/>
      <c r="DQ926" s="10"/>
      <c r="DR926" s="10"/>
      <c r="DS926" s="10"/>
      <c r="DT926" s="10"/>
      <c r="DU926" s="10"/>
      <c r="DV926" s="10"/>
      <c r="DW926" s="10"/>
      <c r="DX926" s="10"/>
      <c r="DY926" s="10"/>
      <c r="DZ926" s="10"/>
      <c r="EA926" s="10"/>
      <c r="EB926" s="10"/>
      <c r="EC926" s="10"/>
      <c r="ED926" s="10"/>
      <c r="EE926" s="10"/>
      <c r="EF926" s="10"/>
      <c r="EG926" s="10"/>
      <c r="EH926" s="10"/>
    </row>
    <row r="927" spans="1:138" ht="13" x14ac:dyDescent="0.15">
      <c r="A927" s="10"/>
      <c r="B927" s="10"/>
      <c r="C927" s="10"/>
      <c r="D927" s="10"/>
      <c r="E927" s="10"/>
      <c r="F927" s="10"/>
      <c r="G927" s="10"/>
      <c r="H927" s="10"/>
      <c r="I927" s="10"/>
      <c r="J927" s="12"/>
      <c r="K927" s="10"/>
      <c r="L927" s="10"/>
      <c r="M927" s="10"/>
      <c r="N927" s="10"/>
      <c r="O927" s="10"/>
      <c r="P927" s="10"/>
      <c r="Q927" s="10"/>
      <c r="R927" s="10"/>
      <c r="S927" s="10"/>
      <c r="T927" s="13"/>
      <c r="U927" s="10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0"/>
      <c r="AJ927" s="10"/>
      <c r="AK927" s="10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  <c r="BM927" s="10"/>
      <c r="BN927" s="10"/>
      <c r="BO927" s="10"/>
      <c r="BP927" s="10"/>
      <c r="BQ927" s="10"/>
      <c r="BR927" s="10"/>
      <c r="BS927" s="10"/>
      <c r="BT927" s="10"/>
      <c r="BU927" s="10"/>
      <c r="BV927" s="10"/>
      <c r="BW927" s="10"/>
      <c r="BX927" s="10"/>
      <c r="BY927" s="10"/>
      <c r="BZ927" s="10"/>
      <c r="CA927" s="10"/>
      <c r="CB927" s="10"/>
      <c r="CC927" s="10"/>
      <c r="CD927" s="10"/>
      <c r="CE927" s="10"/>
      <c r="CF927" s="10"/>
      <c r="CG927" s="10"/>
      <c r="CH927" s="10"/>
      <c r="CI927" s="10"/>
      <c r="CJ927" s="10"/>
      <c r="CK927" s="10"/>
      <c r="CL927" s="10"/>
      <c r="CM927" s="10"/>
      <c r="CN927" s="10"/>
      <c r="CO927" s="10"/>
      <c r="CP927" s="10"/>
      <c r="CQ927" s="10"/>
      <c r="CR927" s="10"/>
      <c r="CS927" s="10"/>
      <c r="CT927" s="10"/>
      <c r="CU927" s="10"/>
      <c r="CV927" s="10"/>
      <c r="CW927" s="10"/>
      <c r="CX927" s="10"/>
      <c r="CY927" s="10"/>
      <c r="CZ927" s="10"/>
      <c r="DA927" s="10"/>
      <c r="DB927" s="10"/>
      <c r="DC927" s="10"/>
      <c r="DD927" s="10"/>
      <c r="DE927" s="10"/>
      <c r="DF927" s="10"/>
      <c r="DG927" s="10"/>
      <c r="DH927" s="10"/>
      <c r="DI927" s="10"/>
      <c r="DJ927" s="10"/>
      <c r="DK927" s="10"/>
      <c r="DL927" s="10"/>
      <c r="DM927" s="10"/>
      <c r="DN927" s="10"/>
      <c r="DO927" s="10"/>
      <c r="DP927" s="10"/>
      <c r="DQ927" s="10"/>
      <c r="DR927" s="10"/>
      <c r="DS927" s="10"/>
      <c r="DT927" s="10"/>
      <c r="DU927" s="10"/>
      <c r="DV927" s="10"/>
      <c r="DW927" s="10"/>
      <c r="DX927" s="10"/>
      <c r="DY927" s="10"/>
      <c r="DZ927" s="10"/>
      <c r="EA927" s="10"/>
      <c r="EB927" s="10"/>
      <c r="EC927" s="10"/>
      <c r="ED927" s="10"/>
      <c r="EE927" s="10"/>
      <c r="EF927" s="10"/>
      <c r="EG927" s="10"/>
      <c r="EH927" s="10"/>
    </row>
    <row r="928" spans="1:138" ht="13" x14ac:dyDescent="0.15">
      <c r="A928" s="10"/>
      <c r="B928" s="10"/>
      <c r="C928" s="10"/>
      <c r="D928" s="10"/>
      <c r="E928" s="10"/>
      <c r="F928" s="10"/>
      <c r="G928" s="10"/>
      <c r="H928" s="10"/>
      <c r="I928" s="10"/>
      <c r="J928" s="12"/>
      <c r="K928" s="10"/>
      <c r="L928" s="10"/>
      <c r="M928" s="10"/>
      <c r="N928" s="10"/>
      <c r="O928" s="10"/>
      <c r="P928" s="10"/>
      <c r="Q928" s="10"/>
      <c r="R928" s="10"/>
      <c r="S928" s="10"/>
      <c r="T928" s="13"/>
      <c r="U928" s="10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/>
      <c r="BQ928" s="10"/>
      <c r="BR928" s="10"/>
      <c r="BS928" s="10"/>
      <c r="BT928" s="10"/>
      <c r="BU928" s="10"/>
      <c r="BV928" s="10"/>
      <c r="BW928" s="10"/>
      <c r="BX928" s="10"/>
      <c r="BY928" s="10"/>
      <c r="BZ928" s="10"/>
      <c r="CA928" s="10"/>
      <c r="CB928" s="10"/>
      <c r="CC928" s="10"/>
      <c r="CD928" s="10"/>
      <c r="CE928" s="10"/>
      <c r="CF928" s="10"/>
      <c r="CG928" s="10"/>
      <c r="CH928" s="10"/>
      <c r="CI928" s="10"/>
      <c r="CJ928" s="10"/>
      <c r="CK928" s="10"/>
      <c r="CL928" s="10"/>
      <c r="CM928" s="10"/>
      <c r="CN928" s="10"/>
      <c r="CO928" s="10"/>
      <c r="CP928" s="10"/>
      <c r="CQ928" s="10"/>
      <c r="CR928" s="10"/>
      <c r="CS928" s="10"/>
      <c r="CT928" s="10"/>
      <c r="CU928" s="10"/>
      <c r="CV928" s="10"/>
      <c r="CW928" s="10"/>
      <c r="CX928" s="10"/>
      <c r="CY928" s="10"/>
      <c r="CZ928" s="10"/>
      <c r="DA928" s="10"/>
      <c r="DB928" s="10"/>
      <c r="DC928" s="10"/>
      <c r="DD928" s="10"/>
      <c r="DE928" s="10"/>
      <c r="DF928" s="10"/>
      <c r="DG928" s="10"/>
      <c r="DH928" s="10"/>
      <c r="DI928" s="10"/>
      <c r="DJ928" s="10"/>
      <c r="DK928" s="10"/>
      <c r="DL928" s="10"/>
      <c r="DM928" s="10"/>
      <c r="DN928" s="10"/>
      <c r="DO928" s="10"/>
      <c r="DP928" s="10"/>
      <c r="DQ928" s="10"/>
      <c r="DR928" s="10"/>
      <c r="DS928" s="10"/>
      <c r="DT928" s="10"/>
      <c r="DU928" s="10"/>
      <c r="DV928" s="10"/>
      <c r="DW928" s="10"/>
      <c r="DX928" s="10"/>
      <c r="DY928" s="10"/>
      <c r="DZ928" s="10"/>
      <c r="EA928" s="10"/>
      <c r="EB928" s="10"/>
      <c r="EC928" s="10"/>
      <c r="ED928" s="10"/>
      <c r="EE928" s="10"/>
      <c r="EF928" s="10"/>
      <c r="EG928" s="10"/>
      <c r="EH928" s="10"/>
    </row>
    <row r="929" spans="1:138" ht="13" x14ac:dyDescent="0.15">
      <c r="A929" s="10"/>
      <c r="B929" s="10"/>
      <c r="C929" s="10"/>
      <c r="D929" s="10"/>
      <c r="E929" s="10"/>
      <c r="F929" s="10"/>
      <c r="G929" s="10"/>
      <c r="H929" s="10"/>
      <c r="I929" s="10"/>
      <c r="J929" s="12"/>
      <c r="K929" s="10"/>
      <c r="L929" s="10"/>
      <c r="M929" s="10"/>
      <c r="N929" s="10"/>
      <c r="O929" s="10"/>
      <c r="P929" s="10"/>
      <c r="Q929" s="10"/>
      <c r="R929" s="10"/>
      <c r="S929" s="10"/>
      <c r="T929" s="13"/>
      <c r="U929" s="10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0"/>
      <c r="AJ929" s="10"/>
      <c r="AK929" s="10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  <c r="BM929" s="10"/>
      <c r="BN929" s="10"/>
      <c r="BO929" s="10"/>
      <c r="BP929" s="10"/>
      <c r="BQ929" s="10"/>
      <c r="BR929" s="10"/>
      <c r="BS929" s="10"/>
      <c r="BT929" s="10"/>
      <c r="BU929" s="10"/>
      <c r="BV929" s="10"/>
      <c r="BW929" s="10"/>
      <c r="BX929" s="10"/>
      <c r="BY929" s="10"/>
      <c r="BZ929" s="10"/>
      <c r="CA929" s="10"/>
      <c r="CB929" s="10"/>
      <c r="CC929" s="10"/>
      <c r="CD929" s="10"/>
      <c r="CE929" s="10"/>
      <c r="CF929" s="10"/>
      <c r="CG929" s="10"/>
      <c r="CH929" s="10"/>
      <c r="CI929" s="10"/>
      <c r="CJ929" s="10"/>
      <c r="CK929" s="10"/>
      <c r="CL929" s="10"/>
      <c r="CM929" s="10"/>
      <c r="CN929" s="10"/>
      <c r="CO929" s="10"/>
      <c r="CP929" s="10"/>
      <c r="CQ929" s="10"/>
      <c r="CR929" s="10"/>
      <c r="CS929" s="10"/>
      <c r="CT929" s="10"/>
      <c r="CU929" s="10"/>
      <c r="CV929" s="10"/>
      <c r="CW929" s="10"/>
      <c r="CX929" s="10"/>
      <c r="CY929" s="10"/>
      <c r="CZ929" s="10"/>
      <c r="DA929" s="10"/>
      <c r="DB929" s="10"/>
      <c r="DC929" s="10"/>
      <c r="DD929" s="10"/>
      <c r="DE929" s="10"/>
      <c r="DF929" s="10"/>
      <c r="DG929" s="10"/>
      <c r="DH929" s="10"/>
      <c r="DI929" s="10"/>
      <c r="DJ929" s="10"/>
      <c r="DK929" s="10"/>
      <c r="DL929" s="10"/>
      <c r="DM929" s="10"/>
      <c r="DN929" s="10"/>
      <c r="DO929" s="10"/>
      <c r="DP929" s="10"/>
      <c r="DQ929" s="10"/>
      <c r="DR929" s="10"/>
      <c r="DS929" s="10"/>
      <c r="DT929" s="10"/>
      <c r="DU929" s="10"/>
      <c r="DV929" s="10"/>
      <c r="DW929" s="10"/>
      <c r="DX929" s="10"/>
      <c r="DY929" s="10"/>
      <c r="DZ929" s="10"/>
      <c r="EA929" s="10"/>
      <c r="EB929" s="10"/>
      <c r="EC929" s="10"/>
      <c r="ED929" s="10"/>
      <c r="EE929" s="10"/>
      <c r="EF929" s="10"/>
      <c r="EG929" s="10"/>
      <c r="EH929" s="10"/>
    </row>
    <row r="930" spans="1:138" ht="13" x14ac:dyDescent="0.15">
      <c r="A930" s="10"/>
      <c r="B930" s="10"/>
      <c r="C930" s="10"/>
      <c r="D930" s="10"/>
      <c r="E930" s="10"/>
      <c r="F930" s="10"/>
      <c r="G930" s="10"/>
      <c r="H930" s="10"/>
      <c r="I930" s="10"/>
      <c r="J930" s="12"/>
      <c r="K930" s="10"/>
      <c r="L930" s="10"/>
      <c r="M930" s="10"/>
      <c r="N930" s="10"/>
      <c r="O930" s="10"/>
      <c r="P930" s="10"/>
      <c r="Q930" s="10"/>
      <c r="R930" s="10"/>
      <c r="S930" s="10"/>
      <c r="T930" s="13"/>
      <c r="U930" s="10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0"/>
      <c r="AJ930" s="10"/>
      <c r="AK930" s="10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  <c r="BM930" s="10"/>
      <c r="BN930" s="10"/>
      <c r="BO930" s="10"/>
      <c r="BP930" s="10"/>
      <c r="BQ930" s="10"/>
      <c r="BR930" s="10"/>
      <c r="BS930" s="10"/>
      <c r="BT930" s="10"/>
      <c r="BU930" s="10"/>
      <c r="BV930" s="10"/>
      <c r="BW930" s="10"/>
      <c r="BX930" s="10"/>
      <c r="BY930" s="10"/>
      <c r="BZ930" s="10"/>
      <c r="CA930" s="10"/>
      <c r="CB930" s="10"/>
      <c r="CC930" s="10"/>
      <c r="CD930" s="10"/>
      <c r="CE930" s="10"/>
      <c r="CF930" s="10"/>
      <c r="CG930" s="10"/>
      <c r="CH930" s="10"/>
      <c r="CI930" s="10"/>
      <c r="CJ930" s="10"/>
      <c r="CK930" s="10"/>
      <c r="CL930" s="10"/>
      <c r="CM930" s="10"/>
      <c r="CN930" s="10"/>
      <c r="CO930" s="10"/>
      <c r="CP930" s="10"/>
      <c r="CQ930" s="10"/>
      <c r="CR930" s="10"/>
      <c r="CS930" s="10"/>
      <c r="CT930" s="10"/>
      <c r="CU930" s="10"/>
      <c r="CV930" s="10"/>
      <c r="CW930" s="10"/>
      <c r="CX930" s="10"/>
      <c r="CY930" s="10"/>
      <c r="CZ930" s="10"/>
      <c r="DA930" s="10"/>
      <c r="DB930" s="10"/>
      <c r="DC930" s="10"/>
      <c r="DD930" s="10"/>
      <c r="DE930" s="10"/>
      <c r="DF930" s="10"/>
      <c r="DG930" s="10"/>
      <c r="DH930" s="10"/>
      <c r="DI930" s="10"/>
      <c r="DJ930" s="10"/>
      <c r="DK930" s="10"/>
      <c r="DL930" s="10"/>
      <c r="DM930" s="10"/>
      <c r="DN930" s="10"/>
      <c r="DO930" s="10"/>
      <c r="DP930" s="10"/>
      <c r="DQ930" s="10"/>
      <c r="DR930" s="10"/>
      <c r="DS930" s="10"/>
      <c r="DT930" s="10"/>
      <c r="DU930" s="10"/>
      <c r="DV930" s="10"/>
      <c r="DW930" s="10"/>
      <c r="DX930" s="10"/>
      <c r="DY930" s="10"/>
      <c r="DZ930" s="10"/>
      <c r="EA930" s="10"/>
      <c r="EB930" s="10"/>
      <c r="EC930" s="10"/>
      <c r="ED930" s="10"/>
      <c r="EE930" s="10"/>
      <c r="EF930" s="10"/>
      <c r="EG930" s="10"/>
      <c r="EH930" s="10"/>
    </row>
    <row r="931" spans="1:138" ht="13" x14ac:dyDescent="0.15">
      <c r="A931" s="10"/>
      <c r="B931" s="10"/>
      <c r="C931" s="10"/>
      <c r="D931" s="10"/>
      <c r="E931" s="10"/>
      <c r="F931" s="10"/>
      <c r="G931" s="10"/>
      <c r="H931" s="10"/>
      <c r="I931" s="10"/>
      <c r="J931" s="12"/>
      <c r="K931" s="10"/>
      <c r="L931" s="10"/>
      <c r="M931" s="10"/>
      <c r="N931" s="10"/>
      <c r="O931" s="10"/>
      <c r="P931" s="10"/>
      <c r="Q931" s="10"/>
      <c r="R931" s="10"/>
      <c r="S931" s="10"/>
      <c r="T931" s="13"/>
      <c r="U931" s="10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0"/>
      <c r="AJ931" s="10"/>
      <c r="AK931" s="10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  <c r="BM931" s="10"/>
      <c r="BN931" s="10"/>
      <c r="BO931" s="10"/>
      <c r="BP931" s="10"/>
      <c r="BQ931" s="10"/>
      <c r="BR931" s="10"/>
      <c r="BS931" s="10"/>
      <c r="BT931" s="10"/>
      <c r="BU931" s="10"/>
      <c r="BV931" s="10"/>
      <c r="BW931" s="10"/>
      <c r="BX931" s="10"/>
      <c r="BY931" s="10"/>
      <c r="BZ931" s="10"/>
      <c r="CA931" s="10"/>
      <c r="CB931" s="10"/>
      <c r="CC931" s="10"/>
      <c r="CD931" s="10"/>
      <c r="CE931" s="10"/>
      <c r="CF931" s="10"/>
      <c r="CG931" s="10"/>
      <c r="CH931" s="10"/>
      <c r="CI931" s="10"/>
      <c r="CJ931" s="10"/>
      <c r="CK931" s="10"/>
      <c r="CL931" s="10"/>
      <c r="CM931" s="10"/>
      <c r="CN931" s="10"/>
      <c r="CO931" s="10"/>
      <c r="CP931" s="10"/>
      <c r="CQ931" s="10"/>
      <c r="CR931" s="10"/>
      <c r="CS931" s="10"/>
      <c r="CT931" s="10"/>
      <c r="CU931" s="10"/>
      <c r="CV931" s="10"/>
      <c r="CW931" s="10"/>
      <c r="CX931" s="10"/>
      <c r="CY931" s="10"/>
      <c r="CZ931" s="10"/>
      <c r="DA931" s="10"/>
      <c r="DB931" s="10"/>
      <c r="DC931" s="10"/>
      <c r="DD931" s="10"/>
      <c r="DE931" s="10"/>
      <c r="DF931" s="10"/>
      <c r="DG931" s="10"/>
      <c r="DH931" s="10"/>
      <c r="DI931" s="10"/>
      <c r="DJ931" s="10"/>
      <c r="DK931" s="10"/>
      <c r="DL931" s="10"/>
      <c r="DM931" s="10"/>
      <c r="DN931" s="10"/>
      <c r="DO931" s="10"/>
      <c r="DP931" s="10"/>
      <c r="DQ931" s="10"/>
      <c r="DR931" s="10"/>
      <c r="DS931" s="10"/>
      <c r="DT931" s="10"/>
      <c r="DU931" s="10"/>
      <c r="DV931" s="10"/>
      <c r="DW931" s="10"/>
      <c r="DX931" s="10"/>
      <c r="DY931" s="10"/>
      <c r="DZ931" s="10"/>
      <c r="EA931" s="10"/>
      <c r="EB931" s="10"/>
      <c r="EC931" s="10"/>
      <c r="ED931" s="10"/>
      <c r="EE931" s="10"/>
      <c r="EF931" s="10"/>
      <c r="EG931" s="10"/>
      <c r="EH931" s="10"/>
    </row>
    <row r="932" spans="1:138" ht="13" x14ac:dyDescent="0.15">
      <c r="A932" s="10"/>
      <c r="B932" s="10"/>
      <c r="C932" s="10"/>
      <c r="D932" s="10"/>
      <c r="E932" s="10"/>
      <c r="F932" s="10"/>
      <c r="G932" s="10"/>
      <c r="H932" s="10"/>
      <c r="I932" s="10"/>
      <c r="J932" s="12"/>
      <c r="K932" s="10"/>
      <c r="L932" s="10"/>
      <c r="M932" s="10"/>
      <c r="N932" s="10"/>
      <c r="O932" s="10"/>
      <c r="P932" s="10"/>
      <c r="Q932" s="10"/>
      <c r="R932" s="10"/>
      <c r="S932" s="10"/>
      <c r="T932" s="13"/>
      <c r="U932" s="10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0"/>
      <c r="AJ932" s="10"/>
      <c r="AK932" s="10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  <c r="BM932" s="10"/>
      <c r="BN932" s="10"/>
      <c r="BO932" s="10"/>
      <c r="BP932" s="10"/>
      <c r="BQ932" s="10"/>
      <c r="BR932" s="10"/>
      <c r="BS932" s="10"/>
      <c r="BT932" s="10"/>
      <c r="BU932" s="10"/>
      <c r="BV932" s="10"/>
      <c r="BW932" s="10"/>
      <c r="BX932" s="10"/>
      <c r="BY932" s="10"/>
      <c r="BZ932" s="10"/>
      <c r="CA932" s="10"/>
      <c r="CB932" s="10"/>
      <c r="CC932" s="10"/>
      <c r="CD932" s="10"/>
      <c r="CE932" s="10"/>
      <c r="CF932" s="10"/>
      <c r="CG932" s="10"/>
      <c r="CH932" s="10"/>
      <c r="CI932" s="10"/>
      <c r="CJ932" s="10"/>
      <c r="CK932" s="10"/>
      <c r="CL932" s="10"/>
      <c r="CM932" s="10"/>
      <c r="CN932" s="10"/>
      <c r="CO932" s="10"/>
      <c r="CP932" s="10"/>
      <c r="CQ932" s="10"/>
      <c r="CR932" s="10"/>
      <c r="CS932" s="10"/>
      <c r="CT932" s="10"/>
      <c r="CU932" s="10"/>
      <c r="CV932" s="10"/>
      <c r="CW932" s="10"/>
      <c r="CX932" s="10"/>
      <c r="CY932" s="10"/>
      <c r="CZ932" s="10"/>
      <c r="DA932" s="10"/>
      <c r="DB932" s="10"/>
      <c r="DC932" s="10"/>
      <c r="DD932" s="10"/>
      <c r="DE932" s="10"/>
      <c r="DF932" s="10"/>
      <c r="DG932" s="10"/>
      <c r="DH932" s="10"/>
      <c r="DI932" s="10"/>
      <c r="DJ932" s="10"/>
      <c r="DK932" s="10"/>
      <c r="DL932" s="10"/>
      <c r="DM932" s="10"/>
      <c r="DN932" s="10"/>
      <c r="DO932" s="10"/>
      <c r="DP932" s="10"/>
      <c r="DQ932" s="10"/>
      <c r="DR932" s="10"/>
      <c r="DS932" s="10"/>
      <c r="DT932" s="10"/>
      <c r="DU932" s="10"/>
      <c r="DV932" s="10"/>
      <c r="DW932" s="10"/>
      <c r="DX932" s="10"/>
      <c r="DY932" s="10"/>
      <c r="DZ932" s="10"/>
      <c r="EA932" s="10"/>
      <c r="EB932" s="10"/>
      <c r="EC932" s="10"/>
      <c r="ED932" s="10"/>
      <c r="EE932" s="10"/>
      <c r="EF932" s="10"/>
      <c r="EG932" s="10"/>
      <c r="EH932" s="10"/>
    </row>
    <row r="933" spans="1:138" ht="13" x14ac:dyDescent="0.15">
      <c r="A933" s="10"/>
      <c r="B933" s="10"/>
      <c r="C933" s="10"/>
      <c r="D933" s="10"/>
      <c r="E933" s="10"/>
      <c r="F933" s="10"/>
      <c r="G933" s="10"/>
      <c r="H933" s="10"/>
      <c r="I933" s="10"/>
      <c r="J933" s="12"/>
      <c r="K933" s="10"/>
      <c r="L933" s="10"/>
      <c r="M933" s="10"/>
      <c r="N933" s="10"/>
      <c r="O933" s="10"/>
      <c r="P933" s="10"/>
      <c r="Q933" s="10"/>
      <c r="R933" s="10"/>
      <c r="S933" s="10"/>
      <c r="T933" s="13"/>
      <c r="U933" s="10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0"/>
      <c r="AJ933" s="10"/>
      <c r="AK933" s="10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  <c r="BM933" s="10"/>
      <c r="BN933" s="10"/>
      <c r="BO933" s="10"/>
      <c r="BP933" s="10"/>
      <c r="BQ933" s="10"/>
      <c r="BR933" s="10"/>
      <c r="BS933" s="10"/>
      <c r="BT933" s="10"/>
      <c r="BU933" s="10"/>
      <c r="BV933" s="10"/>
      <c r="BW933" s="10"/>
      <c r="BX933" s="10"/>
      <c r="BY933" s="10"/>
      <c r="BZ933" s="10"/>
      <c r="CA933" s="10"/>
      <c r="CB933" s="10"/>
      <c r="CC933" s="10"/>
      <c r="CD933" s="10"/>
      <c r="CE933" s="10"/>
      <c r="CF933" s="10"/>
      <c r="CG933" s="10"/>
      <c r="CH933" s="10"/>
      <c r="CI933" s="10"/>
      <c r="CJ933" s="10"/>
      <c r="CK933" s="10"/>
      <c r="CL933" s="10"/>
      <c r="CM933" s="10"/>
      <c r="CN933" s="10"/>
      <c r="CO933" s="10"/>
      <c r="CP933" s="10"/>
      <c r="CQ933" s="10"/>
      <c r="CR933" s="10"/>
      <c r="CS933" s="10"/>
      <c r="CT933" s="10"/>
      <c r="CU933" s="10"/>
      <c r="CV933" s="10"/>
      <c r="CW933" s="10"/>
      <c r="CX933" s="10"/>
      <c r="CY933" s="10"/>
      <c r="CZ933" s="10"/>
      <c r="DA933" s="10"/>
      <c r="DB933" s="10"/>
      <c r="DC933" s="10"/>
      <c r="DD933" s="10"/>
      <c r="DE933" s="10"/>
      <c r="DF933" s="10"/>
      <c r="DG933" s="10"/>
      <c r="DH933" s="10"/>
      <c r="DI933" s="10"/>
      <c r="DJ933" s="10"/>
      <c r="DK933" s="10"/>
      <c r="DL933" s="10"/>
      <c r="DM933" s="10"/>
      <c r="DN933" s="10"/>
      <c r="DO933" s="10"/>
      <c r="DP933" s="10"/>
      <c r="DQ933" s="10"/>
      <c r="DR933" s="10"/>
      <c r="DS933" s="10"/>
      <c r="DT933" s="10"/>
      <c r="DU933" s="10"/>
      <c r="DV933" s="10"/>
      <c r="DW933" s="10"/>
      <c r="DX933" s="10"/>
      <c r="DY933" s="10"/>
      <c r="DZ933" s="10"/>
      <c r="EA933" s="10"/>
      <c r="EB933" s="10"/>
      <c r="EC933" s="10"/>
      <c r="ED933" s="10"/>
      <c r="EE933" s="10"/>
      <c r="EF933" s="10"/>
      <c r="EG933" s="10"/>
      <c r="EH933" s="10"/>
    </row>
    <row r="934" spans="1:138" ht="13" x14ac:dyDescent="0.15">
      <c r="A934" s="10"/>
      <c r="B934" s="10"/>
      <c r="C934" s="10"/>
      <c r="D934" s="10"/>
      <c r="E934" s="10"/>
      <c r="F934" s="10"/>
      <c r="G934" s="10"/>
      <c r="H934" s="10"/>
      <c r="I934" s="10"/>
      <c r="J934" s="12"/>
      <c r="K934" s="10"/>
      <c r="L934" s="10"/>
      <c r="M934" s="10"/>
      <c r="N934" s="10"/>
      <c r="O934" s="10"/>
      <c r="P934" s="10"/>
      <c r="Q934" s="10"/>
      <c r="R934" s="10"/>
      <c r="S934" s="10"/>
      <c r="T934" s="13"/>
      <c r="U934" s="10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/>
      <c r="BQ934" s="10"/>
      <c r="BR934" s="10"/>
      <c r="BS934" s="10"/>
      <c r="BT934" s="10"/>
      <c r="BU934" s="10"/>
      <c r="BV934" s="10"/>
      <c r="BW934" s="10"/>
      <c r="BX934" s="10"/>
      <c r="BY934" s="10"/>
      <c r="BZ934" s="10"/>
      <c r="CA934" s="10"/>
      <c r="CB934" s="10"/>
      <c r="CC934" s="10"/>
      <c r="CD934" s="10"/>
      <c r="CE934" s="10"/>
      <c r="CF934" s="10"/>
      <c r="CG934" s="10"/>
      <c r="CH934" s="10"/>
      <c r="CI934" s="10"/>
      <c r="CJ934" s="10"/>
      <c r="CK934" s="10"/>
      <c r="CL934" s="10"/>
      <c r="CM934" s="10"/>
      <c r="CN934" s="10"/>
      <c r="CO934" s="10"/>
      <c r="CP934" s="10"/>
      <c r="CQ934" s="10"/>
      <c r="CR934" s="10"/>
      <c r="CS934" s="10"/>
      <c r="CT934" s="10"/>
      <c r="CU934" s="10"/>
      <c r="CV934" s="10"/>
      <c r="CW934" s="10"/>
      <c r="CX934" s="10"/>
      <c r="CY934" s="10"/>
      <c r="CZ934" s="10"/>
      <c r="DA934" s="10"/>
      <c r="DB934" s="10"/>
      <c r="DC934" s="10"/>
      <c r="DD934" s="10"/>
      <c r="DE934" s="10"/>
      <c r="DF934" s="10"/>
      <c r="DG934" s="10"/>
      <c r="DH934" s="10"/>
      <c r="DI934" s="10"/>
      <c r="DJ934" s="10"/>
      <c r="DK934" s="10"/>
      <c r="DL934" s="10"/>
      <c r="DM934" s="10"/>
      <c r="DN934" s="10"/>
      <c r="DO934" s="10"/>
      <c r="DP934" s="10"/>
      <c r="DQ934" s="10"/>
      <c r="DR934" s="10"/>
      <c r="DS934" s="10"/>
      <c r="DT934" s="10"/>
      <c r="DU934" s="10"/>
      <c r="DV934" s="10"/>
      <c r="DW934" s="10"/>
      <c r="DX934" s="10"/>
      <c r="DY934" s="10"/>
      <c r="DZ934" s="10"/>
      <c r="EA934" s="10"/>
      <c r="EB934" s="10"/>
      <c r="EC934" s="10"/>
      <c r="ED934" s="10"/>
      <c r="EE934" s="10"/>
      <c r="EF934" s="10"/>
      <c r="EG934" s="10"/>
      <c r="EH934" s="10"/>
    </row>
    <row r="935" spans="1:138" ht="13" x14ac:dyDescent="0.15">
      <c r="A935" s="10"/>
      <c r="B935" s="10"/>
      <c r="C935" s="10"/>
      <c r="D935" s="10"/>
      <c r="E935" s="10"/>
      <c r="F935" s="10"/>
      <c r="G935" s="10"/>
      <c r="H935" s="10"/>
      <c r="I935" s="10"/>
      <c r="J935" s="12"/>
      <c r="K935" s="10"/>
      <c r="L935" s="10"/>
      <c r="M935" s="10"/>
      <c r="N935" s="10"/>
      <c r="O935" s="10"/>
      <c r="P935" s="10"/>
      <c r="Q935" s="10"/>
      <c r="R935" s="10"/>
      <c r="S935" s="10"/>
      <c r="T935" s="13"/>
      <c r="U935" s="10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0"/>
      <c r="AJ935" s="10"/>
      <c r="AK935" s="10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  <c r="BM935" s="10"/>
      <c r="BN935" s="10"/>
      <c r="BO935" s="10"/>
      <c r="BP935" s="10"/>
      <c r="BQ935" s="10"/>
      <c r="BR935" s="10"/>
      <c r="BS935" s="10"/>
      <c r="BT935" s="10"/>
      <c r="BU935" s="10"/>
      <c r="BV935" s="10"/>
      <c r="BW935" s="10"/>
      <c r="BX935" s="10"/>
      <c r="BY935" s="10"/>
      <c r="BZ935" s="10"/>
      <c r="CA935" s="10"/>
      <c r="CB935" s="10"/>
      <c r="CC935" s="10"/>
      <c r="CD935" s="10"/>
      <c r="CE935" s="10"/>
      <c r="CF935" s="10"/>
      <c r="CG935" s="10"/>
      <c r="CH935" s="10"/>
      <c r="CI935" s="10"/>
      <c r="CJ935" s="10"/>
      <c r="CK935" s="10"/>
      <c r="CL935" s="10"/>
      <c r="CM935" s="10"/>
      <c r="CN935" s="10"/>
      <c r="CO935" s="10"/>
      <c r="CP935" s="10"/>
      <c r="CQ935" s="10"/>
      <c r="CR935" s="10"/>
      <c r="CS935" s="10"/>
      <c r="CT935" s="10"/>
      <c r="CU935" s="10"/>
      <c r="CV935" s="10"/>
      <c r="CW935" s="10"/>
      <c r="CX935" s="10"/>
      <c r="CY935" s="10"/>
      <c r="CZ935" s="10"/>
      <c r="DA935" s="10"/>
      <c r="DB935" s="10"/>
      <c r="DC935" s="10"/>
      <c r="DD935" s="10"/>
      <c r="DE935" s="10"/>
      <c r="DF935" s="10"/>
      <c r="DG935" s="10"/>
      <c r="DH935" s="10"/>
      <c r="DI935" s="10"/>
      <c r="DJ935" s="10"/>
      <c r="DK935" s="10"/>
      <c r="DL935" s="10"/>
      <c r="DM935" s="10"/>
      <c r="DN935" s="10"/>
      <c r="DO935" s="10"/>
      <c r="DP935" s="10"/>
      <c r="DQ935" s="10"/>
      <c r="DR935" s="10"/>
      <c r="DS935" s="10"/>
      <c r="DT935" s="10"/>
      <c r="DU935" s="10"/>
      <c r="DV935" s="10"/>
      <c r="DW935" s="10"/>
      <c r="DX935" s="10"/>
      <c r="DY935" s="10"/>
      <c r="DZ935" s="10"/>
      <c r="EA935" s="10"/>
      <c r="EB935" s="10"/>
      <c r="EC935" s="10"/>
      <c r="ED935" s="10"/>
      <c r="EE935" s="10"/>
      <c r="EF935" s="10"/>
      <c r="EG935" s="10"/>
      <c r="EH935" s="10"/>
    </row>
    <row r="936" spans="1:138" ht="13" x14ac:dyDescent="0.15">
      <c r="A936" s="10"/>
      <c r="B936" s="10"/>
      <c r="C936" s="10"/>
      <c r="D936" s="10"/>
      <c r="E936" s="10"/>
      <c r="F936" s="10"/>
      <c r="G936" s="10"/>
      <c r="H936" s="10"/>
      <c r="I936" s="10"/>
      <c r="J936" s="12"/>
      <c r="K936" s="10"/>
      <c r="L936" s="10"/>
      <c r="M936" s="10"/>
      <c r="N936" s="10"/>
      <c r="O936" s="10"/>
      <c r="P936" s="10"/>
      <c r="Q936" s="10"/>
      <c r="R936" s="10"/>
      <c r="S936" s="10"/>
      <c r="T936" s="13"/>
      <c r="U936" s="10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0"/>
      <c r="AJ936" s="10"/>
      <c r="AK936" s="10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  <c r="BM936" s="10"/>
      <c r="BN936" s="10"/>
      <c r="BO936" s="10"/>
      <c r="BP936" s="10"/>
      <c r="BQ936" s="10"/>
      <c r="BR936" s="10"/>
      <c r="BS936" s="10"/>
      <c r="BT936" s="10"/>
      <c r="BU936" s="10"/>
      <c r="BV936" s="10"/>
      <c r="BW936" s="10"/>
      <c r="BX936" s="10"/>
      <c r="BY936" s="10"/>
      <c r="BZ936" s="10"/>
      <c r="CA936" s="10"/>
      <c r="CB936" s="10"/>
      <c r="CC936" s="10"/>
      <c r="CD936" s="10"/>
      <c r="CE936" s="10"/>
      <c r="CF936" s="10"/>
      <c r="CG936" s="10"/>
      <c r="CH936" s="10"/>
      <c r="CI936" s="10"/>
      <c r="CJ936" s="10"/>
      <c r="CK936" s="10"/>
      <c r="CL936" s="10"/>
      <c r="CM936" s="10"/>
      <c r="CN936" s="10"/>
      <c r="CO936" s="10"/>
      <c r="CP936" s="10"/>
      <c r="CQ936" s="10"/>
      <c r="CR936" s="10"/>
      <c r="CS936" s="10"/>
      <c r="CT936" s="10"/>
      <c r="CU936" s="10"/>
      <c r="CV936" s="10"/>
      <c r="CW936" s="10"/>
      <c r="CX936" s="10"/>
      <c r="CY936" s="10"/>
      <c r="CZ936" s="10"/>
      <c r="DA936" s="10"/>
      <c r="DB936" s="10"/>
      <c r="DC936" s="10"/>
      <c r="DD936" s="10"/>
      <c r="DE936" s="10"/>
      <c r="DF936" s="10"/>
      <c r="DG936" s="10"/>
      <c r="DH936" s="10"/>
      <c r="DI936" s="10"/>
      <c r="DJ936" s="10"/>
      <c r="DK936" s="10"/>
      <c r="DL936" s="10"/>
      <c r="DM936" s="10"/>
      <c r="DN936" s="10"/>
      <c r="DO936" s="10"/>
      <c r="DP936" s="10"/>
      <c r="DQ936" s="10"/>
      <c r="DR936" s="10"/>
      <c r="DS936" s="10"/>
      <c r="DT936" s="10"/>
      <c r="DU936" s="10"/>
      <c r="DV936" s="10"/>
      <c r="DW936" s="10"/>
      <c r="DX936" s="10"/>
      <c r="DY936" s="10"/>
      <c r="DZ936" s="10"/>
      <c r="EA936" s="10"/>
      <c r="EB936" s="10"/>
      <c r="EC936" s="10"/>
      <c r="ED936" s="10"/>
      <c r="EE936" s="10"/>
      <c r="EF936" s="10"/>
      <c r="EG936" s="10"/>
      <c r="EH936" s="10"/>
    </row>
    <row r="937" spans="1:138" ht="13" x14ac:dyDescent="0.15">
      <c r="A937" s="10"/>
      <c r="B937" s="10"/>
      <c r="C937" s="10"/>
      <c r="D937" s="10"/>
      <c r="E937" s="10"/>
      <c r="F937" s="10"/>
      <c r="G937" s="10"/>
      <c r="H937" s="10"/>
      <c r="I937" s="10"/>
      <c r="J937" s="12"/>
      <c r="K937" s="10"/>
      <c r="L937" s="10"/>
      <c r="M937" s="10"/>
      <c r="N937" s="10"/>
      <c r="O937" s="10"/>
      <c r="P937" s="10"/>
      <c r="Q937" s="10"/>
      <c r="R937" s="10"/>
      <c r="S937" s="10"/>
      <c r="T937" s="13"/>
      <c r="U937" s="10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0"/>
      <c r="AJ937" s="10"/>
      <c r="AK937" s="10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  <c r="BM937" s="10"/>
      <c r="BN937" s="10"/>
      <c r="BO937" s="10"/>
      <c r="BP937" s="10"/>
      <c r="BQ937" s="10"/>
      <c r="BR937" s="10"/>
      <c r="BS937" s="10"/>
      <c r="BT937" s="10"/>
      <c r="BU937" s="10"/>
      <c r="BV937" s="10"/>
      <c r="BW937" s="10"/>
      <c r="BX937" s="10"/>
      <c r="BY937" s="10"/>
      <c r="BZ937" s="10"/>
      <c r="CA937" s="10"/>
      <c r="CB937" s="10"/>
      <c r="CC937" s="10"/>
      <c r="CD937" s="10"/>
      <c r="CE937" s="10"/>
      <c r="CF937" s="10"/>
      <c r="CG937" s="10"/>
      <c r="CH937" s="10"/>
      <c r="CI937" s="10"/>
      <c r="CJ937" s="10"/>
      <c r="CK937" s="10"/>
      <c r="CL937" s="10"/>
      <c r="CM937" s="10"/>
      <c r="CN937" s="10"/>
      <c r="CO937" s="10"/>
      <c r="CP937" s="10"/>
      <c r="CQ937" s="10"/>
      <c r="CR937" s="10"/>
      <c r="CS937" s="10"/>
      <c r="CT937" s="10"/>
      <c r="CU937" s="10"/>
      <c r="CV937" s="10"/>
      <c r="CW937" s="10"/>
      <c r="CX937" s="10"/>
      <c r="CY937" s="10"/>
      <c r="CZ937" s="10"/>
      <c r="DA937" s="10"/>
      <c r="DB937" s="10"/>
      <c r="DC937" s="10"/>
      <c r="DD937" s="10"/>
      <c r="DE937" s="10"/>
      <c r="DF937" s="10"/>
      <c r="DG937" s="10"/>
      <c r="DH937" s="10"/>
      <c r="DI937" s="10"/>
      <c r="DJ937" s="10"/>
      <c r="DK937" s="10"/>
      <c r="DL937" s="10"/>
      <c r="DM937" s="10"/>
      <c r="DN937" s="10"/>
      <c r="DO937" s="10"/>
      <c r="DP937" s="10"/>
      <c r="DQ937" s="10"/>
      <c r="DR937" s="10"/>
      <c r="DS937" s="10"/>
      <c r="DT937" s="10"/>
      <c r="DU937" s="10"/>
      <c r="DV937" s="10"/>
      <c r="DW937" s="10"/>
      <c r="DX937" s="10"/>
      <c r="DY937" s="10"/>
      <c r="DZ937" s="10"/>
      <c r="EA937" s="10"/>
      <c r="EB937" s="10"/>
      <c r="EC937" s="10"/>
      <c r="ED937" s="10"/>
      <c r="EE937" s="10"/>
      <c r="EF937" s="10"/>
      <c r="EG937" s="10"/>
      <c r="EH937" s="10"/>
    </row>
    <row r="938" spans="1:138" ht="13" x14ac:dyDescent="0.15">
      <c r="A938" s="10"/>
      <c r="B938" s="10"/>
      <c r="C938" s="10"/>
      <c r="D938" s="10"/>
      <c r="E938" s="10"/>
      <c r="F938" s="10"/>
      <c r="G938" s="10"/>
      <c r="H938" s="10"/>
      <c r="I938" s="10"/>
      <c r="J938" s="12"/>
      <c r="K938" s="10"/>
      <c r="L938" s="10"/>
      <c r="M938" s="10"/>
      <c r="N938" s="10"/>
      <c r="O938" s="10"/>
      <c r="P938" s="10"/>
      <c r="Q938" s="10"/>
      <c r="R938" s="10"/>
      <c r="S938" s="10"/>
      <c r="T938" s="13"/>
      <c r="U938" s="10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0"/>
      <c r="AJ938" s="10"/>
      <c r="AK938" s="10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  <c r="BM938" s="10"/>
      <c r="BN938" s="10"/>
      <c r="BO938" s="10"/>
      <c r="BP938" s="10"/>
      <c r="BQ938" s="10"/>
      <c r="BR938" s="10"/>
      <c r="BS938" s="10"/>
      <c r="BT938" s="10"/>
      <c r="BU938" s="10"/>
      <c r="BV938" s="10"/>
      <c r="BW938" s="10"/>
      <c r="BX938" s="10"/>
      <c r="BY938" s="10"/>
      <c r="BZ938" s="10"/>
      <c r="CA938" s="10"/>
      <c r="CB938" s="10"/>
      <c r="CC938" s="10"/>
      <c r="CD938" s="10"/>
      <c r="CE938" s="10"/>
      <c r="CF938" s="10"/>
      <c r="CG938" s="10"/>
      <c r="CH938" s="10"/>
      <c r="CI938" s="10"/>
      <c r="CJ938" s="10"/>
      <c r="CK938" s="10"/>
      <c r="CL938" s="10"/>
      <c r="CM938" s="10"/>
      <c r="CN938" s="10"/>
      <c r="CO938" s="10"/>
      <c r="CP938" s="10"/>
      <c r="CQ938" s="10"/>
      <c r="CR938" s="10"/>
      <c r="CS938" s="10"/>
      <c r="CT938" s="10"/>
      <c r="CU938" s="10"/>
      <c r="CV938" s="10"/>
      <c r="CW938" s="10"/>
      <c r="CX938" s="10"/>
      <c r="CY938" s="10"/>
      <c r="CZ938" s="10"/>
      <c r="DA938" s="10"/>
      <c r="DB938" s="10"/>
      <c r="DC938" s="10"/>
      <c r="DD938" s="10"/>
      <c r="DE938" s="10"/>
      <c r="DF938" s="10"/>
      <c r="DG938" s="10"/>
      <c r="DH938" s="10"/>
      <c r="DI938" s="10"/>
      <c r="DJ938" s="10"/>
      <c r="DK938" s="10"/>
      <c r="DL938" s="10"/>
      <c r="DM938" s="10"/>
      <c r="DN938" s="10"/>
      <c r="DO938" s="10"/>
      <c r="DP938" s="10"/>
      <c r="DQ938" s="10"/>
      <c r="DR938" s="10"/>
      <c r="DS938" s="10"/>
      <c r="DT938" s="10"/>
      <c r="DU938" s="10"/>
      <c r="DV938" s="10"/>
      <c r="DW938" s="10"/>
      <c r="DX938" s="10"/>
      <c r="DY938" s="10"/>
      <c r="DZ938" s="10"/>
      <c r="EA938" s="10"/>
      <c r="EB938" s="10"/>
      <c r="EC938" s="10"/>
      <c r="ED938" s="10"/>
      <c r="EE938" s="10"/>
      <c r="EF938" s="10"/>
      <c r="EG938" s="10"/>
      <c r="EH938" s="10"/>
    </row>
    <row r="939" spans="1:138" ht="13" x14ac:dyDescent="0.15">
      <c r="A939" s="10"/>
      <c r="B939" s="10"/>
      <c r="C939" s="10"/>
      <c r="D939" s="10"/>
      <c r="E939" s="10"/>
      <c r="F939" s="10"/>
      <c r="G939" s="10"/>
      <c r="H939" s="10"/>
      <c r="I939" s="10"/>
      <c r="J939" s="12"/>
      <c r="K939" s="10"/>
      <c r="L939" s="10"/>
      <c r="M939" s="10"/>
      <c r="N939" s="10"/>
      <c r="O939" s="10"/>
      <c r="P939" s="10"/>
      <c r="Q939" s="10"/>
      <c r="R939" s="10"/>
      <c r="S939" s="10"/>
      <c r="T939" s="13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  <c r="BM939" s="10"/>
      <c r="BN939" s="10"/>
      <c r="BO939" s="10"/>
      <c r="BP939" s="10"/>
      <c r="BQ939" s="10"/>
      <c r="BR939" s="10"/>
      <c r="BS939" s="10"/>
      <c r="BT939" s="10"/>
      <c r="BU939" s="10"/>
      <c r="BV939" s="10"/>
      <c r="BW939" s="10"/>
      <c r="BX939" s="10"/>
      <c r="BY939" s="10"/>
      <c r="BZ939" s="10"/>
      <c r="CA939" s="10"/>
      <c r="CB939" s="10"/>
      <c r="CC939" s="10"/>
      <c r="CD939" s="10"/>
      <c r="CE939" s="10"/>
      <c r="CF939" s="10"/>
      <c r="CG939" s="10"/>
      <c r="CH939" s="10"/>
      <c r="CI939" s="10"/>
      <c r="CJ939" s="10"/>
      <c r="CK939" s="10"/>
      <c r="CL939" s="10"/>
      <c r="CM939" s="10"/>
      <c r="CN939" s="10"/>
      <c r="CO939" s="10"/>
      <c r="CP939" s="10"/>
      <c r="CQ939" s="10"/>
      <c r="CR939" s="10"/>
      <c r="CS939" s="10"/>
      <c r="CT939" s="10"/>
      <c r="CU939" s="10"/>
      <c r="CV939" s="10"/>
      <c r="CW939" s="10"/>
      <c r="CX939" s="10"/>
      <c r="CY939" s="10"/>
      <c r="CZ939" s="10"/>
      <c r="DA939" s="10"/>
      <c r="DB939" s="10"/>
      <c r="DC939" s="10"/>
      <c r="DD939" s="10"/>
      <c r="DE939" s="10"/>
      <c r="DF939" s="10"/>
      <c r="DG939" s="10"/>
      <c r="DH939" s="10"/>
      <c r="DI939" s="10"/>
      <c r="DJ939" s="10"/>
      <c r="DK939" s="10"/>
      <c r="DL939" s="10"/>
      <c r="DM939" s="10"/>
      <c r="DN939" s="10"/>
      <c r="DO939" s="10"/>
      <c r="DP939" s="10"/>
      <c r="DQ939" s="10"/>
      <c r="DR939" s="10"/>
      <c r="DS939" s="10"/>
      <c r="DT939" s="10"/>
      <c r="DU939" s="10"/>
      <c r="DV939" s="10"/>
      <c r="DW939" s="10"/>
      <c r="DX939" s="10"/>
      <c r="DY939" s="10"/>
      <c r="DZ939" s="10"/>
      <c r="EA939" s="10"/>
      <c r="EB939" s="10"/>
      <c r="EC939" s="10"/>
      <c r="ED939" s="10"/>
      <c r="EE939" s="10"/>
      <c r="EF939" s="10"/>
      <c r="EG939" s="10"/>
      <c r="EH939" s="10"/>
    </row>
    <row r="940" spans="1:138" ht="13" x14ac:dyDescent="0.15">
      <c r="A940" s="10"/>
      <c r="B940" s="10"/>
      <c r="C940" s="10"/>
      <c r="D940" s="10"/>
      <c r="E940" s="10"/>
      <c r="F940" s="10"/>
      <c r="G940" s="10"/>
      <c r="H940" s="10"/>
      <c r="I940" s="10"/>
      <c r="J940" s="12"/>
      <c r="K940" s="10"/>
      <c r="L940" s="10"/>
      <c r="M940" s="10"/>
      <c r="N940" s="10"/>
      <c r="O940" s="10"/>
      <c r="P940" s="10"/>
      <c r="Q940" s="10"/>
      <c r="R940" s="10"/>
      <c r="S940" s="10"/>
      <c r="T940" s="13"/>
      <c r="U940" s="10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/>
      <c r="BQ940" s="10"/>
      <c r="BR940" s="10"/>
      <c r="BS940" s="10"/>
      <c r="BT940" s="10"/>
      <c r="BU940" s="10"/>
      <c r="BV940" s="10"/>
      <c r="BW940" s="10"/>
      <c r="BX940" s="10"/>
      <c r="BY940" s="10"/>
      <c r="BZ940" s="10"/>
      <c r="CA940" s="10"/>
      <c r="CB940" s="10"/>
      <c r="CC940" s="10"/>
      <c r="CD940" s="10"/>
      <c r="CE940" s="10"/>
      <c r="CF940" s="10"/>
      <c r="CG940" s="10"/>
      <c r="CH940" s="10"/>
      <c r="CI940" s="10"/>
      <c r="CJ940" s="10"/>
      <c r="CK940" s="10"/>
      <c r="CL940" s="10"/>
      <c r="CM940" s="10"/>
      <c r="CN940" s="10"/>
      <c r="CO940" s="10"/>
      <c r="CP940" s="10"/>
      <c r="CQ940" s="10"/>
      <c r="CR940" s="10"/>
      <c r="CS940" s="10"/>
      <c r="CT940" s="10"/>
      <c r="CU940" s="10"/>
      <c r="CV940" s="10"/>
      <c r="CW940" s="10"/>
      <c r="CX940" s="10"/>
      <c r="CY940" s="10"/>
      <c r="CZ940" s="10"/>
      <c r="DA940" s="10"/>
      <c r="DB940" s="10"/>
      <c r="DC940" s="10"/>
      <c r="DD940" s="10"/>
      <c r="DE940" s="10"/>
      <c r="DF940" s="10"/>
      <c r="DG940" s="10"/>
      <c r="DH940" s="10"/>
      <c r="DI940" s="10"/>
      <c r="DJ940" s="10"/>
      <c r="DK940" s="10"/>
      <c r="DL940" s="10"/>
      <c r="DM940" s="10"/>
      <c r="DN940" s="10"/>
      <c r="DO940" s="10"/>
      <c r="DP940" s="10"/>
      <c r="DQ940" s="10"/>
      <c r="DR940" s="10"/>
      <c r="DS940" s="10"/>
      <c r="DT940" s="10"/>
      <c r="DU940" s="10"/>
      <c r="DV940" s="10"/>
      <c r="DW940" s="10"/>
      <c r="DX940" s="10"/>
      <c r="DY940" s="10"/>
      <c r="DZ940" s="10"/>
      <c r="EA940" s="10"/>
      <c r="EB940" s="10"/>
      <c r="EC940" s="10"/>
      <c r="ED940" s="10"/>
      <c r="EE940" s="10"/>
      <c r="EF940" s="10"/>
      <c r="EG940" s="10"/>
      <c r="EH940" s="10"/>
    </row>
    <row r="941" spans="1:138" ht="13" x14ac:dyDescent="0.15">
      <c r="A941" s="10"/>
      <c r="B941" s="10"/>
      <c r="C941" s="10"/>
      <c r="D941" s="10"/>
      <c r="E941" s="10"/>
      <c r="F941" s="10"/>
      <c r="G941" s="10"/>
      <c r="H941" s="10"/>
      <c r="I941" s="10"/>
      <c r="J941" s="12"/>
      <c r="K941" s="10"/>
      <c r="L941" s="10"/>
      <c r="M941" s="10"/>
      <c r="N941" s="10"/>
      <c r="O941" s="10"/>
      <c r="P941" s="10"/>
      <c r="Q941" s="10"/>
      <c r="R941" s="10"/>
      <c r="S941" s="10"/>
      <c r="T941" s="13"/>
      <c r="U941" s="10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/>
      <c r="BQ941" s="10"/>
      <c r="BR941" s="10"/>
      <c r="BS941" s="10"/>
      <c r="BT941" s="10"/>
      <c r="BU941" s="10"/>
      <c r="BV941" s="10"/>
      <c r="BW941" s="10"/>
      <c r="BX941" s="10"/>
      <c r="BY941" s="10"/>
      <c r="BZ941" s="10"/>
      <c r="CA941" s="10"/>
      <c r="CB941" s="10"/>
      <c r="CC941" s="10"/>
      <c r="CD941" s="10"/>
      <c r="CE941" s="10"/>
      <c r="CF941" s="10"/>
      <c r="CG941" s="10"/>
      <c r="CH941" s="10"/>
      <c r="CI941" s="10"/>
      <c r="CJ941" s="10"/>
      <c r="CK941" s="10"/>
      <c r="CL941" s="10"/>
      <c r="CM941" s="10"/>
      <c r="CN941" s="10"/>
      <c r="CO941" s="10"/>
      <c r="CP941" s="10"/>
      <c r="CQ941" s="10"/>
      <c r="CR941" s="10"/>
      <c r="CS941" s="10"/>
      <c r="CT941" s="10"/>
      <c r="CU941" s="10"/>
      <c r="CV941" s="10"/>
      <c r="CW941" s="10"/>
      <c r="CX941" s="10"/>
      <c r="CY941" s="10"/>
      <c r="CZ941" s="10"/>
      <c r="DA941" s="10"/>
      <c r="DB941" s="10"/>
      <c r="DC941" s="10"/>
      <c r="DD941" s="10"/>
      <c r="DE941" s="10"/>
      <c r="DF941" s="10"/>
      <c r="DG941" s="10"/>
      <c r="DH941" s="10"/>
      <c r="DI941" s="10"/>
      <c r="DJ941" s="10"/>
      <c r="DK941" s="10"/>
      <c r="DL941" s="10"/>
      <c r="DM941" s="10"/>
      <c r="DN941" s="10"/>
      <c r="DO941" s="10"/>
      <c r="DP941" s="10"/>
      <c r="DQ941" s="10"/>
      <c r="DR941" s="10"/>
      <c r="DS941" s="10"/>
      <c r="DT941" s="10"/>
      <c r="DU941" s="10"/>
      <c r="DV941" s="10"/>
      <c r="DW941" s="10"/>
      <c r="DX941" s="10"/>
      <c r="DY941" s="10"/>
      <c r="DZ941" s="10"/>
      <c r="EA941" s="10"/>
      <c r="EB941" s="10"/>
      <c r="EC941" s="10"/>
      <c r="ED941" s="10"/>
      <c r="EE941" s="10"/>
      <c r="EF941" s="10"/>
      <c r="EG941" s="10"/>
      <c r="EH941" s="10"/>
    </row>
    <row r="942" spans="1:138" ht="13" x14ac:dyDescent="0.15">
      <c r="A942" s="10"/>
      <c r="B942" s="10"/>
      <c r="C942" s="10"/>
      <c r="D942" s="10"/>
      <c r="E942" s="10"/>
      <c r="F942" s="10"/>
      <c r="G942" s="10"/>
      <c r="H942" s="10"/>
      <c r="I942" s="10"/>
      <c r="J942" s="12"/>
      <c r="K942" s="10"/>
      <c r="L942" s="10"/>
      <c r="M942" s="10"/>
      <c r="N942" s="10"/>
      <c r="O942" s="10"/>
      <c r="P942" s="10"/>
      <c r="Q942" s="10"/>
      <c r="R942" s="10"/>
      <c r="S942" s="10"/>
      <c r="T942" s="13"/>
      <c r="U942" s="10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0"/>
      <c r="AJ942" s="10"/>
      <c r="AK942" s="10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  <c r="BM942" s="10"/>
      <c r="BN942" s="10"/>
      <c r="BO942" s="10"/>
      <c r="BP942" s="10"/>
      <c r="BQ942" s="10"/>
      <c r="BR942" s="10"/>
      <c r="BS942" s="10"/>
      <c r="BT942" s="10"/>
      <c r="BU942" s="10"/>
      <c r="BV942" s="10"/>
      <c r="BW942" s="10"/>
      <c r="BX942" s="10"/>
      <c r="BY942" s="10"/>
      <c r="BZ942" s="10"/>
      <c r="CA942" s="10"/>
      <c r="CB942" s="10"/>
      <c r="CC942" s="10"/>
      <c r="CD942" s="10"/>
      <c r="CE942" s="10"/>
      <c r="CF942" s="10"/>
      <c r="CG942" s="10"/>
      <c r="CH942" s="10"/>
      <c r="CI942" s="10"/>
      <c r="CJ942" s="10"/>
      <c r="CK942" s="10"/>
      <c r="CL942" s="10"/>
      <c r="CM942" s="10"/>
      <c r="CN942" s="10"/>
      <c r="CO942" s="10"/>
      <c r="CP942" s="10"/>
      <c r="CQ942" s="10"/>
      <c r="CR942" s="10"/>
      <c r="CS942" s="10"/>
      <c r="CT942" s="10"/>
      <c r="CU942" s="10"/>
      <c r="CV942" s="10"/>
      <c r="CW942" s="10"/>
      <c r="CX942" s="10"/>
      <c r="CY942" s="10"/>
      <c r="CZ942" s="10"/>
      <c r="DA942" s="10"/>
      <c r="DB942" s="10"/>
      <c r="DC942" s="10"/>
      <c r="DD942" s="10"/>
      <c r="DE942" s="10"/>
      <c r="DF942" s="10"/>
      <c r="DG942" s="10"/>
      <c r="DH942" s="10"/>
      <c r="DI942" s="10"/>
      <c r="DJ942" s="10"/>
      <c r="DK942" s="10"/>
      <c r="DL942" s="10"/>
      <c r="DM942" s="10"/>
      <c r="DN942" s="10"/>
      <c r="DO942" s="10"/>
      <c r="DP942" s="10"/>
      <c r="DQ942" s="10"/>
      <c r="DR942" s="10"/>
      <c r="DS942" s="10"/>
      <c r="DT942" s="10"/>
      <c r="DU942" s="10"/>
      <c r="DV942" s="10"/>
      <c r="DW942" s="10"/>
      <c r="DX942" s="10"/>
      <c r="DY942" s="10"/>
      <c r="DZ942" s="10"/>
      <c r="EA942" s="10"/>
      <c r="EB942" s="10"/>
      <c r="EC942" s="10"/>
      <c r="ED942" s="10"/>
      <c r="EE942" s="10"/>
      <c r="EF942" s="10"/>
      <c r="EG942" s="10"/>
      <c r="EH942" s="10"/>
    </row>
    <row r="943" spans="1:138" ht="13" x14ac:dyDescent="0.15">
      <c r="A943" s="10"/>
      <c r="B943" s="10"/>
      <c r="C943" s="10"/>
      <c r="D943" s="10"/>
      <c r="E943" s="10"/>
      <c r="F943" s="10"/>
      <c r="G943" s="10"/>
      <c r="H943" s="10"/>
      <c r="I943" s="10"/>
      <c r="J943" s="12"/>
      <c r="K943" s="10"/>
      <c r="L943" s="10"/>
      <c r="M943" s="10"/>
      <c r="N943" s="10"/>
      <c r="O943" s="10"/>
      <c r="P943" s="10"/>
      <c r="Q943" s="10"/>
      <c r="R943" s="10"/>
      <c r="S943" s="10"/>
      <c r="T943" s="13"/>
      <c r="U943" s="10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0"/>
      <c r="AJ943" s="10"/>
      <c r="AK943" s="10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  <c r="BM943" s="10"/>
      <c r="BN943" s="10"/>
      <c r="BO943" s="10"/>
      <c r="BP943" s="10"/>
      <c r="BQ943" s="10"/>
      <c r="BR943" s="10"/>
      <c r="BS943" s="10"/>
      <c r="BT943" s="10"/>
      <c r="BU943" s="10"/>
      <c r="BV943" s="10"/>
      <c r="BW943" s="10"/>
      <c r="BX943" s="10"/>
      <c r="BY943" s="10"/>
      <c r="BZ943" s="10"/>
      <c r="CA943" s="10"/>
      <c r="CB943" s="10"/>
      <c r="CC943" s="10"/>
      <c r="CD943" s="10"/>
      <c r="CE943" s="10"/>
      <c r="CF943" s="10"/>
      <c r="CG943" s="10"/>
      <c r="CH943" s="10"/>
      <c r="CI943" s="10"/>
      <c r="CJ943" s="10"/>
      <c r="CK943" s="10"/>
      <c r="CL943" s="10"/>
      <c r="CM943" s="10"/>
      <c r="CN943" s="10"/>
      <c r="CO943" s="10"/>
      <c r="CP943" s="10"/>
      <c r="CQ943" s="10"/>
      <c r="CR943" s="10"/>
      <c r="CS943" s="10"/>
      <c r="CT943" s="10"/>
      <c r="CU943" s="10"/>
      <c r="CV943" s="10"/>
      <c r="CW943" s="10"/>
      <c r="CX943" s="10"/>
      <c r="CY943" s="10"/>
      <c r="CZ943" s="10"/>
      <c r="DA943" s="10"/>
      <c r="DB943" s="10"/>
      <c r="DC943" s="10"/>
      <c r="DD943" s="10"/>
      <c r="DE943" s="10"/>
      <c r="DF943" s="10"/>
      <c r="DG943" s="10"/>
      <c r="DH943" s="10"/>
      <c r="DI943" s="10"/>
      <c r="DJ943" s="10"/>
      <c r="DK943" s="10"/>
      <c r="DL943" s="10"/>
      <c r="DM943" s="10"/>
      <c r="DN943" s="10"/>
      <c r="DO943" s="10"/>
      <c r="DP943" s="10"/>
      <c r="DQ943" s="10"/>
      <c r="DR943" s="10"/>
      <c r="DS943" s="10"/>
      <c r="DT943" s="10"/>
      <c r="DU943" s="10"/>
      <c r="DV943" s="10"/>
      <c r="DW943" s="10"/>
      <c r="DX943" s="10"/>
      <c r="DY943" s="10"/>
      <c r="DZ943" s="10"/>
      <c r="EA943" s="10"/>
      <c r="EB943" s="10"/>
      <c r="EC943" s="10"/>
      <c r="ED943" s="10"/>
      <c r="EE943" s="10"/>
      <c r="EF943" s="10"/>
      <c r="EG943" s="10"/>
      <c r="EH943" s="10"/>
    </row>
    <row r="944" spans="1:138" ht="13" x14ac:dyDescent="0.15">
      <c r="A944" s="10"/>
      <c r="B944" s="10"/>
      <c r="C944" s="10"/>
      <c r="D944" s="10"/>
      <c r="E944" s="10"/>
      <c r="F944" s="10"/>
      <c r="G944" s="10"/>
      <c r="H944" s="10"/>
      <c r="I944" s="10"/>
      <c r="J944" s="12"/>
      <c r="K944" s="10"/>
      <c r="L944" s="10"/>
      <c r="M944" s="10"/>
      <c r="N944" s="10"/>
      <c r="O944" s="10"/>
      <c r="P944" s="10"/>
      <c r="Q944" s="10"/>
      <c r="R944" s="10"/>
      <c r="S944" s="10"/>
      <c r="T944" s="13"/>
      <c r="U944" s="10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0"/>
      <c r="AJ944" s="10"/>
      <c r="AK944" s="10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  <c r="BM944" s="10"/>
      <c r="BN944" s="10"/>
      <c r="BO944" s="10"/>
      <c r="BP944" s="10"/>
      <c r="BQ944" s="10"/>
      <c r="BR944" s="10"/>
      <c r="BS944" s="10"/>
      <c r="BT944" s="10"/>
      <c r="BU944" s="10"/>
      <c r="BV944" s="10"/>
      <c r="BW944" s="10"/>
      <c r="BX944" s="10"/>
      <c r="BY944" s="10"/>
      <c r="BZ944" s="10"/>
      <c r="CA944" s="10"/>
      <c r="CB944" s="10"/>
      <c r="CC944" s="10"/>
      <c r="CD944" s="10"/>
      <c r="CE944" s="10"/>
      <c r="CF944" s="10"/>
      <c r="CG944" s="10"/>
      <c r="CH944" s="10"/>
      <c r="CI944" s="10"/>
      <c r="CJ944" s="10"/>
      <c r="CK944" s="10"/>
      <c r="CL944" s="10"/>
      <c r="CM944" s="10"/>
      <c r="CN944" s="10"/>
      <c r="CO944" s="10"/>
      <c r="CP944" s="10"/>
      <c r="CQ944" s="10"/>
      <c r="CR944" s="10"/>
      <c r="CS944" s="10"/>
      <c r="CT944" s="10"/>
      <c r="CU944" s="10"/>
      <c r="CV944" s="10"/>
      <c r="CW944" s="10"/>
      <c r="CX944" s="10"/>
      <c r="CY944" s="10"/>
      <c r="CZ944" s="10"/>
      <c r="DA944" s="10"/>
      <c r="DB944" s="10"/>
      <c r="DC944" s="10"/>
      <c r="DD944" s="10"/>
      <c r="DE944" s="10"/>
      <c r="DF944" s="10"/>
      <c r="DG944" s="10"/>
      <c r="DH944" s="10"/>
      <c r="DI944" s="10"/>
      <c r="DJ944" s="10"/>
      <c r="DK944" s="10"/>
      <c r="DL944" s="10"/>
      <c r="DM944" s="10"/>
      <c r="DN944" s="10"/>
      <c r="DO944" s="10"/>
      <c r="DP944" s="10"/>
      <c r="DQ944" s="10"/>
      <c r="DR944" s="10"/>
      <c r="DS944" s="10"/>
      <c r="DT944" s="10"/>
      <c r="DU944" s="10"/>
      <c r="DV944" s="10"/>
      <c r="DW944" s="10"/>
      <c r="DX944" s="10"/>
      <c r="DY944" s="10"/>
      <c r="DZ944" s="10"/>
      <c r="EA944" s="10"/>
      <c r="EB944" s="10"/>
      <c r="EC944" s="10"/>
      <c r="ED944" s="10"/>
      <c r="EE944" s="10"/>
      <c r="EF944" s="10"/>
      <c r="EG944" s="10"/>
      <c r="EH944" s="10"/>
    </row>
    <row r="945" spans="1:138" ht="13" x14ac:dyDescent="0.15">
      <c r="A945" s="10"/>
      <c r="B945" s="10"/>
      <c r="C945" s="10"/>
      <c r="D945" s="10"/>
      <c r="E945" s="10"/>
      <c r="F945" s="10"/>
      <c r="G945" s="10"/>
      <c r="H945" s="10"/>
      <c r="I945" s="10"/>
      <c r="J945" s="12"/>
      <c r="K945" s="10"/>
      <c r="L945" s="10"/>
      <c r="M945" s="10"/>
      <c r="N945" s="10"/>
      <c r="O945" s="10"/>
      <c r="P945" s="10"/>
      <c r="Q945" s="10"/>
      <c r="R945" s="10"/>
      <c r="S945" s="10"/>
      <c r="T945" s="13"/>
      <c r="U945" s="10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0"/>
      <c r="AJ945" s="10"/>
      <c r="AK945" s="10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  <c r="BM945" s="10"/>
      <c r="BN945" s="10"/>
      <c r="BO945" s="10"/>
      <c r="BP945" s="10"/>
      <c r="BQ945" s="10"/>
      <c r="BR945" s="10"/>
      <c r="BS945" s="10"/>
      <c r="BT945" s="10"/>
      <c r="BU945" s="10"/>
      <c r="BV945" s="10"/>
      <c r="BW945" s="10"/>
      <c r="BX945" s="10"/>
      <c r="BY945" s="10"/>
      <c r="BZ945" s="10"/>
      <c r="CA945" s="10"/>
      <c r="CB945" s="10"/>
      <c r="CC945" s="10"/>
      <c r="CD945" s="10"/>
      <c r="CE945" s="10"/>
      <c r="CF945" s="10"/>
      <c r="CG945" s="10"/>
      <c r="CH945" s="10"/>
      <c r="CI945" s="10"/>
      <c r="CJ945" s="10"/>
      <c r="CK945" s="10"/>
      <c r="CL945" s="10"/>
      <c r="CM945" s="10"/>
      <c r="CN945" s="10"/>
      <c r="CO945" s="10"/>
      <c r="CP945" s="10"/>
      <c r="CQ945" s="10"/>
      <c r="CR945" s="10"/>
      <c r="CS945" s="10"/>
      <c r="CT945" s="10"/>
      <c r="CU945" s="10"/>
      <c r="CV945" s="10"/>
      <c r="CW945" s="10"/>
      <c r="CX945" s="10"/>
      <c r="CY945" s="10"/>
      <c r="CZ945" s="10"/>
      <c r="DA945" s="10"/>
      <c r="DB945" s="10"/>
      <c r="DC945" s="10"/>
      <c r="DD945" s="10"/>
      <c r="DE945" s="10"/>
      <c r="DF945" s="10"/>
      <c r="DG945" s="10"/>
      <c r="DH945" s="10"/>
      <c r="DI945" s="10"/>
      <c r="DJ945" s="10"/>
      <c r="DK945" s="10"/>
      <c r="DL945" s="10"/>
      <c r="DM945" s="10"/>
      <c r="DN945" s="10"/>
      <c r="DO945" s="10"/>
      <c r="DP945" s="10"/>
      <c r="DQ945" s="10"/>
      <c r="DR945" s="10"/>
      <c r="DS945" s="10"/>
      <c r="DT945" s="10"/>
      <c r="DU945" s="10"/>
      <c r="DV945" s="10"/>
      <c r="DW945" s="10"/>
      <c r="DX945" s="10"/>
      <c r="DY945" s="10"/>
      <c r="DZ945" s="10"/>
      <c r="EA945" s="10"/>
      <c r="EB945" s="10"/>
      <c r="EC945" s="10"/>
      <c r="ED945" s="10"/>
      <c r="EE945" s="10"/>
      <c r="EF945" s="10"/>
      <c r="EG945" s="10"/>
      <c r="EH945" s="10"/>
    </row>
    <row r="946" spans="1:138" ht="13" x14ac:dyDescent="0.15">
      <c r="A946" s="10"/>
      <c r="B946" s="10"/>
      <c r="C946" s="10"/>
      <c r="D946" s="10"/>
      <c r="E946" s="10"/>
      <c r="F946" s="10"/>
      <c r="G946" s="10"/>
      <c r="H946" s="10"/>
      <c r="I946" s="10"/>
      <c r="J946" s="12"/>
      <c r="K946" s="10"/>
      <c r="L946" s="10"/>
      <c r="M946" s="10"/>
      <c r="N946" s="10"/>
      <c r="O946" s="10"/>
      <c r="P946" s="10"/>
      <c r="Q946" s="10"/>
      <c r="R946" s="10"/>
      <c r="S946" s="10"/>
      <c r="T946" s="13"/>
      <c r="U946" s="10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0"/>
      <c r="AJ946" s="10"/>
      <c r="AK946" s="10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  <c r="BM946" s="10"/>
      <c r="BN946" s="10"/>
      <c r="BO946" s="10"/>
      <c r="BP946" s="10"/>
      <c r="BQ946" s="10"/>
      <c r="BR946" s="10"/>
      <c r="BS946" s="10"/>
      <c r="BT946" s="10"/>
      <c r="BU946" s="10"/>
      <c r="BV946" s="10"/>
      <c r="BW946" s="10"/>
      <c r="BX946" s="10"/>
      <c r="BY946" s="10"/>
      <c r="BZ946" s="10"/>
      <c r="CA946" s="10"/>
      <c r="CB946" s="10"/>
      <c r="CC946" s="10"/>
      <c r="CD946" s="10"/>
      <c r="CE946" s="10"/>
      <c r="CF946" s="10"/>
      <c r="CG946" s="10"/>
      <c r="CH946" s="10"/>
      <c r="CI946" s="10"/>
      <c r="CJ946" s="10"/>
      <c r="CK946" s="10"/>
      <c r="CL946" s="10"/>
      <c r="CM946" s="10"/>
      <c r="CN946" s="10"/>
      <c r="CO946" s="10"/>
      <c r="CP946" s="10"/>
      <c r="CQ946" s="10"/>
      <c r="CR946" s="10"/>
      <c r="CS946" s="10"/>
      <c r="CT946" s="10"/>
      <c r="CU946" s="10"/>
      <c r="CV946" s="10"/>
      <c r="CW946" s="10"/>
      <c r="CX946" s="10"/>
      <c r="CY946" s="10"/>
      <c r="CZ946" s="10"/>
      <c r="DA946" s="10"/>
      <c r="DB946" s="10"/>
      <c r="DC946" s="10"/>
      <c r="DD946" s="10"/>
      <c r="DE946" s="10"/>
      <c r="DF946" s="10"/>
      <c r="DG946" s="10"/>
      <c r="DH946" s="10"/>
      <c r="DI946" s="10"/>
      <c r="DJ946" s="10"/>
      <c r="DK946" s="10"/>
      <c r="DL946" s="10"/>
      <c r="DM946" s="10"/>
      <c r="DN946" s="10"/>
      <c r="DO946" s="10"/>
      <c r="DP946" s="10"/>
      <c r="DQ946" s="10"/>
      <c r="DR946" s="10"/>
      <c r="DS946" s="10"/>
      <c r="DT946" s="10"/>
      <c r="DU946" s="10"/>
      <c r="DV946" s="10"/>
      <c r="DW946" s="10"/>
      <c r="DX946" s="10"/>
      <c r="DY946" s="10"/>
      <c r="DZ946" s="10"/>
      <c r="EA946" s="10"/>
      <c r="EB946" s="10"/>
      <c r="EC946" s="10"/>
      <c r="ED946" s="10"/>
      <c r="EE946" s="10"/>
      <c r="EF946" s="10"/>
      <c r="EG946" s="10"/>
      <c r="EH946" s="10"/>
    </row>
    <row r="947" spans="1:138" ht="13" x14ac:dyDescent="0.15">
      <c r="A947" s="10"/>
      <c r="B947" s="10"/>
      <c r="C947" s="10"/>
      <c r="D947" s="10"/>
      <c r="E947" s="10"/>
      <c r="F947" s="10"/>
      <c r="G947" s="10"/>
      <c r="H947" s="10"/>
      <c r="I947" s="10"/>
      <c r="J947" s="12"/>
      <c r="K947" s="10"/>
      <c r="L947" s="10"/>
      <c r="M947" s="10"/>
      <c r="N947" s="10"/>
      <c r="O947" s="10"/>
      <c r="P947" s="10"/>
      <c r="Q947" s="10"/>
      <c r="R947" s="10"/>
      <c r="S947" s="10"/>
      <c r="T947" s="13"/>
      <c r="U947" s="10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/>
      <c r="BQ947" s="10"/>
      <c r="BR947" s="10"/>
      <c r="BS947" s="10"/>
      <c r="BT947" s="10"/>
      <c r="BU947" s="10"/>
      <c r="BV947" s="10"/>
      <c r="BW947" s="10"/>
      <c r="BX947" s="10"/>
      <c r="BY947" s="10"/>
      <c r="BZ947" s="10"/>
      <c r="CA947" s="10"/>
      <c r="CB947" s="10"/>
      <c r="CC947" s="10"/>
      <c r="CD947" s="10"/>
      <c r="CE947" s="10"/>
      <c r="CF947" s="10"/>
      <c r="CG947" s="10"/>
      <c r="CH947" s="10"/>
      <c r="CI947" s="10"/>
      <c r="CJ947" s="10"/>
      <c r="CK947" s="10"/>
      <c r="CL947" s="10"/>
      <c r="CM947" s="10"/>
      <c r="CN947" s="10"/>
      <c r="CO947" s="10"/>
      <c r="CP947" s="10"/>
      <c r="CQ947" s="10"/>
      <c r="CR947" s="10"/>
      <c r="CS947" s="10"/>
      <c r="CT947" s="10"/>
      <c r="CU947" s="10"/>
      <c r="CV947" s="10"/>
      <c r="CW947" s="10"/>
      <c r="CX947" s="10"/>
      <c r="CY947" s="10"/>
      <c r="CZ947" s="10"/>
      <c r="DA947" s="10"/>
      <c r="DB947" s="10"/>
      <c r="DC947" s="10"/>
      <c r="DD947" s="10"/>
      <c r="DE947" s="10"/>
      <c r="DF947" s="10"/>
      <c r="DG947" s="10"/>
      <c r="DH947" s="10"/>
      <c r="DI947" s="10"/>
      <c r="DJ947" s="10"/>
      <c r="DK947" s="10"/>
      <c r="DL947" s="10"/>
      <c r="DM947" s="10"/>
      <c r="DN947" s="10"/>
      <c r="DO947" s="10"/>
      <c r="DP947" s="10"/>
      <c r="DQ947" s="10"/>
      <c r="DR947" s="10"/>
      <c r="DS947" s="10"/>
      <c r="DT947" s="10"/>
      <c r="DU947" s="10"/>
      <c r="DV947" s="10"/>
      <c r="DW947" s="10"/>
      <c r="DX947" s="10"/>
      <c r="DY947" s="10"/>
      <c r="DZ947" s="10"/>
      <c r="EA947" s="10"/>
      <c r="EB947" s="10"/>
      <c r="EC947" s="10"/>
      <c r="ED947" s="10"/>
      <c r="EE947" s="10"/>
      <c r="EF947" s="10"/>
      <c r="EG947" s="10"/>
      <c r="EH947" s="10"/>
    </row>
    <row r="948" spans="1:138" ht="13" x14ac:dyDescent="0.15">
      <c r="A948" s="10"/>
      <c r="B948" s="10"/>
      <c r="C948" s="10"/>
      <c r="D948" s="10"/>
      <c r="E948" s="10"/>
      <c r="F948" s="10"/>
      <c r="G948" s="10"/>
      <c r="H948" s="10"/>
      <c r="I948" s="10"/>
      <c r="J948" s="12"/>
      <c r="K948" s="10"/>
      <c r="L948" s="10"/>
      <c r="M948" s="10"/>
      <c r="N948" s="10"/>
      <c r="O948" s="10"/>
      <c r="P948" s="10"/>
      <c r="Q948" s="10"/>
      <c r="R948" s="10"/>
      <c r="S948" s="10"/>
      <c r="T948" s="13"/>
      <c r="U948" s="10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0"/>
      <c r="AJ948" s="10"/>
      <c r="AK948" s="10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  <c r="BM948" s="10"/>
      <c r="BN948" s="10"/>
      <c r="BO948" s="10"/>
      <c r="BP948" s="10"/>
      <c r="BQ948" s="10"/>
      <c r="BR948" s="10"/>
      <c r="BS948" s="10"/>
      <c r="BT948" s="10"/>
      <c r="BU948" s="10"/>
      <c r="BV948" s="10"/>
      <c r="BW948" s="10"/>
      <c r="BX948" s="10"/>
      <c r="BY948" s="10"/>
      <c r="BZ948" s="10"/>
      <c r="CA948" s="10"/>
      <c r="CB948" s="10"/>
      <c r="CC948" s="10"/>
      <c r="CD948" s="10"/>
      <c r="CE948" s="10"/>
      <c r="CF948" s="10"/>
      <c r="CG948" s="10"/>
      <c r="CH948" s="10"/>
      <c r="CI948" s="10"/>
      <c r="CJ948" s="10"/>
      <c r="CK948" s="10"/>
      <c r="CL948" s="10"/>
      <c r="CM948" s="10"/>
      <c r="CN948" s="10"/>
      <c r="CO948" s="10"/>
      <c r="CP948" s="10"/>
      <c r="CQ948" s="10"/>
      <c r="CR948" s="10"/>
      <c r="CS948" s="10"/>
      <c r="CT948" s="10"/>
      <c r="CU948" s="10"/>
      <c r="CV948" s="10"/>
      <c r="CW948" s="10"/>
      <c r="CX948" s="10"/>
      <c r="CY948" s="10"/>
      <c r="CZ948" s="10"/>
      <c r="DA948" s="10"/>
      <c r="DB948" s="10"/>
      <c r="DC948" s="10"/>
      <c r="DD948" s="10"/>
      <c r="DE948" s="10"/>
      <c r="DF948" s="10"/>
      <c r="DG948" s="10"/>
      <c r="DH948" s="10"/>
      <c r="DI948" s="10"/>
      <c r="DJ948" s="10"/>
      <c r="DK948" s="10"/>
      <c r="DL948" s="10"/>
      <c r="DM948" s="10"/>
      <c r="DN948" s="10"/>
      <c r="DO948" s="10"/>
      <c r="DP948" s="10"/>
      <c r="DQ948" s="10"/>
      <c r="DR948" s="10"/>
      <c r="DS948" s="10"/>
      <c r="DT948" s="10"/>
      <c r="DU948" s="10"/>
      <c r="DV948" s="10"/>
      <c r="DW948" s="10"/>
      <c r="DX948" s="10"/>
      <c r="DY948" s="10"/>
      <c r="DZ948" s="10"/>
      <c r="EA948" s="10"/>
      <c r="EB948" s="10"/>
      <c r="EC948" s="10"/>
      <c r="ED948" s="10"/>
      <c r="EE948" s="10"/>
      <c r="EF948" s="10"/>
      <c r="EG948" s="10"/>
      <c r="EH948" s="10"/>
    </row>
    <row r="949" spans="1:138" ht="13" x14ac:dyDescent="0.15">
      <c r="A949" s="10"/>
      <c r="B949" s="10"/>
      <c r="C949" s="10"/>
      <c r="D949" s="10"/>
      <c r="E949" s="10"/>
      <c r="F949" s="10"/>
      <c r="G949" s="10"/>
      <c r="H949" s="10"/>
      <c r="I949" s="10"/>
      <c r="J949" s="12"/>
      <c r="K949" s="10"/>
      <c r="L949" s="10"/>
      <c r="M949" s="10"/>
      <c r="N949" s="10"/>
      <c r="O949" s="10"/>
      <c r="P949" s="10"/>
      <c r="Q949" s="10"/>
      <c r="R949" s="10"/>
      <c r="S949" s="10"/>
      <c r="T949" s="13"/>
      <c r="U949" s="10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0"/>
      <c r="AJ949" s="10"/>
      <c r="AK949" s="10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  <c r="BM949" s="10"/>
      <c r="BN949" s="10"/>
      <c r="BO949" s="10"/>
      <c r="BP949" s="10"/>
      <c r="BQ949" s="10"/>
      <c r="BR949" s="10"/>
      <c r="BS949" s="10"/>
      <c r="BT949" s="10"/>
      <c r="BU949" s="10"/>
      <c r="BV949" s="10"/>
      <c r="BW949" s="10"/>
      <c r="BX949" s="10"/>
      <c r="BY949" s="10"/>
      <c r="BZ949" s="10"/>
      <c r="CA949" s="10"/>
      <c r="CB949" s="10"/>
      <c r="CC949" s="10"/>
      <c r="CD949" s="10"/>
      <c r="CE949" s="10"/>
      <c r="CF949" s="10"/>
      <c r="CG949" s="10"/>
      <c r="CH949" s="10"/>
      <c r="CI949" s="10"/>
      <c r="CJ949" s="10"/>
      <c r="CK949" s="10"/>
      <c r="CL949" s="10"/>
      <c r="CM949" s="10"/>
      <c r="CN949" s="10"/>
      <c r="CO949" s="10"/>
      <c r="CP949" s="10"/>
      <c r="CQ949" s="10"/>
      <c r="CR949" s="10"/>
      <c r="CS949" s="10"/>
      <c r="CT949" s="10"/>
      <c r="CU949" s="10"/>
      <c r="CV949" s="10"/>
      <c r="CW949" s="10"/>
      <c r="CX949" s="10"/>
      <c r="CY949" s="10"/>
      <c r="CZ949" s="10"/>
      <c r="DA949" s="10"/>
      <c r="DB949" s="10"/>
      <c r="DC949" s="10"/>
      <c r="DD949" s="10"/>
      <c r="DE949" s="10"/>
      <c r="DF949" s="10"/>
      <c r="DG949" s="10"/>
      <c r="DH949" s="10"/>
      <c r="DI949" s="10"/>
      <c r="DJ949" s="10"/>
      <c r="DK949" s="10"/>
      <c r="DL949" s="10"/>
      <c r="DM949" s="10"/>
      <c r="DN949" s="10"/>
      <c r="DO949" s="10"/>
      <c r="DP949" s="10"/>
      <c r="DQ949" s="10"/>
      <c r="DR949" s="10"/>
      <c r="DS949" s="10"/>
      <c r="DT949" s="10"/>
      <c r="DU949" s="10"/>
      <c r="DV949" s="10"/>
      <c r="DW949" s="10"/>
      <c r="DX949" s="10"/>
      <c r="DY949" s="10"/>
      <c r="DZ949" s="10"/>
      <c r="EA949" s="10"/>
      <c r="EB949" s="10"/>
      <c r="EC949" s="10"/>
      <c r="ED949" s="10"/>
      <c r="EE949" s="10"/>
      <c r="EF949" s="10"/>
      <c r="EG949" s="10"/>
      <c r="EH949" s="10"/>
    </row>
    <row r="950" spans="1:138" ht="13" x14ac:dyDescent="0.15">
      <c r="A950" s="10"/>
      <c r="B950" s="10"/>
      <c r="C950" s="10"/>
      <c r="D950" s="10"/>
      <c r="E950" s="10"/>
      <c r="F950" s="10"/>
      <c r="G950" s="10"/>
      <c r="H950" s="10"/>
      <c r="I950" s="10"/>
      <c r="J950" s="12"/>
      <c r="K950" s="10"/>
      <c r="L950" s="10"/>
      <c r="M950" s="10"/>
      <c r="N950" s="10"/>
      <c r="O950" s="10"/>
      <c r="P950" s="10"/>
      <c r="Q950" s="10"/>
      <c r="R950" s="10"/>
      <c r="S950" s="10"/>
      <c r="T950" s="13"/>
      <c r="U950" s="10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0"/>
      <c r="AJ950" s="10"/>
      <c r="AK950" s="10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  <c r="BM950" s="10"/>
      <c r="BN950" s="10"/>
      <c r="BO950" s="10"/>
      <c r="BP950" s="10"/>
      <c r="BQ950" s="10"/>
      <c r="BR950" s="10"/>
      <c r="BS950" s="10"/>
      <c r="BT950" s="10"/>
      <c r="BU950" s="10"/>
      <c r="BV950" s="10"/>
      <c r="BW950" s="10"/>
      <c r="BX950" s="10"/>
      <c r="BY950" s="10"/>
      <c r="BZ950" s="10"/>
      <c r="CA950" s="10"/>
      <c r="CB950" s="10"/>
      <c r="CC950" s="10"/>
      <c r="CD950" s="10"/>
      <c r="CE950" s="10"/>
      <c r="CF950" s="10"/>
      <c r="CG950" s="10"/>
      <c r="CH950" s="10"/>
      <c r="CI950" s="10"/>
      <c r="CJ950" s="10"/>
      <c r="CK950" s="10"/>
      <c r="CL950" s="10"/>
      <c r="CM950" s="10"/>
      <c r="CN950" s="10"/>
      <c r="CO950" s="10"/>
      <c r="CP950" s="10"/>
      <c r="CQ950" s="10"/>
      <c r="CR950" s="10"/>
      <c r="CS950" s="10"/>
      <c r="CT950" s="10"/>
      <c r="CU950" s="10"/>
      <c r="CV950" s="10"/>
      <c r="CW950" s="10"/>
      <c r="CX950" s="10"/>
      <c r="CY950" s="10"/>
      <c r="CZ950" s="10"/>
      <c r="DA950" s="10"/>
      <c r="DB950" s="10"/>
      <c r="DC950" s="10"/>
      <c r="DD950" s="10"/>
      <c r="DE950" s="10"/>
      <c r="DF950" s="10"/>
      <c r="DG950" s="10"/>
      <c r="DH950" s="10"/>
      <c r="DI950" s="10"/>
      <c r="DJ950" s="10"/>
      <c r="DK950" s="10"/>
      <c r="DL950" s="10"/>
      <c r="DM950" s="10"/>
      <c r="DN950" s="10"/>
      <c r="DO950" s="10"/>
      <c r="DP950" s="10"/>
      <c r="DQ950" s="10"/>
      <c r="DR950" s="10"/>
      <c r="DS950" s="10"/>
      <c r="DT950" s="10"/>
      <c r="DU950" s="10"/>
      <c r="DV950" s="10"/>
      <c r="DW950" s="10"/>
      <c r="DX950" s="10"/>
      <c r="DY950" s="10"/>
      <c r="DZ950" s="10"/>
      <c r="EA950" s="10"/>
      <c r="EB950" s="10"/>
      <c r="EC950" s="10"/>
      <c r="ED950" s="10"/>
      <c r="EE950" s="10"/>
      <c r="EF950" s="10"/>
      <c r="EG950" s="10"/>
      <c r="EH950" s="10"/>
    </row>
    <row r="951" spans="1:138" ht="13" x14ac:dyDescent="0.15">
      <c r="A951" s="10"/>
      <c r="B951" s="10"/>
      <c r="C951" s="10"/>
      <c r="D951" s="10"/>
      <c r="E951" s="10"/>
      <c r="F951" s="10"/>
      <c r="G951" s="10"/>
      <c r="H951" s="10"/>
      <c r="I951" s="10"/>
      <c r="J951" s="12"/>
      <c r="K951" s="10"/>
      <c r="L951" s="10"/>
      <c r="M951" s="10"/>
      <c r="N951" s="10"/>
      <c r="O951" s="10"/>
      <c r="P951" s="10"/>
      <c r="Q951" s="10"/>
      <c r="R951" s="10"/>
      <c r="S951" s="10"/>
      <c r="T951" s="13"/>
      <c r="U951" s="10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0"/>
      <c r="AJ951" s="10"/>
      <c r="AK951" s="10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  <c r="BM951" s="10"/>
      <c r="BN951" s="10"/>
      <c r="BO951" s="10"/>
      <c r="BP951" s="10"/>
      <c r="BQ951" s="10"/>
      <c r="BR951" s="10"/>
      <c r="BS951" s="10"/>
      <c r="BT951" s="10"/>
      <c r="BU951" s="10"/>
      <c r="BV951" s="10"/>
      <c r="BW951" s="10"/>
      <c r="BX951" s="10"/>
      <c r="BY951" s="10"/>
      <c r="BZ951" s="10"/>
      <c r="CA951" s="10"/>
      <c r="CB951" s="10"/>
      <c r="CC951" s="10"/>
      <c r="CD951" s="10"/>
      <c r="CE951" s="10"/>
      <c r="CF951" s="10"/>
      <c r="CG951" s="10"/>
      <c r="CH951" s="10"/>
      <c r="CI951" s="10"/>
      <c r="CJ951" s="10"/>
      <c r="CK951" s="10"/>
      <c r="CL951" s="10"/>
      <c r="CM951" s="10"/>
      <c r="CN951" s="10"/>
      <c r="CO951" s="10"/>
      <c r="CP951" s="10"/>
      <c r="CQ951" s="10"/>
      <c r="CR951" s="10"/>
      <c r="CS951" s="10"/>
      <c r="CT951" s="10"/>
      <c r="CU951" s="10"/>
      <c r="CV951" s="10"/>
      <c r="CW951" s="10"/>
      <c r="CX951" s="10"/>
      <c r="CY951" s="10"/>
      <c r="CZ951" s="10"/>
      <c r="DA951" s="10"/>
      <c r="DB951" s="10"/>
      <c r="DC951" s="10"/>
      <c r="DD951" s="10"/>
      <c r="DE951" s="10"/>
      <c r="DF951" s="10"/>
      <c r="DG951" s="10"/>
      <c r="DH951" s="10"/>
      <c r="DI951" s="10"/>
      <c r="DJ951" s="10"/>
      <c r="DK951" s="10"/>
      <c r="DL951" s="10"/>
      <c r="DM951" s="10"/>
      <c r="DN951" s="10"/>
      <c r="DO951" s="10"/>
      <c r="DP951" s="10"/>
      <c r="DQ951" s="10"/>
      <c r="DR951" s="10"/>
      <c r="DS951" s="10"/>
      <c r="DT951" s="10"/>
      <c r="DU951" s="10"/>
      <c r="DV951" s="10"/>
      <c r="DW951" s="10"/>
      <c r="DX951" s="10"/>
      <c r="DY951" s="10"/>
      <c r="DZ951" s="10"/>
      <c r="EA951" s="10"/>
      <c r="EB951" s="10"/>
      <c r="EC951" s="10"/>
      <c r="ED951" s="10"/>
      <c r="EE951" s="10"/>
      <c r="EF951" s="10"/>
      <c r="EG951" s="10"/>
      <c r="EH951" s="10"/>
    </row>
    <row r="952" spans="1:138" ht="13" x14ac:dyDescent="0.15">
      <c r="A952" s="10"/>
      <c r="B952" s="10"/>
      <c r="C952" s="10"/>
      <c r="D952" s="10"/>
      <c r="E952" s="10"/>
      <c r="F952" s="10"/>
      <c r="G952" s="10"/>
      <c r="H952" s="10"/>
      <c r="I952" s="10"/>
      <c r="J952" s="12"/>
      <c r="K952" s="10"/>
      <c r="L952" s="10"/>
      <c r="M952" s="10"/>
      <c r="N952" s="10"/>
      <c r="O952" s="10"/>
      <c r="P952" s="10"/>
      <c r="Q952" s="10"/>
      <c r="R952" s="10"/>
      <c r="S952" s="10"/>
      <c r="T952" s="13"/>
      <c r="U952" s="10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0"/>
      <c r="AJ952" s="10"/>
      <c r="AK952" s="10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  <c r="BM952" s="10"/>
      <c r="BN952" s="10"/>
      <c r="BO952" s="10"/>
      <c r="BP952" s="10"/>
      <c r="BQ952" s="10"/>
      <c r="BR952" s="10"/>
      <c r="BS952" s="10"/>
      <c r="BT952" s="10"/>
      <c r="BU952" s="10"/>
      <c r="BV952" s="10"/>
      <c r="BW952" s="10"/>
      <c r="BX952" s="10"/>
      <c r="BY952" s="10"/>
      <c r="BZ952" s="10"/>
      <c r="CA952" s="10"/>
      <c r="CB952" s="10"/>
      <c r="CC952" s="10"/>
      <c r="CD952" s="10"/>
      <c r="CE952" s="10"/>
      <c r="CF952" s="10"/>
      <c r="CG952" s="10"/>
      <c r="CH952" s="10"/>
      <c r="CI952" s="10"/>
      <c r="CJ952" s="10"/>
      <c r="CK952" s="10"/>
      <c r="CL952" s="10"/>
      <c r="CM952" s="10"/>
      <c r="CN952" s="10"/>
      <c r="CO952" s="10"/>
      <c r="CP952" s="10"/>
      <c r="CQ952" s="10"/>
      <c r="CR952" s="10"/>
      <c r="CS952" s="10"/>
      <c r="CT952" s="10"/>
      <c r="CU952" s="10"/>
      <c r="CV952" s="10"/>
      <c r="CW952" s="10"/>
      <c r="CX952" s="10"/>
      <c r="CY952" s="10"/>
      <c r="CZ952" s="10"/>
      <c r="DA952" s="10"/>
      <c r="DB952" s="10"/>
      <c r="DC952" s="10"/>
      <c r="DD952" s="10"/>
      <c r="DE952" s="10"/>
      <c r="DF952" s="10"/>
      <c r="DG952" s="10"/>
      <c r="DH952" s="10"/>
      <c r="DI952" s="10"/>
      <c r="DJ952" s="10"/>
      <c r="DK952" s="10"/>
      <c r="DL952" s="10"/>
      <c r="DM952" s="10"/>
      <c r="DN952" s="10"/>
      <c r="DO952" s="10"/>
      <c r="DP952" s="10"/>
      <c r="DQ952" s="10"/>
      <c r="DR952" s="10"/>
      <c r="DS952" s="10"/>
      <c r="DT952" s="10"/>
      <c r="DU952" s="10"/>
      <c r="DV952" s="10"/>
      <c r="DW952" s="10"/>
      <c r="DX952" s="10"/>
      <c r="DY952" s="10"/>
      <c r="DZ952" s="10"/>
      <c r="EA952" s="10"/>
      <c r="EB952" s="10"/>
      <c r="EC952" s="10"/>
      <c r="ED952" s="10"/>
      <c r="EE952" s="10"/>
      <c r="EF952" s="10"/>
      <c r="EG952" s="10"/>
      <c r="EH952" s="10"/>
    </row>
    <row r="953" spans="1:138" ht="13" x14ac:dyDescent="0.15">
      <c r="A953" s="10"/>
      <c r="B953" s="10"/>
      <c r="C953" s="10"/>
      <c r="D953" s="10"/>
      <c r="E953" s="10"/>
      <c r="F953" s="10"/>
      <c r="G953" s="10"/>
      <c r="H953" s="10"/>
      <c r="I953" s="10"/>
      <c r="J953" s="12"/>
      <c r="K953" s="10"/>
      <c r="L953" s="10"/>
      <c r="M953" s="10"/>
      <c r="N953" s="10"/>
      <c r="O953" s="10"/>
      <c r="P953" s="10"/>
      <c r="Q953" s="10"/>
      <c r="R953" s="10"/>
      <c r="S953" s="10"/>
      <c r="T953" s="13"/>
      <c r="U953" s="10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/>
      <c r="BQ953" s="10"/>
      <c r="BR953" s="10"/>
      <c r="BS953" s="10"/>
      <c r="BT953" s="10"/>
      <c r="BU953" s="10"/>
      <c r="BV953" s="10"/>
      <c r="BW953" s="10"/>
      <c r="BX953" s="10"/>
      <c r="BY953" s="10"/>
      <c r="BZ953" s="10"/>
      <c r="CA953" s="10"/>
      <c r="CB953" s="10"/>
      <c r="CC953" s="10"/>
      <c r="CD953" s="10"/>
      <c r="CE953" s="10"/>
      <c r="CF953" s="10"/>
      <c r="CG953" s="10"/>
      <c r="CH953" s="10"/>
      <c r="CI953" s="10"/>
      <c r="CJ953" s="10"/>
      <c r="CK953" s="10"/>
      <c r="CL953" s="10"/>
      <c r="CM953" s="10"/>
      <c r="CN953" s="10"/>
      <c r="CO953" s="10"/>
      <c r="CP953" s="10"/>
      <c r="CQ953" s="10"/>
      <c r="CR953" s="10"/>
      <c r="CS953" s="10"/>
      <c r="CT953" s="10"/>
      <c r="CU953" s="10"/>
      <c r="CV953" s="10"/>
      <c r="CW953" s="10"/>
      <c r="CX953" s="10"/>
      <c r="CY953" s="10"/>
      <c r="CZ953" s="10"/>
      <c r="DA953" s="10"/>
      <c r="DB953" s="10"/>
      <c r="DC953" s="10"/>
      <c r="DD953" s="10"/>
      <c r="DE953" s="10"/>
      <c r="DF953" s="10"/>
      <c r="DG953" s="10"/>
      <c r="DH953" s="10"/>
      <c r="DI953" s="10"/>
      <c r="DJ953" s="10"/>
      <c r="DK953" s="10"/>
      <c r="DL953" s="10"/>
      <c r="DM953" s="10"/>
      <c r="DN953" s="10"/>
      <c r="DO953" s="10"/>
      <c r="DP953" s="10"/>
      <c r="DQ953" s="10"/>
      <c r="DR953" s="10"/>
      <c r="DS953" s="10"/>
      <c r="DT953" s="10"/>
      <c r="DU953" s="10"/>
      <c r="DV953" s="10"/>
      <c r="DW953" s="10"/>
      <c r="DX953" s="10"/>
      <c r="DY953" s="10"/>
      <c r="DZ953" s="10"/>
      <c r="EA953" s="10"/>
      <c r="EB953" s="10"/>
      <c r="EC953" s="10"/>
      <c r="ED953" s="10"/>
      <c r="EE953" s="10"/>
      <c r="EF953" s="10"/>
      <c r="EG953" s="10"/>
      <c r="EH953" s="10"/>
    </row>
    <row r="954" spans="1:138" ht="13" x14ac:dyDescent="0.15">
      <c r="A954" s="10"/>
      <c r="B954" s="10"/>
      <c r="C954" s="10"/>
      <c r="D954" s="10"/>
      <c r="E954" s="10"/>
      <c r="F954" s="10"/>
      <c r="G954" s="10"/>
      <c r="H954" s="10"/>
      <c r="I954" s="10"/>
      <c r="J954" s="12"/>
      <c r="K954" s="10"/>
      <c r="L954" s="10"/>
      <c r="M954" s="10"/>
      <c r="N954" s="10"/>
      <c r="O954" s="10"/>
      <c r="P954" s="10"/>
      <c r="Q954" s="10"/>
      <c r="R954" s="10"/>
      <c r="S954" s="10"/>
      <c r="T954" s="13"/>
      <c r="U954" s="10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0"/>
      <c r="AJ954" s="10"/>
      <c r="AK954" s="10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  <c r="BM954" s="10"/>
      <c r="BN954" s="10"/>
      <c r="BO954" s="10"/>
      <c r="BP954" s="10"/>
      <c r="BQ954" s="10"/>
      <c r="BR954" s="10"/>
      <c r="BS954" s="10"/>
      <c r="BT954" s="10"/>
      <c r="BU954" s="10"/>
      <c r="BV954" s="10"/>
      <c r="BW954" s="10"/>
      <c r="BX954" s="10"/>
      <c r="BY954" s="10"/>
      <c r="BZ954" s="10"/>
      <c r="CA954" s="10"/>
      <c r="CB954" s="10"/>
      <c r="CC954" s="10"/>
      <c r="CD954" s="10"/>
      <c r="CE954" s="10"/>
      <c r="CF954" s="10"/>
      <c r="CG954" s="10"/>
      <c r="CH954" s="10"/>
      <c r="CI954" s="10"/>
      <c r="CJ954" s="10"/>
      <c r="CK954" s="10"/>
      <c r="CL954" s="10"/>
      <c r="CM954" s="10"/>
      <c r="CN954" s="10"/>
      <c r="CO954" s="10"/>
      <c r="CP954" s="10"/>
      <c r="CQ954" s="10"/>
      <c r="CR954" s="10"/>
      <c r="CS954" s="10"/>
      <c r="CT954" s="10"/>
      <c r="CU954" s="10"/>
      <c r="CV954" s="10"/>
      <c r="CW954" s="10"/>
      <c r="CX954" s="10"/>
      <c r="CY954" s="10"/>
      <c r="CZ954" s="10"/>
      <c r="DA954" s="10"/>
      <c r="DB954" s="10"/>
      <c r="DC954" s="10"/>
      <c r="DD954" s="10"/>
      <c r="DE954" s="10"/>
      <c r="DF954" s="10"/>
      <c r="DG954" s="10"/>
      <c r="DH954" s="10"/>
      <c r="DI954" s="10"/>
      <c r="DJ954" s="10"/>
      <c r="DK954" s="10"/>
      <c r="DL954" s="10"/>
      <c r="DM954" s="10"/>
      <c r="DN954" s="10"/>
      <c r="DO954" s="10"/>
      <c r="DP954" s="10"/>
      <c r="DQ954" s="10"/>
      <c r="DR954" s="10"/>
      <c r="DS954" s="10"/>
      <c r="DT954" s="10"/>
      <c r="DU954" s="10"/>
      <c r="DV954" s="10"/>
      <c r="DW954" s="10"/>
      <c r="DX954" s="10"/>
      <c r="DY954" s="10"/>
      <c r="DZ954" s="10"/>
      <c r="EA954" s="10"/>
      <c r="EB954" s="10"/>
      <c r="EC954" s="10"/>
      <c r="ED954" s="10"/>
      <c r="EE954" s="10"/>
      <c r="EF954" s="10"/>
      <c r="EG954" s="10"/>
      <c r="EH954" s="10"/>
    </row>
    <row r="955" spans="1:138" ht="13" x14ac:dyDescent="0.15">
      <c r="A955" s="10"/>
      <c r="B955" s="10"/>
      <c r="C955" s="10"/>
      <c r="D955" s="10"/>
      <c r="E955" s="10"/>
      <c r="F955" s="10"/>
      <c r="G955" s="10"/>
      <c r="H955" s="10"/>
      <c r="I955" s="10"/>
      <c r="J955" s="12"/>
      <c r="K955" s="10"/>
      <c r="L955" s="10"/>
      <c r="M955" s="10"/>
      <c r="N955" s="10"/>
      <c r="O955" s="10"/>
      <c r="P955" s="10"/>
      <c r="Q955" s="10"/>
      <c r="R955" s="10"/>
      <c r="S955" s="10"/>
      <c r="T955" s="13"/>
      <c r="U955" s="10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0"/>
      <c r="AJ955" s="10"/>
      <c r="AK955" s="10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  <c r="BM955" s="10"/>
      <c r="BN955" s="10"/>
      <c r="BO955" s="10"/>
      <c r="BP955" s="10"/>
      <c r="BQ955" s="10"/>
      <c r="BR955" s="10"/>
      <c r="BS955" s="10"/>
      <c r="BT955" s="10"/>
      <c r="BU955" s="10"/>
      <c r="BV955" s="10"/>
      <c r="BW955" s="10"/>
      <c r="BX955" s="10"/>
      <c r="BY955" s="10"/>
      <c r="BZ955" s="10"/>
      <c r="CA955" s="10"/>
      <c r="CB955" s="10"/>
      <c r="CC955" s="10"/>
      <c r="CD955" s="10"/>
      <c r="CE955" s="10"/>
      <c r="CF955" s="10"/>
      <c r="CG955" s="10"/>
      <c r="CH955" s="10"/>
      <c r="CI955" s="10"/>
      <c r="CJ955" s="10"/>
      <c r="CK955" s="10"/>
      <c r="CL955" s="10"/>
      <c r="CM955" s="10"/>
      <c r="CN955" s="10"/>
      <c r="CO955" s="10"/>
      <c r="CP955" s="10"/>
      <c r="CQ955" s="10"/>
      <c r="CR955" s="10"/>
      <c r="CS955" s="10"/>
      <c r="CT955" s="10"/>
      <c r="CU955" s="10"/>
      <c r="CV955" s="10"/>
      <c r="CW955" s="10"/>
      <c r="CX955" s="10"/>
      <c r="CY955" s="10"/>
      <c r="CZ955" s="10"/>
      <c r="DA955" s="10"/>
      <c r="DB955" s="10"/>
      <c r="DC955" s="10"/>
      <c r="DD955" s="10"/>
      <c r="DE955" s="10"/>
      <c r="DF955" s="10"/>
      <c r="DG955" s="10"/>
      <c r="DH955" s="10"/>
      <c r="DI955" s="10"/>
      <c r="DJ955" s="10"/>
      <c r="DK955" s="10"/>
      <c r="DL955" s="10"/>
      <c r="DM955" s="10"/>
      <c r="DN955" s="10"/>
      <c r="DO955" s="10"/>
      <c r="DP955" s="10"/>
      <c r="DQ955" s="10"/>
      <c r="DR955" s="10"/>
      <c r="DS955" s="10"/>
      <c r="DT955" s="10"/>
      <c r="DU955" s="10"/>
      <c r="DV955" s="10"/>
      <c r="DW955" s="10"/>
      <c r="DX955" s="10"/>
      <c r="DY955" s="10"/>
      <c r="DZ955" s="10"/>
      <c r="EA955" s="10"/>
      <c r="EB955" s="10"/>
      <c r="EC955" s="10"/>
      <c r="ED955" s="10"/>
      <c r="EE955" s="10"/>
      <c r="EF955" s="10"/>
      <c r="EG955" s="10"/>
      <c r="EH955" s="10"/>
    </row>
    <row r="956" spans="1:138" ht="13" x14ac:dyDescent="0.15">
      <c r="A956" s="10"/>
      <c r="B956" s="10"/>
      <c r="C956" s="10"/>
      <c r="D956" s="10"/>
      <c r="E956" s="10"/>
      <c r="F956" s="10"/>
      <c r="G956" s="10"/>
      <c r="H956" s="10"/>
      <c r="I956" s="10"/>
      <c r="J956" s="12"/>
      <c r="K956" s="10"/>
      <c r="L956" s="10"/>
      <c r="M956" s="10"/>
      <c r="N956" s="10"/>
      <c r="O956" s="10"/>
      <c r="P956" s="10"/>
      <c r="Q956" s="10"/>
      <c r="R956" s="10"/>
      <c r="S956" s="10"/>
      <c r="T956" s="13"/>
      <c r="U956" s="10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0"/>
      <c r="AJ956" s="10"/>
      <c r="AK956" s="10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  <c r="BM956" s="10"/>
      <c r="BN956" s="10"/>
      <c r="BO956" s="10"/>
      <c r="BP956" s="10"/>
      <c r="BQ956" s="10"/>
      <c r="BR956" s="10"/>
      <c r="BS956" s="10"/>
      <c r="BT956" s="10"/>
      <c r="BU956" s="10"/>
      <c r="BV956" s="10"/>
      <c r="BW956" s="10"/>
      <c r="BX956" s="10"/>
      <c r="BY956" s="10"/>
      <c r="BZ956" s="10"/>
      <c r="CA956" s="10"/>
      <c r="CB956" s="10"/>
      <c r="CC956" s="10"/>
      <c r="CD956" s="10"/>
      <c r="CE956" s="10"/>
      <c r="CF956" s="10"/>
      <c r="CG956" s="10"/>
      <c r="CH956" s="10"/>
      <c r="CI956" s="10"/>
      <c r="CJ956" s="10"/>
      <c r="CK956" s="10"/>
      <c r="CL956" s="10"/>
      <c r="CM956" s="10"/>
      <c r="CN956" s="10"/>
      <c r="CO956" s="10"/>
      <c r="CP956" s="10"/>
      <c r="CQ956" s="10"/>
      <c r="CR956" s="10"/>
      <c r="CS956" s="10"/>
      <c r="CT956" s="10"/>
      <c r="CU956" s="10"/>
      <c r="CV956" s="10"/>
      <c r="CW956" s="10"/>
      <c r="CX956" s="10"/>
      <c r="CY956" s="10"/>
      <c r="CZ956" s="10"/>
      <c r="DA956" s="10"/>
      <c r="DB956" s="10"/>
      <c r="DC956" s="10"/>
      <c r="DD956" s="10"/>
      <c r="DE956" s="10"/>
      <c r="DF956" s="10"/>
      <c r="DG956" s="10"/>
      <c r="DH956" s="10"/>
      <c r="DI956" s="10"/>
      <c r="DJ956" s="10"/>
      <c r="DK956" s="10"/>
      <c r="DL956" s="10"/>
      <c r="DM956" s="10"/>
      <c r="DN956" s="10"/>
      <c r="DO956" s="10"/>
      <c r="DP956" s="10"/>
      <c r="DQ956" s="10"/>
      <c r="DR956" s="10"/>
      <c r="DS956" s="10"/>
      <c r="DT956" s="10"/>
      <c r="DU956" s="10"/>
      <c r="DV956" s="10"/>
      <c r="DW956" s="10"/>
      <c r="DX956" s="10"/>
      <c r="DY956" s="10"/>
      <c r="DZ956" s="10"/>
      <c r="EA956" s="10"/>
      <c r="EB956" s="10"/>
      <c r="EC956" s="10"/>
      <c r="ED956" s="10"/>
      <c r="EE956" s="10"/>
      <c r="EF956" s="10"/>
      <c r="EG956" s="10"/>
      <c r="EH956" s="10"/>
    </row>
    <row r="957" spans="1:138" ht="13" x14ac:dyDescent="0.15">
      <c r="A957" s="10"/>
      <c r="B957" s="10"/>
      <c r="C957" s="10"/>
      <c r="D957" s="10"/>
      <c r="E957" s="10"/>
      <c r="F957" s="10"/>
      <c r="G957" s="10"/>
      <c r="H957" s="10"/>
      <c r="I957" s="10"/>
      <c r="J957" s="12"/>
      <c r="K957" s="10"/>
      <c r="L957" s="10"/>
      <c r="M957" s="10"/>
      <c r="N957" s="10"/>
      <c r="O957" s="10"/>
      <c r="P957" s="10"/>
      <c r="Q957" s="10"/>
      <c r="R957" s="10"/>
      <c r="S957" s="10"/>
      <c r="T957" s="13"/>
      <c r="U957" s="10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0"/>
      <c r="AJ957" s="10"/>
      <c r="AK957" s="10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  <c r="BM957" s="10"/>
      <c r="BN957" s="10"/>
      <c r="BO957" s="10"/>
      <c r="BP957" s="10"/>
      <c r="BQ957" s="10"/>
      <c r="BR957" s="10"/>
      <c r="BS957" s="10"/>
      <c r="BT957" s="10"/>
      <c r="BU957" s="10"/>
      <c r="BV957" s="10"/>
      <c r="BW957" s="10"/>
      <c r="BX957" s="10"/>
      <c r="BY957" s="10"/>
      <c r="BZ957" s="10"/>
      <c r="CA957" s="10"/>
      <c r="CB957" s="10"/>
      <c r="CC957" s="10"/>
      <c r="CD957" s="10"/>
      <c r="CE957" s="10"/>
      <c r="CF957" s="10"/>
      <c r="CG957" s="10"/>
      <c r="CH957" s="10"/>
      <c r="CI957" s="10"/>
      <c r="CJ957" s="10"/>
      <c r="CK957" s="10"/>
      <c r="CL957" s="10"/>
      <c r="CM957" s="10"/>
      <c r="CN957" s="10"/>
      <c r="CO957" s="10"/>
      <c r="CP957" s="10"/>
      <c r="CQ957" s="10"/>
      <c r="CR957" s="10"/>
      <c r="CS957" s="10"/>
      <c r="CT957" s="10"/>
      <c r="CU957" s="10"/>
      <c r="CV957" s="10"/>
      <c r="CW957" s="10"/>
      <c r="CX957" s="10"/>
      <c r="CY957" s="10"/>
      <c r="CZ957" s="10"/>
      <c r="DA957" s="10"/>
      <c r="DB957" s="10"/>
      <c r="DC957" s="10"/>
      <c r="DD957" s="10"/>
      <c r="DE957" s="10"/>
      <c r="DF957" s="10"/>
      <c r="DG957" s="10"/>
      <c r="DH957" s="10"/>
      <c r="DI957" s="10"/>
      <c r="DJ957" s="10"/>
      <c r="DK957" s="10"/>
      <c r="DL957" s="10"/>
      <c r="DM957" s="10"/>
      <c r="DN957" s="10"/>
      <c r="DO957" s="10"/>
      <c r="DP957" s="10"/>
      <c r="DQ957" s="10"/>
      <c r="DR957" s="10"/>
      <c r="DS957" s="10"/>
      <c r="DT957" s="10"/>
      <c r="DU957" s="10"/>
      <c r="DV957" s="10"/>
      <c r="DW957" s="10"/>
      <c r="DX957" s="10"/>
      <c r="DY957" s="10"/>
      <c r="DZ957" s="10"/>
      <c r="EA957" s="10"/>
      <c r="EB957" s="10"/>
      <c r="EC957" s="10"/>
      <c r="ED957" s="10"/>
      <c r="EE957" s="10"/>
      <c r="EF957" s="10"/>
      <c r="EG957" s="10"/>
      <c r="EH957" s="10"/>
    </row>
    <row r="958" spans="1:138" ht="13" x14ac:dyDescent="0.15">
      <c r="A958" s="10"/>
      <c r="B958" s="10"/>
      <c r="C958" s="10"/>
      <c r="D958" s="10"/>
      <c r="E958" s="10"/>
      <c r="F958" s="10"/>
      <c r="G958" s="10"/>
      <c r="H958" s="10"/>
      <c r="I958" s="10"/>
      <c r="J958" s="12"/>
      <c r="K958" s="10"/>
      <c r="L958" s="10"/>
      <c r="M958" s="10"/>
      <c r="N958" s="10"/>
      <c r="O958" s="10"/>
      <c r="P958" s="10"/>
      <c r="Q958" s="10"/>
      <c r="R958" s="10"/>
      <c r="S958" s="10"/>
      <c r="T958" s="13"/>
      <c r="U958" s="10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0"/>
      <c r="AJ958" s="10"/>
      <c r="AK958" s="10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  <c r="BM958" s="10"/>
      <c r="BN958" s="10"/>
      <c r="BO958" s="10"/>
      <c r="BP958" s="10"/>
      <c r="BQ958" s="10"/>
      <c r="BR958" s="10"/>
      <c r="BS958" s="10"/>
      <c r="BT958" s="10"/>
      <c r="BU958" s="10"/>
      <c r="BV958" s="10"/>
      <c r="BW958" s="10"/>
      <c r="BX958" s="10"/>
      <c r="BY958" s="10"/>
      <c r="BZ958" s="10"/>
      <c r="CA958" s="10"/>
      <c r="CB958" s="10"/>
      <c r="CC958" s="10"/>
      <c r="CD958" s="10"/>
      <c r="CE958" s="10"/>
      <c r="CF958" s="10"/>
      <c r="CG958" s="10"/>
      <c r="CH958" s="10"/>
      <c r="CI958" s="10"/>
      <c r="CJ958" s="10"/>
      <c r="CK958" s="10"/>
      <c r="CL958" s="10"/>
      <c r="CM958" s="10"/>
      <c r="CN958" s="10"/>
      <c r="CO958" s="10"/>
      <c r="CP958" s="10"/>
      <c r="CQ958" s="10"/>
      <c r="CR958" s="10"/>
      <c r="CS958" s="10"/>
      <c r="CT958" s="10"/>
      <c r="CU958" s="10"/>
      <c r="CV958" s="10"/>
      <c r="CW958" s="10"/>
      <c r="CX958" s="10"/>
      <c r="CY958" s="10"/>
      <c r="CZ958" s="10"/>
      <c r="DA958" s="10"/>
      <c r="DB958" s="10"/>
      <c r="DC958" s="10"/>
      <c r="DD958" s="10"/>
      <c r="DE958" s="10"/>
      <c r="DF958" s="10"/>
      <c r="DG958" s="10"/>
      <c r="DH958" s="10"/>
      <c r="DI958" s="10"/>
      <c r="DJ958" s="10"/>
      <c r="DK958" s="10"/>
      <c r="DL958" s="10"/>
      <c r="DM958" s="10"/>
      <c r="DN958" s="10"/>
      <c r="DO958" s="10"/>
      <c r="DP958" s="10"/>
      <c r="DQ958" s="10"/>
      <c r="DR958" s="10"/>
      <c r="DS958" s="10"/>
      <c r="DT958" s="10"/>
      <c r="DU958" s="10"/>
      <c r="DV958" s="10"/>
      <c r="DW958" s="10"/>
      <c r="DX958" s="10"/>
      <c r="DY958" s="10"/>
      <c r="DZ958" s="10"/>
      <c r="EA958" s="10"/>
      <c r="EB958" s="10"/>
      <c r="EC958" s="10"/>
      <c r="ED958" s="10"/>
      <c r="EE958" s="10"/>
      <c r="EF958" s="10"/>
      <c r="EG958" s="10"/>
      <c r="EH958" s="10"/>
    </row>
    <row r="959" spans="1:138" ht="13" x14ac:dyDescent="0.15">
      <c r="A959" s="10"/>
      <c r="B959" s="10"/>
      <c r="C959" s="10"/>
      <c r="D959" s="10"/>
      <c r="E959" s="10"/>
      <c r="F959" s="10"/>
      <c r="G959" s="10"/>
      <c r="H959" s="10"/>
      <c r="I959" s="10"/>
      <c r="J959" s="12"/>
      <c r="K959" s="10"/>
      <c r="L959" s="10"/>
      <c r="M959" s="10"/>
      <c r="N959" s="10"/>
      <c r="O959" s="10"/>
      <c r="P959" s="10"/>
      <c r="Q959" s="10"/>
      <c r="R959" s="10"/>
      <c r="S959" s="10"/>
      <c r="T959" s="13"/>
      <c r="U959" s="10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/>
      <c r="BQ959" s="10"/>
      <c r="BR959" s="10"/>
      <c r="BS959" s="10"/>
      <c r="BT959" s="10"/>
      <c r="BU959" s="10"/>
      <c r="BV959" s="10"/>
      <c r="BW959" s="10"/>
      <c r="BX959" s="10"/>
      <c r="BY959" s="10"/>
      <c r="BZ959" s="10"/>
      <c r="CA959" s="10"/>
      <c r="CB959" s="10"/>
      <c r="CC959" s="10"/>
      <c r="CD959" s="10"/>
      <c r="CE959" s="10"/>
      <c r="CF959" s="10"/>
      <c r="CG959" s="10"/>
      <c r="CH959" s="10"/>
      <c r="CI959" s="10"/>
      <c r="CJ959" s="10"/>
      <c r="CK959" s="10"/>
      <c r="CL959" s="10"/>
      <c r="CM959" s="10"/>
      <c r="CN959" s="10"/>
      <c r="CO959" s="10"/>
      <c r="CP959" s="10"/>
      <c r="CQ959" s="10"/>
      <c r="CR959" s="10"/>
      <c r="CS959" s="10"/>
      <c r="CT959" s="10"/>
      <c r="CU959" s="10"/>
      <c r="CV959" s="10"/>
      <c r="CW959" s="10"/>
      <c r="CX959" s="10"/>
      <c r="CY959" s="10"/>
      <c r="CZ959" s="10"/>
      <c r="DA959" s="10"/>
      <c r="DB959" s="10"/>
      <c r="DC959" s="10"/>
      <c r="DD959" s="10"/>
      <c r="DE959" s="10"/>
      <c r="DF959" s="10"/>
      <c r="DG959" s="10"/>
      <c r="DH959" s="10"/>
      <c r="DI959" s="10"/>
      <c r="DJ959" s="10"/>
      <c r="DK959" s="10"/>
      <c r="DL959" s="10"/>
      <c r="DM959" s="10"/>
      <c r="DN959" s="10"/>
      <c r="DO959" s="10"/>
      <c r="DP959" s="10"/>
      <c r="DQ959" s="10"/>
      <c r="DR959" s="10"/>
      <c r="DS959" s="10"/>
      <c r="DT959" s="10"/>
      <c r="DU959" s="10"/>
      <c r="DV959" s="10"/>
      <c r="DW959" s="10"/>
      <c r="DX959" s="10"/>
      <c r="DY959" s="10"/>
      <c r="DZ959" s="10"/>
      <c r="EA959" s="10"/>
      <c r="EB959" s="10"/>
      <c r="EC959" s="10"/>
      <c r="ED959" s="10"/>
      <c r="EE959" s="10"/>
      <c r="EF959" s="10"/>
      <c r="EG959" s="10"/>
      <c r="EH959" s="10"/>
    </row>
    <row r="960" spans="1:138" ht="13" x14ac:dyDescent="0.15">
      <c r="A960" s="10"/>
      <c r="B960" s="10"/>
      <c r="C960" s="10"/>
      <c r="D960" s="10"/>
      <c r="E960" s="10"/>
      <c r="F960" s="10"/>
      <c r="G960" s="10"/>
      <c r="H960" s="10"/>
      <c r="I960" s="10"/>
      <c r="J960" s="12"/>
      <c r="K960" s="10"/>
      <c r="L960" s="10"/>
      <c r="M960" s="10"/>
      <c r="N960" s="10"/>
      <c r="O960" s="10"/>
      <c r="P960" s="10"/>
      <c r="Q960" s="10"/>
      <c r="R960" s="10"/>
      <c r="S960" s="10"/>
      <c r="T960" s="13"/>
      <c r="U960" s="10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0"/>
      <c r="AJ960" s="10"/>
      <c r="AK960" s="10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  <c r="BM960" s="10"/>
      <c r="BN960" s="10"/>
      <c r="BO960" s="10"/>
      <c r="BP960" s="10"/>
      <c r="BQ960" s="10"/>
      <c r="BR960" s="10"/>
      <c r="BS960" s="10"/>
      <c r="BT960" s="10"/>
      <c r="BU960" s="10"/>
      <c r="BV960" s="10"/>
      <c r="BW960" s="10"/>
      <c r="BX960" s="10"/>
      <c r="BY960" s="10"/>
      <c r="BZ960" s="10"/>
      <c r="CA960" s="10"/>
      <c r="CB960" s="10"/>
      <c r="CC960" s="10"/>
      <c r="CD960" s="10"/>
      <c r="CE960" s="10"/>
      <c r="CF960" s="10"/>
      <c r="CG960" s="10"/>
      <c r="CH960" s="10"/>
      <c r="CI960" s="10"/>
      <c r="CJ960" s="10"/>
      <c r="CK960" s="10"/>
      <c r="CL960" s="10"/>
      <c r="CM960" s="10"/>
      <c r="CN960" s="10"/>
      <c r="CO960" s="10"/>
      <c r="CP960" s="10"/>
      <c r="CQ960" s="10"/>
      <c r="CR960" s="10"/>
      <c r="CS960" s="10"/>
      <c r="CT960" s="10"/>
      <c r="CU960" s="10"/>
      <c r="CV960" s="10"/>
      <c r="CW960" s="10"/>
      <c r="CX960" s="10"/>
      <c r="CY960" s="10"/>
      <c r="CZ960" s="10"/>
      <c r="DA960" s="10"/>
      <c r="DB960" s="10"/>
      <c r="DC960" s="10"/>
      <c r="DD960" s="10"/>
      <c r="DE960" s="10"/>
      <c r="DF960" s="10"/>
      <c r="DG960" s="10"/>
      <c r="DH960" s="10"/>
      <c r="DI960" s="10"/>
      <c r="DJ960" s="10"/>
      <c r="DK960" s="10"/>
      <c r="DL960" s="10"/>
      <c r="DM960" s="10"/>
      <c r="DN960" s="10"/>
      <c r="DO960" s="10"/>
      <c r="DP960" s="10"/>
      <c r="DQ960" s="10"/>
      <c r="DR960" s="10"/>
      <c r="DS960" s="10"/>
      <c r="DT960" s="10"/>
      <c r="DU960" s="10"/>
      <c r="DV960" s="10"/>
      <c r="DW960" s="10"/>
      <c r="DX960" s="10"/>
      <c r="DY960" s="10"/>
      <c r="DZ960" s="10"/>
      <c r="EA960" s="10"/>
      <c r="EB960" s="10"/>
      <c r="EC960" s="10"/>
      <c r="ED960" s="10"/>
      <c r="EE960" s="10"/>
      <c r="EF960" s="10"/>
      <c r="EG960" s="10"/>
      <c r="EH960" s="10"/>
    </row>
    <row r="961" spans="1:138" ht="13" x14ac:dyDescent="0.15">
      <c r="A961" s="10"/>
      <c r="B961" s="10"/>
      <c r="C961" s="10"/>
      <c r="D961" s="10"/>
      <c r="E961" s="10"/>
      <c r="F961" s="10"/>
      <c r="G961" s="10"/>
      <c r="H961" s="10"/>
      <c r="I961" s="10"/>
      <c r="J961" s="12"/>
      <c r="K961" s="10"/>
      <c r="L961" s="10"/>
      <c r="M961" s="10"/>
      <c r="N961" s="10"/>
      <c r="O961" s="10"/>
      <c r="P961" s="10"/>
      <c r="Q961" s="10"/>
      <c r="R961" s="10"/>
      <c r="S961" s="10"/>
      <c r="T961" s="13"/>
      <c r="U961" s="10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0"/>
      <c r="AJ961" s="10"/>
      <c r="AK961" s="10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  <c r="BM961" s="10"/>
      <c r="BN961" s="10"/>
      <c r="BO961" s="10"/>
      <c r="BP961" s="10"/>
      <c r="BQ961" s="10"/>
      <c r="BR961" s="10"/>
      <c r="BS961" s="10"/>
      <c r="BT961" s="10"/>
      <c r="BU961" s="10"/>
      <c r="BV961" s="10"/>
      <c r="BW961" s="10"/>
      <c r="BX961" s="10"/>
      <c r="BY961" s="10"/>
      <c r="BZ961" s="10"/>
      <c r="CA961" s="10"/>
      <c r="CB961" s="10"/>
      <c r="CC961" s="10"/>
      <c r="CD961" s="10"/>
      <c r="CE961" s="10"/>
      <c r="CF961" s="10"/>
      <c r="CG961" s="10"/>
      <c r="CH961" s="10"/>
      <c r="CI961" s="10"/>
      <c r="CJ961" s="10"/>
      <c r="CK961" s="10"/>
      <c r="CL961" s="10"/>
      <c r="CM961" s="10"/>
      <c r="CN961" s="10"/>
      <c r="CO961" s="10"/>
      <c r="CP961" s="10"/>
      <c r="CQ961" s="10"/>
      <c r="CR961" s="10"/>
      <c r="CS961" s="10"/>
      <c r="CT961" s="10"/>
      <c r="CU961" s="10"/>
      <c r="CV961" s="10"/>
      <c r="CW961" s="10"/>
      <c r="CX961" s="10"/>
      <c r="CY961" s="10"/>
      <c r="CZ961" s="10"/>
      <c r="DA961" s="10"/>
      <c r="DB961" s="10"/>
      <c r="DC961" s="10"/>
      <c r="DD961" s="10"/>
      <c r="DE961" s="10"/>
      <c r="DF961" s="10"/>
      <c r="DG961" s="10"/>
      <c r="DH961" s="10"/>
      <c r="DI961" s="10"/>
      <c r="DJ961" s="10"/>
      <c r="DK961" s="10"/>
      <c r="DL961" s="10"/>
      <c r="DM961" s="10"/>
      <c r="DN961" s="10"/>
      <c r="DO961" s="10"/>
      <c r="DP961" s="10"/>
      <c r="DQ961" s="10"/>
      <c r="DR961" s="10"/>
      <c r="DS961" s="10"/>
      <c r="DT961" s="10"/>
      <c r="DU961" s="10"/>
      <c r="DV961" s="10"/>
      <c r="DW961" s="10"/>
      <c r="DX961" s="10"/>
      <c r="DY961" s="10"/>
      <c r="DZ961" s="10"/>
      <c r="EA961" s="10"/>
      <c r="EB961" s="10"/>
      <c r="EC961" s="10"/>
      <c r="ED961" s="10"/>
      <c r="EE961" s="10"/>
      <c r="EF961" s="10"/>
      <c r="EG961" s="10"/>
      <c r="EH961" s="10"/>
    </row>
    <row r="962" spans="1:138" ht="13" x14ac:dyDescent="0.15">
      <c r="A962" s="10"/>
      <c r="B962" s="10"/>
      <c r="C962" s="10"/>
      <c r="D962" s="10"/>
      <c r="E962" s="10"/>
      <c r="F962" s="10"/>
      <c r="G962" s="10"/>
      <c r="H962" s="10"/>
      <c r="I962" s="10"/>
      <c r="J962" s="12"/>
      <c r="K962" s="10"/>
      <c r="L962" s="10"/>
      <c r="M962" s="10"/>
      <c r="N962" s="10"/>
      <c r="O962" s="10"/>
      <c r="P962" s="10"/>
      <c r="Q962" s="10"/>
      <c r="R962" s="10"/>
      <c r="S962" s="10"/>
      <c r="T962" s="13"/>
      <c r="U962" s="10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0"/>
      <c r="AJ962" s="10"/>
      <c r="AK962" s="10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  <c r="BM962" s="10"/>
      <c r="BN962" s="10"/>
      <c r="BO962" s="10"/>
      <c r="BP962" s="10"/>
      <c r="BQ962" s="10"/>
      <c r="BR962" s="10"/>
      <c r="BS962" s="10"/>
      <c r="BT962" s="10"/>
      <c r="BU962" s="10"/>
      <c r="BV962" s="10"/>
      <c r="BW962" s="10"/>
      <c r="BX962" s="10"/>
      <c r="BY962" s="10"/>
      <c r="BZ962" s="10"/>
      <c r="CA962" s="10"/>
      <c r="CB962" s="10"/>
      <c r="CC962" s="10"/>
      <c r="CD962" s="10"/>
      <c r="CE962" s="10"/>
      <c r="CF962" s="10"/>
      <c r="CG962" s="10"/>
      <c r="CH962" s="10"/>
      <c r="CI962" s="10"/>
      <c r="CJ962" s="10"/>
      <c r="CK962" s="10"/>
      <c r="CL962" s="10"/>
      <c r="CM962" s="10"/>
      <c r="CN962" s="10"/>
      <c r="CO962" s="10"/>
      <c r="CP962" s="10"/>
      <c r="CQ962" s="10"/>
      <c r="CR962" s="10"/>
      <c r="CS962" s="10"/>
      <c r="CT962" s="10"/>
      <c r="CU962" s="10"/>
      <c r="CV962" s="10"/>
      <c r="CW962" s="10"/>
      <c r="CX962" s="10"/>
      <c r="CY962" s="10"/>
      <c r="CZ962" s="10"/>
      <c r="DA962" s="10"/>
      <c r="DB962" s="10"/>
      <c r="DC962" s="10"/>
      <c r="DD962" s="10"/>
      <c r="DE962" s="10"/>
      <c r="DF962" s="10"/>
      <c r="DG962" s="10"/>
      <c r="DH962" s="10"/>
      <c r="DI962" s="10"/>
      <c r="DJ962" s="10"/>
      <c r="DK962" s="10"/>
      <c r="DL962" s="10"/>
      <c r="DM962" s="10"/>
      <c r="DN962" s="10"/>
      <c r="DO962" s="10"/>
      <c r="DP962" s="10"/>
      <c r="DQ962" s="10"/>
      <c r="DR962" s="10"/>
      <c r="DS962" s="10"/>
      <c r="DT962" s="10"/>
      <c r="DU962" s="10"/>
      <c r="DV962" s="10"/>
      <c r="DW962" s="10"/>
      <c r="DX962" s="10"/>
      <c r="DY962" s="10"/>
      <c r="DZ962" s="10"/>
      <c r="EA962" s="10"/>
      <c r="EB962" s="10"/>
      <c r="EC962" s="10"/>
      <c r="ED962" s="10"/>
      <c r="EE962" s="10"/>
      <c r="EF962" s="10"/>
      <c r="EG962" s="10"/>
      <c r="EH962" s="10"/>
    </row>
    <row r="963" spans="1:138" ht="13" x14ac:dyDescent="0.15">
      <c r="A963" s="10"/>
      <c r="B963" s="10"/>
      <c r="C963" s="10"/>
      <c r="D963" s="10"/>
      <c r="E963" s="10"/>
      <c r="F963" s="10"/>
      <c r="G963" s="10"/>
      <c r="H963" s="10"/>
      <c r="I963" s="10"/>
      <c r="J963" s="12"/>
      <c r="K963" s="10"/>
      <c r="L963" s="10"/>
      <c r="M963" s="10"/>
      <c r="N963" s="10"/>
      <c r="O963" s="10"/>
      <c r="P963" s="10"/>
      <c r="Q963" s="10"/>
      <c r="R963" s="10"/>
      <c r="S963" s="10"/>
      <c r="T963" s="13"/>
      <c r="U963" s="10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0"/>
      <c r="AJ963" s="10"/>
      <c r="AK963" s="10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  <c r="BM963" s="10"/>
      <c r="BN963" s="10"/>
      <c r="BO963" s="10"/>
      <c r="BP963" s="10"/>
      <c r="BQ963" s="10"/>
      <c r="BR963" s="10"/>
      <c r="BS963" s="10"/>
      <c r="BT963" s="10"/>
      <c r="BU963" s="10"/>
      <c r="BV963" s="10"/>
      <c r="BW963" s="10"/>
      <c r="BX963" s="10"/>
      <c r="BY963" s="10"/>
      <c r="BZ963" s="10"/>
      <c r="CA963" s="10"/>
      <c r="CB963" s="10"/>
      <c r="CC963" s="10"/>
      <c r="CD963" s="10"/>
      <c r="CE963" s="10"/>
      <c r="CF963" s="10"/>
      <c r="CG963" s="10"/>
      <c r="CH963" s="10"/>
      <c r="CI963" s="10"/>
      <c r="CJ963" s="10"/>
      <c r="CK963" s="10"/>
      <c r="CL963" s="10"/>
      <c r="CM963" s="10"/>
      <c r="CN963" s="10"/>
      <c r="CO963" s="10"/>
      <c r="CP963" s="10"/>
      <c r="CQ963" s="10"/>
      <c r="CR963" s="10"/>
      <c r="CS963" s="10"/>
      <c r="CT963" s="10"/>
      <c r="CU963" s="10"/>
      <c r="CV963" s="10"/>
      <c r="CW963" s="10"/>
      <c r="CX963" s="10"/>
      <c r="CY963" s="10"/>
      <c r="CZ963" s="10"/>
      <c r="DA963" s="10"/>
      <c r="DB963" s="10"/>
      <c r="DC963" s="10"/>
      <c r="DD963" s="10"/>
      <c r="DE963" s="10"/>
      <c r="DF963" s="10"/>
      <c r="DG963" s="10"/>
      <c r="DH963" s="10"/>
      <c r="DI963" s="10"/>
      <c r="DJ963" s="10"/>
      <c r="DK963" s="10"/>
      <c r="DL963" s="10"/>
      <c r="DM963" s="10"/>
      <c r="DN963" s="10"/>
      <c r="DO963" s="10"/>
      <c r="DP963" s="10"/>
      <c r="DQ963" s="10"/>
      <c r="DR963" s="10"/>
      <c r="DS963" s="10"/>
      <c r="DT963" s="10"/>
      <c r="DU963" s="10"/>
      <c r="DV963" s="10"/>
      <c r="DW963" s="10"/>
      <c r="DX963" s="10"/>
      <c r="DY963" s="10"/>
      <c r="DZ963" s="10"/>
      <c r="EA963" s="10"/>
      <c r="EB963" s="10"/>
      <c r="EC963" s="10"/>
      <c r="ED963" s="10"/>
      <c r="EE963" s="10"/>
      <c r="EF963" s="10"/>
      <c r="EG963" s="10"/>
      <c r="EH963" s="10"/>
    </row>
    <row r="964" spans="1:138" ht="13" x14ac:dyDescent="0.15">
      <c r="A964" s="10"/>
      <c r="B964" s="10"/>
      <c r="C964" s="10"/>
      <c r="D964" s="10"/>
      <c r="E964" s="10"/>
      <c r="F964" s="10"/>
      <c r="G964" s="10"/>
      <c r="H964" s="10"/>
      <c r="I964" s="10"/>
      <c r="J964" s="12"/>
      <c r="K964" s="10"/>
      <c r="L964" s="10"/>
      <c r="M964" s="10"/>
      <c r="N964" s="10"/>
      <c r="O964" s="10"/>
      <c r="P964" s="10"/>
      <c r="Q964" s="10"/>
      <c r="R964" s="10"/>
      <c r="S964" s="10"/>
      <c r="T964" s="13"/>
      <c r="U964" s="10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0"/>
      <c r="AJ964" s="10"/>
      <c r="AK964" s="10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  <c r="BM964" s="10"/>
      <c r="BN964" s="10"/>
      <c r="BO964" s="10"/>
      <c r="BP964" s="10"/>
      <c r="BQ964" s="10"/>
      <c r="BR964" s="10"/>
      <c r="BS964" s="10"/>
      <c r="BT964" s="10"/>
      <c r="BU964" s="10"/>
      <c r="BV964" s="10"/>
      <c r="BW964" s="10"/>
      <c r="BX964" s="10"/>
      <c r="BY964" s="10"/>
      <c r="BZ964" s="10"/>
      <c r="CA964" s="10"/>
      <c r="CB964" s="10"/>
      <c r="CC964" s="10"/>
      <c r="CD964" s="10"/>
      <c r="CE964" s="10"/>
      <c r="CF964" s="10"/>
      <c r="CG964" s="10"/>
      <c r="CH964" s="10"/>
      <c r="CI964" s="10"/>
      <c r="CJ964" s="10"/>
      <c r="CK964" s="10"/>
      <c r="CL964" s="10"/>
      <c r="CM964" s="10"/>
      <c r="CN964" s="10"/>
      <c r="CO964" s="10"/>
      <c r="CP964" s="10"/>
      <c r="CQ964" s="10"/>
      <c r="CR964" s="10"/>
      <c r="CS964" s="10"/>
      <c r="CT964" s="10"/>
      <c r="CU964" s="10"/>
      <c r="CV964" s="10"/>
      <c r="CW964" s="10"/>
      <c r="CX964" s="10"/>
      <c r="CY964" s="10"/>
      <c r="CZ964" s="10"/>
      <c r="DA964" s="10"/>
      <c r="DB964" s="10"/>
      <c r="DC964" s="10"/>
      <c r="DD964" s="10"/>
      <c r="DE964" s="10"/>
      <c r="DF964" s="10"/>
      <c r="DG964" s="10"/>
      <c r="DH964" s="10"/>
      <c r="DI964" s="10"/>
      <c r="DJ964" s="10"/>
      <c r="DK964" s="10"/>
      <c r="DL964" s="10"/>
      <c r="DM964" s="10"/>
      <c r="DN964" s="10"/>
      <c r="DO964" s="10"/>
      <c r="DP964" s="10"/>
      <c r="DQ964" s="10"/>
      <c r="DR964" s="10"/>
      <c r="DS964" s="10"/>
      <c r="DT964" s="10"/>
      <c r="DU964" s="10"/>
      <c r="DV964" s="10"/>
      <c r="DW964" s="10"/>
      <c r="DX964" s="10"/>
      <c r="DY964" s="10"/>
      <c r="DZ964" s="10"/>
      <c r="EA964" s="10"/>
      <c r="EB964" s="10"/>
      <c r="EC964" s="10"/>
      <c r="ED964" s="10"/>
      <c r="EE964" s="10"/>
      <c r="EF964" s="10"/>
      <c r="EG964" s="10"/>
      <c r="EH964" s="10"/>
    </row>
    <row r="965" spans="1:138" ht="13" x14ac:dyDescent="0.15">
      <c r="A965" s="10"/>
      <c r="B965" s="10"/>
      <c r="C965" s="10"/>
      <c r="D965" s="10"/>
      <c r="E965" s="10"/>
      <c r="F965" s="10"/>
      <c r="G965" s="10"/>
      <c r="H965" s="10"/>
      <c r="I965" s="10"/>
      <c r="J965" s="12"/>
      <c r="K965" s="10"/>
      <c r="L965" s="10"/>
      <c r="M965" s="10"/>
      <c r="N965" s="10"/>
      <c r="O965" s="10"/>
      <c r="P965" s="10"/>
      <c r="Q965" s="10"/>
      <c r="R965" s="10"/>
      <c r="S965" s="10"/>
      <c r="T965" s="13"/>
      <c r="U965" s="10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/>
      <c r="BQ965" s="10"/>
      <c r="BR965" s="10"/>
      <c r="BS965" s="10"/>
      <c r="BT965" s="10"/>
      <c r="BU965" s="10"/>
      <c r="BV965" s="10"/>
      <c r="BW965" s="10"/>
      <c r="BX965" s="10"/>
      <c r="BY965" s="10"/>
      <c r="BZ965" s="10"/>
      <c r="CA965" s="10"/>
      <c r="CB965" s="10"/>
      <c r="CC965" s="10"/>
      <c r="CD965" s="10"/>
      <c r="CE965" s="10"/>
      <c r="CF965" s="10"/>
      <c r="CG965" s="10"/>
      <c r="CH965" s="10"/>
      <c r="CI965" s="10"/>
      <c r="CJ965" s="10"/>
      <c r="CK965" s="10"/>
      <c r="CL965" s="10"/>
      <c r="CM965" s="10"/>
      <c r="CN965" s="10"/>
      <c r="CO965" s="10"/>
      <c r="CP965" s="10"/>
      <c r="CQ965" s="10"/>
      <c r="CR965" s="10"/>
      <c r="CS965" s="10"/>
      <c r="CT965" s="10"/>
      <c r="CU965" s="10"/>
      <c r="CV965" s="10"/>
      <c r="CW965" s="10"/>
      <c r="CX965" s="10"/>
      <c r="CY965" s="10"/>
      <c r="CZ965" s="10"/>
      <c r="DA965" s="10"/>
      <c r="DB965" s="10"/>
      <c r="DC965" s="10"/>
      <c r="DD965" s="10"/>
      <c r="DE965" s="10"/>
      <c r="DF965" s="10"/>
      <c r="DG965" s="10"/>
      <c r="DH965" s="10"/>
      <c r="DI965" s="10"/>
      <c r="DJ965" s="10"/>
      <c r="DK965" s="10"/>
      <c r="DL965" s="10"/>
      <c r="DM965" s="10"/>
      <c r="DN965" s="10"/>
      <c r="DO965" s="10"/>
      <c r="DP965" s="10"/>
      <c r="DQ965" s="10"/>
      <c r="DR965" s="10"/>
      <c r="DS965" s="10"/>
      <c r="DT965" s="10"/>
      <c r="DU965" s="10"/>
      <c r="DV965" s="10"/>
      <c r="DW965" s="10"/>
      <c r="DX965" s="10"/>
      <c r="DY965" s="10"/>
      <c r="DZ965" s="10"/>
      <c r="EA965" s="10"/>
      <c r="EB965" s="10"/>
      <c r="EC965" s="10"/>
      <c r="ED965" s="10"/>
      <c r="EE965" s="10"/>
      <c r="EF965" s="10"/>
      <c r="EG965" s="10"/>
      <c r="EH965" s="10"/>
    </row>
    <row r="966" spans="1:138" ht="13" x14ac:dyDescent="0.15">
      <c r="A966" s="10"/>
      <c r="B966" s="10"/>
      <c r="C966" s="10"/>
      <c r="D966" s="10"/>
      <c r="E966" s="10"/>
      <c r="F966" s="10"/>
      <c r="G966" s="10"/>
      <c r="H966" s="10"/>
      <c r="I966" s="10"/>
      <c r="J966" s="12"/>
      <c r="K966" s="10"/>
      <c r="L966" s="10"/>
      <c r="M966" s="10"/>
      <c r="N966" s="10"/>
      <c r="O966" s="10"/>
      <c r="P966" s="10"/>
      <c r="Q966" s="10"/>
      <c r="R966" s="10"/>
      <c r="S966" s="10"/>
      <c r="T966" s="13"/>
      <c r="U966" s="10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0"/>
      <c r="AJ966" s="10"/>
      <c r="AK966" s="10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  <c r="BM966" s="10"/>
      <c r="BN966" s="10"/>
      <c r="BO966" s="10"/>
      <c r="BP966" s="10"/>
      <c r="BQ966" s="10"/>
      <c r="BR966" s="10"/>
      <c r="BS966" s="10"/>
      <c r="BT966" s="10"/>
      <c r="BU966" s="10"/>
      <c r="BV966" s="10"/>
      <c r="BW966" s="10"/>
      <c r="BX966" s="10"/>
      <c r="BY966" s="10"/>
      <c r="BZ966" s="10"/>
      <c r="CA966" s="10"/>
      <c r="CB966" s="10"/>
      <c r="CC966" s="10"/>
      <c r="CD966" s="10"/>
      <c r="CE966" s="10"/>
      <c r="CF966" s="10"/>
      <c r="CG966" s="10"/>
      <c r="CH966" s="10"/>
      <c r="CI966" s="10"/>
      <c r="CJ966" s="10"/>
      <c r="CK966" s="10"/>
      <c r="CL966" s="10"/>
      <c r="CM966" s="10"/>
      <c r="CN966" s="10"/>
      <c r="CO966" s="10"/>
      <c r="CP966" s="10"/>
      <c r="CQ966" s="10"/>
      <c r="CR966" s="10"/>
      <c r="CS966" s="10"/>
      <c r="CT966" s="10"/>
      <c r="CU966" s="10"/>
      <c r="CV966" s="10"/>
      <c r="CW966" s="10"/>
      <c r="CX966" s="10"/>
      <c r="CY966" s="10"/>
      <c r="CZ966" s="10"/>
      <c r="DA966" s="10"/>
      <c r="DB966" s="10"/>
      <c r="DC966" s="10"/>
      <c r="DD966" s="10"/>
      <c r="DE966" s="10"/>
      <c r="DF966" s="10"/>
      <c r="DG966" s="10"/>
      <c r="DH966" s="10"/>
      <c r="DI966" s="10"/>
      <c r="DJ966" s="10"/>
      <c r="DK966" s="10"/>
      <c r="DL966" s="10"/>
      <c r="DM966" s="10"/>
      <c r="DN966" s="10"/>
      <c r="DO966" s="10"/>
      <c r="DP966" s="10"/>
      <c r="DQ966" s="10"/>
      <c r="DR966" s="10"/>
      <c r="DS966" s="10"/>
      <c r="DT966" s="10"/>
      <c r="DU966" s="10"/>
      <c r="DV966" s="10"/>
      <c r="DW966" s="10"/>
      <c r="DX966" s="10"/>
      <c r="DY966" s="10"/>
      <c r="DZ966" s="10"/>
      <c r="EA966" s="10"/>
      <c r="EB966" s="10"/>
      <c r="EC966" s="10"/>
      <c r="ED966" s="10"/>
      <c r="EE966" s="10"/>
      <c r="EF966" s="10"/>
      <c r="EG966" s="10"/>
      <c r="EH966" s="10"/>
    </row>
    <row r="967" spans="1:138" ht="13" x14ac:dyDescent="0.15">
      <c r="A967" s="10"/>
      <c r="B967" s="10"/>
      <c r="C967" s="10"/>
      <c r="D967" s="10"/>
      <c r="E967" s="10"/>
      <c r="F967" s="10"/>
      <c r="G967" s="10"/>
      <c r="H967" s="10"/>
      <c r="I967" s="10"/>
      <c r="J967" s="12"/>
      <c r="K967" s="10"/>
      <c r="L967" s="10"/>
      <c r="M967" s="10"/>
      <c r="N967" s="10"/>
      <c r="O967" s="10"/>
      <c r="P967" s="10"/>
      <c r="Q967" s="10"/>
      <c r="R967" s="10"/>
      <c r="S967" s="10"/>
      <c r="T967" s="13"/>
      <c r="U967" s="10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0"/>
      <c r="AJ967" s="10"/>
      <c r="AK967" s="10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  <c r="BM967" s="10"/>
      <c r="BN967" s="10"/>
      <c r="BO967" s="10"/>
      <c r="BP967" s="10"/>
      <c r="BQ967" s="10"/>
      <c r="BR967" s="10"/>
      <c r="BS967" s="10"/>
      <c r="BT967" s="10"/>
      <c r="BU967" s="10"/>
      <c r="BV967" s="10"/>
      <c r="BW967" s="10"/>
      <c r="BX967" s="10"/>
      <c r="BY967" s="10"/>
      <c r="BZ967" s="10"/>
      <c r="CA967" s="10"/>
      <c r="CB967" s="10"/>
      <c r="CC967" s="10"/>
      <c r="CD967" s="10"/>
      <c r="CE967" s="10"/>
      <c r="CF967" s="10"/>
      <c r="CG967" s="10"/>
      <c r="CH967" s="10"/>
      <c r="CI967" s="10"/>
      <c r="CJ967" s="10"/>
      <c r="CK967" s="10"/>
      <c r="CL967" s="10"/>
      <c r="CM967" s="10"/>
      <c r="CN967" s="10"/>
      <c r="CO967" s="10"/>
      <c r="CP967" s="10"/>
      <c r="CQ967" s="10"/>
      <c r="CR967" s="10"/>
      <c r="CS967" s="10"/>
      <c r="CT967" s="10"/>
      <c r="CU967" s="10"/>
      <c r="CV967" s="10"/>
      <c r="CW967" s="10"/>
      <c r="CX967" s="10"/>
      <c r="CY967" s="10"/>
      <c r="CZ967" s="10"/>
      <c r="DA967" s="10"/>
      <c r="DB967" s="10"/>
      <c r="DC967" s="10"/>
      <c r="DD967" s="10"/>
      <c r="DE967" s="10"/>
      <c r="DF967" s="10"/>
      <c r="DG967" s="10"/>
      <c r="DH967" s="10"/>
      <c r="DI967" s="10"/>
      <c r="DJ967" s="10"/>
      <c r="DK967" s="10"/>
      <c r="DL967" s="10"/>
      <c r="DM967" s="10"/>
      <c r="DN967" s="10"/>
      <c r="DO967" s="10"/>
      <c r="DP967" s="10"/>
      <c r="DQ967" s="10"/>
      <c r="DR967" s="10"/>
      <c r="DS967" s="10"/>
      <c r="DT967" s="10"/>
      <c r="DU967" s="10"/>
      <c r="DV967" s="10"/>
      <c r="DW967" s="10"/>
      <c r="DX967" s="10"/>
      <c r="DY967" s="10"/>
      <c r="DZ967" s="10"/>
      <c r="EA967" s="10"/>
      <c r="EB967" s="10"/>
      <c r="EC967" s="10"/>
      <c r="ED967" s="10"/>
      <c r="EE967" s="10"/>
      <c r="EF967" s="10"/>
      <c r="EG967" s="10"/>
      <c r="EH967" s="10"/>
    </row>
    <row r="968" spans="1:138" ht="13" x14ac:dyDescent="0.15">
      <c r="A968" s="10"/>
      <c r="B968" s="10"/>
      <c r="C968" s="10"/>
      <c r="D968" s="10"/>
      <c r="E968" s="10"/>
      <c r="F968" s="10"/>
      <c r="G968" s="10"/>
      <c r="H968" s="10"/>
      <c r="I968" s="10"/>
      <c r="J968" s="12"/>
      <c r="K968" s="10"/>
      <c r="L968" s="10"/>
      <c r="M968" s="10"/>
      <c r="N968" s="10"/>
      <c r="O968" s="10"/>
      <c r="P968" s="10"/>
      <c r="Q968" s="10"/>
      <c r="R968" s="10"/>
      <c r="S968" s="10"/>
      <c r="T968" s="13"/>
      <c r="U968" s="10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0"/>
      <c r="AJ968" s="10"/>
      <c r="AK968" s="10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  <c r="BM968" s="10"/>
      <c r="BN968" s="10"/>
      <c r="BO968" s="10"/>
      <c r="BP968" s="10"/>
      <c r="BQ968" s="10"/>
      <c r="BR968" s="10"/>
      <c r="BS968" s="10"/>
      <c r="BT968" s="10"/>
      <c r="BU968" s="10"/>
      <c r="BV968" s="10"/>
      <c r="BW968" s="10"/>
      <c r="BX968" s="10"/>
      <c r="BY968" s="10"/>
      <c r="BZ968" s="10"/>
      <c r="CA968" s="10"/>
      <c r="CB968" s="10"/>
      <c r="CC968" s="10"/>
      <c r="CD968" s="10"/>
      <c r="CE968" s="10"/>
      <c r="CF968" s="10"/>
      <c r="CG968" s="10"/>
      <c r="CH968" s="10"/>
      <c r="CI968" s="10"/>
      <c r="CJ968" s="10"/>
      <c r="CK968" s="10"/>
      <c r="CL968" s="10"/>
      <c r="CM968" s="10"/>
      <c r="CN968" s="10"/>
      <c r="CO968" s="10"/>
      <c r="CP968" s="10"/>
      <c r="CQ968" s="10"/>
      <c r="CR968" s="10"/>
      <c r="CS968" s="10"/>
      <c r="CT968" s="10"/>
      <c r="CU968" s="10"/>
      <c r="CV968" s="10"/>
      <c r="CW968" s="10"/>
      <c r="CX968" s="10"/>
      <c r="CY968" s="10"/>
      <c r="CZ968" s="10"/>
      <c r="DA968" s="10"/>
      <c r="DB968" s="10"/>
      <c r="DC968" s="10"/>
      <c r="DD968" s="10"/>
      <c r="DE968" s="10"/>
      <c r="DF968" s="10"/>
      <c r="DG968" s="10"/>
      <c r="DH968" s="10"/>
      <c r="DI968" s="10"/>
      <c r="DJ968" s="10"/>
      <c r="DK968" s="10"/>
      <c r="DL968" s="10"/>
      <c r="DM968" s="10"/>
      <c r="DN968" s="10"/>
      <c r="DO968" s="10"/>
      <c r="DP968" s="10"/>
      <c r="DQ968" s="10"/>
      <c r="DR968" s="10"/>
      <c r="DS968" s="10"/>
      <c r="DT968" s="10"/>
      <c r="DU968" s="10"/>
      <c r="DV968" s="10"/>
      <c r="DW968" s="10"/>
      <c r="DX968" s="10"/>
      <c r="DY968" s="10"/>
      <c r="DZ968" s="10"/>
      <c r="EA968" s="10"/>
      <c r="EB968" s="10"/>
      <c r="EC968" s="10"/>
      <c r="ED968" s="10"/>
      <c r="EE968" s="10"/>
      <c r="EF968" s="10"/>
      <c r="EG968" s="10"/>
      <c r="EH968" s="10"/>
    </row>
    <row r="969" spans="1:138" ht="13" x14ac:dyDescent="0.15">
      <c r="A969" s="10"/>
      <c r="B969" s="10"/>
      <c r="C969" s="10"/>
      <c r="D969" s="10"/>
      <c r="E969" s="10"/>
      <c r="F969" s="10"/>
      <c r="G969" s="10"/>
      <c r="H969" s="10"/>
      <c r="I969" s="10"/>
      <c r="J969" s="12"/>
      <c r="K969" s="10"/>
      <c r="L969" s="10"/>
      <c r="M969" s="10"/>
      <c r="N969" s="10"/>
      <c r="O969" s="10"/>
      <c r="P969" s="10"/>
      <c r="Q969" s="10"/>
      <c r="R969" s="10"/>
      <c r="S969" s="10"/>
      <c r="T969" s="13"/>
      <c r="U969" s="10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0"/>
      <c r="AJ969" s="10"/>
      <c r="AK969" s="10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  <c r="BM969" s="10"/>
      <c r="BN969" s="10"/>
      <c r="BO969" s="10"/>
      <c r="BP969" s="10"/>
      <c r="BQ969" s="10"/>
      <c r="BR969" s="10"/>
      <c r="BS969" s="10"/>
      <c r="BT969" s="10"/>
      <c r="BU969" s="10"/>
      <c r="BV969" s="10"/>
      <c r="BW969" s="10"/>
      <c r="BX969" s="10"/>
      <c r="BY969" s="10"/>
      <c r="BZ969" s="10"/>
      <c r="CA969" s="10"/>
      <c r="CB969" s="10"/>
      <c r="CC969" s="10"/>
      <c r="CD969" s="10"/>
      <c r="CE969" s="10"/>
      <c r="CF969" s="10"/>
      <c r="CG969" s="10"/>
      <c r="CH969" s="10"/>
      <c r="CI969" s="10"/>
      <c r="CJ969" s="10"/>
      <c r="CK969" s="10"/>
      <c r="CL969" s="10"/>
      <c r="CM969" s="10"/>
      <c r="CN969" s="10"/>
      <c r="CO969" s="10"/>
      <c r="CP969" s="10"/>
      <c r="CQ969" s="10"/>
      <c r="CR969" s="10"/>
      <c r="CS969" s="10"/>
      <c r="CT969" s="10"/>
      <c r="CU969" s="10"/>
      <c r="CV969" s="10"/>
      <c r="CW969" s="10"/>
      <c r="CX969" s="10"/>
      <c r="CY969" s="10"/>
      <c r="CZ969" s="10"/>
      <c r="DA969" s="10"/>
      <c r="DB969" s="10"/>
      <c r="DC969" s="10"/>
      <c r="DD969" s="10"/>
      <c r="DE969" s="10"/>
      <c r="DF969" s="10"/>
      <c r="DG969" s="10"/>
      <c r="DH969" s="10"/>
      <c r="DI969" s="10"/>
      <c r="DJ969" s="10"/>
      <c r="DK969" s="10"/>
      <c r="DL969" s="10"/>
      <c r="DM969" s="10"/>
      <c r="DN969" s="10"/>
      <c r="DO969" s="10"/>
      <c r="DP969" s="10"/>
      <c r="DQ969" s="10"/>
      <c r="DR969" s="10"/>
      <c r="DS969" s="10"/>
      <c r="DT969" s="10"/>
      <c r="DU969" s="10"/>
      <c r="DV969" s="10"/>
      <c r="DW969" s="10"/>
      <c r="DX969" s="10"/>
      <c r="DY969" s="10"/>
      <c r="DZ969" s="10"/>
      <c r="EA969" s="10"/>
      <c r="EB969" s="10"/>
      <c r="EC969" s="10"/>
      <c r="ED969" s="10"/>
      <c r="EE969" s="10"/>
      <c r="EF969" s="10"/>
      <c r="EG969" s="10"/>
      <c r="EH969" s="10"/>
    </row>
    <row r="970" spans="1:138" ht="13" x14ac:dyDescent="0.15">
      <c r="A970" s="10"/>
      <c r="B970" s="10"/>
      <c r="C970" s="10"/>
      <c r="D970" s="10"/>
      <c r="E970" s="10"/>
      <c r="F970" s="10"/>
      <c r="G970" s="10"/>
      <c r="H970" s="10"/>
      <c r="I970" s="10"/>
      <c r="J970" s="12"/>
      <c r="K970" s="10"/>
      <c r="L970" s="10"/>
      <c r="M970" s="10"/>
      <c r="N970" s="10"/>
      <c r="O970" s="10"/>
      <c r="P970" s="10"/>
      <c r="Q970" s="10"/>
      <c r="R970" s="10"/>
      <c r="S970" s="10"/>
      <c r="T970" s="13"/>
      <c r="U970" s="10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0"/>
      <c r="AJ970" s="10"/>
      <c r="AK970" s="10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  <c r="BM970" s="10"/>
      <c r="BN970" s="10"/>
      <c r="BO970" s="10"/>
      <c r="BP970" s="10"/>
      <c r="BQ970" s="10"/>
      <c r="BR970" s="10"/>
      <c r="BS970" s="10"/>
      <c r="BT970" s="10"/>
      <c r="BU970" s="10"/>
      <c r="BV970" s="10"/>
      <c r="BW970" s="10"/>
      <c r="BX970" s="10"/>
      <c r="BY970" s="10"/>
      <c r="BZ970" s="10"/>
      <c r="CA970" s="10"/>
      <c r="CB970" s="10"/>
      <c r="CC970" s="10"/>
      <c r="CD970" s="10"/>
      <c r="CE970" s="10"/>
      <c r="CF970" s="10"/>
      <c r="CG970" s="10"/>
      <c r="CH970" s="10"/>
      <c r="CI970" s="10"/>
      <c r="CJ970" s="10"/>
      <c r="CK970" s="10"/>
      <c r="CL970" s="10"/>
      <c r="CM970" s="10"/>
      <c r="CN970" s="10"/>
      <c r="CO970" s="10"/>
      <c r="CP970" s="10"/>
      <c r="CQ970" s="10"/>
      <c r="CR970" s="10"/>
      <c r="CS970" s="10"/>
      <c r="CT970" s="10"/>
      <c r="CU970" s="10"/>
      <c r="CV970" s="10"/>
      <c r="CW970" s="10"/>
      <c r="CX970" s="10"/>
      <c r="CY970" s="10"/>
      <c r="CZ970" s="10"/>
      <c r="DA970" s="10"/>
      <c r="DB970" s="10"/>
      <c r="DC970" s="10"/>
      <c r="DD970" s="10"/>
      <c r="DE970" s="10"/>
      <c r="DF970" s="10"/>
      <c r="DG970" s="10"/>
      <c r="DH970" s="10"/>
      <c r="DI970" s="10"/>
      <c r="DJ970" s="10"/>
      <c r="DK970" s="10"/>
      <c r="DL970" s="10"/>
      <c r="DM970" s="10"/>
      <c r="DN970" s="10"/>
      <c r="DO970" s="10"/>
      <c r="DP970" s="10"/>
      <c r="DQ970" s="10"/>
      <c r="DR970" s="10"/>
      <c r="DS970" s="10"/>
      <c r="DT970" s="10"/>
      <c r="DU970" s="10"/>
      <c r="DV970" s="10"/>
      <c r="DW970" s="10"/>
      <c r="DX970" s="10"/>
      <c r="DY970" s="10"/>
      <c r="DZ970" s="10"/>
      <c r="EA970" s="10"/>
      <c r="EB970" s="10"/>
      <c r="EC970" s="10"/>
      <c r="ED970" s="10"/>
      <c r="EE970" s="10"/>
      <c r="EF970" s="10"/>
      <c r="EG970" s="10"/>
      <c r="EH970" s="10"/>
    </row>
    <row r="971" spans="1:138" ht="13" x14ac:dyDescent="0.15">
      <c r="A971" s="10"/>
      <c r="B971" s="10"/>
      <c r="C971" s="10"/>
      <c r="D971" s="10"/>
      <c r="E971" s="10"/>
      <c r="F971" s="10"/>
      <c r="G971" s="10"/>
      <c r="H971" s="10"/>
      <c r="I971" s="10"/>
      <c r="J971" s="12"/>
      <c r="K971" s="10"/>
      <c r="L971" s="10"/>
      <c r="M971" s="10"/>
      <c r="N971" s="10"/>
      <c r="O971" s="10"/>
      <c r="P971" s="10"/>
      <c r="Q971" s="10"/>
      <c r="R971" s="10"/>
      <c r="S971" s="10"/>
      <c r="T971" s="13"/>
      <c r="U971" s="10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/>
      <c r="BQ971" s="10"/>
      <c r="BR971" s="10"/>
      <c r="BS971" s="10"/>
      <c r="BT971" s="10"/>
      <c r="BU971" s="10"/>
      <c r="BV971" s="10"/>
      <c r="BW971" s="10"/>
      <c r="BX971" s="10"/>
      <c r="BY971" s="10"/>
      <c r="BZ971" s="10"/>
      <c r="CA971" s="10"/>
      <c r="CB971" s="10"/>
      <c r="CC971" s="10"/>
      <c r="CD971" s="10"/>
      <c r="CE971" s="10"/>
      <c r="CF971" s="10"/>
      <c r="CG971" s="10"/>
      <c r="CH971" s="10"/>
      <c r="CI971" s="10"/>
      <c r="CJ971" s="10"/>
      <c r="CK971" s="10"/>
      <c r="CL971" s="10"/>
      <c r="CM971" s="10"/>
      <c r="CN971" s="10"/>
      <c r="CO971" s="10"/>
      <c r="CP971" s="10"/>
      <c r="CQ971" s="10"/>
      <c r="CR971" s="10"/>
      <c r="CS971" s="10"/>
      <c r="CT971" s="10"/>
      <c r="CU971" s="10"/>
      <c r="CV971" s="10"/>
      <c r="CW971" s="10"/>
      <c r="CX971" s="10"/>
      <c r="CY971" s="10"/>
      <c r="CZ971" s="10"/>
      <c r="DA971" s="10"/>
      <c r="DB971" s="10"/>
      <c r="DC971" s="10"/>
      <c r="DD971" s="10"/>
      <c r="DE971" s="10"/>
      <c r="DF971" s="10"/>
      <c r="DG971" s="10"/>
      <c r="DH971" s="10"/>
      <c r="DI971" s="10"/>
      <c r="DJ971" s="10"/>
      <c r="DK971" s="10"/>
      <c r="DL971" s="10"/>
      <c r="DM971" s="10"/>
      <c r="DN971" s="10"/>
      <c r="DO971" s="10"/>
      <c r="DP971" s="10"/>
      <c r="DQ971" s="10"/>
      <c r="DR971" s="10"/>
      <c r="DS971" s="10"/>
      <c r="DT971" s="10"/>
      <c r="DU971" s="10"/>
      <c r="DV971" s="10"/>
      <c r="DW971" s="10"/>
      <c r="DX971" s="10"/>
      <c r="DY971" s="10"/>
      <c r="DZ971" s="10"/>
      <c r="EA971" s="10"/>
      <c r="EB971" s="10"/>
      <c r="EC971" s="10"/>
      <c r="ED971" s="10"/>
      <c r="EE971" s="10"/>
      <c r="EF971" s="10"/>
      <c r="EG971" s="10"/>
      <c r="EH971" s="10"/>
    </row>
    <row r="972" spans="1:138" ht="13" x14ac:dyDescent="0.15">
      <c r="A972" s="10"/>
      <c r="B972" s="10"/>
      <c r="C972" s="10"/>
      <c r="D972" s="10"/>
      <c r="E972" s="10"/>
      <c r="F972" s="10"/>
      <c r="G972" s="10"/>
      <c r="H972" s="10"/>
      <c r="I972" s="10"/>
      <c r="J972" s="12"/>
      <c r="K972" s="10"/>
      <c r="L972" s="10"/>
      <c r="M972" s="10"/>
      <c r="N972" s="10"/>
      <c r="O972" s="10"/>
      <c r="P972" s="10"/>
      <c r="Q972" s="10"/>
      <c r="R972" s="10"/>
      <c r="S972" s="10"/>
      <c r="T972" s="13"/>
      <c r="U972" s="10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0"/>
      <c r="AJ972" s="10"/>
      <c r="AK972" s="10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  <c r="BM972" s="10"/>
      <c r="BN972" s="10"/>
      <c r="BO972" s="10"/>
      <c r="BP972" s="10"/>
      <c r="BQ972" s="10"/>
      <c r="BR972" s="10"/>
      <c r="BS972" s="10"/>
      <c r="BT972" s="10"/>
      <c r="BU972" s="10"/>
      <c r="BV972" s="10"/>
      <c r="BW972" s="10"/>
      <c r="BX972" s="10"/>
      <c r="BY972" s="10"/>
      <c r="BZ972" s="10"/>
      <c r="CA972" s="10"/>
      <c r="CB972" s="10"/>
      <c r="CC972" s="10"/>
      <c r="CD972" s="10"/>
      <c r="CE972" s="10"/>
      <c r="CF972" s="10"/>
      <c r="CG972" s="10"/>
      <c r="CH972" s="10"/>
      <c r="CI972" s="10"/>
      <c r="CJ972" s="10"/>
      <c r="CK972" s="10"/>
      <c r="CL972" s="10"/>
      <c r="CM972" s="10"/>
      <c r="CN972" s="10"/>
      <c r="CO972" s="10"/>
      <c r="CP972" s="10"/>
      <c r="CQ972" s="10"/>
      <c r="CR972" s="10"/>
      <c r="CS972" s="10"/>
      <c r="CT972" s="10"/>
      <c r="CU972" s="10"/>
      <c r="CV972" s="10"/>
      <c r="CW972" s="10"/>
      <c r="CX972" s="10"/>
      <c r="CY972" s="10"/>
      <c r="CZ972" s="10"/>
      <c r="DA972" s="10"/>
      <c r="DB972" s="10"/>
      <c r="DC972" s="10"/>
      <c r="DD972" s="10"/>
      <c r="DE972" s="10"/>
      <c r="DF972" s="10"/>
      <c r="DG972" s="10"/>
      <c r="DH972" s="10"/>
      <c r="DI972" s="10"/>
      <c r="DJ972" s="10"/>
      <c r="DK972" s="10"/>
      <c r="DL972" s="10"/>
      <c r="DM972" s="10"/>
      <c r="DN972" s="10"/>
      <c r="DO972" s="10"/>
      <c r="DP972" s="10"/>
      <c r="DQ972" s="10"/>
      <c r="DR972" s="10"/>
      <c r="DS972" s="10"/>
      <c r="DT972" s="10"/>
      <c r="DU972" s="10"/>
      <c r="DV972" s="10"/>
      <c r="DW972" s="10"/>
      <c r="DX972" s="10"/>
      <c r="DY972" s="10"/>
      <c r="DZ972" s="10"/>
      <c r="EA972" s="10"/>
      <c r="EB972" s="10"/>
      <c r="EC972" s="10"/>
      <c r="ED972" s="10"/>
      <c r="EE972" s="10"/>
      <c r="EF972" s="10"/>
      <c r="EG972" s="10"/>
      <c r="EH972" s="10"/>
    </row>
    <row r="973" spans="1:138" ht="13" x14ac:dyDescent="0.15">
      <c r="A973" s="10"/>
      <c r="B973" s="10"/>
      <c r="C973" s="10"/>
      <c r="D973" s="10"/>
      <c r="E973" s="10"/>
      <c r="F973" s="10"/>
      <c r="G973" s="10"/>
      <c r="H973" s="10"/>
      <c r="I973" s="10"/>
      <c r="J973" s="12"/>
      <c r="K973" s="10"/>
      <c r="L973" s="10"/>
      <c r="M973" s="10"/>
      <c r="N973" s="10"/>
      <c r="O973" s="10"/>
      <c r="P973" s="10"/>
      <c r="Q973" s="10"/>
      <c r="R973" s="10"/>
      <c r="S973" s="10"/>
      <c r="T973" s="13"/>
      <c r="U973" s="10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0"/>
      <c r="AJ973" s="10"/>
      <c r="AK973" s="10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  <c r="BM973" s="10"/>
      <c r="BN973" s="10"/>
      <c r="BO973" s="10"/>
      <c r="BP973" s="10"/>
      <c r="BQ973" s="10"/>
      <c r="BR973" s="10"/>
      <c r="BS973" s="10"/>
      <c r="BT973" s="10"/>
      <c r="BU973" s="10"/>
      <c r="BV973" s="10"/>
      <c r="BW973" s="10"/>
      <c r="BX973" s="10"/>
      <c r="BY973" s="10"/>
      <c r="BZ973" s="10"/>
      <c r="CA973" s="10"/>
      <c r="CB973" s="10"/>
      <c r="CC973" s="10"/>
      <c r="CD973" s="10"/>
      <c r="CE973" s="10"/>
      <c r="CF973" s="10"/>
      <c r="CG973" s="10"/>
      <c r="CH973" s="10"/>
      <c r="CI973" s="10"/>
      <c r="CJ973" s="10"/>
      <c r="CK973" s="10"/>
      <c r="CL973" s="10"/>
      <c r="CM973" s="10"/>
      <c r="CN973" s="10"/>
      <c r="CO973" s="10"/>
      <c r="CP973" s="10"/>
      <c r="CQ973" s="10"/>
      <c r="CR973" s="10"/>
      <c r="CS973" s="10"/>
      <c r="CT973" s="10"/>
      <c r="CU973" s="10"/>
      <c r="CV973" s="10"/>
      <c r="CW973" s="10"/>
      <c r="CX973" s="10"/>
      <c r="CY973" s="10"/>
      <c r="CZ973" s="10"/>
      <c r="DA973" s="10"/>
      <c r="DB973" s="10"/>
      <c r="DC973" s="10"/>
      <c r="DD973" s="10"/>
      <c r="DE973" s="10"/>
      <c r="DF973" s="10"/>
      <c r="DG973" s="10"/>
      <c r="DH973" s="10"/>
      <c r="DI973" s="10"/>
      <c r="DJ973" s="10"/>
      <c r="DK973" s="10"/>
      <c r="DL973" s="10"/>
      <c r="DM973" s="10"/>
      <c r="DN973" s="10"/>
      <c r="DO973" s="10"/>
      <c r="DP973" s="10"/>
      <c r="DQ973" s="10"/>
      <c r="DR973" s="10"/>
      <c r="DS973" s="10"/>
      <c r="DT973" s="10"/>
      <c r="DU973" s="10"/>
      <c r="DV973" s="10"/>
      <c r="DW973" s="10"/>
      <c r="DX973" s="10"/>
      <c r="DY973" s="10"/>
      <c r="DZ973" s="10"/>
      <c r="EA973" s="10"/>
      <c r="EB973" s="10"/>
      <c r="EC973" s="10"/>
      <c r="ED973" s="10"/>
      <c r="EE973" s="10"/>
      <c r="EF973" s="10"/>
      <c r="EG973" s="10"/>
      <c r="EH973" s="10"/>
    </row>
    <row r="974" spans="1:138" ht="13" x14ac:dyDescent="0.15">
      <c r="A974" s="10"/>
      <c r="B974" s="10"/>
      <c r="C974" s="10"/>
      <c r="D974" s="10"/>
      <c r="E974" s="10"/>
      <c r="F974" s="10"/>
      <c r="G974" s="10"/>
      <c r="H974" s="10"/>
      <c r="I974" s="10"/>
      <c r="J974" s="12"/>
      <c r="K974" s="10"/>
      <c r="L974" s="10"/>
      <c r="M974" s="10"/>
      <c r="N974" s="10"/>
      <c r="O974" s="10"/>
      <c r="P974" s="10"/>
      <c r="Q974" s="10"/>
      <c r="R974" s="10"/>
      <c r="S974" s="10"/>
      <c r="T974" s="13"/>
      <c r="U974" s="10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0"/>
      <c r="AJ974" s="10"/>
      <c r="AK974" s="10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  <c r="BM974" s="10"/>
      <c r="BN974" s="10"/>
      <c r="BO974" s="10"/>
      <c r="BP974" s="10"/>
      <c r="BQ974" s="10"/>
      <c r="BR974" s="10"/>
      <c r="BS974" s="10"/>
      <c r="BT974" s="10"/>
      <c r="BU974" s="10"/>
      <c r="BV974" s="10"/>
      <c r="BW974" s="10"/>
      <c r="BX974" s="10"/>
      <c r="BY974" s="10"/>
      <c r="BZ974" s="10"/>
      <c r="CA974" s="10"/>
      <c r="CB974" s="10"/>
      <c r="CC974" s="10"/>
      <c r="CD974" s="10"/>
      <c r="CE974" s="10"/>
      <c r="CF974" s="10"/>
      <c r="CG974" s="10"/>
      <c r="CH974" s="10"/>
      <c r="CI974" s="10"/>
      <c r="CJ974" s="10"/>
      <c r="CK974" s="10"/>
      <c r="CL974" s="10"/>
      <c r="CM974" s="10"/>
      <c r="CN974" s="10"/>
      <c r="CO974" s="10"/>
      <c r="CP974" s="10"/>
      <c r="CQ974" s="10"/>
      <c r="CR974" s="10"/>
      <c r="CS974" s="10"/>
      <c r="CT974" s="10"/>
      <c r="CU974" s="10"/>
      <c r="CV974" s="10"/>
      <c r="CW974" s="10"/>
      <c r="CX974" s="10"/>
      <c r="CY974" s="10"/>
      <c r="CZ974" s="10"/>
      <c r="DA974" s="10"/>
      <c r="DB974" s="10"/>
      <c r="DC974" s="10"/>
      <c r="DD974" s="10"/>
      <c r="DE974" s="10"/>
      <c r="DF974" s="10"/>
      <c r="DG974" s="10"/>
      <c r="DH974" s="10"/>
      <c r="DI974" s="10"/>
      <c r="DJ974" s="10"/>
      <c r="DK974" s="10"/>
      <c r="DL974" s="10"/>
      <c r="DM974" s="10"/>
      <c r="DN974" s="10"/>
      <c r="DO974" s="10"/>
      <c r="DP974" s="10"/>
      <c r="DQ974" s="10"/>
      <c r="DR974" s="10"/>
      <c r="DS974" s="10"/>
      <c r="DT974" s="10"/>
      <c r="DU974" s="10"/>
      <c r="DV974" s="10"/>
      <c r="DW974" s="10"/>
      <c r="DX974" s="10"/>
      <c r="DY974" s="10"/>
      <c r="DZ974" s="10"/>
      <c r="EA974" s="10"/>
      <c r="EB974" s="10"/>
      <c r="EC974" s="10"/>
      <c r="ED974" s="10"/>
      <c r="EE974" s="10"/>
      <c r="EF974" s="10"/>
      <c r="EG974" s="10"/>
      <c r="EH974" s="10"/>
    </row>
    <row r="975" spans="1:138" ht="13" x14ac:dyDescent="0.15">
      <c r="A975" s="10"/>
      <c r="B975" s="10"/>
      <c r="C975" s="10"/>
      <c r="D975" s="10"/>
      <c r="E975" s="10"/>
      <c r="F975" s="10"/>
      <c r="G975" s="10"/>
      <c r="H975" s="10"/>
      <c r="I975" s="10"/>
      <c r="J975" s="12"/>
      <c r="K975" s="10"/>
      <c r="L975" s="10"/>
      <c r="M975" s="10"/>
      <c r="N975" s="10"/>
      <c r="O975" s="10"/>
      <c r="P975" s="10"/>
      <c r="Q975" s="10"/>
      <c r="R975" s="10"/>
      <c r="S975" s="10"/>
      <c r="T975" s="13"/>
      <c r="U975" s="10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0"/>
      <c r="AJ975" s="10"/>
      <c r="AK975" s="10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  <c r="BM975" s="10"/>
      <c r="BN975" s="10"/>
      <c r="BO975" s="10"/>
      <c r="BP975" s="10"/>
      <c r="BQ975" s="10"/>
      <c r="BR975" s="10"/>
      <c r="BS975" s="10"/>
      <c r="BT975" s="10"/>
      <c r="BU975" s="10"/>
      <c r="BV975" s="10"/>
      <c r="BW975" s="10"/>
      <c r="BX975" s="10"/>
      <c r="BY975" s="10"/>
      <c r="BZ975" s="10"/>
      <c r="CA975" s="10"/>
      <c r="CB975" s="10"/>
      <c r="CC975" s="10"/>
      <c r="CD975" s="10"/>
      <c r="CE975" s="10"/>
      <c r="CF975" s="10"/>
      <c r="CG975" s="10"/>
      <c r="CH975" s="10"/>
      <c r="CI975" s="10"/>
      <c r="CJ975" s="10"/>
      <c r="CK975" s="10"/>
      <c r="CL975" s="10"/>
      <c r="CM975" s="10"/>
      <c r="CN975" s="10"/>
      <c r="CO975" s="10"/>
      <c r="CP975" s="10"/>
      <c r="CQ975" s="10"/>
      <c r="CR975" s="10"/>
      <c r="CS975" s="10"/>
      <c r="CT975" s="10"/>
      <c r="CU975" s="10"/>
      <c r="CV975" s="10"/>
      <c r="CW975" s="10"/>
      <c r="CX975" s="10"/>
      <c r="CY975" s="10"/>
      <c r="CZ975" s="10"/>
      <c r="DA975" s="10"/>
      <c r="DB975" s="10"/>
      <c r="DC975" s="10"/>
      <c r="DD975" s="10"/>
      <c r="DE975" s="10"/>
      <c r="DF975" s="10"/>
      <c r="DG975" s="10"/>
      <c r="DH975" s="10"/>
      <c r="DI975" s="10"/>
      <c r="DJ975" s="10"/>
      <c r="DK975" s="10"/>
      <c r="DL975" s="10"/>
      <c r="DM975" s="10"/>
      <c r="DN975" s="10"/>
      <c r="DO975" s="10"/>
      <c r="DP975" s="10"/>
      <c r="DQ975" s="10"/>
      <c r="DR975" s="10"/>
      <c r="DS975" s="10"/>
      <c r="DT975" s="10"/>
      <c r="DU975" s="10"/>
      <c r="DV975" s="10"/>
      <c r="DW975" s="10"/>
      <c r="DX975" s="10"/>
      <c r="DY975" s="10"/>
      <c r="DZ975" s="10"/>
      <c r="EA975" s="10"/>
      <c r="EB975" s="10"/>
      <c r="EC975" s="10"/>
      <c r="ED975" s="10"/>
      <c r="EE975" s="10"/>
      <c r="EF975" s="10"/>
      <c r="EG975" s="10"/>
      <c r="EH975" s="10"/>
    </row>
    <row r="976" spans="1:138" ht="13" x14ac:dyDescent="0.15">
      <c r="A976" s="10"/>
      <c r="B976" s="10"/>
      <c r="C976" s="10"/>
      <c r="D976" s="10"/>
      <c r="E976" s="10"/>
      <c r="F976" s="10"/>
      <c r="G976" s="10"/>
      <c r="H976" s="10"/>
      <c r="I976" s="10"/>
      <c r="J976" s="12"/>
      <c r="K976" s="10"/>
      <c r="L976" s="10"/>
      <c r="M976" s="10"/>
      <c r="N976" s="10"/>
      <c r="O976" s="10"/>
      <c r="P976" s="10"/>
      <c r="Q976" s="10"/>
      <c r="R976" s="10"/>
      <c r="S976" s="10"/>
      <c r="T976" s="13"/>
      <c r="U976" s="10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0"/>
      <c r="AJ976" s="10"/>
      <c r="AK976" s="10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  <c r="BM976" s="10"/>
      <c r="BN976" s="10"/>
      <c r="BO976" s="10"/>
      <c r="BP976" s="10"/>
      <c r="BQ976" s="10"/>
      <c r="BR976" s="10"/>
      <c r="BS976" s="10"/>
      <c r="BT976" s="10"/>
      <c r="BU976" s="10"/>
      <c r="BV976" s="10"/>
      <c r="BW976" s="10"/>
      <c r="BX976" s="10"/>
      <c r="BY976" s="10"/>
      <c r="BZ976" s="10"/>
      <c r="CA976" s="10"/>
      <c r="CB976" s="10"/>
      <c r="CC976" s="10"/>
      <c r="CD976" s="10"/>
      <c r="CE976" s="10"/>
      <c r="CF976" s="10"/>
      <c r="CG976" s="10"/>
      <c r="CH976" s="10"/>
      <c r="CI976" s="10"/>
      <c r="CJ976" s="10"/>
      <c r="CK976" s="10"/>
      <c r="CL976" s="10"/>
      <c r="CM976" s="10"/>
      <c r="CN976" s="10"/>
      <c r="CO976" s="10"/>
      <c r="CP976" s="10"/>
      <c r="CQ976" s="10"/>
      <c r="CR976" s="10"/>
      <c r="CS976" s="10"/>
      <c r="CT976" s="10"/>
      <c r="CU976" s="10"/>
      <c r="CV976" s="10"/>
      <c r="CW976" s="10"/>
      <c r="CX976" s="10"/>
      <c r="CY976" s="10"/>
      <c r="CZ976" s="10"/>
      <c r="DA976" s="10"/>
      <c r="DB976" s="10"/>
      <c r="DC976" s="10"/>
      <c r="DD976" s="10"/>
      <c r="DE976" s="10"/>
      <c r="DF976" s="10"/>
      <c r="DG976" s="10"/>
      <c r="DH976" s="10"/>
      <c r="DI976" s="10"/>
      <c r="DJ976" s="10"/>
      <c r="DK976" s="10"/>
      <c r="DL976" s="10"/>
      <c r="DM976" s="10"/>
      <c r="DN976" s="10"/>
      <c r="DO976" s="10"/>
      <c r="DP976" s="10"/>
      <c r="DQ976" s="10"/>
      <c r="DR976" s="10"/>
      <c r="DS976" s="10"/>
      <c r="DT976" s="10"/>
      <c r="DU976" s="10"/>
      <c r="DV976" s="10"/>
      <c r="DW976" s="10"/>
      <c r="DX976" s="10"/>
      <c r="DY976" s="10"/>
      <c r="DZ976" s="10"/>
      <c r="EA976" s="10"/>
      <c r="EB976" s="10"/>
      <c r="EC976" s="10"/>
      <c r="ED976" s="10"/>
      <c r="EE976" s="10"/>
      <c r="EF976" s="10"/>
      <c r="EG976" s="10"/>
      <c r="EH976" s="10"/>
    </row>
    <row r="977" spans="1:138" ht="13" x14ac:dyDescent="0.15">
      <c r="A977" s="10"/>
      <c r="B977" s="10"/>
      <c r="C977" s="10"/>
      <c r="D977" s="10"/>
      <c r="E977" s="10"/>
      <c r="F977" s="10"/>
      <c r="G977" s="10"/>
      <c r="H977" s="10"/>
      <c r="I977" s="10"/>
      <c r="J977" s="12"/>
      <c r="K977" s="10"/>
      <c r="L977" s="10"/>
      <c r="M977" s="10"/>
      <c r="N977" s="10"/>
      <c r="O977" s="10"/>
      <c r="P977" s="10"/>
      <c r="Q977" s="10"/>
      <c r="R977" s="10"/>
      <c r="S977" s="10"/>
      <c r="T977" s="13"/>
      <c r="U977" s="10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/>
      <c r="BQ977" s="10"/>
      <c r="BR977" s="10"/>
      <c r="BS977" s="10"/>
      <c r="BT977" s="10"/>
      <c r="BU977" s="10"/>
      <c r="BV977" s="10"/>
      <c r="BW977" s="10"/>
      <c r="BX977" s="10"/>
      <c r="BY977" s="10"/>
      <c r="BZ977" s="10"/>
      <c r="CA977" s="10"/>
      <c r="CB977" s="10"/>
      <c r="CC977" s="10"/>
      <c r="CD977" s="10"/>
      <c r="CE977" s="10"/>
      <c r="CF977" s="10"/>
      <c r="CG977" s="10"/>
      <c r="CH977" s="10"/>
      <c r="CI977" s="10"/>
      <c r="CJ977" s="10"/>
      <c r="CK977" s="10"/>
      <c r="CL977" s="10"/>
      <c r="CM977" s="10"/>
      <c r="CN977" s="10"/>
      <c r="CO977" s="10"/>
      <c r="CP977" s="10"/>
      <c r="CQ977" s="10"/>
      <c r="CR977" s="10"/>
      <c r="CS977" s="10"/>
      <c r="CT977" s="10"/>
      <c r="CU977" s="10"/>
      <c r="CV977" s="10"/>
      <c r="CW977" s="10"/>
      <c r="CX977" s="10"/>
      <c r="CY977" s="10"/>
      <c r="CZ977" s="10"/>
      <c r="DA977" s="10"/>
      <c r="DB977" s="10"/>
      <c r="DC977" s="10"/>
      <c r="DD977" s="10"/>
      <c r="DE977" s="10"/>
      <c r="DF977" s="10"/>
      <c r="DG977" s="10"/>
      <c r="DH977" s="10"/>
      <c r="DI977" s="10"/>
      <c r="DJ977" s="10"/>
      <c r="DK977" s="10"/>
      <c r="DL977" s="10"/>
      <c r="DM977" s="10"/>
      <c r="DN977" s="10"/>
      <c r="DO977" s="10"/>
      <c r="DP977" s="10"/>
      <c r="DQ977" s="10"/>
      <c r="DR977" s="10"/>
      <c r="DS977" s="10"/>
      <c r="DT977" s="10"/>
      <c r="DU977" s="10"/>
      <c r="DV977" s="10"/>
      <c r="DW977" s="10"/>
      <c r="DX977" s="10"/>
      <c r="DY977" s="10"/>
      <c r="DZ977" s="10"/>
      <c r="EA977" s="10"/>
      <c r="EB977" s="10"/>
      <c r="EC977" s="10"/>
      <c r="ED977" s="10"/>
      <c r="EE977" s="10"/>
      <c r="EF977" s="10"/>
      <c r="EG977" s="10"/>
      <c r="EH977" s="10"/>
    </row>
    <row r="978" spans="1:138" ht="13" x14ac:dyDescent="0.15">
      <c r="A978" s="10"/>
      <c r="B978" s="10"/>
      <c r="C978" s="10"/>
      <c r="D978" s="10"/>
      <c r="E978" s="10"/>
      <c r="F978" s="10"/>
      <c r="G978" s="10"/>
      <c r="H978" s="10"/>
      <c r="I978" s="10"/>
      <c r="J978" s="12"/>
      <c r="K978" s="10"/>
      <c r="L978" s="10"/>
      <c r="M978" s="10"/>
      <c r="N978" s="10"/>
      <c r="O978" s="10"/>
      <c r="P978" s="10"/>
      <c r="Q978" s="10"/>
      <c r="R978" s="10"/>
      <c r="S978" s="10"/>
      <c r="T978" s="13"/>
      <c r="U978" s="10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10"/>
      <c r="EB978" s="10"/>
      <c r="EC978" s="10"/>
      <c r="ED978" s="10"/>
      <c r="EE978" s="10"/>
      <c r="EF978" s="10"/>
      <c r="EG978" s="10"/>
      <c r="EH978" s="10"/>
    </row>
    <row r="979" spans="1:138" ht="13" x14ac:dyDescent="0.15">
      <c r="A979" s="10"/>
      <c r="B979" s="10"/>
      <c r="C979" s="10"/>
      <c r="D979" s="10"/>
      <c r="E979" s="10"/>
      <c r="F979" s="10"/>
      <c r="G979" s="10"/>
      <c r="H979" s="10"/>
      <c r="I979" s="10"/>
      <c r="J979" s="12"/>
      <c r="K979" s="10"/>
      <c r="L979" s="10"/>
      <c r="M979" s="10"/>
      <c r="N979" s="10"/>
      <c r="O979" s="10"/>
      <c r="P979" s="10"/>
      <c r="Q979" s="10"/>
      <c r="R979" s="10"/>
      <c r="S979" s="10"/>
      <c r="T979" s="13"/>
      <c r="U979" s="10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0"/>
      <c r="AJ979" s="10"/>
      <c r="AK979" s="10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  <c r="BM979" s="10"/>
      <c r="BN979" s="10"/>
      <c r="BO979" s="10"/>
      <c r="BP979" s="10"/>
      <c r="BQ979" s="10"/>
      <c r="BR979" s="10"/>
      <c r="BS979" s="10"/>
      <c r="BT979" s="10"/>
      <c r="BU979" s="10"/>
      <c r="BV979" s="10"/>
      <c r="BW979" s="10"/>
      <c r="BX979" s="10"/>
      <c r="BY979" s="10"/>
      <c r="BZ979" s="10"/>
      <c r="CA979" s="10"/>
      <c r="CB979" s="10"/>
      <c r="CC979" s="10"/>
      <c r="CD979" s="10"/>
      <c r="CE979" s="10"/>
      <c r="CF979" s="10"/>
      <c r="CG979" s="10"/>
      <c r="CH979" s="10"/>
      <c r="CI979" s="10"/>
      <c r="CJ979" s="10"/>
      <c r="CK979" s="10"/>
      <c r="CL979" s="10"/>
      <c r="CM979" s="10"/>
      <c r="CN979" s="10"/>
      <c r="CO979" s="10"/>
      <c r="CP979" s="10"/>
      <c r="CQ979" s="10"/>
      <c r="CR979" s="10"/>
      <c r="CS979" s="10"/>
      <c r="CT979" s="10"/>
      <c r="CU979" s="10"/>
      <c r="CV979" s="10"/>
      <c r="CW979" s="10"/>
      <c r="CX979" s="10"/>
      <c r="CY979" s="10"/>
      <c r="CZ979" s="10"/>
      <c r="DA979" s="10"/>
      <c r="DB979" s="10"/>
      <c r="DC979" s="10"/>
      <c r="DD979" s="10"/>
      <c r="DE979" s="10"/>
      <c r="DF979" s="10"/>
      <c r="DG979" s="10"/>
      <c r="DH979" s="10"/>
      <c r="DI979" s="10"/>
      <c r="DJ979" s="10"/>
      <c r="DK979" s="10"/>
      <c r="DL979" s="10"/>
      <c r="DM979" s="10"/>
      <c r="DN979" s="10"/>
      <c r="DO979" s="10"/>
      <c r="DP979" s="10"/>
      <c r="DQ979" s="10"/>
      <c r="DR979" s="10"/>
      <c r="DS979" s="10"/>
      <c r="DT979" s="10"/>
      <c r="DU979" s="10"/>
      <c r="DV979" s="10"/>
      <c r="DW979" s="10"/>
      <c r="DX979" s="10"/>
      <c r="DY979" s="10"/>
      <c r="DZ979" s="10"/>
      <c r="EA979" s="10"/>
      <c r="EB979" s="10"/>
      <c r="EC979" s="10"/>
      <c r="ED979" s="10"/>
      <c r="EE979" s="10"/>
      <c r="EF979" s="10"/>
      <c r="EG979" s="10"/>
      <c r="EH979" s="10"/>
    </row>
    <row r="980" spans="1:138" ht="13" x14ac:dyDescent="0.15">
      <c r="A980" s="10"/>
      <c r="B980" s="10"/>
      <c r="C980" s="10"/>
      <c r="D980" s="10"/>
      <c r="E980" s="10"/>
      <c r="F980" s="10"/>
      <c r="G980" s="10"/>
      <c r="H980" s="10"/>
      <c r="I980" s="10"/>
      <c r="J980" s="12"/>
      <c r="K980" s="10"/>
      <c r="L980" s="10"/>
      <c r="M980" s="10"/>
      <c r="N980" s="10"/>
      <c r="O980" s="10"/>
      <c r="P980" s="10"/>
      <c r="Q980" s="10"/>
      <c r="R980" s="10"/>
      <c r="S980" s="10"/>
      <c r="T980" s="13"/>
      <c r="U980" s="10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0"/>
      <c r="AJ980" s="10"/>
      <c r="AK980" s="10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  <c r="BM980" s="10"/>
      <c r="BN980" s="10"/>
      <c r="BO980" s="10"/>
      <c r="BP980" s="10"/>
      <c r="BQ980" s="10"/>
      <c r="BR980" s="10"/>
      <c r="BS980" s="10"/>
      <c r="BT980" s="10"/>
      <c r="BU980" s="10"/>
      <c r="BV980" s="10"/>
      <c r="BW980" s="10"/>
      <c r="BX980" s="10"/>
      <c r="BY980" s="10"/>
      <c r="BZ980" s="10"/>
      <c r="CA980" s="10"/>
      <c r="CB980" s="10"/>
      <c r="CC980" s="10"/>
      <c r="CD980" s="10"/>
      <c r="CE980" s="10"/>
      <c r="CF980" s="10"/>
      <c r="CG980" s="10"/>
      <c r="CH980" s="10"/>
      <c r="CI980" s="10"/>
      <c r="CJ980" s="10"/>
      <c r="CK980" s="10"/>
      <c r="CL980" s="10"/>
      <c r="CM980" s="10"/>
      <c r="CN980" s="10"/>
      <c r="CO980" s="10"/>
      <c r="CP980" s="10"/>
      <c r="CQ980" s="10"/>
      <c r="CR980" s="10"/>
      <c r="CS980" s="10"/>
      <c r="CT980" s="10"/>
      <c r="CU980" s="10"/>
      <c r="CV980" s="10"/>
      <c r="CW980" s="10"/>
      <c r="CX980" s="10"/>
      <c r="CY980" s="10"/>
      <c r="CZ980" s="10"/>
      <c r="DA980" s="10"/>
      <c r="DB980" s="10"/>
      <c r="DC980" s="10"/>
      <c r="DD980" s="10"/>
      <c r="DE980" s="10"/>
      <c r="DF980" s="10"/>
      <c r="DG980" s="10"/>
      <c r="DH980" s="10"/>
      <c r="DI980" s="10"/>
      <c r="DJ980" s="10"/>
      <c r="DK980" s="10"/>
      <c r="DL980" s="10"/>
      <c r="DM980" s="10"/>
      <c r="DN980" s="10"/>
      <c r="DO980" s="10"/>
      <c r="DP980" s="10"/>
      <c r="DQ980" s="10"/>
      <c r="DR980" s="10"/>
      <c r="DS980" s="10"/>
      <c r="DT980" s="10"/>
      <c r="DU980" s="10"/>
      <c r="DV980" s="10"/>
      <c r="DW980" s="10"/>
      <c r="DX980" s="10"/>
      <c r="DY980" s="10"/>
      <c r="DZ980" s="10"/>
      <c r="EA980" s="10"/>
      <c r="EB980" s="10"/>
      <c r="EC980" s="10"/>
      <c r="ED980" s="10"/>
      <c r="EE980" s="10"/>
      <c r="EF980" s="10"/>
      <c r="EG980" s="10"/>
      <c r="EH980" s="10"/>
    </row>
    <row r="981" spans="1:138" ht="13" x14ac:dyDescent="0.15">
      <c r="A981" s="10"/>
      <c r="B981" s="10"/>
      <c r="C981" s="10"/>
      <c r="D981" s="10"/>
      <c r="E981" s="10"/>
      <c r="F981" s="10"/>
      <c r="G981" s="10"/>
      <c r="H981" s="10"/>
      <c r="I981" s="10"/>
      <c r="J981" s="12"/>
      <c r="K981" s="10"/>
      <c r="L981" s="10"/>
      <c r="M981" s="10"/>
      <c r="N981" s="10"/>
      <c r="O981" s="10"/>
      <c r="P981" s="10"/>
      <c r="Q981" s="10"/>
      <c r="R981" s="10"/>
      <c r="S981" s="10"/>
      <c r="T981" s="13"/>
      <c r="U981" s="10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0"/>
      <c r="AJ981" s="10"/>
      <c r="AK981" s="10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  <c r="BM981" s="10"/>
      <c r="BN981" s="10"/>
      <c r="BO981" s="10"/>
      <c r="BP981" s="10"/>
      <c r="BQ981" s="10"/>
      <c r="BR981" s="10"/>
      <c r="BS981" s="10"/>
      <c r="BT981" s="10"/>
      <c r="BU981" s="10"/>
      <c r="BV981" s="10"/>
      <c r="BW981" s="10"/>
      <c r="BX981" s="10"/>
      <c r="BY981" s="10"/>
      <c r="BZ981" s="10"/>
      <c r="CA981" s="10"/>
      <c r="CB981" s="10"/>
      <c r="CC981" s="10"/>
      <c r="CD981" s="10"/>
      <c r="CE981" s="10"/>
      <c r="CF981" s="10"/>
      <c r="CG981" s="10"/>
      <c r="CH981" s="10"/>
      <c r="CI981" s="10"/>
      <c r="CJ981" s="10"/>
      <c r="CK981" s="10"/>
      <c r="CL981" s="10"/>
      <c r="CM981" s="10"/>
      <c r="CN981" s="10"/>
      <c r="CO981" s="10"/>
      <c r="CP981" s="10"/>
      <c r="CQ981" s="10"/>
      <c r="CR981" s="10"/>
      <c r="CS981" s="10"/>
      <c r="CT981" s="10"/>
      <c r="CU981" s="10"/>
      <c r="CV981" s="10"/>
      <c r="CW981" s="10"/>
      <c r="CX981" s="10"/>
      <c r="CY981" s="10"/>
      <c r="CZ981" s="10"/>
      <c r="DA981" s="10"/>
      <c r="DB981" s="10"/>
      <c r="DC981" s="10"/>
      <c r="DD981" s="10"/>
      <c r="DE981" s="10"/>
      <c r="DF981" s="10"/>
      <c r="DG981" s="10"/>
      <c r="DH981" s="10"/>
      <c r="DI981" s="10"/>
      <c r="DJ981" s="10"/>
      <c r="DK981" s="10"/>
      <c r="DL981" s="10"/>
      <c r="DM981" s="10"/>
      <c r="DN981" s="10"/>
      <c r="DO981" s="10"/>
      <c r="DP981" s="10"/>
      <c r="DQ981" s="10"/>
      <c r="DR981" s="10"/>
      <c r="DS981" s="10"/>
      <c r="DT981" s="10"/>
      <c r="DU981" s="10"/>
      <c r="DV981" s="10"/>
      <c r="DW981" s="10"/>
      <c r="DX981" s="10"/>
      <c r="DY981" s="10"/>
      <c r="DZ981" s="10"/>
      <c r="EA981" s="10"/>
      <c r="EB981" s="10"/>
      <c r="EC981" s="10"/>
      <c r="ED981" s="10"/>
      <c r="EE981" s="10"/>
      <c r="EF981" s="10"/>
      <c r="EG981" s="10"/>
      <c r="EH981" s="10"/>
    </row>
    <row r="982" spans="1:138" ht="13" x14ac:dyDescent="0.15">
      <c r="A982" s="10"/>
      <c r="B982" s="10"/>
      <c r="C982" s="10"/>
      <c r="D982" s="10"/>
      <c r="E982" s="10"/>
      <c r="F982" s="10"/>
      <c r="G982" s="10"/>
      <c r="H982" s="10"/>
      <c r="I982" s="10"/>
      <c r="J982" s="12"/>
      <c r="K982" s="10"/>
      <c r="L982" s="10"/>
      <c r="M982" s="10"/>
      <c r="N982" s="10"/>
      <c r="O982" s="10"/>
      <c r="P982" s="10"/>
      <c r="Q982" s="10"/>
      <c r="R982" s="10"/>
      <c r="S982" s="10"/>
      <c r="T982" s="13"/>
      <c r="U982" s="10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0"/>
      <c r="AJ982" s="10"/>
      <c r="AK982" s="10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  <c r="BM982" s="10"/>
      <c r="BN982" s="10"/>
      <c r="BO982" s="10"/>
      <c r="BP982" s="10"/>
      <c r="BQ982" s="10"/>
      <c r="BR982" s="10"/>
      <c r="BS982" s="10"/>
      <c r="BT982" s="10"/>
      <c r="BU982" s="10"/>
      <c r="BV982" s="10"/>
      <c r="BW982" s="10"/>
      <c r="BX982" s="10"/>
      <c r="BY982" s="10"/>
      <c r="BZ982" s="10"/>
      <c r="CA982" s="10"/>
      <c r="CB982" s="10"/>
      <c r="CC982" s="10"/>
      <c r="CD982" s="10"/>
      <c r="CE982" s="10"/>
      <c r="CF982" s="10"/>
      <c r="CG982" s="10"/>
      <c r="CH982" s="10"/>
      <c r="CI982" s="10"/>
      <c r="CJ982" s="10"/>
      <c r="CK982" s="10"/>
      <c r="CL982" s="10"/>
      <c r="CM982" s="10"/>
      <c r="CN982" s="10"/>
      <c r="CO982" s="10"/>
      <c r="CP982" s="10"/>
      <c r="CQ982" s="10"/>
      <c r="CR982" s="10"/>
      <c r="CS982" s="10"/>
      <c r="CT982" s="10"/>
      <c r="CU982" s="10"/>
      <c r="CV982" s="10"/>
      <c r="CW982" s="10"/>
      <c r="CX982" s="10"/>
      <c r="CY982" s="10"/>
      <c r="CZ982" s="10"/>
      <c r="DA982" s="10"/>
      <c r="DB982" s="10"/>
      <c r="DC982" s="10"/>
      <c r="DD982" s="10"/>
      <c r="DE982" s="10"/>
      <c r="DF982" s="10"/>
      <c r="DG982" s="10"/>
      <c r="DH982" s="10"/>
      <c r="DI982" s="10"/>
      <c r="DJ982" s="10"/>
      <c r="DK982" s="10"/>
      <c r="DL982" s="10"/>
      <c r="DM982" s="10"/>
      <c r="DN982" s="10"/>
      <c r="DO982" s="10"/>
      <c r="DP982" s="10"/>
      <c r="DQ982" s="10"/>
      <c r="DR982" s="10"/>
      <c r="DS982" s="10"/>
      <c r="DT982" s="10"/>
      <c r="DU982" s="10"/>
      <c r="DV982" s="10"/>
      <c r="DW982" s="10"/>
      <c r="DX982" s="10"/>
      <c r="DY982" s="10"/>
      <c r="DZ982" s="10"/>
      <c r="EA982" s="10"/>
      <c r="EB982" s="10"/>
      <c r="EC982" s="10"/>
      <c r="ED982" s="10"/>
      <c r="EE982" s="10"/>
      <c r="EF982" s="10"/>
      <c r="EG982" s="10"/>
      <c r="EH982" s="10"/>
    </row>
    <row r="983" spans="1:138" ht="13" x14ac:dyDescent="0.15">
      <c r="A983" s="10"/>
      <c r="B983" s="10"/>
      <c r="C983" s="10"/>
      <c r="D983" s="10"/>
      <c r="E983" s="10"/>
      <c r="F983" s="10"/>
      <c r="G983" s="10"/>
      <c r="H983" s="10"/>
      <c r="I983" s="10"/>
      <c r="J983" s="12"/>
      <c r="K983" s="10"/>
      <c r="L983" s="10"/>
      <c r="M983" s="10"/>
      <c r="N983" s="10"/>
      <c r="O983" s="10"/>
      <c r="P983" s="10"/>
      <c r="Q983" s="10"/>
      <c r="R983" s="10"/>
      <c r="S983" s="10"/>
      <c r="T983" s="13"/>
      <c r="U983" s="10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/>
      <c r="BQ983" s="10"/>
      <c r="BR983" s="10"/>
      <c r="BS983" s="10"/>
      <c r="BT983" s="10"/>
      <c r="BU983" s="10"/>
      <c r="BV983" s="10"/>
      <c r="BW983" s="10"/>
      <c r="BX983" s="10"/>
      <c r="BY983" s="10"/>
      <c r="BZ983" s="10"/>
      <c r="CA983" s="10"/>
      <c r="CB983" s="10"/>
      <c r="CC983" s="10"/>
      <c r="CD983" s="10"/>
      <c r="CE983" s="10"/>
      <c r="CF983" s="10"/>
      <c r="CG983" s="10"/>
      <c r="CH983" s="10"/>
      <c r="CI983" s="10"/>
      <c r="CJ983" s="10"/>
      <c r="CK983" s="10"/>
      <c r="CL983" s="10"/>
      <c r="CM983" s="10"/>
      <c r="CN983" s="10"/>
      <c r="CO983" s="10"/>
      <c r="CP983" s="10"/>
      <c r="CQ983" s="10"/>
      <c r="CR983" s="10"/>
      <c r="CS983" s="10"/>
      <c r="CT983" s="10"/>
      <c r="CU983" s="10"/>
      <c r="CV983" s="10"/>
      <c r="CW983" s="10"/>
      <c r="CX983" s="10"/>
      <c r="CY983" s="10"/>
      <c r="CZ983" s="10"/>
      <c r="DA983" s="10"/>
      <c r="DB983" s="10"/>
      <c r="DC983" s="10"/>
      <c r="DD983" s="10"/>
      <c r="DE983" s="10"/>
      <c r="DF983" s="10"/>
      <c r="DG983" s="10"/>
      <c r="DH983" s="10"/>
      <c r="DI983" s="10"/>
      <c r="DJ983" s="10"/>
      <c r="DK983" s="10"/>
      <c r="DL983" s="10"/>
      <c r="DM983" s="10"/>
      <c r="DN983" s="10"/>
      <c r="DO983" s="10"/>
      <c r="DP983" s="10"/>
      <c r="DQ983" s="10"/>
      <c r="DR983" s="10"/>
      <c r="DS983" s="10"/>
      <c r="DT983" s="10"/>
      <c r="DU983" s="10"/>
      <c r="DV983" s="10"/>
      <c r="DW983" s="10"/>
      <c r="DX983" s="10"/>
      <c r="DY983" s="10"/>
      <c r="DZ983" s="10"/>
      <c r="EA983" s="10"/>
      <c r="EB983" s="10"/>
      <c r="EC983" s="10"/>
      <c r="ED983" s="10"/>
      <c r="EE983" s="10"/>
      <c r="EF983" s="10"/>
      <c r="EG983" s="10"/>
      <c r="EH983" s="10"/>
    </row>
    <row r="984" spans="1:138" ht="13" x14ac:dyDescent="0.15">
      <c r="A984" s="10"/>
      <c r="B984" s="10"/>
      <c r="C984" s="10"/>
      <c r="D984" s="10"/>
      <c r="E984" s="10"/>
      <c r="F984" s="10"/>
      <c r="G984" s="10"/>
      <c r="H984" s="10"/>
      <c r="I984" s="10"/>
      <c r="J984" s="12"/>
      <c r="K984" s="10"/>
      <c r="L984" s="10"/>
      <c r="M984" s="10"/>
      <c r="N984" s="10"/>
      <c r="O984" s="10"/>
      <c r="P984" s="10"/>
      <c r="Q984" s="10"/>
      <c r="R984" s="10"/>
      <c r="S984" s="10"/>
      <c r="T984" s="13"/>
      <c r="U984" s="10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/>
      <c r="BQ984" s="10"/>
      <c r="BR984" s="10"/>
      <c r="BS984" s="10"/>
      <c r="BT984" s="10"/>
      <c r="BU984" s="10"/>
      <c r="BV984" s="10"/>
      <c r="BW984" s="10"/>
      <c r="BX984" s="10"/>
      <c r="BY984" s="10"/>
      <c r="BZ984" s="10"/>
      <c r="CA984" s="10"/>
      <c r="CB984" s="10"/>
      <c r="CC984" s="10"/>
      <c r="CD984" s="10"/>
      <c r="CE984" s="10"/>
      <c r="CF984" s="10"/>
      <c r="CG984" s="10"/>
      <c r="CH984" s="10"/>
      <c r="CI984" s="10"/>
      <c r="CJ984" s="10"/>
      <c r="CK984" s="10"/>
      <c r="CL984" s="10"/>
      <c r="CM984" s="10"/>
      <c r="CN984" s="10"/>
      <c r="CO984" s="10"/>
      <c r="CP984" s="10"/>
      <c r="CQ984" s="10"/>
      <c r="CR984" s="10"/>
      <c r="CS984" s="10"/>
      <c r="CT984" s="10"/>
      <c r="CU984" s="10"/>
      <c r="CV984" s="10"/>
      <c r="CW984" s="10"/>
      <c r="CX984" s="10"/>
      <c r="CY984" s="10"/>
      <c r="CZ984" s="10"/>
      <c r="DA984" s="10"/>
      <c r="DB984" s="10"/>
      <c r="DC984" s="10"/>
      <c r="DD984" s="10"/>
      <c r="DE984" s="10"/>
      <c r="DF984" s="10"/>
      <c r="DG984" s="10"/>
      <c r="DH984" s="10"/>
      <c r="DI984" s="10"/>
      <c r="DJ984" s="10"/>
      <c r="DK984" s="10"/>
      <c r="DL984" s="10"/>
      <c r="DM984" s="10"/>
      <c r="DN984" s="10"/>
      <c r="DO984" s="10"/>
      <c r="DP984" s="10"/>
      <c r="DQ984" s="10"/>
      <c r="DR984" s="10"/>
      <c r="DS984" s="10"/>
      <c r="DT984" s="10"/>
      <c r="DU984" s="10"/>
      <c r="DV984" s="10"/>
      <c r="DW984" s="10"/>
      <c r="DX984" s="10"/>
      <c r="DY984" s="10"/>
      <c r="DZ984" s="10"/>
      <c r="EA984" s="10"/>
      <c r="EB984" s="10"/>
      <c r="EC984" s="10"/>
      <c r="ED984" s="10"/>
      <c r="EE984" s="10"/>
      <c r="EF984" s="10"/>
      <c r="EG984" s="10"/>
      <c r="EH984" s="10"/>
    </row>
  </sheetData>
  <mergeCells count="8">
    <mergeCell ref="AE1:AF1"/>
    <mergeCell ref="AG1:AJ1"/>
    <mergeCell ref="AG3:AH3"/>
    <mergeCell ref="A1:J1"/>
    <mergeCell ref="K1:S1"/>
    <mergeCell ref="T1:V1"/>
    <mergeCell ref="W1:Z1"/>
    <mergeCell ref="AB1:AD1"/>
  </mergeCells>
  <conditionalFormatting sqref="AB1:AD68 AG1:AJ68 T1:Z68">
    <cfRule type="expression" dxfId="2" priority="1">
      <formula>NOT(ISERROR(T1))</formula>
    </cfRule>
  </conditionalFormatting>
  <conditionalFormatting sqref="AE1:AF68 AK1:AK68 AA1:AA68">
    <cfRule type="expression" dxfId="1" priority="2">
      <formula>NOT(ISERROR(AA1))</formula>
    </cfRule>
  </conditionalFormatting>
  <conditionalFormatting sqref="L1:L2 K1:K68 M1:S68 L4:L68">
    <cfRule type="expression" dxfId="0" priority="5">
      <formula>NOT(ISERROR(K1))</formula>
    </cfRule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J134"/>
  <sheetViews>
    <sheetView topLeftCell="A109" workbookViewId="0">
      <selection activeCell="B134" sqref="B134"/>
    </sheetView>
  </sheetViews>
  <sheetFormatPr baseColWidth="10" defaultColWidth="14.5" defaultRowHeight="15.75" customHeight="1" x14ac:dyDescent="0.15"/>
  <cols>
    <col min="1" max="1" width="8.6640625" customWidth="1"/>
    <col min="2" max="2" width="30" customWidth="1"/>
    <col min="3" max="19" width="8.6640625" customWidth="1"/>
    <col min="20" max="20" width="9.1640625" customWidth="1"/>
    <col min="21" max="62" width="8.6640625" customWidth="1"/>
  </cols>
  <sheetData>
    <row r="1" spans="1:62" ht="39" x14ac:dyDescent="0.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2" t="s">
        <v>1</v>
      </c>
      <c r="L1" s="50"/>
      <c r="M1" s="50"/>
      <c r="N1" s="50"/>
      <c r="O1" s="50"/>
      <c r="P1" s="50"/>
      <c r="Q1" s="50"/>
      <c r="R1" s="50"/>
      <c r="S1" s="51"/>
      <c r="T1" s="53" t="s">
        <v>2</v>
      </c>
      <c r="U1" s="50"/>
      <c r="V1" s="51"/>
      <c r="W1" s="53" t="s">
        <v>3</v>
      </c>
      <c r="X1" s="50"/>
      <c r="Y1" s="50"/>
      <c r="Z1" s="51"/>
      <c r="AA1" s="14" t="s">
        <v>4</v>
      </c>
      <c r="AB1" s="53" t="s">
        <v>5</v>
      </c>
      <c r="AC1" s="50"/>
      <c r="AD1" s="51"/>
      <c r="AE1" s="54" t="s">
        <v>6</v>
      </c>
      <c r="AF1" s="51"/>
      <c r="AG1" s="53" t="s">
        <v>7</v>
      </c>
      <c r="AH1" s="50"/>
      <c r="AI1" s="50"/>
      <c r="AJ1" s="51"/>
      <c r="AK1" s="14" t="s">
        <v>8</v>
      </c>
      <c r="AL1" s="1" t="s">
        <v>9</v>
      </c>
      <c r="AM1" s="1" t="s">
        <v>1838</v>
      </c>
      <c r="AN1" s="1" t="s">
        <v>1838</v>
      </c>
      <c r="AO1" s="1" t="s">
        <v>1838</v>
      </c>
      <c r="AP1" s="1" t="s">
        <v>1839</v>
      </c>
      <c r="AQ1" s="1" t="s">
        <v>1839</v>
      </c>
      <c r="AR1" s="1" t="s">
        <v>1839</v>
      </c>
      <c r="AS1" s="1" t="s">
        <v>1839</v>
      </c>
      <c r="AT1" s="1" t="s">
        <v>1839</v>
      </c>
      <c r="AU1" s="1" t="s">
        <v>1840</v>
      </c>
      <c r="AV1" s="1" t="s">
        <v>1840</v>
      </c>
      <c r="AW1" s="1" t="s">
        <v>1841</v>
      </c>
      <c r="AX1" s="1" t="s">
        <v>1841</v>
      </c>
      <c r="AY1" s="1" t="s">
        <v>1841</v>
      </c>
      <c r="AZ1" s="1" t="s">
        <v>1841</v>
      </c>
      <c r="BA1" s="1" t="s">
        <v>1841</v>
      </c>
      <c r="BB1" s="1" t="s">
        <v>1842</v>
      </c>
      <c r="BC1" s="1" t="s">
        <v>1842</v>
      </c>
      <c r="BD1" s="1" t="s">
        <v>1843</v>
      </c>
      <c r="BE1" s="1" t="s">
        <v>1843</v>
      </c>
      <c r="BF1" s="1" t="s">
        <v>1843</v>
      </c>
      <c r="BG1" s="1" t="s">
        <v>1843</v>
      </c>
      <c r="BH1" s="1" t="s">
        <v>1843</v>
      </c>
      <c r="BI1" s="1" t="s">
        <v>1844</v>
      </c>
      <c r="BJ1" s="1" t="s">
        <v>1844</v>
      </c>
    </row>
    <row r="2" spans="1:62" ht="60" customHeight="1" x14ac:dyDescent="0.15">
      <c r="A2" s="1" t="s">
        <v>35</v>
      </c>
      <c r="B2" s="1" t="s">
        <v>36</v>
      </c>
      <c r="C2" s="47" t="s">
        <v>1845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44</v>
      </c>
      <c r="K2" s="17" t="s">
        <v>45</v>
      </c>
      <c r="L2" s="17" t="s">
        <v>46</v>
      </c>
      <c r="M2" s="17" t="s">
        <v>47</v>
      </c>
      <c r="N2" s="17" t="s">
        <v>48</v>
      </c>
      <c r="O2" s="17" t="s">
        <v>49</v>
      </c>
      <c r="P2" s="17" t="s">
        <v>50</v>
      </c>
      <c r="Q2" s="17" t="s">
        <v>51</v>
      </c>
      <c r="R2" s="17" t="s">
        <v>52</v>
      </c>
      <c r="S2" s="17" t="s">
        <v>53</v>
      </c>
      <c r="T2" s="18" t="s">
        <v>54</v>
      </c>
      <c r="U2" s="18" t="s">
        <v>55</v>
      </c>
      <c r="V2" s="18" t="s">
        <v>56</v>
      </c>
      <c r="W2" s="18" t="s">
        <v>57</v>
      </c>
      <c r="X2" s="18" t="s">
        <v>58</v>
      </c>
      <c r="Y2" s="18" t="s">
        <v>59</v>
      </c>
      <c r="Z2" s="18" t="s">
        <v>60</v>
      </c>
      <c r="AA2" s="14"/>
      <c r="AB2" s="18" t="s">
        <v>61</v>
      </c>
      <c r="AC2" s="18" t="s">
        <v>62</v>
      </c>
      <c r="AD2" s="18" t="s">
        <v>63</v>
      </c>
      <c r="AE2" s="14" t="s">
        <v>64</v>
      </c>
      <c r="AF2" s="14" t="s">
        <v>65</v>
      </c>
      <c r="AG2" s="18" t="s">
        <v>66</v>
      </c>
      <c r="AH2" s="18" t="s">
        <v>67</v>
      </c>
      <c r="AI2" s="18" t="s">
        <v>68</v>
      </c>
      <c r="AJ2" s="18" t="s">
        <v>69</v>
      </c>
      <c r="AK2" s="14" t="s">
        <v>70</v>
      </c>
      <c r="AL2" s="1" t="s">
        <v>1561</v>
      </c>
      <c r="AM2" s="1" t="s">
        <v>1612</v>
      </c>
      <c r="AN2" s="1" t="s">
        <v>1612</v>
      </c>
      <c r="AO2" s="1" t="s">
        <v>1612</v>
      </c>
      <c r="AP2" s="1" t="s">
        <v>1846</v>
      </c>
      <c r="AQ2" s="1" t="s">
        <v>1847</v>
      </c>
      <c r="AR2" s="1" t="s">
        <v>1848</v>
      </c>
      <c r="AS2" s="1" t="s">
        <v>1849</v>
      </c>
      <c r="AT2" s="1" t="s">
        <v>1850</v>
      </c>
      <c r="AU2" s="1" t="s">
        <v>1851</v>
      </c>
      <c r="AV2" s="1" t="s">
        <v>1852</v>
      </c>
      <c r="AW2" s="1" t="s">
        <v>1853</v>
      </c>
      <c r="AX2" s="1" t="s">
        <v>1854</v>
      </c>
      <c r="AY2" s="1" t="s">
        <v>1855</v>
      </c>
      <c r="AZ2" s="1" t="s">
        <v>1856</v>
      </c>
      <c r="BA2" s="1" t="s">
        <v>1857</v>
      </c>
      <c r="BB2" s="1" t="s">
        <v>1858</v>
      </c>
      <c r="BC2" s="1" t="s">
        <v>1859</v>
      </c>
      <c r="BD2" s="1" t="s">
        <v>1860</v>
      </c>
      <c r="BE2" s="1" t="s">
        <v>1861</v>
      </c>
      <c r="BF2" s="1" t="s">
        <v>1862</v>
      </c>
      <c r="BG2" s="1" t="s">
        <v>1863</v>
      </c>
      <c r="BH2" s="1" t="s">
        <v>1864</v>
      </c>
      <c r="BI2" s="1" t="s">
        <v>1865</v>
      </c>
      <c r="BJ2" s="1" t="s">
        <v>1866</v>
      </c>
    </row>
    <row r="3" spans="1:62" ht="60" customHeight="1" x14ac:dyDescent="0.15">
      <c r="A3" s="1" t="s">
        <v>81</v>
      </c>
      <c r="B3" s="1" t="s">
        <v>82</v>
      </c>
      <c r="C3" s="1"/>
      <c r="D3" s="1" t="s">
        <v>83</v>
      </c>
      <c r="E3" s="1" t="s">
        <v>84</v>
      </c>
      <c r="F3" s="1" t="s">
        <v>85</v>
      </c>
      <c r="G3" s="1"/>
      <c r="H3" s="1"/>
      <c r="I3" s="1" t="s">
        <v>86</v>
      </c>
      <c r="J3" s="1" t="s">
        <v>87</v>
      </c>
      <c r="K3" s="17" t="s">
        <v>88</v>
      </c>
      <c r="L3" s="17" t="s">
        <v>1621</v>
      </c>
      <c r="M3" s="17" t="s">
        <v>90</v>
      </c>
      <c r="N3" s="17" t="s">
        <v>91</v>
      </c>
      <c r="O3" s="17" t="s">
        <v>812</v>
      </c>
      <c r="P3" s="17" t="s">
        <v>93</v>
      </c>
      <c r="Q3" s="17"/>
      <c r="R3" s="17"/>
      <c r="S3" s="17"/>
      <c r="T3" s="18"/>
      <c r="U3" s="18"/>
      <c r="V3" s="18"/>
      <c r="W3" s="18"/>
      <c r="X3" s="18"/>
      <c r="Y3" s="18" t="s">
        <v>94</v>
      </c>
      <c r="Z3" s="18"/>
      <c r="AA3" s="14" t="s">
        <v>95</v>
      </c>
      <c r="AB3" s="18" t="s">
        <v>96</v>
      </c>
      <c r="AC3" s="18" t="s">
        <v>97</v>
      </c>
      <c r="AD3" s="18" t="s">
        <v>98</v>
      </c>
      <c r="AE3" s="14" t="s">
        <v>99</v>
      </c>
      <c r="AF3" s="14" t="s">
        <v>100</v>
      </c>
      <c r="AG3" s="53" t="s">
        <v>101</v>
      </c>
      <c r="AH3" s="51"/>
      <c r="AI3" s="18" t="s">
        <v>102</v>
      </c>
      <c r="AJ3" s="18" t="s">
        <v>103</v>
      </c>
      <c r="AK3" s="14" t="s">
        <v>104</v>
      </c>
      <c r="AL3" s="3" t="s">
        <v>242</v>
      </c>
      <c r="AM3" s="47" t="s">
        <v>1867</v>
      </c>
      <c r="AN3" s="47" t="s">
        <v>1868</v>
      </c>
      <c r="AO3" s="47" t="s">
        <v>1869</v>
      </c>
      <c r="AP3" s="47" t="s">
        <v>1870</v>
      </c>
      <c r="AQ3" s="47" t="s">
        <v>1871</v>
      </c>
      <c r="AR3" s="47" t="s">
        <v>1872</v>
      </c>
      <c r="AS3" s="47" t="s">
        <v>1873</v>
      </c>
      <c r="AT3" s="47" t="s">
        <v>1874</v>
      </c>
      <c r="AU3" s="47" t="s">
        <v>1875</v>
      </c>
      <c r="AV3" s="47" t="s">
        <v>1876</v>
      </c>
      <c r="AW3" s="47" t="s">
        <v>1877</v>
      </c>
      <c r="AX3" s="47" t="s">
        <v>1878</v>
      </c>
      <c r="AY3" s="47" t="s">
        <v>1879</v>
      </c>
      <c r="AZ3" s="47" t="s">
        <v>1880</v>
      </c>
      <c r="BA3" s="47" t="s">
        <v>1881</v>
      </c>
      <c r="BB3" s="47" t="s">
        <v>1882</v>
      </c>
      <c r="BC3" s="47" t="s">
        <v>1883</v>
      </c>
      <c r="BD3" s="47" t="s">
        <v>1884</v>
      </c>
      <c r="BE3" s="47" t="s">
        <v>1885</v>
      </c>
      <c r="BF3" s="47" t="s">
        <v>1886</v>
      </c>
      <c r="BG3" s="47" t="s">
        <v>1887</v>
      </c>
      <c r="BH3" s="47" t="s">
        <v>1888</v>
      </c>
      <c r="BI3" s="47" t="s">
        <v>1889</v>
      </c>
      <c r="BJ3" s="47" t="s">
        <v>1890</v>
      </c>
    </row>
    <row r="4" spans="1:62" ht="12" customHeight="1" x14ac:dyDescent="0.15">
      <c r="A4" s="7" t="s">
        <v>206</v>
      </c>
      <c r="B4" s="7" t="s">
        <v>207</v>
      </c>
      <c r="C4" s="7"/>
      <c r="D4" s="7" t="s">
        <v>208</v>
      </c>
      <c r="E4" s="7" t="s">
        <v>209</v>
      </c>
      <c r="F4" s="7" t="s">
        <v>210</v>
      </c>
      <c r="G4" s="7" t="s">
        <v>211</v>
      </c>
      <c r="H4" s="7" t="s">
        <v>212</v>
      </c>
      <c r="I4" s="7" t="s">
        <v>213</v>
      </c>
      <c r="J4" s="7" t="s">
        <v>214</v>
      </c>
      <c r="K4" s="19" t="s">
        <v>215</v>
      </c>
      <c r="L4" s="19" t="s">
        <v>216</v>
      </c>
      <c r="M4" s="19" t="s">
        <v>217</v>
      </c>
      <c r="N4" s="19" t="s">
        <v>218</v>
      </c>
      <c r="O4" s="19" t="s">
        <v>219</v>
      </c>
      <c r="P4" s="19" t="s">
        <v>220</v>
      </c>
      <c r="Q4" s="19" t="s">
        <v>221</v>
      </c>
      <c r="R4" s="19" t="s">
        <v>222</v>
      </c>
      <c r="S4" s="19" t="s">
        <v>223</v>
      </c>
      <c r="T4" s="20" t="s">
        <v>224</v>
      </c>
      <c r="U4" s="20" t="s">
        <v>225</v>
      </c>
      <c r="V4" s="20" t="s">
        <v>226</v>
      </c>
      <c r="W4" s="20" t="s">
        <v>227</v>
      </c>
      <c r="X4" s="20" t="s">
        <v>228</v>
      </c>
      <c r="Y4" s="20" t="s">
        <v>229</v>
      </c>
      <c r="Z4" s="20" t="s">
        <v>230</v>
      </c>
      <c r="AA4" s="21" t="s">
        <v>231</v>
      </c>
      <c r="AB4" s="20" t="s">
        <v>232</v>
      </c>
      <c r="AC4" s="20" t="s">
        <v>233</v>
      </c>
      <c r="AD4" s="20" t="s">
        <v>234</v>
      </c>
      <c r="AE4" s="21" t="s">
        <v>235</v>
      </c>
      <c r="AF4" s="21" t="s">
        <v>236</v>
      </c>
      <c r="AG4" s="20" t="s">
        <v>237</v>
      </c>
      <c r="AH4" s="20" t="s">
        <v>238</v>
      </c>
      <c r="AI4" s="20" t="s">
        <v>239</v>
      </c>
      <c r="AJ4" s="20" t="s">
        <v>240</v>
      </c>
      <c r="AK4" s="21" t="s">
        <v>241</v>
      </c>
      <c r="AL4" s="48" t="s">
        <v>105</v>
      </c>
      <c r="AM4" s="7" t="s">
        <v>1867</v>
      </c>
      <c r="AN4" s="7" t="s">
        <v>1868</v>
      </c>
      <c r="AO4" s="7" t="s">
        <v>1869</v>
      </c>
      <c r="AP4" s="7" t="s">
        <v>1891</v>
      </c>
      <c r="AQ4" s="7" t="s">
        <v>1892</v>
      </c>
      <c r="AR4" s="7" t="s">
        <v>1893</v>
      </c>
      <c r="AS4" s="7" t="s">
        <v>1894</v>
      </c>
      <c r="AT4" s="7" t="s">
        <v>1895</v>
      </c>
      <c r="AU4" s="7" t="s">
        <v>1896</v>
      </c>
      <c r="AV4" s="7" t="s">
        <v>1897</v>
      </c>
      <c r="AW4" s="7" t="s">
        <v>1898</v>
      </c>
      <c r="AX4" s="7" t="s">
        <v>1899</v>
      </c>
      <c r="AY4" s="7" t="s">
        <v>1900</v>
      </c>
      <c r="AZ4" s="7" t="s">
        <v>1901</v>
      </c>
      <c r="BA4" s="7" t="s">
        <v>1902</v>
      </c>
      <c r="BB4" s="7" t="s">
        <v>1903</v>
      </c>
      <c r="BC4" s="7" t="s">
        <v>1904</v>
      </c>
      <c r="BD4" s="7" t="s">
        <v>1905</v>
      </c>
      <c r="BE4" s="7" t="s">
        <v>1906</v>
      </c>
      <c r="BF4" s="7" t="s">
        <v>1907</v>
      </c>
      <c r="BG4" s="7" t="s">
        <v>1908</v>
      </c>
      <c r="BH4" s="7" t="s">
        <v>1909</v>
      </c>
      <c r="BI4" s="7" t="s">
        <v>1910</v>
      </c>
      <c r="BJ4" s="7" t="s">
        <v>1911</v>
      </c>
    </row>
    <row r="5" spans="1:62" ht="12" customHeight="1" x14ac:dyDescent="0.15">
      <c r="A5" s="10">
        <v>49</v>
      </c>
      <c r="B5" s="46" t="str">
        <f>D5</f>
        <v>1-methyl-6,7-dihydroxy-1,2,3,4-tetrahydroisoquinoline</v>
      </c>
      <c r="C5" s="35" t="s">
        <v>340</v>
      </c>
      <c r="D5" s="10" t="s">
        <v>960</v>
      </c>
      <c r="E5" s="10"/>
      <c r="F5" s="10"/>
      <c r="G5" s="10" t="s">
        <v>962</v>
      </c>
      <c r="H5" s="10" t="s">
        <v>342</v>
      </c>
      <c r="I5" s="10">
        <v>179.094628656</v>
      </c>
      <c r="J5" s="10" t="s">
        <v>963</v>
      </c>
      <c r="K5" s="29">
        <v>0.5</v>
      </c>
      <c r="L5" s="28">
        <v>1</v>
      </c>
      <c r="M5" s="29">
        <f t="shared" ref="M5:M132" si="0">IF(AK5&gt;2,0,IF(AK5&gt;0.5,0.5,1))</f>
        <v>1</v>
      </c>
      <c r="N5" s="29">
        <f t="shared" ref="N5:N132" si="1">SUM(K5:M5)</f>
        <v>2.5</v>
      </c>
      <c r="O5" s="29" t="str">
        <f t="shared" ref="O5:O132" si="2">IF(N5&gt;2,"Level 1+",IF(N5=2,"Level 1","NA"))</f>
        <v>Level 1+</v>
      </c>
      <c r="P5" s="29"/>
      <c r="Q5" s="29"/>
      <c r="R5" s="29"/>
      <c r="S5" s="36" t="s">
        <v>994</v>
      </c>
      <c r="T5" s="37">
        <v>650727</v>
      </c>
      <c r="U5" s="38" t="s">
        <v>1879</v>
      </c>
      <c r="V5" s="38">
        <v>7.5463931649999996</v>
      </c>
      <c r="W5" s="38" t="s">
        <v>1879</v>
      </c>
      <c r="X5" s="38">
        <v>7.04</v>
      </c>
      <c r="Y5" s="38">
        <v>5</v>
      </c>
      <c r="Z5" s="38" t="s">
        <v>1912</v>
      </c>
      <c r="AA5" s="39">
        <v>0.72370000000000001</v>
      </c>
      <c r="AB5" s="38" t="s">
        <v>345</v>
      </c>
      <c r="AC5" s="38">
        <v>180.1019</v>
      </c>
      <c r="AD5" s="38">
        <v>180.10130000000001</v>
      </c>
      <c r="AE5" s="39">
        <v>5.9999999999999995E-4</v>
      </c>
      <c r="AF5" s="39">
        <v>3.4655999999999998</v>
      </c>
      <c r="AG5" s="38">
        <v>6.8</v>
      </c>
      <c r="AH5" s="38">
        <v>7.63</v>
      </c>
      <c r="AI5" s="38">
        <v>7.55</v>
      </c>
      <c r="AJ5" s="38">
        <v>7.27</v>
      </c>
      <c r="AK5" s="39">
        <v>0.28000000000000003</v>
      </c>
      <c r="AL5" s="10" t="s">
        <v>1913</v>
      </c>
      <c r="AM5" s="10">
        <v>8499.8740230000003</v>
      </c>
      <c r="AN5" s="10"/>
      <c r="AO5" s="10"/>
      <c r="AP5" s="10">
        <v>110090.25780000001</v>
      </c>
      <c r="AQ5" s="10">
        <v>155891.26560000001</v>
      </c>
      <c r="AR5" s="10">
        <v>164762.54689999999</v>
      </c>
      <c r="AS5" s="10">
        <v>460100.5</v>
      </c>
      <c r="AT5" s="10">
        <v>190187.01560000001</v>
      </c>
      <c r="AU5" s="10">
        <v>16354.750980000001</v>
      </c>
      <c r="AV5" s="10">
        <v>17238.947270000001</v>
      </c>
      <c r="AW5" s="10">
        <v>21025.61133</v>
      </c>
      <c r="AX5" s="10">
        <v>36680.167970000002</v>
      </c>
      <c r="AY5" s="10">
        <v>650727</v>
      </c>
      <c r="AZ5" s="10">
        <v>13880.55566</v>
      </c>
      <c r="BA5" s="10">
        <v>20460.154299999998</v>
      </c>
      <c r="BB5" s="10">
        <v>15333.700199999999</v>
      </c>
      <c r="BC5" s="10">
        <v>20351.027340000001</v>
      </c>
      <c r="BD5" s="10">
        <v>330149.125</v>
      </c>
      <c r="BE5" s="10">
        <v>359039.25</v>
      </c>
      <c r="BF5" s="10">
        <v>225054.04689999999</v>
      </c>
      <c r="BG5" s="10">
        <v>236303.4063</v>
      </c>
      <c r="BH5" s="10">
        <v>21098.089840000001</v>
      </c>
      <c r="BI5" s="10">
        <v>18753.511719999999</v>
      </c>
      <c r="BJ5" s="10">
        <v>16722.994139999999</v>
      </c>
    </row>
    <row r="6" spans="1:62" ht="12" customHeight="1" x14ac:dyDescent="0.15">
      <c r="A6" s="10">
        <v>12</v>
      </c>
      <c r="B6" s="11" t="s">
        <v>1914</v>
      </c>
      <c r="C6" s="35" t="s">
        <v>340</v>
      </c>
      <c r="D6" s="10" t="s">
        <v>377</v>
      </c>
      <c r="E6" s="10" t="s">
        <v>1915</v>
      </c>
      <c r="F6" s="10" t="s">
        <v>1916</v>
      </c>
      <c r="G6" s="10" t="s">
        <v>378</v>
      </c>
      <c r="H6" s="10" t="s">
        <v>379</v>
      </c>
      <c r="I6" s="10">
        <v>138.03169405200001</v>
      </c>
      <c r="J6" s="10" t="s">
        <v>380</v>
      </c>
      <c r="K6" s="28">
        <v>1</v>
      </c>
      <c r="L6" s="28">
        <v>1</v>
      </c>
      <c r="M6" s="29">
        <f t="shared" si="0"/>
        <v>1</v>
      </c>
      <c r="N6" s="29">
        <f t="shared" si="1"/>
        <v>3</v>
      </c>
      <c r="O6" s="29" t="str">
        <f t="shared" si="2"/>
        <v>Level 1+</v>
      </c>
      <c r="P6" s="29"/>
      <c r="Q6" s="29"/>
      <c r="R6" s="29"/>
      <c r="S6" s="36" t="s">
        <v>969</v>
      </c>
      <c r="T6" s="37">
        <v>22547918</v>
      </c>
      <c r="U6" s="38" t="s">
        <v>1909</v>
      </c>
      <c r="V6" s="38">
        <v>1.6262115130000001</v>
      </c>
      <c r="W6" s="38" t="s">
        <v>1892</v>
      </c>
      <c r="X6" s="38">
        <v>1.71</v>
      </c>
      <c r="Y6" s="38">
        <v>3</v>
      </c>
      <c r="Z6" s="38" t="s">
        <v>1917</v>
      </c>
      <c r="AA6" s="39">
        <v>0.8135</v>
      </c>
      <c r="AB6" s="38" t="s">
        <v>382</v>
      </c>
      <c r="AC6" s="38">
        <v>137.02440000000001</v>
      </c>
      <c r="AD6" s="38">
        <v>137.02430000000001</v>
      </c>
      <c r="AE6" s="39">
        <v>1E-4</v>
      </c>
      <c r="AF6" s="39">
        <v>0.42280000000000001</v>
      </c>
      <c r="AG6" s="38">
        <v>1.59</v>
      </c>
      <c r="AH6" s="38">
        <v>1.97</v>
      </c>
      <c r="AI6" s="38">
        <v>1.63</v>
      </c>
      <c r="AJ6" s="38">
        <v>1.74</v>
      </c>
      <c r="AK6" s="39">
        <v>0.11</v>
      </c>
      <c r="AL6" s="10" t="s">
        <v>1918</v>
      </c>
      <c r="AM6" s="10">
        <v>103199.58590000001</v>
      </c>
      <c r="AN6" s="10">
        <v>39278.621090000001</v>
      </c>
      <c r="AO6" s="10">
        <v>33918.480470000002</v>
      </c>
      <c r="AP6" s="10">
        <v>8767351</v>
      </c>
      <c r="AQ6" s="10">
        <v>1292093.125</v>
      </c>
      <c r="AR6" s="10">
        <v>4290731</v>
      </c>
      <c r="AS6" s="10">
        <v>3475301.75</v>
      </c>
      <c r="AT6" s="10">
        <v>1629914.875</v>
      </c>
      <c r="AU6" s="10">
        <v>16606.158200000002</v>
      </c>
      <c r="AV6" s="10">
        <v>58328.398439999997</v>
      </c>
      <c r="AW6" s="10">
        <v>213942.89060000001</v>
      </c>
      <c r="AX6" s="10">
        <v>179194.29689999999</v>
      </c>
      <c r="AY6" s="10">
        <v>82720.140629999994</v>
      </c>
      <c r="AZ6" s="10">
        <v>227838.32810000001</v>
      </c>
      <c r="BA6" s="10">
        <v>265839.09379999997</v>
      </c>
      <c r="BB6" s="10">
        <v>438681.78129999997</v>
      </c>
      <c r="BC6" s="10">
        <v>269148.78129999997</v>
      </c>
      <c r="BD6" s="10">
        <v>203040.4375</v>
      </c>
      <c r="BE6" s="10">
        <v>196461.64060000001</v>
      </c>
      <c r="BF6" s="10"/>
      <c r="BG6" s="10"/>
      <c r="BH6" s="10">
        <v>768745.0625</v>
      </c>
      <c r="BI6" s="10"/>
      <c r="BJ6" s="10">
        <v>345231.65629999997</v>
      </c>
    </row>
    <row r="7" spans="1:62" ht="12" customHeight="1" x14ac:dyDescent="0.15">
      <c r="A7" s="10">
        <v>71</v>
      </c>
      <c r="B7" s="10" t="s">
        <v>967</v>
      </c>
      <c r="C7" s="35" t="s">
        <v>340</v>
      </c>
      <c r="D7" s="10" t="s">
        <v>967</v>
      </c>
      <c r="E7" s="10"/>
      <c r="F7" s="10"/>
      <c r="G7" s="10" t="s">
        <v>368</v>
      </c>
      <c r="H7" s="10" t="s">
        <v>342</v>
      </c>
      <c r="I7" s="10">
        <v>103.063328528</v>
      </c>
      <c r="J7" s="10" t="s">
        <v>968</v>
      </c>
      <c r="K7" s="29">
        <v>0</v>
      </c>
      <c r="L7" s="28">
        <v>1</v>
      </c>
      <c r="M7" s="29">
        <f t="shared" si="0"/>
        <v>1</v>
      </c>
      <c r="N7" s="29">
        <f t="shared" si="1"/>
        <v>2</v>
      </c>
      <c r="O7" s="29" t="str">
        <f t="shared" si="2"/>
        <v>Level 1</v>
      </c>
      <c r="P7" s="29"/>
      <c r="Q7" s="29"/>
      <c r="R7" s="29"/>
      <c r="S7" s="36" t="s">
        <v>1001</v>
      </c>
      <c r="T7" s="37">
        <v>282060.3125</v>
      </c>
      <c r="U7" s="38" t="s">
        <v>1870</v>
      </c>
      <c r="V7" s="38">
        <v>11.86171609</v>
      </c>
      <c r="W7" s="38"/>
      <c r="X7" s="38"/>
      <c r="Y7" s="38"/>
      <c r="Z7" s="38"/>
      <c r="AA7" s="39"/>
      <c r="AB7" s="38" t="s">
        <v>345</v>
      </c>
      <c r="AC7" s="38">
        <v>104.0706</v>
      </c>
      <c r="AD7" s="38">
        <v>104.07089999999999</v>
      </c>
      <c r="AE7" s="39">
        <v>2.9999999999999997E-4</v>
      </c>
      <c r="AF7" s="39">
        <v>2.6858</v>
      </c>
      <c r="AG7" s="38">
        <v>11.46</v>
      </c>
      <c r="AH7" s="38">
        <v>11.84</v>
      </c>
      <c r="AI7" s="38">
        <v>11.86</v>
      </c>
      <c r="AJ7" s="38">
        <v>11.67</v>
      </c>
      <c r="AK7" s="39">
        <v>0.19</v>
      </c>
      <c r="AL7" s="10" t="s">
        <v>1919</v>
      </c>
      <c r="AM7" s="10">
        <v>11104.0957</v>
      </c>
      <c r="AN7" s="10">
        <v>9858.5253909999992</v>
      </c>
      <c r="AO7" s="10">
        <v>8706.9833980000003</v>
      </c>
      <c r="AP7" s="10">
        <v>282060.3125</v>
      </c>
      <c r="AQ7" s="10">
        <v>39338.464840000001</v>
      </c>
      <c r="AR7" s="10">
        <v>63362.304689999997</v>
      </c>
      <c r="AS7" s="10">
        <v>91177.359379999994</v>
      </c>
      <c r="AT7" s="10">
        <v>37967.183590000001</v>
      </c>
      <c r="AU7" s="10">
        <v>33986.722659999999</v>
      </c>
      <c r="AV7" s="10">
        <v>64486.378909999999</v>
      </c>
      <c r="AW7" s="10">
        <v>12008.971680000001</v>
      </c>
      <c r="AX7" s="10">
        <v>11894.340819999999</v>
      </c>
      <c r="AY7" s="10">
        <v>12168.82813</v>
      </c>
      <c r="AZ7" s="10">
        <v>17781.019530000001</v>
      </c>
      <c r="BA7" s="10">
        <v>10379.972659999999</v>
      </c>
      <c r="BB7" s="10">
        <v>20829.916020000001</v>
      </c>
      <c r="BC7" s="10">
        <v>33076.679689999997</v>
      </c>
      <c r="BD7" s="10">
        <v>20716.898440000001</v>
      </c>
      <c r="BE7" s="10">
        <v>15718.014649999999</v>
      </c>
      <c r="BF7" s="10"/>
      <c r="BG7" s="10">
        <v>17462.005860000001</v>
      </c>
      <c r="BH7" s="10">
        <v>12055.31934</v>
      </c>
      <c r="BI7" s="10">
        <v>10767.17188</v>
      </c>
      <c r="BJ7" s="10">
        <v>21482.125</v>
      </c>
    </row>
    <row r="8" spans="1:62" s="58" customFormat="1" ht="12" customHeight="1" x14ac:dyDescent="0.15">
      <c r="A8" s="55">
        <v>31</v>
      </c>
      <c r="B8" s="55" t="str">
        <f>D8</f>
        <v>2-deoxy-glucose</v>
      </c>
      <c r="C8" s="56" t="s">
        <v>340</v>
      </c>
      <c r="D8" s="55" t="s">
        <v>1920</v>
      </c>
      <c r="E8" s="55"/>
      <c r="F8" s="55"/>
      <c r="G8" s="55" t="s">
        <v>1921</v>
      </c>
      <c r="H8" s="55" t="s">
        <v>379</v>
      </c>
      <c r="I8" s="55">
        <v>164.06847348400001</v>
      </c>
      <c r="J8" s="55" t="s">
        <v>1922</v>
      </c>
      <c r="K8" s="59">
        <v>0</v>
      </c>
      <c r="L8" s="60">
        <v>1</v>
      </c>
      <c r="M8" s="59">
        <f t="shared" si="0"/>
        <v>1</v>
      </c>
      <c r="N8" s="59">
        <f t="shared" si="1"/>
        <v>2</v>
      </c>
      <c r="O8" s="59" t="str">
        <f t="shared" si="2"/>
        <v>Level 1</v>
      </c>
      <c r="P8" s="59"/>
      <c r="Q8" s="59"/>
      <c r="R8" s="59"/>
      <c r="S8" s="59" t="s">
        <v>1001</v>
      </c>
      <c r="T8" s="61">
        <v>168050.484375</v>
      </c>
      <c r="U8" s="62" t="s">
        <v>1893</v>
      </c>
      <c r="V8" s="62">
        <v>3.374469935</v>
      </c>
      <c r="W8" s="62"/>
      <c r="X8" s="62"/>
      <c r="Y8" s="62"/>
      <c r="Z8" s="62"/>
      <c r="AA8" s="63"/>
      <c r="AB8" s="62" t="s">
        <v>382</v>
      </c>
      <c r="AC8" s="62">
        <v>163.06120000000001</v>
      </c>
      <c r="AD8" s="62">
        <v>163.06110000000001</v>
      </c>
      <c r="AE8" s="63">
        <v>1E-4</v>
      </c>
      <c r="AF8" s="63">
        <v>0.32940000000000003</v>
      </c>
      <c r="AG8" s="62">
        <v>3.25</v>
      </c>
      <c r="AH8" s="62">
        <v>3.68</v>
      </c>
      <c r="AI8" s="62">
        <v>3.37</v>
      </c>
      <c r="AJ8" s="62">
        <v>3.39</v>
      </c>
      <c r="AK8" s="63">
        <v>0.02</v>
      </c>
      <c r="AL8" s="55" t="s">
        <v>1923</v>
      </c>
      <c r="AM8" s="55">
        <v>107467.55469999999</v>
      </c>
      <c r="AN8" s="55">
        <v>27557.345700000002</v>
      </c>
      <c r="AO8" s="55">
        <v>31556.398440000001</v>
      </c>
      <c r="AP8" s="55">
        <v>219086.64060000001</v>
      </c>
      <c r="AQ8" s="55">
        <v>217859.45310000001</v>
      </c>
      <c r="AR8" s="55">
        <v>216615.25</v>
      </c>
      <c r="AS8" s="55">
        <v>227513.7813</v>
      </c>
      <c r="AT8" s="55">
        <v>215926.14060000001</v>
      </c>
      <c r="AU8" s="55">
        <v>1484964.25</v>
      </c>
      <c r="AV8" s="55">
        <v>1741537.5</v>
      </c>
      <c r="AW8" s="55">
        <v>1470456.875</v>
      </c>
      <c r="AX8" s="55">
        <v>112323.82030000001</v>
      </c>
      <c r="AY8" s="55">
        <v>86991.601559999996</v>
      </c>
      <c r="AZ8" s="55">
        <v>2039442.875</v>
      </c>
      <c r="BA8" s="55">
        <v>4202415.5</v>
      </c>
      <c r="BB8" s="55">
        <v>1611675.5</v>
      </c>
      <c r="BC8" s="55">
        <v>3207763.5</v>
      </c>
      <c r="BD8" s="55">
        <v>490089.03129999997</v>
      </c>
      <c r="BE8" s="55">
        <v>267036.0625</v>
      </c>
      <c r="BF8" s="55">
        <v>333987.6875</v>
      </c>
      <c r="BG8" s="55">
        <v>337269.65629999997</v>
      </c>
      <c r="BH8" s="55">
        <v>3588883</v>
      </c>
      <c r="BI8" s="55">
        <v>873380.6875</v>
      </c>
      <c r="BJ8" s="55">
        <v>332718.40629999997</v>
      </c>
    </row>
    <row r="9" spans="1:62" ht="12" customHeight="1" x14ac:dyDescent="0.15">
      <c r="A9" s="10">
        <v>6</v>
      </c>
      <c r="B9" s="46" t="str">
        <f>D9&amp;" and/or isomers"</f>
        <v>2-hydroxypyridine and/or isomers</v>
      </c>
      <c r="C9" s="35" t="s">
        <v>340</v>
      </c>
      <c r="D9" s="10" t="s">
        <v>339</v>
      </c>
      <c r="E9" s="10"/>
      <c r="F9" s="10"/>
      <c r="G9" s="10" t="s">
        <v>341</v>
      </c>
      <c r="H9" s="10" t="s">
        <v>342</v>
      </c>
      <c r="I9" s="10">
        <v>95.037113779999999</v>
      </c>
      <c r="J9" s="10" t="s">
        <v>343</v>
      </c>
      <c r="K9" s="29">
        <v>0.5</v>
      </c>
      <c r="L9" s="28">
        <v>1</v>
      </c>
      <c r="M9" s="29">
        <f t="shared" si="0"/>
        <v>1</v>
      </c>
      <c r="N9" s="29">
        <f t="shared" si="1"/>
        <v>2.5</v>
      </c>
      <c r="O9" s="29" t="str">
        <f t="shared" si="2"/>
        <v>Level 1+</v>
      </c>
      <c r="P9" s="29"/>
      <c r="Q9" s="29"/>
      <c r="R9" s="28" t="s">
        <v>991</v>
      </c>
      <c r="S9" s="36" t="s">
        <v>994</v>
      </c>
      <c r="T9" s="37">
        <v>5231994.5</v>
      </c>
      <c r="U9" s="38" t="s">
        <v>1884</v>
      </c>
      <c r="V9" s="38">
        <v>1.2836769619999999</v>
      </c>
      <c r="W9" s="38" t="s">
        <v>1887</v>
      </c>
      <c r="X9" s="38">
        <v>1.21</v>
      </c>
      <c r="Y9" s="38">
        <v>3</v>
      </c>
      <c r="Z9" s="38" t="s">
        <v>1924</v>
      </c>
      <c r="AA9" s="39">
        <v>0.60460000000000003</v>
      </c>
      <c r="AB9" s="38" t="s">
        <v>345</v>
      </c>
      <c r="AC9" s="38">
        <v>96.044399999999996</v>
      </c>
      <c r="AD9" s="38">
        <v>96.044700000000006</v>
      </c>
      <c r="AE9" s="39">
        <v>2.9999999999999997E-4</v>
      </c>
      <c r="AF9" s="39">
        <v>3.1263000000000001</v>
      </c>
      <c r="AG9" s="38">
        <v>1.1499999999999999</v>
      </c>
      <c r="AH9" s="38">
        <v>1.47</v>
      </c>
      <c r="AI9" s="38">
        <v>1.28</v>
      </c>
      <c r="AJ9" s="38">
        <v>1.2</v>
      </c>
      <c r="AK9" s="39">
        <v>0.09</v>
      </c>
      <c r="AL9" s="10" t="s">
        <v>1925</v>
      </c>
      <c r="AM9" s="10">
        <v>56006.902340000001</v>
      </c>
      <c r="AN9" s="10">
        <v>54694.460939999997</v>
      </c>
      <c r="AO9" s="10">
        <v>66006.257809999996</v>
      </c>
      <c r="AP9" s="10">
        <v>818587.75</v>
      </c>
      <c r="AQ9" s="10">
        <v>556969.4375</v>
      </c>
      <c r="AR9" s="10">
        <v>927348.3125</v>
      </c>
      <c r="AS9" s="10">
        <v>904743.3125</v>
      </c>
      <c r="AT9" s="10">
        <v>749693.125</v>
      </c>
      <c r="AU9" s="10">
        <v>2467418.25</v>
      </c>
      <c r="AV9" s="10">
        <v>1441192.625</v>
      </c>
      <c r="AW9" s="10">
        <v>1104959</v>
      </c>
      <c r="AX9" s="10">
        <v>1671974.125</v>
      </c>
      <c r="AY9" s="10">
        <v>1838036.25</v>
      </c>
      <c r="AZ9" s="10">
        <v>925380.5</v>
      </c>
      <c r="BA9" s="10">
        <v>753154.625</v>
      </c>
      <c r="BB9" s="10">
        <v>2073464.125</v>
      </c>
      <c r="BC9" s="10">
        <v>1564439.5</v>
      </c>
      <c r="BD9" s="10">
        <v>5231994.5</v>
      </c>
      <c r="BE9" s="10">
        <v>4000625.5</v>
      </c>
      <c r="BF9" s="10">
        <v>5042396.5</v>
      </c>
      <c r="BG9" s="10">
        <v>3547275</v>
      </c>
      <c r="BH9" s="10">
        <v>2716374.25</v>
      </c>
      <c r="BI9" s="10">
        <v>2093088.5</v>
      </c>
      <c r="BJ9" s="10">
        <v>2407226.5</v>
      </c>
    </row>
    <row r="10" spans="1:62" ht="12" customHeight="1" x14ac:dyDescent="0.15">
      <c r="A10" s="10">
        <v>18</v>
      </c>
      <c r="B10" s="46" t="str">
        <f t="shared" ref="B10:B14" si="3">D10</f>
        <v>2-methylmaleic acid</v>
      </c>
      <c r="C10" s="35" t="s">
        <v>340</v>
      </c>
      <c r="D10" s="10" t="s">
        <v>1926</v>
      </c>
      <c r="E10" s="10"/>
      <c r="F10" s="10"/>
      <c r="G10" s="10" t="s">
        <v>1927</v>
      </c>
      <c r="H10" s="10" t="s">
        <v>379</v>
      </c>
      <c r="I10" s="10">
        <v>130.02660867200001</v>
      </c>
      <c r="J10" s="10" t="s">
        <v>1928</v>
      </c>
      <c r="K10" s="29">
        <v>0.5</v>
      </c>
      <c r="L10" s="28">
        <v>1</v>
      </c>
      <c r="M10" s="29">
        <f t="shared" si="0"/>
        <v>1</v>
      </c>
      <c r="N10" s="29">
        <f t="shared" si="1"/>
        <v>2.5</v>
      </c>
      <c r="O10" s="29" t="str">
        <f t="shared" si="2"/>
        <v>Level 1+</v>
      </c>
      <c r="P10" s="29"/>
      <c r="Q10" s="29"/>
      <c r="R10" s="29"/>
      <c r="S10" s="36" t="s">
        <v>994</v>
      </c>
      <c r="T10" s="37">
        <v>1839752.75</v>
      </c>
      <c r="U10" s="38" t="s">
        <v>1906</v>
      </c>
      <c r="V10" s="38">
        <v>2.0356483870000002</v>
      </c>
      <c r="W10" s="38" t="s">
        <v>1907</v>
      </c>
      <c r="X10" s="38">
        <v>1.89</v>
      </c>
      <c r="Y10" s="38">
        <v>2</v>
      </c>
      <c r="Z10" s="38" t="s">
        <v>1929</v>
      </c>
      <c r="AA10" s="39">
        <v>0.222</v>
      </c>
      <c r="AB10" s="38" t="s">
        <v>382</v>
      </c>
      <c r="AC10" s="38">
        <v>129.01929999999999</v>
      </c>
      <c r="AD10" s="38">
        <v>129.01920000000001</v>
      </c>
      <c r="AE10" s="39">
        <v>1E-4</v>
      </c>
      <c r="AF10" s="39">
        <v>0.77849999999999997</v>
      </c>
      <c r="AG10" s="38">
        <v>1.8</v>
      </c>
      <c r="AH10" s="38">
        <v>2.0699999999999998</v>
      </c>
      <c r="AI10" s="38">
        <v>2.04</v>
      </c>
      <c r="AJ10" s="38">
        <v>1.88</v>
      </c>
      <c r="AK10" s="39">
        <v>0.16</v>
      </c>
      <c r="AL10" s="10" t="s">
        <v>1930</v>
      </c>
      <c r="AM10" s="10">
        <v>69317.859379999994</v>
      </c>
      <c r="AN10" s="10">
        <v>16480.597659999999</v>
      </c>
      <c r="AO10" s="10">
        <v>18765.779299999998</v>
      </c>
      <c r="AP10" s="10">
        <v>2384538</v>
      </c>
      <c r="AQ10" s="10">
        <v>3550087.25</v>
      </c>
      <c r="AR10" s="10">
        <v>2720348</v>
      </c>
      <c r="AS10" s="10">
        <v>4626006</v>
      </c>
      <c r="AT10" s="10">
        <v>5947069.5</v>
      </c>
      <c r="AU10" s="10">
        <v>2679622.5</v>
      </c>
      <c r="AV10" s="10">
        <v>3286048.25</v>
      </c>
      <c r="AW10" s="10">
        <v>1093875</v>
      </c>
      <c r="AX10" s="10">
        <v>940469.4375</v>
      </c>
      <c r="AY10" s="10">
        <v>795492.5</v>
      </c>
      <c r="AZ10" s="10">
        <v>2932639.75</v>
      </c>
      <c r="BA10" s="10">
        <v>1289288.875</v>
      </c>
      <c r="BB10" s="10">
        <v>1393887.125</v>
      </c>
      <c r="BC10" s="10">
        <v>2696486</v>
      </c>
      <c r="BD10" s="10">
        <v>313676.21879999997</v>
      </c>
      <c r="BE10" s="10">
        <v>461424.1875</v>
      </c>
      <c r="BF10" s="10">
        <v>330046</v>
      </c>
      <c r="BG10" s="10">
        <v>270103.53129999997</v>
      </c>
      <c r="BH10" s="10">
        <v>644655.375</v>
      </c>
      <c r="BI10" s="10">
        <v>934756.125</v>
      </c>
      <c r="BJ10" s="10">
        <v>936934.3125</v>
      </c>
    </row>
    <row r="11" spans="1:62" ht="12" customHeight="1" x14ac:dyDescent="0.15">
      <c r="A11" s="10">
        <v>12</v>
      </c>
      <c r="B11" s="46" t="str">
        <f t="shared" si="3"/>
        <v>2'-deoxyadenosine</v>
      </c>
      <c r="C11" s="35" t="s">
        <v>340</v>
      </c>
      <c r="D11" s="10" t="s">
        <v>347</v>
      </c>
      <c r="E11" s="10"/>
      <c r="F11" s="10"/>
      <c r="G11" s="10" t="s">
        <v>348</v>
      </c>
      <c r="H11" s="10" t="s">
        <v>342</v>
      </c>
      <c r="I11" s="10">
        <v>251.10183927599999</v>
      </c>
      <c r="J11" s="10" t="s">
        <v>349</v>
      </c>
      <c r="K11" s="29">
        <v>1</v>
      </c>
      <c r="L11" s="28">
        <v>1</v>
      </c>
      <c r="M11" s="29">
        <f t="shared" si="0"/>
        <v>1</v>
      </c>
      <c r="N11" s="29">
        <f t="shared" si="1"/>
        <v>3</v>
      </c>
      <c r="O11" s="29" t="str">
        <f t="shared" si="2"/>
        <v>Level 1+</v>
      </c>
      <c r="P11" s="29"/>
      <c r="Q11" s="29"/>
      <c r="R11" s="29"/>
      <c r="S11" s="36" t="s">
        <v>964</v>
      </c>
      <c r="T11" s="37">
        <v>5965257.5</v>
      </c>
      <c r="U11" s="38" t="s">
        <v>1888</v>
      </c>
      <c r="V11" s="38">
        <v>2.0449043900000001</v>
      </c>
      <c r="W11" s="38"/>
      <c r="X11" s="38"/>
      <c r="Y11" s="38"/>
      <c r="Z11" s="38"/>
      <c r="AA11" s="39"/>
      <c r="AB11" s="38" t="s">
        <v>345</v>
      </c>
      <c r="AC11" s="38">
        <v>252.10910000000001</v>
      </c>
      <c r="AD11" s="38">
        <v>252.10830000000001</v>
      </c>
      <c r="AE11" s="39">
        <v>8.9999999999999998E-4</v>
      </c>
      <c r="AF11" s="39">
        <v>3.4159999999999999</v>
      </c>
      <c r="AG11" s="38">
        <v>1.88</v>
      </c>
      <c r="AH11" s="38">
        <v>2.14</v>
      </c>
      <c r="AI11" s="38">
        <v>2.04</v>
      </c>
      <c r="AJ11" s="38">
        <v>2</v>
      </c>
      <c r="AK11" s="39">
        <v>0.05</v>
      </c>
      <c r="AL11" s="10" t="s">
        <v>1931</v>
      </c>
      <c r="AM11" s="10">
        <v>22207.691409999999</v>
      </c>
      <c r="AN11" s="10">
        <v>10139.464840000001</v>
      </c>
      <c r="AO11" s="10">
        <v>11191.58887</v>
      </c>
      <c r="AP11" s="10">
        <v>85177.007809999996</v>
      </c>
      <c r="AQ11" s="10">
        <v>17705.458979999999</v>
      </c>
      <c r="AR11" s="10">
        <v>28400.82617</v>
      </c>
      <c r="AS11" s="10">
        <v>44781.628909999999</v>
      </c>
      <c r="AT11" s="10">
        <v>28484.17383</v>
      </c>
      <c r="AU11" s="10"/>
      <c r="AV11" s="10"/>
      <c r="AW11" s="10">
        <v>95449.03125</v>
      </c>
      <c r="AX11" s="10">
        <v>40763.476560000003</v>
      </c>
      <c r="AY11" s="10">
        <v>55314.144529999998</v>
      </c>
      <c r="AZ11" s="10">
        <v>66716.40625</v>
      </c>
      <c r="BA11" s="10">
        <v>70783.53125</v>
      </c>
      <c r="BB11" s="10">
        <v>48580.058590000001</v>
      </c>
      <c r="BC11" s="10">
        <v>24069.04883</v>
      </c>
      <c r="BD11" s="10">
        <v>354209.6875</v>
      </c>
      <c r="BE11" s="10">
        <v>872128.25</v>
      </c>
      <c r="BF11" s="10">
        <v>254536.5938</v>
      </c>
      <c r="BG11" s="10">
        <v>999305.0625</v>
      </c>
      <c r="BH11" s="10">
        <v>5965257.5</v>
      </c>
      <c r="BI11" s="10">
        <v>171256.7188</v>
      </c>
      <c r="BJ11" s="10">
        <v>71691.8125</v>
      </c>
    </row>
    <row r="12" spans="1:62" ht="12" customHeight="1" x14ac:dyDescent="0.15">
      <c r="A12" s="10">
        <v>37</v>
      </c>
      <c r="B12" s="46" t="str">
        <f t="shared" si="3"/>
        <v>2'-deoxyguanosine</v>
      </c>
      <c r="C12" s="35" t="s">
        <v>340</v>
      </c>
      <c r="D12" s="10" t="s">
        <v>352</v>
      </c>
      <c r="E12" s="10"/>
      <c r="F12" s="10"/>
      <c r="G12" s="10" t="s">
        <v>353</v>
      </c>
      <c r="H12" s="10" t="s">
        <v>342</v>
      </c>
      <c r="I12" s="10">
        <v>267.096753896</v>
      </c>
      <c r="J12" s="10" t="s">
        <v>354</v>
      </c>
      <c r="K12" s="29">
        <v>1</v>
      </c>
      <c r="L12" s="28">
        <v>1</v>
      </c>
      <c r="M12" s="29">
        <f t="shared" si="0"/>
        <v>1</v>
      </c>
      <c r="N12" s="29">
        <f t="shared" si="1"/>
        <v>3</v>
      </c>
      <c r="O12" s="29" t="str">
        <f t="shared" si="2"/>
        <v>Level 1+</v>
      </c>
      <c r="P12" s="29"/>
      <c r="Q12" s="29"/>
      <c r="R12" s="29"/>
      <c r="S12" s="36" t="s">
        <v>964</v>
      </c>
      <c r="T12" s="37">
        <v>2566260</v>
      </c>
      <c r="U12" s="38" t="s">
        <v>1888</v>
      </c>
      <c r="V12" s="38">
        <v>6.2758449599999997</v>
      </c>
      <c r="W12" s="38" t="s">
        <v>1888</v>
      </c>
      <c r="X12" s="38">
        <v>6.55</v>
      </c>
      <c r="Y12" s="38">
        <v>3</v>
      </c>
      <c r="Z12" s="38" t="s">
        <v>1932</v>
      </c>
      <c r="AA12" s="39">
        <v>0.90649999999999997</v>
      </c>
      <c r="AB12" s="38" t="s">
        <v>345</v>
      </c>
      <c r="AC12" s="38">
        <v>268.10410000000002</v>
      </c>
      <c r="AD12" s="38">
        <v>268.10309999999998</v>
      </c>
      <c r="AE12" s="39">
        <v>8.9999999999999998E-4</v>
      </c>
      <c r="AF12" s="39">
        <v>3.4691999999999998</v>
      </c>
      <c r="AG12" s="38">
        <v>6.32</v>
      </c>
      <c r="AH12" s="38">
        <v>6.77</v>
      </c>
      <c r="AI12" s="38">
        <v>6.28</v>
      </c>
      <c r="AJ12" s="38">
        <v>6.47</v>
      </c>
      <c r="AK12" s="39">
        <v>0.2</v>
      </c>
      <c r="AL12" s="10" t="s">
        <v>1933</v>
      </c>
      <c r="AM12" s="10"/>
      <c r="AN12" s="10"/>
      <c r="AO12" s="10"/>
      <c r="AP12" s="10">
        <v>6065.5629879999997</v>
      </c>
      <c r="AQ12" s="10">
        <v>13945.119140000001</v>
      </c>
      <c r="AR12" s="10">
        <v>23378.113280000001</v>
      </c>
      <c r="AS12" s="10">
        <v>28743.66992</v>
      </c>
      <c r="AT12" s="10">
        <v>11441.002930000001</v>
      </c>
      <c r="AU12" s="10">
        <v>5132.4838870000003</v>
      </c>
      <c r="AV12" s="10">
        <v>9489.5927730000003</v>
      </c>
      <c r="AW12" s="10">
        <v>17242.320309999999</v>
      </c>
      <c r="AX12" s="10">
        <v>9948.4931639999995</v>
      </c>
      <c r="AY12" s="10">
        <v>9289.2363280000009</v>
      </c>
      <c r="AZ12" s="10">
        <v>15386.49121</v>
      </c>
      <c r="BA12" s="10">
        <v>15924.170899999999</v>
      </c>
      <c r="BB12" s="10"/>
      <c r="BC12" s="10"/>
      <c r="BD12" s="10">
        <v>88087.671879999994</v>
      </c>
      <c r="BE12" s="10">
        <v>237517.2813</v>
      </c>
      <c r="BF12" s="10">
        <v>91963.71875</v>
      </c>
      <c r="BG12" s="10">
        <v>320542.875</v>
      </c>
      <c r="BH12" s="10">
        <v>2566260</v>
      </c>
      <c r="BI12" s="10"/>
      <c r="BJ12" s="10">
        <v>3762.52124</v>
      </c>
    </row>
    <row r="13" spans="1:62" ht="12" customHeight="1" x14ac:dyDescent="0.15">
      <c r="A13" s="10">
        <v>56</v>
      </c>
      <c r="B13" s="46" t="str">
        <f t="shared" si="3"/>
        <v>2',3'-cyclic AMP</v>
      </c>
      <c r="C13" s="35" t="s">
        <v>340</v>
      </c>
      <c r="D13" s="10" t="s">
        <v>982</v>
      </c>
      <c r="E13" s="10"/>
      <c r="F13" s="10"/>
      <c r="G13" s="10" t="s">
        <v>983</v>
      </c>
      <c r="H13" s="10" t="s">
        <v>379</v>
      </c>
      <c r="I13" s="10">
        <v>329.05251973399999</v>
      </c>
      <c r="J13" s="10" t="s">
        <v>984</v>
      </c>
      <c r="K13" s="29">
        <v>0</v>
      </c>
      <c r="L13" s="28">
        <v>1</v>
      </c>
      <c r="M13" s="29">
        <f t="shared" si="0"/>
        <v>1</v>
      </c>
      <c r="N13" s="29">
        <f t="shared" si="1"/>
        <v>2</v>
      </c>
      <c r="O13" s="29" t="str">
        <f t="shared" si="2"/>
        <v>Level 1</v>
      </c>
      <c r="P13" s="29"/>
      <c r="Q13" s="29"/>
      <c r="R13" s="28"/>
      <c r="S13" s="36" t="s">
        <v>1001</v>
      </c>
      <c r="T13" s="37">
        <v>1516207.125</v>
      </c>
      <c r="U13" s="38" t="s">
        <v>1906</v>
      </c>
      <c r="V13" s="38">
        <v>10.03602407</v>
      </c>
      <c r="W13" s="38"/>
      <c r="X13" s="38"/>
      <c r="Y13" s="38"/>
      <c r="Z13" s="38"/>
      <c r="AA13" s="39"/>
      <c r="AB13" s="38" t="s">
        <v>382</v>
      </c>
      <c r="AC13" s="38">
        <v>328.04520000000002</v>
      </c>
      <c r="AD13" s="38">
        <v>328.04559999999998</v>
      </c>
      <c r="AE13" s="39">
        <v>4.0000000000000002E-4</v>
      </c>
      <c r="AF13" s="39">
        <v>1.2609999999999999</v>
      </c>
      <c r="AG13" s="38">
        <v>10.08</v>
      </c>
      <c r="AH13" s="38">
        <v>10.79</v>
      </c>
      <c r="AI13" s="38">
        <v>10.039999999999999</v>
      </c>
      <c r="AJ13" s="38">
        <v>10.27</v>
      </c>
      <c r="AK13" s="39">
        <v>0.24</v>
      </c>
      <c r="AL13" s="10" t="s">
        <v>1934</v>
      </c>
      <c r="AM13" s="10"/>
      <c r="AN13" s="10"/>
      <c r="AO13" s="10"/>
      <c r="AP13" s="10">
        <v>2401926.25</v>
      </c>
      <c r="AQ13" s="10">
        <v>417699.78129999997</v>
      </c>
      <c r="AR13" s="10">
        <v>754146</v>
      </c>
      <c r="AS13" s="10">
        <v>612831.125</v>
      </c>
      <c r="AT13" s="10">
        <v>984429.4375</v>
      </c>
      <c r="AU13" s="10"/>
      <c r="AV13" s="10"/>
      <c r="AW13" s="10">
        <v>303783.8125</v>
      </c>
      <c r="AX13" s="10">
        <v>335535.84379999997</v>
      </c>
      <c r="AY13" s="10">
        <v>350771.8125</v>
      </c>
      <c r="AZ13" s="10">
        <v>385157.5625</v>
      </c>
      <c r="BA13" s="10">
        <v>369004.1875</v>
      </c>
      <c r="BB13" s="10"/>
      <c r="BC13" s="10"/>
      <c r="BD13" s="10"/>
      <c r="BE13" s="10"/>
      <c r="BF13" s="10"/>
      <c r="BG13" s="10"/>
      <c r="BH13" s="10">
        <v>95885.710940000004</v>
      </c>
      <c r="BI13" s="10"/>
      <c r="BJ13" s="10"/>
    </row>
    <row r="14" spans="1:62" ht="12" customHeight="1" x14ac:dyDescent="0.15">
      <c r="A14" s="10">
        <v>25</v>
      </c>
      <c r="B14" s="46" t="str">
        <f t="shared" si="3"/>
        <v>3-amino-4-hydroxybenzoic acid</v>
      </c>
      <c r="C14" s="35" t="s">
        <v>340</v>
      </c>
      <c r="D14" s="10" t="s">
        <v>1935</v>
      </c>
      <c r="E14" s="10"/>
      <c r="F14" s="10"/>
      <c r="G14" s="10" t="s">
        <v>661</v>
      </c>
      <c r="H14" s="10" t="s">
        <v>379</v>
      </c>
      <c r="I14" s="10">
        <v>153.042593084</v>
      </c>
      <c r="J14" s="10" t="s">
        <v>1936</v>
      </c>
      <c r="K14" s="29">
        <v>0</v>
      </c>
      <c r="L14" s="28">
        <v>1</v>
      </c>
      <c r="M14" s="29">
        <f t="shared" si="0"/>
        <v>1</v>
      </c>
      <c r="N14" s="29">
        <f t="shared" si="1"/>
        <v>2</v>
      </c>
      <c r="O14" s="29" t="str">
        <f t="shared" si="2"/>
        <v>Level 1</v>
      </c>
      <c r="P14" s="29"/>
      <c r="Q14" s="29"/>
      <c r="R14" s="29"/>
      <c r="S14" s="36" t="s">
        <v>1001</v>
      </c>
      <c r="T14" s="37">
        <v>314867.03125</v>
      </c>
      <c r="U14" s="38" t="s">
        <v>1891</v>
      </c>
      <c r="V14" s="38">
        <v>2.7840698719999999</v>
      </c>
      <c r="W14" s="38"/>
      <c r="X14" s="38"/>
      <c r="Y14" s="38"/>
      <c r="Z14" s="38"/>
      <c r="AA14" s="39"/>
      <c r="AB14" s="38" t="s">
        <v>382</v>
      </c>
      <c r="AC14" s="38">
        <v>152.03530000000001</v>
      </c>
      <c r="AD14" s="38">
        <v>152.03530000000001</v>
      </c>
      <c r="AE14" s="39">
        <v>0</v>
      </c>
      <c r="AF14" s="39">
        <v>0.27200000000000002</v>
      </c>
      <c r="AG14" s="38">
        <v>2.5</v>
      </c>
      <c r="AH14" s="38">
        <v>2.89</v>
      </c>
      <c r="AI14" s="38">
        <v>2.78</v>
      </c>
      <c r="AJ14" s="38">
        <v>2.73</v>
      </c>
      <c r="AK14" s="39">
        <v>0.05</v>
      </c>
      <c r="AL14" s="10" t="s">
        <v>1937</v>
      </c>
      <c r="AM14" s="10">
        <v>43655.707029999998</v>
      </c>
      <c r="AN14" s="10"/>
      <c r="AO14" s="10"/>
      <c r="AP14" s="10">
        <v>38371136</v>
      </c>
      <c r="AQ14" s="10">
        <v>6887472.5</v>
      </c>
      <c r="AR14" s="10">
        <v>3721679.75</v>
      </c>
      <c r="AS14" s="10">
        <v>8605384</v>
      </c>
      <c r="AT14" s="10">
        <v>17519374</v>
      </c>
      <c r="AU14" s="10">
        <v>186712.42189999999</v>
      </c>
      <c r="AV14" s="10">
        <v>474719.625</v>
      </c>
      <c r="AW14" s="10">
        <v>26136134</v>
      </c>
      <c r="AX14" s="10">
        <v>20700226</v>
      </c>
      <c r="AY14" s="10">
        <v>16811304</v>
      </c>
      <c r="AZ14" s="10">
        <v>32621904</v>
      </c>
      <c r="BA14" s="10">
        <v>30595316</v>
      </c>
      <c r="BB14" s="10">
        <v>893659.6875</v>
      </c>
      <c r="BC14" s="10">
        <v>278025.5</v>
      </c>
      <c r="BD14" s="10">
        <v>450003</v>
      </c>
      <c r="BE14" s="10">
        <v>2504146</v>
      </c>
      <c r="BF14" s="10">
        <v>477208.78129999997</v>
      </c>
      <c r="BG14" s="10">
        <v>1177090.125</v>
      </c>
      <c r="BH14" s="10">
        <v>810123.25</v>
      </c>
      <c r="BI14" s="10"/>
      <c r="BJ14" s="10"/>
    </row>
    <row r="15" spans="1:62" ht="12" customHeight="1" x14ac:dyDescent="0.15">
      <c r="A15" s="10">
        <v>24</v>
      </c>
      <c r="B15" s="10" t="s">
        <v>1938</v>
      </c>
      <c r="C15" s="35" t="s">
        <v>340</v>
      </c>
      <c r="D15" s="10" t="s">
        <v>1938</v>
      </c>
      <c r="E15" s="10"/>
      <c r="F15" s="10"/>
      <c r="G15" s="10" t="s">
        <v>378</v>
      </c>
      <c r="H15" s="10" t="s">
        <v>379</v>
      </c>
      <c r="I15" s="10">
        <v>138.03169405200001</v>
      </c>
      <c r="J15" s="10" t="s">
        <v>1939</v>
      </c>
      <c r="K15" s="29">
        <v>1</v>
      </c>
      <c r="L15" s="28">
        <v>1</v>
      </c>
      <c r="M15" s="29">
        <f t="shared" si="0"/>
        <v>1</v>
      </c>
      <c r="N15" s="29">
        <f t="shared" si="1"/>
        <v>3</v>
      </c>
      <c r="O15" s="29" t="str">
        <f t="shared" si="2"/>
        <v>Level 1+</v>
      </c>
      <c r="P15" s="29"/>
      <c r="Q15" s="29"/>
      <c r="R15" s="29"/>
      <c r="S15" s="36" t="s">
        <v>964</v>
      </c>
      <c r="T15" s="37">
        <v>4202415.5</v>
      </c>
      <c r="U15" s="38" t="s">
        <v>1902</v>
      </c>
      <c r="V15" s="38">
        <v>2.680887292</v>
      </c>
      <c r="W15" s="38" t="s">
        <v>1902</v>
      </c>
      <c r="X15" s="38">
        <v>2.91</v>
      </c>
      <c r="Y15" s="38">
        <v>3</v>
      </c>
      <c r="Z15" s="38" t="s">
        <v>1940</v>
      </c>
      <c r="AA15" s="39">
        <v>0.43540000000000001</v>
      </c>
      <c r="AB15" s="38" t="s">
        <v>382</v>
      </c>
      <c r="AC15" s="38">
        <v>137.02440000000001</v>
      </c>
      <c r="AD15" s="38">
        <v>137.02420000000001</v>
      </c>
      <c r="AE15" s="39">
        <v>2.0000000000000001E-4</v>
      </c>
      <c r="AF15" s="39">
        <v>1.294</v>
      </c>
      <c r="AG15" s="38">
        <v>2.57</v>
      </c>
      <c r="AH15" s="38">
        <v>3.04</v>
      </c>
      <c r="AI15" s="38">
        <v>2.68</v>
      </c>
      <c r="AJ15" s="38">
        <v>2.78</v>
      </c>
      <c r="AK15" s="39">
        <v>0.1</v>
      </c>
      <c r="AL15" s="10" t="s">
        <v>1941</v>
      </c>
      <c r="AM15" s="10">
        <v>53308.851560000003</v>
      </c>
      <c r="AN15" s="10">
        <v>28106.48633</v>
      </c>
      <c r="AO15" s="10">
        <v>19734.341799999998</v>
      </c>
      <c r="AP15" s="10">
        <v>155001.29689999999</v>
      </c>
      <c r="AQ15" s="10">
        <v>61594.628909999999</v>
      </c>
      <c r="AR15" s="10">
        <v>78766.96875</v>
      </c>
      <c r="AS15" s="10">
        <v>150776.625</v>
      </c>
      <c r="AT15" s="10">
        <v>59998.757810000003</v>
      </c>
      <c r="AU15" s="10">
        <v>15437.48633</v>
      </c>
      <c r="AV15" s="10">
        <v>30250.212889999999</v>
      </c>
      <c r="AW15" s="10">
        <v>10765.496090000001</v>
      </c>
      <c r="AX15" s="10">
        <v>10429.76172</v>
      </c>
      <c r="AY15" s="10">
        <v>8588.9189449999994</v>
      </c>
      <c r="AZ15" s="10">
        <v>16874.619139999999</v>
      </c>
      <c r="BA15" s="10">
        <v>16798.523440000001</v>
      </c>
      <c r="BB15" s="10">
        <v>19721.109380000002</v>
      </c>
      <c r="BC15" s="10">
        <v>8598.9667969999991</v>
      </c>
      <c r="BD15" s="10">
        <v>1223178.125</v>
      </c>
      <c r="BE15" s="10">
        <v>1417565.25</v>
      </c>
      <c r="BF15" s="10">
        <v>530007.3125</v>
      </c>
      <c r="BG15" s="10">
        <v>1015411</v>
      </c>
      <c r="BH15" s="10">
        <v>48819.140630000002</v>
      </c>
      <c r="BI15" s="10">
        <v>8488.1142579999996</v>
      </c>
      <c r="BJ15" s="10">
        <v>8823.0009769999997</v>
      </c>
    </row>
    <row r="16" spans="1:62" ht="12" customHeight="1" x14ac:dyDescent="0.15">
      <c r="A16" s="10">
        <v>20</v>
      </c>
      <c r="B16" s="46" t="str">
        <f>D16&amp;" and/or isomers"</f>
        <v>3-methyladenine and/or isomers</v>
      </c>
      <c r="C16" s="35" t="s">
        <v>340</v>
      </c>
      <c r="D16" s="10" t="s">
        <v>362</v>
      </c>
      <c r="E16" s="10"/>
      <c r="F16" s="10"/>
      <c r="G16" s="10" t="s">
        <v>363</v>
      </c>
      <c r="H16" s="10" t="s">
        <v>342</v>
      </c>
      <c r="I16" s="10">
        <v>149.07014522399999</v>
      </c>
      <c r="J16" s="10" t="s">
        <v>364</v>
      </c>
      <c r="K16" s="29">
        <v>1</v>
      </c>
      <c r="L16" s="28">
        <v>1</v>
      </c>
      <c r="M16" s="29">
        <f t="shared" si="0"/>
        <v>1</v>
      </c>
      <c r="N16" s="29">
        <f t="shared" si="1"/>
        <v>3</v>
      </c>
      <c r="O16" s="29" t="str">
        <f t="shared" si="2"/>
        <v>Level 1+</v>
      </c>
      <c r="P16" s="29"/>
      <c r="Q16" s="29"/>
      <c r="R16" s="28" t="s">
        <v>991</v>
      </c>
      <c r="S16" s="36" t="s">
        <v>964</v>
      </c>
      <c r="T16" s="37">
        <v>3469367.25</v>
      </c>
      <c r="U16" s="38" t="s">
        <v>1870</v>
      </c>
      <c r="V16" s="38">
        <v>3.2649297210000001</v>
      </c>
      <c r="W16" s="38" t="s">
        <v>1874</v>
      </c>
      <c r="X16" s="38">
        <v>3.6</v>
      </c>
      <c r="Y16" s="38">
        <v>3</v>
      </c>
      <c r="Z16" s="38" t="s">
        <v>1942</v>
      </c>
      <c r="AA16" s="39">
        <v>0.91090000000000004</v>
      </c>
      <c r="AB16" s="38" t="s">
        <v>345</v>
      </c>
      <c r="AC16" s="38">
        <v>150.07740000000001</v>
      </c>
      <c r="AD16" s="38">
        <v>150.0772</v>
      </c>
      <c r="AE16" s="39">
        <v>2.0000000000000001E-4</v>
      </c>
      <c r="AF16" s="39">
        <v>1.5286999999999999</v>
      </c>
      <c r="AG16" s="38">
        <v>3.49</v>
      </c>
      <c r="AH16" s="38">
        <v>3.86</v>
      </c>
      <c r="AI16" s="38">
        <v>3.26</v>
      </c>
      <c r="AJ16" s="38">
        <v>3.63</v>
      </c>
      <c r="AK16" s="39">
        <v>0.37</v>
      </c>
      <c r="AL16" s="10" t="s">
        <v>1943</v>
      </c>
      <c r="AM16" s="10">
        <v>6836.7221680000002</v>
      </c>
      <c r="AN16" s="10">
        <v>3065.0888669999999</v>
      </c>
      <c r="AO16" s="10"/>
      <c r="AP16" s="10">
        <v>3469367.25</v>
      </c>
      <c r="AQ16" s="10">
        <v>526406.625</v>
      </c>
      <c r="AR16" s="10">
        <v>1027425.063</v>
      </c>
      <c r="AS16" s="10">
        <v>1203459.875</v>
      </c>
      <c r="AT16" s="10">
        <v>2114552.25</v>
      </c>
      <c r="AU16" s="10">
        <v>16421.01367</v>
      </c>
      <c r="AV16" s="10">
        <v>11666.15137</v>
      </c>
      <c r="AW16" s="10">
        <v>750789.75</v>
      </c>
      <c r="AX16" s="10">
        <v>667431.75</v>
      </c>
      <c r="AY16" s="10">
        <v>647314.375</v>
      </c>
      <c r="AZ16" s="10">
        <v>756159.875</v>
      </c>
      <c r="BA16" s="10">
        <v>499949</v>
      </c>
      <c r="BB16" s="10">
        <v>1699712.25</v>
      </c>
      <c r="BC16" s="10">
        <v>79210.25</v>
      </c>
      <c r="BD16" s="10">
        <v>223684.23439999999</v>
      </c>
      <c r="BE16" s="10">
        <v>159378.7813</v>
      </c>
      <c r="BF16" s="10">
        <v>256400.10939999999</v>
      </c>
      <c r="BG16" s="10">
        <v>165906.92189999999</v>
      </c>
      <c r="BH16" s="10">
        <v>540987.6875</v>
      </c>
      <c r="BI16" s="10">
        <v>6195.2265630000002</v>
      </c>
      <c r="BJ16" s="10">
        <v>3034.679443</v>
      </c>
    </row>
    <row r="17" spans="1:62" ht="12" customHeight="1" x14ac:dyDescent="0.15">
      <c r="A17" s="10">
        <v>89</v>
      </c>
      <c r="B17" s="10" t="s">
        <v>367</v>
      </c>
      <c r="C17" s="35" t="s">
        <v>340</v>
      </c>
      <c r="D17" s="10" t="s">
        <v>367</v>
      </c>
      <c r="E17" s="10"/>
      <c r="F17" s="10"/>
      <c r="G17" s="10" t="s">
        <v>368</v>
      </c>
      <c r="H17" s="10" t="s">
        <v>342</v>
      </c>
      <c r="I17" s="10">
        <v>103.063328528</v>
      </c>
      <c r="J17" s="10" t="s">
        <v>369</v>
      </c>
      <c r="K17" s="29">
        <v>1</v>
      </c>
      <c r="L17" s="28">
        <v>1</v>
      </c>
      <c r="M17" s="29">
        <f t="shared" si="0"/>
        <v>1</v>
      </c>
      <c r="N17" s="29">
        <f t="shared" si="1"/>
        <v>3</v>
      </c>
      <c r="O17" s="29" t="str">
        <f t="shared" si="2"/>
        <v>Level 1+</v>
      </c>
      <c r="P17" s="29"/>
      <c r="Q17" s="29"/>
      <c r="R17" s="29"/>
      <c r="S17" s="36" t="s">
        <v>964</v>
      </c>
      <c r="T17" s="37">
        <v>47529072</v>
      </c>
      <c r="U17" s="38" t="s">
        <v>1870</v>
      </c>
      <c r="V17" s="38">
        <v>14.00528328</v>
      </c>
      <c r="W17" s="38" t="s">
        <v>1884</v>
      </c>
      <c r="X17" s="38">
        <v>14.01</v>
      </c>
      <c r="Y17" s="38">
        <v>5</v>
      </c>
      <c r="Z17" s="38" t="s">
        <v>1944</v>
      </c>
      <c r="AA17" s="39">
        <v>0.96489999999999998</v>
      </c>
      <c r="AB17" s="38" t="s">
        <v>345</v>
      </c>
      <c r="AC17" s="38">
        <v>104.0706</v>
      </c>
      <c r="AD17" s="38">
        <v>104.07080000000001</v>
      </c>
      <c r="AE17" s="39">
        <v>2.0000000000000001E-4</v>
      </c>
      <c r="AF17" s="39">
        <v>1.5972999999999999</v>
      </c>
      <c r="AG17" s="38">
        <v>13.78</v>
      </c>
      <c r="AH17" s="38">
        <v>14.41</v>
      </c>
      <c r="AI17" s="38">
        <v>14.01</v>
      </c>
      <c r="AJ17" s="38">
        <v>13.95</v>
      </c>
      <c r="AK17" s="39">
        <v>0.06</v>
      </c>
      <c r="AL17" s="10" t="s">
        <v>1945</v>
      </c>
      <c r="AM17" s="10">
        <v>28418.273440000001</v>
      </c>
      <c r="AN17" s="10">
        <v>18411.316409999999</v>
      </c>
      <c r="AO17" s="10"/>
      <c r="AP17" s="10">
        <v>47529072</v>
      </c>
      <c r="AQ17" s="10">
        <v>15829425</v>
      </c>
      <c r="AR17" s="10">
        <v>19396998</v>
      </c>
      <c r="AS17" s="10">
        <v>33538250</v>
      </c>
      <c r="AT17" s="10">
        <v>32783878</v>
      </c>
      <c r="AU17" s="10">
        <v>31715.849610000001</v>
      </c>
      <c r="AV17" s="10">
        <v>212108.5</v>
      </c>
      <c r="AW17" s="10">
        <v>2811098.5</v>
      </c>
      <c r="AX17" s="10">
        <v>3047465</v>
      </c>
      <c r="AY17" s="10">
        <v>2272382.75</v>
      </c>
      <c r="AZ17" s="10">
        <v>2392696.25</v>
      </c>
      <c r="BA17" s="10">
        <v>2396030.5</v>
      </c>
      <c r="BB17" s="10">
        <v>278597.34379999997</v>
      </c>
      <c r="BC17" s="10">
        <v>242663.64060000001</v>
      </c>
      <c r="BD17" s="10">
        <v>27298786</v>
      </c>
      <c r="BE17" s="10">
        <v>18937462</v>
      </c>
      <c r="BF17" s="10">
        <v>28193180</v>
      </c>
      <c r="BG17" s="10">
        <v>12272651</v>
      </c>
      <c r="BH17" s="10">
        <v>7939211</v>
      </c>
      <c r="BI17" s="10">
        <v>30455.41992</v>
      </c>
      <c r="BJ17" s="10">
        <v>214686.8125</v>
      </c>
    </row>
    <row r="18" spans="1:62" ht="12" customHeight="1" x14ac:dyDescent="0.15">
      <c r="A18" s="10">
        <v>84</v>
      </c>
      <c r="B18" s="46" t="str">
        <f t="shared" ref="B18:B20" si="4">D18</f>
        <v>4-guanidinobutanoic acid</v>
      </c>
      <c r="C18" s="35" t="s">
        <v>340</v>
      </c>
      <c r="D18" s="10" t="s">
        <v>372</v>
      </c>
      <c r="E18" s="10"/>
      <c r="F18" s="10"/>
      <c r="G18" s="10" t="s">
        <v>373</v>
      </c>
      <c r="H18" s="10" t="s">
        <v>342</v>
      </c>
      <c r="I18" s="10">
        <v>145.08512659199999</v>
      </c>
      <c r="J18" s="10" t="s">
        <v>374</v>
      </c>
      <c r="K18" s="29">
        <v>1</v>
      </c>
      <c r="L18" s="28">
        <v>1</v>
      </c>
      <c r="M18" s="29">
        <f t="shared" si="0"/>
        <v>1</v>
      </c>
      <c r="N18" s="29">
        <f t="shared" si="1"/>
        <v>3</v>
      </c>
      <c r="O18" s="29" t="str">
        <f t="shared" si="2"/>
        <v>Level 1+</v>
      </c>
      <c r="P18" s="29"/>
      <c r="Q18" s="29"/>
      <c r="R18" s="29"/>
      <c r="S18" s="36" t="s">
        <v>964</v>
      </c>
      <c r="T18" s="37">
        <v>22719182</v>
      </c>
      <c r="U18" s="38" t="s">
        <v>1888</v>
      </c>
      <c r="V18" s="38">
        <v>13.455273</v>
      </c>
      <c r="W18" s="38" t="s">
        <v>1871</v>
      </c>
      <c r="X18" s="38">
        <v>13.38</v>
      </c>
      <c r="Y18" s="38">
        <v>9</v>
      </c>
      <c r="Z18" s="38" t="s">
        <v>1946</v>
      </c>
      <c r="AA18" s="39">
        <v>0.94840000000000002</v>
      </c>
      <c r="AB18" s="38" t="s">
        <v>345</v>
      </c>
      <c r="AC18" s="38">
        <v>146.0924</v>
      </c>
      <c r="AD18" s="38">
        <v>146.09209999999999</v>
      </c>
      <c r="AE18" s="39">
        <v>2.9999999999999997E-4</v>
      </c>
      <c r="AF18" s="39">
        <v>2.1555</v>
      </c>
      <c r="AG18" s="38">
        <v>13.31</v>
      </c>
      <c r="AH18" s="38">
        <v>13.69</v>
      </c>
      <c r="AI18" s="38">
        <v>13.46</v>
      </c>
      <c r="AJ18" s="38">
        <v>13.44</v>
      </c>
      <c r="AK18" s="39">
        <v>0.01</v>
      </c>
      <c r="AL18" s="10" t="s">
        <v>1947</v>
      </c>
      <c r="AM18" s="10">
        <v>29677.273440000001</v>
      </c>
      <c r="AN18" s="10">
        <v>14754.789059999999</v>
      </c>
      <c r="AO18" s="10">
        <v>29534.380860000001</v>
      </c>
      <c r="AP18" s="10">
        <v>8943163</v>
      </c>
      <c r="AQ18" s="10">
        <v>2944722.5</v>
      </c>
      <c r="AR18" s="10">
        <v>5657254</v>
      </c>
      <c r="AS18" s="10">
        <v>4368452</v>
      </c>
      <c r="AT18" s="10">
        <v>3190607.5</v>
      </c>
      <c r="AU18" s="10">
        <v>139927.82810000001</v>
      </c>
      <c r="AV18" s="10">
        <v>144598.57810000001</v>
      </c>
      <c r="AW18" s="10">
        <v>1231376</v>
      </c>
      <c r="AX18" s="10">
        <v>841586.5625</v>
      </c>
      <c r="AY18" s="10">
        <v>1171654.875</v>
      </c>
      <c r="AZ18" s="10">
        <v>1452327.125</v>
      </c>
      <c r="BA18" s="10">
        <v>753992.4375</v>
      </c>
      <c r="BB18" s="10">
        <v>208412.23439999999</v>
      </c>
      <c r="BC18" s="10">
        <v>330041.84379999997</v>
      </c>
      <c r="BD18" s="10">
        <v>936190.75</v>
      </c>
      <c r="BE18" s="10">
        <v>3475691.25</v>
      </c>
      <c r="BF18" s="10">
        <v>619765</v>
      </c>
      <c r="BG18" s="10">
        <v>2682729.5</v>
      </c>
      <c r="BH18" s="10">
        <v>22719182</v>
      </c>
      <c r="BI18" s="10">
        <v>527375.4375</v>
      </c>
      <c r="BJ18" s="10">
        <v>1137263.75</v>
      </c>
    </row>
    <row r="19" spans="1:62" ht="12" customHeight="1" x14ac:dyDescent="0.15">
      <c r="A19" s="10">
        <v>48</v>
      </c>
      <c r="B19" s="46" t="str">
        <f t="shared" si="4"/>
        <v>4-hydroxy-2-quinolinecarboxylic acid</v>
      </c>
      <c r="C19" s="35" t="s">
        <v>340</v>
      </c>
      <c r="D19" s="10" t="s">
        <v>1022</v>
      </c>
      <c r="E19" s="10"/>
      <c r="F19" s="10"/>
      <c r="G19" s="10" t="s">
        <v>1023</v>
      </c>
      <c r="H19" s="10" t="s">
        <v>342</v>
      </c>
      <c r="I19" s="10">
        <v>189.042593084</v>
      </c>
      <c r="J19" s="10" t="s">
        <v>1024</v>
      </c>
      <c r="K19" s="29">
        <v>1</v>
      </c>
      <c r="L19" s="28">
        <v>1</v>
      </c>
      <c r="M19" s="29">
        <f t="shared" si="0"/>
        <v>1</v>
      </c>
      <c r="N19" s="29">
        <f t="shared" si="1"/>
        <v>3</v>
      </c>
      <c r="O19" s="29" t="str">
        <f t="shared" si="2"/>
        <v>Level 1+</v>
      </c>
      <c r="P19" s="29"/>
      <c r="Q19" s="29"/>
      <c r="R19" s="29"/>
      <c r="S19" s="36" t="s">
        <v>964</v>
      </c>
      <c r="T19" s="37">
        <v>3240815.25</v>
      </c>
      <c r="U19" s="38" t="s">
        <v>1888</v>
      </c>
      <c r="V19" s="38">
        <v>7.4732073620000001</v>
      </c>
      <c r="W19" s="38" t="s">
        <v>1872</v>
      </c>
      <c r="X19" s="38">
        <v>7.5</v>
      </c>
      <c r="Y19" s="38">
        <v>3</v>
      </c>
      <c r="Z19" s="38" t="s">
        <v>1948</v>
      </c>
      <c r="AA19" s="39">
        <v>0.96419999999999995</v>
      </c>
      <c r="AB19" s="38" t="s">
        <v>345</v>
      </c>
      <c r="AC19" s="38">
        <v>190.04990000000001</v>
      </c>
      <c r="AD19" s="38">
        <v>190.0496</v>
      </c>
      <c r="AE19" s="39">
        <v>2.9999999999999997E-4</v>
      </c>
      <c r="AF19" s="39">
        <v>1.4491000000000001</v>
      </c>
      <c r="AG19" s="38">
        <v>7.44</v>
      </c>
      <c r="AH19" s="38">
        <v>7.64</v>
      </c>
      <c r="AI19" s="38">
        <v>7.47</v>
      </c>
      <c r="AJ19" s="38">
        <v>7.5</v>
      </c>
      <c r="AK19" s="39">
        <v>0.03</v>
      </c>
      <c r="AL19" s="10" t="s">
        <v>1949</v>
      </c>
      <c r="AM19" s="10">
        <v>238821.125</v>
      </c>
      <c r="AN19" s="10">
        <v>118994.25780000001</v>
      </c>
      <c r="AO19" s="10">
        <v>131525.17189999999</v>
      </c>
      <c r="AP19" s="10">
        <v>2809240</v>
      </c>
      <c r="AQ19" s="10">
        <v>1191237.25</v>
      </c>
      <c r="AR19" s="10">
        <v>2164901.75</v>
      </c>
      <c r="AS19" s="10">
        <v>1992689.625</v>
      </c>
      <c r="AT19" s="10">
        <v>2042328.625</v>
      </c>
      <c r="AU19" s="10">
        <v>254415.8125</v>
      </c>
      <c r="AV19" s="10">
        <v>377817.6875</v>
      </c>
      <c r="AW19" s="10">
        <v>379622.4375</v>
      </c>
      <c r="AX19" s="10">
        <v>335690.875</v>
      </c>
      <c r="AY19" s="10">
        <v>354925.59379999997</v>
      </c>
      <c r="AZ19" s="10">
        <v>387157.6875</v>
      </c>
      <c r="BA19" s="10">
        <v>276410.46879999997</v>
      </c>
      <c r="BB19" s="10">
        <v>685443.625</v>
      </c>
      <c r="BC19" s="10">
        <v>138985.5</v>
      </c>
      <c r="BD19" s="10">
        <v>70431.445309999996</v>
      </c>
      <c r="BE19" s="10">
        <v>72258.703129999994</v>
      </c>
      <c r="BF19" s="10">
        <v>57442.320310000003</v>
      </c>
      <c r="BG19" s="10">
        <v>59616.296880000002</v>
      </c>
      <c r="BH19" s="10">
        <v>3240815.25</v>
      </c>
      <c r="BI19" s="10">
        <v>146465.82810000001</v>
      </c>
      <c r="BJ19" s="10">
        <v>89619.28125</v>
      </c>
    </row>
    <row r="20" spans="1:62" ht="12" customHeight="1" x14ac:dyDescent="0.15">
      <c r="A20" s="10">
        <v>16</v>
      </c>
      <c r="B20" s="46" t="str">
        <f t="shared" si="4"/>
        <v>4-hydroxyphenylacetic acid</v>
      </c>
      <c r="C20" s="35" t="s">
        <v>340</v>
      </c>
      <c r="D20" s="10" t="s">
        <v>1950</v>
      </c>
      <c r="E20" s="10"/>
      <c r="F20" s="10"/>
      <c r="G20" s="10" t="s">
        <v>712</v>
      </c>
      <c r="H20" s="10" t="s">
        <v>379</v>
      </c>
      <c r="I20" s="10">
        <v>152.047344116</v>
      </c>
      <c r="J20" s="10" t="s">
        <v>1951</v>
      </c>
      <c r="K20" s="29">
        <v>0</v>
      </c>
      <c r="L20" s="28">
        <v>1</v>
      </c>
      <c r="M20" s="29">
        <f t="shared" si="0"/>
        <v>1</v>
      </c>
      <c r="N20" s="29">
        <f t="shared" si="1"/>
        <v>2</v>
      </c>
      <c r="O20" s="29" t="str">
        <f t="shared" si="2"/>
        <v>Level 1</v>
      </c>
      <c r="P20" s="29"/>
      <c r="Q20" s="29"/>
      <c r="R20" s="29"/>
      <c r="S20" s="36" t="s">
        <v>1001</v>
      </c>
      <c r="T20" s="37">
        <v>270210.125</v>
      </c>
      <c r="U20" s="38" t="s">
        <v>1903</v>
      </c>
      <c r="V20" s="38">
        <v>1.984821876</v>
      </c>
      <c r="W20" s="38"/>
      <c r="X20" s="38"/>
      <c r="Y20" s="38"/>
      <c r="Z20" s="38"/>
      <c r="AA20" s="39"/>
      <c r="AB20" s="38" t="s">
        <v>382</v>
      </c>
      <c r="AC20" s="38">
        <v>151.04</v>
      </c>
      <c r="AD20" s="38">
        <v>151.03989999999999</v>
      </c>
      <c r="AE20" s="39">
        <v>2.0000000000000001E-4</v>
      </c>
      <c r="AF20" s="39">
        <v>1.1731</v>
      </c>
      <c r="AG20" s="38">
        <v>1.87</v>
      </c>
      <c r="AH20" s="38">
        <v>2.06</v>
      </c>
      <c r="AI20" s="38">
        <v>1.98</v>
      </c>
      <c r="AJ20" s="38">
        <v>1.96</v>
      </c>
      <c r="AK20" s="39">
        <v>0.03</v>
      </c>
      <c r="AL20" s="10" t="s">
        <v>1952</v>
      </c>
      <c r="AM20" s="10"/>
      <c r="AN20" s="10"/>
      <c r="AO20" s="10"/>
      <c r="AP20" s="10">
        <v>133166.32810000001</v>
      </c>
      <c r="AQ20" s="10">
        <v>96144.203129999994</v>
      </c>
      <c r="AR20" s="10">
        <v>49762.644529999998</v>
      </c>
      <c r="AS20" s="10">
        <v>42410.1875</v>
      </c>
      <c r="AT20" s="10">
        <v>81934.351559999996</v>
      </c>
      <c r="AU20" s="10"/>
      <c r="AV20" s="10">
        <v>8844.8818360000005</v>
      </c>
      <c r="AW20" s="10">
        <v>14841.60449</v>
      </c>
      <c r="AX20" s="10">
        <v>16843.65625</v>
      </c>
      <c r="AY20" s="10">
        <v>15105.91699</v>
      </c>
      <c r="AZ20" s="10">
        <v>29148.195309999999</v>
      </c>
      <c r="BA20" s="10">
        <v>26397.32617</v>
      </c>
      <c r="BB20" s="10"/>
      <c r="BC20" s="10"/>
      <c r="BD20" s="10">
        <v>13519.818359999999</v>
      </c>
      <c r="BE20" s="10">
        <v>10623.117190000001</v>
      </c>
      <c r="BF20" s="10">
        <v>10589.000980000001</v>
      </c>
      <c r="BG20" s="10">
        <v>6411.4331050000001</v>
      </c>
      <c r="BH20" s="10">
        <v>38954.285159999999</v>
      </c>
      <c r="BI20" s="10">
        <v>6566.2109380000002</v>
      </c>
      <c r="BJ20" s="10"/>
    </row>
    <row r="21" spans="1:62" ht="12" customHeight="1" x14ac:dyDescent="0.15">
      <c r="A21" s="10">
        <v>80</v>
      </c>
      <c r="B21" s="10" t="s">
        <v>384</v>
      </c>
      <c r="C21" s="35" t="s">
        <v>340</v>
      </c>
      <c r="D21" s="10" t="s">
        <v>384</v>
      </c>
      <c r="E21" s="10"/>
      <c r="F21" s="10"/>
      <c r="G21" s="10" t="s">
        <v>385</v>
      </c>
      <c r="H21" s="10" t="s">
        <v>342</v>
      </c>
      <c r="I21" s="10">
        <v>126.042927432</v>
      </c>
      <c r="J21" s="10" t="s">
        <v>386</v>
      </c>
      <c r="K21" s="29">
        <v>1</v>
      </c>
      <c r="L21" s="28">
        <v>1</v>
      </c>
      <c r="M21" s="29">
        <f t="shared" si="0"/>
        <v>1</v>
      </c>
      <c r="N21" s="29">
        <f t="shared" si="1"/>
        <v>3</v>
      </c>
      <c r="O21" s="29" t="str">
        <f t="shared" si="2"/>
        <v>Level 1+</v>
      </c>
      <c r="P21" s="29"/>
      <c r="Q21" s="29"/>
      <c r="R21" s="29"/>
      <c r="S21" s="36" t="s">
        <v>964</v>
      </c>
      <c r="T21" s="37">
        <v>1810224.875</v>
      </c>
      <c r="U21" s="38" t="s">
        <v>1872</v>
      </c>
      <c r="V21" s="38">
        <v>13.17885306</v>
      </c>
      <c r="W21" s="38" t="s">
        <v>1873</v>
      </c>
      <c r="X21" s="38">
        <v>13.06</v>
      </c>
      <c r="Y21" s="38">
        <v>3</v>
      </c>
      <c r="Z21" s="38" t="s">
        <v>1953</v>
      </c>
      <c r="AA21" s="39">
        <v>0.88380000000000003</v>
      </c>
      <c r="AB21" s="38" t="s">
        <v>345</v>
      </c>
      <c r="AC21" s="38">
        <v>127.0502</v>
      </c>
      <c r="AD21" s="38">
        <v>127.0501</v>
      </c>
      <c r="AE21" s="39">
        <v>2.0000000000000001E-4</v>
      </c>
      <c r="AF21" s="39">
        <v>1.3176000000000001</v>
      </c>
      <c r="AG21" s="38">
        <v>12.85</v>
      </c>
      <c r="AH21" s="38">
        <v>13.28</v>
      </c>
      <c r="AI21" s="38">
        <v>13.18</v>
      </c>
      <c r="AJ21" s="38">
        <v>13.02</v>
      </c>
      <c r="AK21" s="39">
        <v>0.16</v>
      </c>
      <c r="AL21" s="10" t="s">
        <v>1954</v>
      </c>
      <c r="AM21" s="10"/>
      <c r="AN21" s="10"/>
      <c r="AO21" s="10"/>
      <c r="AP21" s="10">
        <v>1625352.5</v>
      </c>
      <c r="AQ21" s="10">
        <v>601215.3125</v>
      </c>
      <c r="AR21" s="10">
        <v>1810224.875</v>
      </c>
      <c r="AS21" s="10">
        <v>805467.1875</v>
      </c>
      <c r="AT21" s="10">
        <v>637831.8125</v>
      </c>
      <c r="AU21" s="10"/>
      <c r="AV21" s="10"/>
      <c r="AW21" s="10">
        <v>1102836.875</v>
      </c>
      <c r="AX21" s="10">
        <v>316525.6875</v>
      </c>
      <c r="AY21" s="10">
        <v>392989.4375</v>
      </c>
      <c r="AZ21" s="10">
        <v>635167.3125</v>
      </c>
      <c r="BA21" s="10">
        <v>529809.5625</v>
      </c>
      <c r="BB21" s="10"/>
      <c r="BC21" s="10"/>
      <c r="BD21" s="10"/>
      <c r="BE21" s="10"/>
      <c r="BF21" s="10"/>
      <c r="BG21" s="10"/>
      <c r="BH21" s="10">
        <v>887286.1875</v>
      </c>
      <c r="BI21" s="10">
        <v>12003.9375</v>
      </c>
      <c r="BJ21" s="10"/>
    </row>
    <row r="22" spans="1:62" ht="12" customHeight="1" x14ac:dyDescent="0.15">
      <c r="A22" s="10">
        <v>15</v>
      </c>
      <c r="B22" s="46" t="str">
        <f>D22</f>
        <v>4-pyridoxic acid</v>
      </c>
      <c r="C22" s="35" t="s">
        <v>340</v>
      </c>
      <c r="D22" s="10" t="s">
        <v>389</v>
      </c>
      <c r="E22" s="10"/>
      <c r="F22" s="10"/>
      <c r="G22" s="10" t="s">
        <v>390</v>
      </c>
      <c r="H22" s="10" t="s">
        <v>342</v>
      </c>
      <c r="I22" s="10">
        <v>183.05315776800001</v>
      </c>
      <c r="J22" s="10" t="s">
        <v>391</v>
      </c>
      <c r="K22" s="29">
        <v>1</v>
      </c>
      <c r="L22" s="28">
        <v>1</v>
      </c>
      <c r="M22" s="29">
        <f t="shared" si="0"/>
        <v>1</v>
      </c>
      <c r="N22" s="29">
        <f t="shared" si="1"/>
        <v>3</v>
      </c>
      <c r="O22" s="29" t="str">
        <f t="shared" si="2"/>
        <v>Level 1+</v>
      </c>
      <c r="P22" s="29"/>
      <c r="Q22" s="29"/>
      <c r="R22" s="29"/>
      <c r="S22" s="36" t="s">
        <v>964</v>
      </c>
      <c r="T22" s="37">
        <v>10116285</v>
      </c>
      <c r="U22" s="38" t="s">
        <v>1888</v>
      </c>
      <c r="V22" s="38">
        <v>2.605979445</v>
      </c>
      <c r="W22" s="38" t="s">
        <v>1888</v>
      </c>
      <c r="X22" s="38">
        <v>2.72</v>
      </c>
      <c r="Y22" s="38">
        <v>4</v>
      </c>
      <c r="Z22" s="38" t="s">
        <v>392</v>
      </c>
      <c r="AA22" s="39">
        <v>0.95799999999999996</v>
      </c>
      <c r="AB22" s="38" t="s">
        <v>345</v>
      </c>
      <c r="AC22" s="38">
        <v>184.06049999999999</v>
      </c>
      <c r="AD22" s="38">
        <v>184.06030000000001</v>
      </c>
      <c r="AE22" s="39">
        <v>2.0000000000000001E-4</v>
      </c>
      <c r="AF22" s="39">
        <v>1.0592999999999999</v>
      </c>
      <c r="AG22" s="38">
        <v>2.64</v>
      </c>
      <c r="AH22" s="38">
        <v>2.95</v>
      </c>
      <c r="AI22" s="38">
        <v>2.61</v>
      </c>
      <c r="AJ22" s="38">
        <v>2.75</v>
      </c>
      <c r="AK22" s="39">
        <v>0.15</v>
      </c>
      <c r="AL22" s="10" t="s">
        <v>1955</v>
      </c>
      <c r="AM22" s="10"/>
      <c r="AN22" s="10">
        <v>3040.164307</v>
      </c>
      <c r="AO22" s="10">
        <v>3177.1921390000002</v>
      </c>
      <c r="AP22" s="10">
        <v>2296635.5</v>
      </c>
      <c r="AQ22" s="10">
        <v>1559099</v>
      </c>
      <c r="AR22" s="10">
        <v>1638073.125</v>
      </c>
      <c r="AS22" s="10">
        <v>2234455.75</v>
      </c>
      <c r="AT22" s="10">
        <v>2319563.75</v>
      </c>
      <c r="AU22" s="10">
        <v>24980.605469999999</v>
      </c>
      <c r="AV22" s="10">
        <v>36808.160159999999</v>
      </c>
      <c r="AW22" s="10">
        <v>855641.25</v>
      </c>
      <c r="AX22" s="10">
        <v>1611618.25</v>
      </c>
      <c r="AY22" s="10">
        <v>1512516.875</v>
      </c>
      <c r="AZ22" s="10">
        <v>831547.9375</v>
      </c>
      <c r="BA22" s="10">
        <v>563371.125</v>
      </c>
      <c r="BB22" s="10">
        <v>24703.914059999999</v>
      </c>
      <c r="BC22" s="10">
        <v>20010.32617</v>
      </c>
      <c r="BD22" s="10">
        <v>395312.0625</v>
      </c>
      <c r="BE22" s="10">
        <v>481249.375</v>
      </c>
      <c r="BF22" s="10">
        <v>411259.71879999997</v>
      </c>
      <c r="BG22" s="10">
        <v>493065.6875</v>
      </c>
      <c r="BH22" s="10">
        <v>10116285</v>
      </c>
      <c r="BI22" s="10">
        <v>17061.720700000002</v>
      </c>
      <c r="BJ22" s="10">
        <v>30430.123049999998</v>
      </c>
    </row>
    <row r="23" spans="1:62" ht="12" customHeight="1" x14ac:dyDescent="0.15">
      <c r="A23" s="10">
        <v>28</v>
      </c>
      <c r="B23" s="46" t="str">
        <f>D23&amp;" and/or isomers"</f>
        <v>4-quinolinecarboxylic acid and/or isomers</v>
      </c>
      <c r="C23" s="35" t="s">
        <v>340</v>
      </c>
      <c r="D23" s="10" t="s">
        <v>394</v>
      </c>
      <c r="E23" s="10"/>
      <c r="F23" s="10"/>
      <c r="G23" s="10" t="s">
        <v>395</v>
      </c>
      <c r="H23" s="10" t="s">
        <v>342</v>
      </c>
      <c r="I23" s="10">
        <v>173.047678464</v>
      </c>
      <c r="J23" s="10" t="s">
        <v>396</v>
      </c>
      <c r="K23" s="29">
        <v>1</v>
      </c>
      <c r="L23" s="28">
        <v>1</v>
      </c>
      <c r="M23" s="29">
        <f t="shared" si="0"/>
        <v>0.5</v>
      </c>
      <c r="N23" s="29">
        <f t="shared" si="1"/>
        <v>2.5</v>
      </c>
      <c r="O23" s="29" t="str">
        <f t="shared" si="2"/>
        <v>Level 1+</v>
      </c>
      <c r="P23" s="29"/>
      <c r="Q23" s="29"/>
      <c r="R23" s="28" t="s">
        <v>1279</v>
      </c>
      <c r="S23" s="36" t="s">
        <v>964</v>
      </c>
      <c r="T23" s="37">
        <v>10032255</v>
      </c>
      <c r="U23" s="38" t="s">
        <v>1874</v>
      </c>
      <c r="V23" s="38">
        <v>4.9038530089999997</v>
      </c>
      <c r="W23" s="38" t="s">
        <v>1880</v>
      </c>
      <c r="X23" s="38">
        <v>5.47</v>
      </c>
      <c r="Y23" s="38">
        <v>3</v>
      </c>
      <c r="Z23" s="38" t="s">
        <v>1956</v>
      </c>
      <c r="AA23" s="39">
        <v>0.97050000000000003</v>
      </c>
      <c r="AB23" s="38" t="s">
        <v>345</v>
      </c>
      <c r="AC23" s="38">
        <v>174.05500000000001</v>
      </c>
      <c r="AD23" s="38">
        <v>174.0547</v>
      </c>
      <c r="AE23" s="39">
        <v>2.0000000000000001E-4</v>
      </c>
      <c r="AF23" s="39">
        <v>1.3160000000000001</v>
      </c>
      <c r="AG23" s="38">
        <v>5.32</v>
      </c>
      <c r="AH23" s="38">
        <v>5.75</v>
      </c>
      <c r="AI23" s="38">
        <v>4.9000000000000004</v>
      </c>
      <c r="AJ23" s="38">
        <v>5.5</v>
      </c>
      <c r="AK23" s="39">
        <v>0.6</v>
      </c>
      <c r="AL23" s="10" t="s">
        <v>1957</v>
      </c>
      <c r="AM23" s="10"/>
      <c r="AN23" s="10"/>
      <c r="AO23" s="10"/>
      <c r="AP23" s="10">
        <v>4507482</v>
      </c>
      <c r="AQ23" s="10">
        <v>1276971</v>
      </c>
      <c r="AR23" s="10">
        <v>2487946.75</v>
      </c>
      <c r="AS23" s="10">
        <v>2183289.25</v>
      </c>
      <c r="AT23" s="10">
        <v>10032255</v>
      </c>
      <c r="AU23" s="10">
        <v>163156.04689999999</v>
      </c>
      <c r="AV23" s="10">
        <v>371407.09379999997</v>
      </c>
      <c r="AW23" s="10">
        <v>452397.71879999997</v>
      </c>
      <c r="AX23" s="10">
        <v>221275.3125</v>
      </c>
      <c r="AY23" s="10">
        <v>215503.32810000001</v>
      </c>
      <c r="AZ23" s="10">
        <v>718613.0625</v>
      </c>
      <c r="BA23" s="10">
        <v>529008.25</v>
      </c>
      <c r="BB23" s="10">
        <v>130721.6719</v>
      </c>
      <c r="BC23" s="10">
        <v>32936.816409999999</v>
      </c>
      <c r="BD23" s="10"/>
      <c r="BE23" s="10"/>
      <c r="BF23" s="10"/>
      <c r="BG23" s="10"/>
      <c r="BH23" s="10">
        <v>9758971</v>
      </c>
      <c r="BI23" s="10">
        <v>33400.914060000003</v>
      </c>
      <c r="BJ23" s="10">
        <v>29264.46875</v>
      </c>
    </row>
    <row r="24" spans="1:62" ht="12" customHeight="1" x14ac:dyDescent="0.15">
      <c r="A24" s="10">
        <v>24</v>
      </c>
      <c r="B24" s="46" t="str">
        <f t="shared" ref="B24:B27" si="5">D24</f>
        <v>5-methylcytosine</v>
      </c>
      <c r="C24" s="35" t="s">
        <v>340</v>
      </c>
      <c r="D24" s="10" t="s">
        <v>399</v>
      </c>
      <c r="E24" s="10"/>
      <c r="F24" s="10"/>
      <c r="G24" s="10" t="s">
        <v>400</v>
      </c>
      <c r="H24" s="10" t="s">
        <v>342</v>
      </c>
      <c r="I24" s="10">
        <v>125.05891184399999</v>
      </c>
      <c r="J24" s="10" t="s">
        <v>401</v>
      </c>
      <c r="K24" s="29">
        <v>1</v>
      </c>
      <c r="L24" s="28">
        <v>1</v>
      </c>
      <c r="M24" s="29">
        <f t="shared" si="0"/>
        <v>1</v>
      </c>
      <c r="N24" s="29">
        <f t="shared" si="1"/>
        <v>3</v>
      </c>
      <c r="O24" s="29" t="str">
        <f t="shared" si="2"/>
        <v>Level 1+</v>
      </c>
      <c r="P24" s="29"/>
      <c r="Q24" s="29"/>
      <c r="R24" s="29"/>
      <c r="S24" s="36" t="s">
        <v>964</v>
      </c>
      <c r="T24" s="37">
        <v>1839950.875</v>
      </c>
      <c r="U24" s="38" t="s">
        <v>1873</v>
      </c>
      <c r="V24" s="38">
        <v>3.9615298480000001</v>
      </c>
      <c r="W24" s="38" t="s">
        <v>1870</v>
      </c>
      <c r="X24" s="38">
        <v>3.7</v>
      </c>
      <c r="Y24" s="38">
        <v>3</v>
      </c>
      <c r="Z24" s="38" t="s">
        <v>1958</v>
      </c>
      <c r="AA24" s="39">
        <v>0.8075</v>
      </c>
      <c r="AB24" s="38" t="s">
        <v>345</v>
      </c>
      <c r="AC24" s="38">
        <v>126.06619999999999</v>
      </c>
      <c r="AD24" s="38">
        <v>126.06610000000001</v>
      </c>
      <c r="AE24" s="39">
        <v>1E-4</v>
      </c>
      <c r="AF24" s="39">
        <v>0.87260000000000004</v>
      </c>
      <c r="AG24" s="38">
        <v>3.6</v>
      </c>
      <c r="AH24" s="38">
        <v>3.92</v>
      </c>
      <c r="AI24" s="38">
        <v>3.96</v>
      </c>
      <c r="AJ24" s="38">
        <v>3.74</v>
      </c>
      <c r="AK24" s="39">
        <v>0.22</v>
      </c>
      <c r="AL24" s="10" t="s">
        <v>1959</v>
      </c>
      <c r="AM24" s="10">
        <v>14356.20703</v>
      </c>
      <c r="AN24" s="10">
        <v>9521.5712889999995</v>
      </c>
      <c r="AO24" s="10">
        <v>11415.82324</v>
      </c>
      <c r="AP24" s="10">
        <v>796934.125</v>
      </c>
      <c r="AQ24" s="10">
        <v>798414.4375</v>
      </c>
      <c r="AR24" s="10">
        <v>1601438.5</v>
      </c>
      <c r="AS24" s="10">
        <v>1839950.875</v>
      </c>
      <c r="AT24" s="10">
        <v>1139678.75</v>
      </c>
      <c r="AU24" s="10">
        <v>49719.945310000003</v>
      </c>
      <c r="AV24" s="10">
        <v>53242.148439999997</v>
      </c>
      <c r="AW24" s="10">
        <v>422286.78129999997</v>
      </c>
      <c r="AX24" s="10">
        <v>525561.5625</v>
      </c>
      <c r="AY24" s="10">
        <v>830241.0625</v>
      </c>
      <c r="AZ24" s="10">
        <v>812907.1875</v>
      </c>
      <c r="BA24" s="10">
        <v>220373.89060000001</v>
      </c>
      <c r="BB24" s="10">
        <v>39980.773439999997</v>
      </c>
      <c r="BC24" s="10">
        <v>40496.179689999997</v>
      </c>
      <c r="BD24" s="10">
        <v>159079.29689999999</v>
      </c>
      <c r="BE24" s="10">
        <v>174965.85939999999</v>
      </c>
      <c r="BF24" s="10">
        <v>176444.98439999999</v>
      </c>
      <c r="BG24" s="10">
        <v>143715.0313</v>
      </c>
      <c r="BH24" s="10">
        <v>166957.125</v>
      </c>
      <c r="BI24" s="10">
        <v>27051.191409999999</v>
      </c>
      <c r="BJ24" s="10">
        <v>30464.964840000001</v>
      </c>
    </row>
    <row r="25" spans="1:62" ht="12" customHeight="1" x14ac:dyDescent="0.15">
      <c r="A25" s="10">
        <v>61</v>
      </c>
      <c r="B25" s="46" t="str">
        <f t="shared" si="5"/>
        <v>5-oxo-proline</v>
      </c>
      <c r="C25" s="35" t="s">
        <v>340</v>
      </c>
      <c r="D25" s="10" t="s">
        <v>1047</v>
      </c>
      <c r="E25" s="10"/>
      <c r="F25" s="10"/>
      <c r="G25" s="10" t="s">
        <v>1048</v>
      </c>
      <c r="H25" s="10" t="s">
        <v>379</v>
      </c>
      <c r="I25" s="10">
        <v>129.042593084</v>
      </c>
      <c r="J25" s="10" t="s">
        <v>1049</v>
      </c>
      <c r="K25" s="29">
        <v>1</v>
      </c>
      <c r="L25" s="28">
        <v>1</v>
      </c>
      <c r="M25" s="29">
        <f t="shared" si="0"/>
        <v>1</v>
      </c>
      <c r="N25" s="29">
        <f t="shared" si="1"/>
        <v>3</v>
      </c>
      <c r="O25" s="29" t="str">
        <f t="shared" si="2"/>
        <v>Level 1+</v>
      </c>
      <c r="P25" s="29"/>
      <c r="Q25" s="29"/>
      <c r="R25" s="29"/>
      <c r="S25" s="36" t="s">
        <v>964</v>
      </c>
      <c r="T25" s="37">
        <v>3800977.75</v>
      </c>
      <c r="U25" s="38" t="s">
        <v>1894</v>
      </c>
      <c r="V25" s="38">
        <v>11.065213760000001</v>
      </c>
      <c r="W25" s="38" t="s">
        <v>1908</v>
      </c>
      <c r="X25" s="38">
        <v>11.09</v>
      </c>
      <c r="Y25" s="38">
        <v>2</v>
      </c>
      <c r="Z25" s="38" t="s">
        <v>1960</v>
      </c>
      <c r="AA25" s="39">
        <v>0.97230000000000005</v>
      </c>
      <c r="AB25" s="38" t="s">
        <v>382</v>
      </c>
      <c r="AC25" s="38">
        <v>128.03530000000001</v>
      </c>
      <c r="AD25" s="38">
        <v>128.03540000000001</v>
      </c>
      <c r="AE25" s="39">
        <v>1E-4</v>
      </c>
      <c r="AF25" s="39">
        <v>0.95950000000000002</v>
      </c>
      <c r="AG25" s="38">
        <v>11</v>
      </c>
      <c r="AH25" s="38">
        <v>11.29</v>
      </c>
      <c r="AI25" s="38">
        <v>11.07</v>
      </c>
      <c r="AJ25" s="38">
        <v>11.11</v>
      </c>
      <c r="AK25" s="39">
        <v>0.04</v>
      </c>
      <c r="AL25" s="10" t="s">
        <v>1961</v>
      </c>
      <c r="AM25" s="10">
        <v>12071.11621</v>
      </c>
      <c r="AN25" s="10">
        <v>9154.9873050000006</v>
      </c>
      <c r="AO25" s="10">
        <v>9739.4609380000002</v>
      </c>
      <c r="AP25" s="10">
        <v>2369080.25</v>
      </c>
      <c r="AQ25" s="10">
        <v>882350</v>
      </c>
      <c r="AR25" s="10">
        <v>1432921.5</v>
      </c>
      <c r="AS25" s="10">
        <v>2168254.75</v>
      </c>
      <c r="AT25" s="10">
        <v>2329090</v>
      </c>
      <c r="AU25" s="10">
        <v>114713.8594</v>
      </c>
      <c r="AV25" s="10">
        <v>168790.20310000001</v>
      </c>
      <c r="AW25" s="10">
        <v>456968.53129999997</v>
      </c>
      <c r="AX25" s="10">
        <v>479557</v>
      </c>
      <c r="AY25" s="10">
        <v>519952</v>
      </c>
      <c r="AZ25" s="10">
        <v>696258.9375</v>
      </c>
      <c r="BA25" s="10">
        <v>656882.9375</v>
      </c>
      <c r="BB25" s="10">
        <v>101110.71090000001</v>
      </c>
      <c r="BC25" s="10">
        <v>52526.265630000002</v>
      </c>
      <c r="BD25" s="10"/>
      <c r="BE25" s="10">
        <v>82598.242190000004</v>
      </c>
      <c r="BF25" s="10"/>
      <c r="BG25" s="10">
        <v>16495.949219999999</v>
      </c>
      <c r="BH25" s="10">
        <v>12935143</v>
      </c>
      <c r="BI25" s="10">
        <v>87096.125</v>
      </c>
      <c r="BJ25" s="10">
        <v>87770.625</v>
      </c>
    </row>
    <row r="26" spans="1:62" s="58" customFormat="1" ht="12" customHeight="1" x14ac:dyDescent="0.15">
      <c r="A26" s="55">
        <v>0</v>
      </c>
      <c r="B26" s="55" t="str">
        <f t="shared" si="5"/>
        <v>5-valerolactone</v>
      </c>
      <c r="C26" s="56" t="s">
        <v>340</v>
      </c>
      <c r="D26" s="55" t="s">
        <v>1962</v>
      </c>
      <c r="E26" s="55"/>
      <c r="F26" s="55"/>
      <c r="G26" s="55" t="s">
        <v>1963</v>
      </c>
      <c r="H26" s="55" t="s">
        <v>342</v>
      </c>
      <c r="I26" s="55">
        <v>100.052429496</v>
      </c>
      <c r="J26" s="55" t="s">
        <v>1964</v>
      </c>
      <c r="K26" s="59">
        <v>0</v>
      </c>
      <c r="L26" s="60">
        <v>1</v>
      </c>
      <c r="M26" s="59">
        <f t="shared" si="0"/>
        <v>1</v>
      </c>
      <c r="N26" s="59">
        <f t="shared" si="1"/>
        <v>2</v>
      </c>
      <c r="O26" s="59" t="str">
        <f t="shared" si="2"/>
        <v>Level 1</v>
      </c>
      <c r="P26" s="59"/>
      <c r="Q26" s="59"/>
      <c r="R26" s="59"/>
      <c r="S26" s="59" t="s">
        <v>1001</v>
      </c>
      <c r="T26" s="61">
        <v>9282859</v>
      </c>
      <c r="U26" s="62" t="s">
        <v>1876</v>
      </c>
      <c r="V26" s="62">
        <v>1.1075435309999999</v>
      </c>
      <c r="W26" s="62"/>
      <c r="X26" s="62"/>
      <c r="Y26" s="62"/>
      <c r="Z26" s="62"/>
      <c r="AA26" s="63"/>
      <c r="AB26" s="62" t="s">
        <v>345</v>
      </c>
      <c r="AC26" s="62">
        <v>101.05970000000001</v>
      </c>
      <c r="AD26" s="62">
        <v>101.06</v>
      </c>
      <c r="AE26" s="63">
        <v>2.0000000000000001E-4</v>
      </c>
      <c r="AF26" s="63">
        <v>2.3938000000000001</v>
      </c>
      <c r="AG26" s="62">
        <v>0.73</v>
      </c>
      <c r="AH26" s="62">
        <v>1.02</v>
      </c>
      <c r="AI26" s="62">
        <v>1.1100000000000001</v>
      </c>
      <c r="AJ26" s="62">
        <v>0.83</v>
      </c>
      <c r="AK26" s="63">
        <v>0.27</v>
      </c>
      <c r="AL26" s="55" t="s">
        <v>1965</v>
      </c>
      <c r="AM26" s="55">
        <v>49542.332029999998</v>
      </c>
      <c r="AN26" s="55">
        <v>77725.335940000004</v>
      </c>
      <c r="AO26" s="55">
        <v>88022</v>
      </c>
      <c r="AP26" s="55">
        <v>4469285</v>
      </c>
      <c r="AQ26" s="55">
        <v>3292214</v>
      </c>
      <c r="AR26" s="55">
        <v>4288292</v>
      </c>
      <c r="AS26" s="55">
        <v>3886417</v>
      </c>
      <c r="AT26" s="55">
        <v>2736391.75</v>
      </c>
      <c r="AU26" s="55">
        <v>9215179</v>
      </c>
      <c r="AV26" s="55">
        <v>9282859</v>
      </c>
      <c r="AW26" s="55">
        <v>1480669.125</v>
      </c>
      <c r="AX26" s="55">
        <v>859773.8125</v>
      </c>
      <c r="AY26" s="55">
        <v>866254</v>
      </c>
      <c r="AZ26" s="55">
        <v>1359598.5</v>
      </c>
      <c r="BA26" s="55">
        <v>1145655.625</v>
      </c>
      <c r="BB26" s="55">
        <v>2054775.75</v>
      </c>
      <c r="BC26" s="55">
        <v>1808344.75</v>
      </c>
      <c r="BD26" s="55">
        <v>763694.5625</v>
      </c>
      <c r="BE26" s="55">
        <v>558933.8125</v>
      </c>
      <c r="BF26" s="55">
        <v>741743.0625</v>
      </c>
      <c r="BG26" s="55">
        <v>597298.25</v>
      </c>
      <c r="BH26" s="55">
        <v>646928.3125</v>
      </c>
      <c r="BI26" s="55">
        <v>886207.625</v>
      </c>
      <c r="BJ26" s="55">
        <v>1255824.375</v>
      </c>
    </row>
    <row r="27" spans="1:62" ht="12" customHeight="1" x14ac:dyDescent="0.15">
      <c r="A27" s="10">
        <v>9</v>
      </c>
      <c r="B27" s="46" t="str">
        <f t="shared" si="5"/>
        <v>5'-methylthioadenosine</v>
      </c>
      <c r="C27" s="35" t="s">
        <v>340</v>
      </c>
      <c r="D27" s="10" t="s">
        <v>409</v>
      </c>
      <c r="E27" s="10"/>
      <c r="F27" s="10"/>
      <c r="G27" s="10" t="s">
        <v>410</v>
      </c>
      <c r="H27" s="10" t="s">
        <v>342</v>
      </c>
      <c r="I27" s="10">
        <v>297.08956033999999</v>
      </c>
      <c r="J27" s="10" t="s">
        <v>411</v>
      </c>
      <c r="K27" s="29">
        <v>1</v>
      </c>
      <c r="L27" s="28">
        <v>1</v>
      </c>
      <c r="M27" s="29">
        <f t="shared" si="0"/>
        <v>1</v>
      </c>
      <c r="N27" s="29">
        <f t="shared" si="1"/>
        <v>3</v>
      </c>
      <c r="O27" s="29" t="str">
        <f t="shared" si="2"/>
        <v>Level 1+</v>
      </c>
      <c r="P27" s="29"/>
      <c r="Q27" s="29"/>
      <c r="R27" s="29"/>
      <c r="S27" s="36" t="s">
        <v>964</v>
      </c>
      <c r="T27" s="37">
        <v>22873412</v>
      </c>
      <c r="U27" s="38" t="s">
        <v>1888</v>
      </c>
      <c r="V27" s="38">
        <v>1.5354770579999999</v>
      </c>
      <c r="W27" s="38" t="s">
        <v>1888</v>
      </c>
      <c r="X27" s="38">
        <v>1.55</v>
      </c>
      <c r="Y27" s="38">
        <v>9</v>
      </c>
      <c r="Z27" s="38" t="s">
        <v>1966</v>
      </c>
      <c r="AA27" s="39">
        <v>0.91100000000000003</v>
      </c>
      <c r="AB27" s="38" t="s">
        <v>345</v>
      </c>
      <c r="AC27" s="38">
        <v>298.09690000000001</v>
      </c>
      <c r="AD27" s="38">
        <v>298.09640000000002</v>
      </c>
      <c r="AE27" s="39">
        <v>4.0000000000000002E-4</v>
      </c>
      <c r="AF27" s="39">
        <v>1.3926000000000001</v>
      </c>
      <c r="AG27" s="38">
        <v>1.47</v>
      </c>
      <c r="AH27" s="38">
        <v>1.76</v>
      </c>
      <c r="AI27" s="38">
        <v>1.54</v>
      </c>
      <c r="AJ27" s="38">
        <v>1.59</v>
      </c>
      <c r="AK27" s="39">
        <v>0.06</v>
      </c>
      <c r="AL27" s="10" t="s">
        <v>1967</v>
      </c>
      <c r="AM27" s="10"/>
      <c r="AN27" s="10"/>
      <c r="AO27" s="10"/>
      <c r="AP27" s="10">
        <v>3641047.25</v>
      </c>
      <c r="AQ27" s="10">
        <v>1034792.063</v>
      </c>
      <c r="AR27" s="10">
        <v>2105204.75</v>
      </c>
      <c r="AS27" s="10">
        <v>2479481</v>
      </c>
      <c r="AT27" s="10">
        <v>2839631</v>
      </c>
      <c r="AU27" s="10"/>
      <c r="AV27" s="10">
        <v>87171.109379999994</v>
      </c>
      <c r="AW27" s="10">
        <v>1625125.375</v>
      </c>
      <c r="AX27" s="10">
        <v>1810829.875</v>
      </c>
      <c r="AY27" s="10">
        <v>4150669.5</v>
      </c>
      <c r="AZ27" s="10">
        <v>2432518</v>
      </c>
      <c r="BA27" s="10">
        <v>1457859</v>
      </c>
      <c r="BB27" s="10">
        <v>3749552.75</v>
      </c>
      <c r="BC27" s="10">
        <v>188203.07810000001</v>
      </c>
      <c r="BD27" s="10">
        <v>2951960.25</v>
      </c>
      <c r="BE27" s="10">
        <v>3729739.25</v>
      </c>
      <c r="BF27" s="10">
        <v>1803907.375</v>
      </c>
      <c r="BG27" s="10">
        <v>3236247.75</v>
      </c>
      <c r="BH27" s="10">
        <v>22873412</v>
      </c>
      <c r="BI27" s="10">
        <v>37039.96875</v>
      </c>
      <c r="BJ27" s="10">
        <v>50609.292970000002</v>
      </c>
    </row>
    <row r="28" spans="1:62" s="58" customFormat="1" ht="12" customHeight="1" x14ac:dyDescent="0.15">
      <c r="A28" s="55">
        <v>1</v>
      </c>
      <c r="B28" s="55" t="str">
        <f>D28&amp;" and/or isomers"</f>
        <v>abscisic acid and/or isomers</v>
      </c>
      <c r="C28" s="56" t="s">
        <v>340</v>
      </c>
      <c r="D28" s="55" t="s">
        <v>1968</v>
      </c>
      <c r="E28" s="55"/>
      <c r="F28" s="55"/>
      <c r="G28" s="55" t="s">
        <v>1969</v>
      </c>
      <c r="H28" s="55" t="s">
        <v>342</v>
      </c>
      <c r="I28" s="55">
        <v>264.13615912</v>
      </c>
      <c r="J28" s="55" t="s">
        <v>1970</v>
      </c>
      <c r="K28" s="59">
        <v>0</v>
      </c>
      <c r="L28" s="60">
        <v>1</v>
      </c>
      <c r="M28" s="59">
        <f t="shared" si="0"/>
        <v>1</v>
      </c>
      <c r="N28" s="59">
        <f t="shared" si="1"/>
        <v>2</v>
      </c>
      <c r="O28" s="59" t="str">
        <f t="shared" si="2"/>
        <v>Level 1</v>
      </c>
      <c r="P28" s="59"/>
      <c r="Q28" s="59"/>
      <c r="R28" s="60" t="s">
        <v>991</v>
      </c>
      <c r="S28" s="59" t="s">
        <v>1001</v>
      </c>
      <c r="T28" s="61">
        <v>2181857.5</v>
      </c>
      <c r="U28" s="62" t="s">
        <v>1888</v>
      </c>
      <c r="V28" s="62">
        <v>1.135346293</v>
      </c>
      <c r="W28" s="62"/>
      <c r="X28" s="62"/>
      <c r="Y28" s="62"/>
      <c r="Z28" s="62"/>
      <c r="AA28" s="63"/>
      <c r="AB28" s="62" t="s">
        <v>345</v>
      </c>
      <c r="AC28" s="62">
        <v>265.14350000000002</v>
      </c>
      <c r="AD28" s="62">
        <v>265.1429</v>
      </c>
      <c r="AE28" s="63">
        <v>5.9999999999999995E-4</v>
      </c>
      <c r="AF28" s="63">
        <v>2.1941999999999999</v>
      </c>
      <c r="AG28" s="62">
        <v>1.03</v>
      </c>
      <c r="AH28" s="62">
        <v>1.26</v>
      </c>
      <c r="AI28" s="62">
        <v>1.1399999999999999</v>
      </c>
      <c r="AJ28" s="62">
        <v>1.1000000000000001</v>
      </c>
      <c r="AK28" s="63">
        <v>0.04</v>
      </c>
      <c r="AL28" s="55" t="s">
        <v>1971</v>
      </c>
      <c r="AM28" s="55">
        <v>16841.46875</v>
      </c>
      <c r="AN28" s="55">
        <v>13723.72754</v>
      </c>
      <c r="AO28" s="55">
        <v>21697.953130000002</v>
      </c>
      <c r="AP28" s="55">
        <v>235184.0938</v>
      </c>
      <c r="AQ28" s="55">
        <v>232700.5938</v>
      </c>
      <c r="AR28" s="55">
        <v>327244.09379999997</v>
      </c>
      <c r="AS28" s="55">
        <v>331000.75</v>
      </c>
      <c r="AT28" s="55">
        <v>304304.71879999997</v>
      </c>
      <c r="AU28" s="55">
        <v>395931.03129999997</v>
      </c>
      <c r="AV28" s="55">
        <v>756943.375</v>
      </c>
      <c r="AW28" s="55">
        <v>139308.42189999999</v>
      </c>
      <c r="AX28" s="55">
        <v>212993.875</v>
      </c>
      <c r="AY28" s="55">
        <v>394072.65629999997</v>
      </c>
      <c r="AZ28" s="55">
        <v>155109.3438</v>
      </c>
      <c r="BA28" s="55">
        <v>140416.07810000001</v>
      </c>
      <c r="BB28" s="55">
        <v>399507.1875</v>
      </c>
      <c r="BC28" s="55">
        <v>1277827.5</v>
      </c>
      <c r="BD28" s="55">
        <v>218033.6563</v>
      </c>
      <c r="BE28" s="55">
        <v>135097.64060000001</v>
      </c>
      <c r="BF28" s="55">
        <v>173548.48439999999</v>
      </c>
      <c r="BG28" s="55">
        <v>158004.125</v>
      </c>
      <c r="BH28" s="55">
        <v>2181857.5</v>
      </c>
      <c r="BI28" s="55">
        <v>164176.7813</v>
      </c>
      <c r="BJ28" s="55">
        <v>1024827.313</v>
      </c>
    </row>
    <row r="29" spans="1:62" ht="12" customHeight="1" x14ac:dyDescent="0.15">
      <c r="A29" s="10">
        <v>13</v>
      </c>
      <c r="B29" s="10" t="str">
        <f t="shared" ref="B29:B34" si="6">D29</f>
        <v>adenine</v>
      </c>
      <c r="C29" s="35" t="s">
        <v>340</v>
      </c>
      <c r="D29" s="10" t="s">
        <v>421</v>
      </c>
      <c r="E29" s="10"/>
      <c r="F29" s="10"/>
      <c r="G29" s="10" t="s">
        <v>422</v>
      </c>
      <c r="H29" s="10" t="s">
        <v>342</v>
      </c>
      <c r="I29" s="10">
        <v>135.05449515999999</v>
      </c>
      <c r="J29" s="10" t="s">
        <v>423</v>
      </c>
      <c r="K29" s="29">
        <v>1</v>
      </c>
      <c r="L29" s="28">
        <v>1</v>
      </c>
      <c r="M29" s="29">
        <f t="shared" si="0"/>
        <v>1</v>
      </c>
      <c r="N29" s="29">
        <f t="shared" si="1"/>
        <v>3</v>
      </c>
      <c r="O29" s="29" t="str">
        <f t="shared" si="2"/>
        <v>Level 1+</v>
      </c>
      <c r="P29" s="29"/>
      <c r="Q29" s="29"/>
      <c r="R29" s="29"/>
      <c r="S29" s="36" t="s">
        <v>964</v>
      </c>
      <c r="T29" s="37">
        <v>413678496</v>
      </c>
      <c r="U29" s="38" t="s">
        <v>1870</v>
      </c>
      <c r="V29" s="38">
        <v>2.3206027749999998</v>
      </c>
      <c r="W29" s="38" t="s">
        <v>1884</v>
      </c>
      <c r="X29" s="38">
        <v>2.25</v>
      </c>
      <c r="Y29" s="38">
        <v>4</v>
      </c>
      <c r="Z29" s="38" t="s">
        <v>1054</v>
      </c>
      <c r="AA29" s="39">
        <v>0.94810000000000005</v>
      </c>
      <c r="AB29" s="38" t="s">
        <v>345</v>
      </c>
      <c r="AC29" s="38">
        <v>136.06180000000001</v>
      </c>
      <c r="AD29" s="38">
        <v>136.0616</v>
      </c>
      <c r="AE29" s="39">
        <v>2.0000000000000001E-4</v>
      </c>
      <c r="AF29" s="39">
        <v>1.4694</v>
      </c>
      <c r="AG29" s="38">
        <v>2.14</v>
      </c>
      <c r="AH29" s="38">
        <v>2.69</v>
      </c>
      <c r="AI29" s="38">
        <v>2.3199999999999998</v>
      </c>
      <c r="AJ29" s="38">
        <v>2.29</v>
      </c>
      <c r="AK29" s="39">
        <v>0.04</v>
      </c>
      <c r="AL29" s="10" t="s">
        <v>1972</v>
      </c>
      <c r="AM29" s="10">
        <v>156319.29689999999</v>
      </c>
      <c r="AN29" s="10">
        <v>57485.984380000002</v>
      </c>
      <c r="AO29" s="10">
        <v>75097.960940000004</v>
      </c>
      <c r="AP29" s="10">
        <v>413678496</v>
      </c>
      <c r="AQ29" s="10">
        <v>99159344</v>
      </c>
      <c r="AR29" s="10">
        <v>243245136</v>
      </c>
      <c r="AS29" s="10">
        <v>301162016</v>
      </c>
      <c r="AT29" s="10">
        <v>238687360</v>
      </c>
      <c r="AU29" s="10">
        <v>3739384</v>
      </c>
      <c r="AV29" s="10">
        <v>9012721</v>
      </c>
      <c r="AW29" s="10">
        <v>255493024</v>
      </c>
      <c r="AX29" s="10">
        <v>301572192</v>
      </c>
      <c r="AY29" s="10">
        <v>311413056</v>
      </c>
      <c r="AZ29" s="10">
        <v>185526176</v>
      </c>
      <c r="BA29" s="10">
        <v>202545728</v>
      </c>
      <c r="BB29" s="10">
        <v>21085782</v>
      </c>
      <c r="BC29" s="10">
        <v>6918847.5</v>
      </c>
      <c r="BD29" s="10">
        <v>196568272</v>
      </c>
      <c r="BE29" s="10">
        <v>322734976</v>
      </c>
      <c r="BF29" s="10">
        <v>173348448</v>
      </c>
      <c r="BG29" s="10">
        <v>241422288</v>
      </c>
      <c r="BH29" s="10">
        <v>156937200</v>
      </c>
      <c r="BI29" s="10">
        <v>4517493</v>
      </c>
      <c r="BJ29" s="10">
        <v>5486836</v>
      </c>
    </row>
    <row r="30" spans="1:62" ht="12" customHeight="1" x14ac:dyDescent="0.15">
      <c r="A30" s="10">
        <v>17</v>
      </c>
      <c r="B30" s="46" t="str">
        <f t="shared" si="6"/>
        <v>adenosine</v>
      </c>
      <c r="C30" s="35" t="s">
        <v>340</v>
      </c>
      <c r="D30" s="10" t="s">
        <v>428</v>
      </c>
      <c r="E30" s="10"/>
      <c r="F30" s="10"/>
      <c r="G30" s="10" t="s">
        <v>353</v>
      </c>
      <c r="H30" s="10" t="s">
        <v>342</v>
      </c>
      <c r="I30" s="10">
        <v>267.096753896</v>
      </c>
      <c r="J30" s="10" t="s">
        <v>429</v>
      </c>
      <c r="K30" s="29">
        <v>1</v>
      </c>
      <c r="L30" s="28">
        <v>1</v>
      </c>
      <c r="M30" s="29">
        <f t="shared" si="0"/>
        <v>1</v>
      </c>
      <c r="N30" s="29">
        <f t="shared" si="1"/>
        <v>3</v>
      </c>
      <c r="O30" s="29" t="str">
        <f t="shared" si="2"/>
        <v>Level 1+</v>
      </c>
      <c r="P30" s="29"/>
      <c r="Q30" s="29"/>
      <c r="R30" s="29"/>
      <c r="S30" s="36" t="s">
        <v>964</v>
      </c>
      <c r="T30" s="37">
        <v>42570360</v>
      </c>
      <c r="U30" s="38" t="s">
        <v>1888</v>
      </c>
      <c r="V30" s="38">
        <v>2.7637304889999998</v>
      </c>
      <c r="W30" s="38" t="s">
        <v>1879</v>
      </c>
      <c r="X30" s="38">
        <v>2.9</v>
      </c>
      <c r="Y30" s="38">
        <v>2</v>
      </c>
      <c r="Z30" s="38" t="s">
        <v>1056</v>
      </c>
      <c r="AA30" s="39">
        <v>0.98460000000000003</v>
      </c>
      <c r="AB30" s="38" t="s">
        <v>345</v>
      </c>
      <c r="AC30" s="38">
        <v>268.10410000000002</v>
      </c>
      <c r="AD30" s="38">
        <v>268.10359999999997</v>
      </c>
      <c r="AE30" s="39">
        <v>4.0000000000000002E-4</v>
      </c>
      <c r="AF30" s="39">
        <v>1.6657</v>
      </c>
      <c r="AG30" s="38">
        <v>2.5299999999999998</v>
      </c>
      <c r="AH30" s="38">
        <v>3.36</v>
      </c>
      <c r="AI30" s="38">
        <v>2.76</v>
      </c>
      <c r="AJ30" s="38">
        <v>2.73</v>
      </c>
      <c r="AK30" s="39">
        <v>0.03</v>
      </c>
      <c r="AL30" s="10" t="s">
        <v>1973</v>
      </c>
      <c r="AM30" s="10">
        <v>33857.457029999998</v>
      </c>
      <c r="AN30" s="10">
        <v>19957.884770000001</v>
      </c>
      <c r="AO30" s="10">
        <v>24933.45117</v>
      </c>
      <c r="AP30" s="10">
        <v>16512103</v>
      </c>
      <c r="AQ30" s="10">
        <v>5925428</v>
      </c>
      <c r="AR30" s="10">
        <v>10423428</v>
      </c>
      <c r="AS30" s="10">
        <v>12308881</v>
      </c>
      <c r="AT30" s="10">
        <v>12362513</v>
      </c>
      <c r="AU30" s="10">
        <v>697122.5625</v>
      </c>
      <c r="AV30" s="10">
        <v>15779019</v>
      </c>
      <c r="AW30" s="10">
        <v>15718061</v>
      </c>
      <c r="AX30" s="10">
        <v>8171447.5</v>
      </c>
      <c r="AY30" s="10">
        <v>21116782</v>
      </c>
      <c r="AZ30" s="10">
        <v>13838819</v>
      </c>
      <c r="BA30" s="10">
        <v>11530820</v>
      </c>
      <c r="BB30" s="10">
        <v>3839734</v>
      </c>
      <c r="BC30" s="10">
        <v>1329347.5</v>
      </c>
      <c r="BD30" s="10">
        <v>13215937</v>
      </c>
      <c r="BE30" s="10">
        <v>15375394</v>
      </c>
      <c r="BF30" s="10">
        <v>15394573</v>
      </c>
      <c r="BG30" s="10">
        <v>11722723</v>
      </c>
      <c r="BH30" s="10">
        <v>42570360</v>
      </c>
      <c r="BI30" s="10">
        <v>1610541.125</v>
      </c>
      <c r="BJ30" s="10">
        <v>1615817.125</v>
      </c>
    </row>
    <row r="31" spans="1:62" ht="12" customHeight="1" x14ac:dyDescent="0.15">
      <c r="A31" s="10">
        <v>75</v>
      </c>
      <c r="B31" s="10" t="str">
        <f t="shared" si="6"/>
        <v>alanine</v>
      </c>
      <c r="C31" s="35" t="s">
        <v>340</v>
      </c>
      <c r="D31" s="10" t="s">
        <v>1068</v>
      </c>
      <c r="E31" s="10"/>
      <c r="F31" s="10"/>
      <c r="G31" s="10" t="s">
        <v>634</v>
      </c>
      <c r="H31" s="10" t="s">
        <v>342</v>
      </c>
      <c r="I31" s="10">
        <v>89.047678464000001</v>
      </c>
      <c r="J31" s="10" t="s">
        <v>1069</v>
      </c>
      <c r="K31" s="29">
        <v>0.5</v>
      </c>
      <c r="L31" s="28">
        <v>1</v>
      </c>
      <c r="M31" s="29">
        <f t="shared" si="0"/>
        <v>1</v>
      </c>
      <c r="N31" s="29">
        <f t="shared" si="1"/>
        <v>2.5</v>
      </c>
      <c r="O31" s="29" t="str">
        <f t="shared" si="2"/>
        <v>Level 1+</v>
      </c>
      <c r="P31" s="29"/>
      <c r="Q31" s="29"/>
      <c r="R31" s="29"/>
      <c r="S31" s="36" t="s">
        <v>994</v>
      </c>
      <c r="T31" s="37">
        <v>15102034</v>
      </c>
      <c r="U31" s="38" t="s">
        <v>1873</v>
      </c>
      <c r="V31" s="38">
        <v>12.946889369999999</v>
      </c>
      <c r="W31" s="38" t="s">
        <v>1871</v>
      </c>
      <c r="X31" s="38">
        <v>13.06</v>
      </c>
      <c r="Y31" s="38">
        <v>2</v>
      </c>
      <c r="Z31" s="38" t="s">
        <v>1974</v>
      </c>
      <c r="AA31" s="39">
        <v>0.67030000000000001</v>
      </c>
      <c r="AB31" s="38" t="s">
        <v>345</v>
      </c>
      <c r="AC31" s="38">
        <v>90.055000000000007</v>
      </c>
      <c r="AD31" s="38">
        <v>90.055300000000003</v>
      </c>
      <c r="AE31" s="39">
        <v>4.0000000000000002E-4</v>
      </c>
      <c r="AF31" s="39">
        <v>3.9028999999999998</v>
      </c>
      <c r="AG31" s="38">
        <v>12.73</v>
      </c>
      <c r="AH31" s="38">
        <v>13.23</v>
      </c>
      <c r="AI31" s="38">
        <v>12.95</v>
      </c>
      <c r="AJ31" s="38">
        <v>12.96</v>
      </c>
      <c r="AK31" s="39">
        <v>0.02</v>
      </c>
      <c r="AL31" s="10" t="s">
        <v>1975</v>
      </c>
      <c r="AM31" s="10">
        <v>11456.287109999999</v>
      </c>
      <c r="AN31" s="10"/>
      <c r="AO31" s="10"/>
      <c r="AP31" s="10">
        <v>12640087</v>
      </c>
      <c r="AQ31" s="10">
        <v>3804990.75</v>
      </c>
      <c r="AR31" s="10">
        <v>6677753</v>
      </c>
      <c r="AS31" s="10">
        <v>15102034</v>
      </c>
      <c r="AT31" s="10">
        <v>3321324.25</v>
      </c>
      <c r="AU31" s="10">
        <v>39043.316409999999</v>
      </c>
      <c r="AV31" s="10">
        <v>136689.75</v>
      </c>
      <c r="AW31" s="10">
        <v>201727.2188</v>
      </c>
      <c r="AX31" s="10">
        <v>88103.367190000004</v>
      </c>
      <c r="AY31" s="10">
        <v>57250.378909999999</v>
      </c>
      <c r="AZ31" s="10">
        <v>151036.57810000001</v>
      </c>
      <c r="BA31" s="10">
        <v>153133.89060000001</v>
      </c>
      <c r="BB31" s="10">
        <v>255075.0938</v>
      </c>
      <c r="BC31" s="10">
        <v>181926.7188</v>
      </c>
      <c r="BD31" s="10">
        <v>3662643.5</v>
      </c>
      <c r="BE31" s="10">
        <v>2034036.5</v>
      </c>
      <c r="BF31" s="10">
        <v>1451470.875</v>
      </c>
      <c r="BG31" s="10">
        <v>1222850</v>
      </c>
      <c r="BH31" s="10">
        <v>11087.554690000001</v>
      </c>
      <c r="BI31" s="10"/>
      <c r="BJ31" s="10">
        <v>79967.992190000004</v>
      </c>
    </row>
    <row r="32" spans="1:62" ht="12" customHeight="1" x14ac:dyDescent="0.15">
      <c r="A32" s="10">
        <v>27</v>
      </c>
      <c r="B32" s="10" t="str">
        <f t="shared" si="6"/>
        <v>allantoin</v>
      </c>
      <c r="C32" s="35" t="s">
        <v>340</v>
      </c>
      <c r="D32" s="10" t="s">
        <v>1071</v>
      </c>
      <c r="E32" s="10"/>
      <c r="F32" s="10"/>
      <c r="G32" s="10" t="s">
        <v>1072</v>
      </c>
      <c r="H32" s="10" t="s">
        <v>342</v>
      </c>
      <c r="I32" s="10">
        <v>158.043990052</v>
      </c>
      <c r="J32" s="10" t="s">
        <v>1073</v>
      </c>
      <c r="K32" s="28">
        <v>1</v>
      </c>
      <c r="L32" s="28">
        <v>1</v>
      </c>
      <c r="M32" s="29">
        <f t="shared" si="0"/>
        <v>1</v>
      </c>
      <c r="N32" s="29">
        <f t="shared" si="1"/>
        <v>3</v>
      </c>
      <c r="O32" s="29" t="str">
        <f t="shared" si="2"/>
        <v>Level 1+</v>
      </c>
      <c r="P32" s="29"/>
      <c r="Q32" s="29"/>
      <c r="R32" s="29"/>
      <c r="S32" s="36" t="s">
        <v>964</v>
      </c>
      <c r="T32" s="37">
        <v>4563404.5</v>
      </c>
      <c r="U32" s="38" t="s">
        <v>1873</v>
      </c>
      <c r="V32" s="38">
        <v>4.4554165289999998</v>
      </c>
      <c r="W32" s="38" t="s">
        <v>1871</v>
      </c>
      <c r="X32" s="38">
        <v>4.57</v>
      </c>
      <c r="Y32" s="38">
        <v>6</v>
      </c>
      <c r="Z32" s="38" t="s">
        <v>1976</v>
      </c>
      <c r="AA32" s="39">
        <v>0.751</v>
      </c>
      <c r="AB32" s="38" t="s">
        <v>345</v>
      </c>
      <c r="AC32" s="38">
        <v>159.0513</v>
      </c>
      <c r="AD32" s="38">
        <v>159.05109999999999</v>
      </c>
      <c r="AE32" s="39">
        <v>2.0000000000000001E-4</v>
      </c>
      <c r="AF32" s="39">
        <v>1.119</v>
      </c>
      <c r="AG32" s="38">
        <v>4.37</v>
      </c>
      <c r="AH32" s="38">
        <v>4.9000000000000004</v>
      </c>
      <c r="AI32" s="38">
        <v>4.46</v>
      </c>
      <c r="AJ32" s="38">
        <v>4.5999999999999996</v>
      </c>
      <c r="AK32" s="39">
        <v>0.15</v>
      </c>
      <c r="AL32" s="10" t="s">
        <v>1977</v>
      </c>
      <c r="AM32" s="10"/>
      <c r="AN32" s="10"/>
      <c r="AO32" s="10"/>
      <c r="AP32" s="10">
        <v>4381468</v>
      </c>
      <c r="AQ32" s="10">
        <v>2915363.25</v>
      </c>
      <c r="AR32" s="10">
        <v>2475047.5</v>
      </c>
      <c r="AS32" s="10">
        <v>4563404.5</v>
      </c>
      <c r="AT32" s="10">
        <v>2924835.25</v>
      </c>
      <c r="AU32" s="10">
        <v>5401.0878910000001</v>
      </c>
      <c r="AV32" s="10">
        <v>22938.744139999999</v>
      </c>
      <c r="AW32" s="10">
        <v>889952.125</v>
      </c>
      <c r="AX32" s="10">
        <v>2347279.75</v>
      </c>
      <c r="AY32" s="10">
        <v>1586202.125</v>
      </c>
      <c r="AZ32" s="10">
        <v>1860027.5</v>
      </c>
      <c r="BA32" s="10">
        <v>1295670.375</v>
      </c>
      <c r="BB32" s="10">
        <v>17878.791020000001</v>
      </c>
      <c r="BC32" s="10">
        <v>15994.630859999999</v>
      </c>
      <c r="BD32" s="10">
        <v>164599.5313</v>
      </c>
      <c r="BE32" s="10">
        <v>179425.375</v>
      </c>
      <c r="BF32" s="10">
        <v>109919.7656</v>
      </c>
      <c r="BG32" s="10">
        <v>106724.46090000001</v>
      </c>
      <c r="BH32" s="10">
        <v>123481.2031</v>
      </c>
      <c r="BI32" s="10"/>
      <c r="BJ32" s="10">
        <v>11349.17676</v>
      </c>
    </row>
    <row r="33" spans="1:62" ht="12" customHeight="1" x14ac:dyDescent="0.15">
      <c r="A33" s="10">
        <v>106</v>
      </c>
      <c r="B33" s="46" t="str">
        <f t="shared" si="6"/>
        <v>arginine</v>
      </c>
      <c r="C33" s="35" t="s">
        <v>340</v>
      </c>
      <c r="D33" s="10" t="s">
        <v>1081</v>
      </c>
      <c r="E33" s="10"/>
      <c r="F33" s="10"/>
      <c r="G33" s="10" t="s">
        <v>1082</v>
      </c>
      <c r="H33" s="10" t="s">
        <v>342</v>
      </c>
      <c r="I33" s="10">
        <v>174.11167568799999</v>
      </c>
      <c r="J33" s="10" t="s">
        <v>1083</v>
      </c>
      <c r="K33" s="29">
        <v>1</v>
      </c>
      <c r="L33" s="28">
        <v>1</v>
      </c>
      <c r="M33" s="29">
        <f t="shared" si="0"/>
        <v>1</v>
      </c>
      <c r="N33" s="29">
        <f t="shared" si="1"/>
        <v>3</v>
      </c>
      <c r="O33" s="29" t="str">
        <f t="shared" si="2"/>
        <v>Level 1+</v>
      </c>
      <c r="P33" s="29"/>
      <c r="Q33" s="29"/>
      <c r="R33" s="29"/>
      <c r="S33" s="36" t="s">
        <v>964</v>
      </c>
      <c r="T33" s="37">
        <v>57493564</v>
      </c>
      <c r="U33" s="38" t="s">
        <v>1888</v>
      </c>
      <c r="V33" s="38">
        <v>16.920995479999998</v>
      </c>
      <c r="W33" s="38" t="s">
        <v>1880</v>
      </c>
      <c r="X33" s="38">
        <v>16.61</v>
      </c>
      <c r="Y33" s="38">
        <v>12</v>
      </c>
      <c r="Z33" s="38" t="s">
        <v>1978</v>
      </c>
      <c r="AA33" s="39">
        <v>0.93730000000000002</v>
      </c>
      <c r="AB33" s="38" t="s">
        <v>345</v>
      </c>
      <c r="AC33" s="38">
        <v>175.119</v>
      </c>
      <c r="AD33" s="38">
        <v>175.11869999999999</v>
      </c>
      <c r="AE33" s="39">
        <v>2.9999999999999997E-4</v>
      </c>
      <c r="AF33" s="39">
        <v>1.5043</v>
      </c>
      <c r="AG33" s="38">
        <v>16.399999999999999</v>
      </c>
      <c r="AH33" s="38">
        <v>16.93</v>
      </c>
      <c r="AI33" s="38">
        <v>16.920000000000002</v>
      </c>
      <c r="AJ33" s="38">
        <v>16.66</v>
      </c>
      <c r="AK33" s="39">
        <v>0.27</v>
      </c>
      <c r="AL33" s="10" t="s">
        <v>1979</v>
      </c>
      <c r="AM33" s="10">
        <v>469554.71879999997</v>
      </c>
      <c r="AN33" s="10">
        <v>317047.9375</v>
      </c>
      <c r="AO33" s="10">
        <v>389288.53129999997</v>
      </c>
      <c r="AP33" s="10">
        <v>48782604</v>
      </c>
      <c r="AQ33" s="10">
        <v>2673449.75</v>
      </c>
      <c r="AR33" s="10">
        <v>8478630</v>
      </c>
      <c r="AS33" s="10">
        <v>5964138.5</v>
      </c>
      <c r="AT33" s="10">
        <v>18872160</v>
      </c>
      <c r="AU33" s="10"/>
      <c r="AV33" s="10">
        <v>349940.25</v>
      </c>
      <c r="AW33" s="10">
        <v>3661966.25</v>
      </c>
      <c r="AX33" s="10">
        <v>3589110.5</v>
      </c>
      <c r="AY33" s="10">
        <v>2428916.75</v>
      </c>
      <c r="AZ33" s="10">
        <v>5607525.5</v>
      </c>
      <c r="BA33" s="10">
        <v>3726389</v>
      </c>
      <c r="BB33" s="10">
        <v>839422.25</v>
      </c>
      <c r="BC33" s="10">
        <v>691599.4375</v>
      </c>
      <c r="BD33" s="10">
        <v>8767152</v>
      </c>
      <c r="BE33" s="10">
        <v>11245542</v>
      </c>
      <c r="BF33" s="10">
        <v>4013207.75</v>
      </c>
      <c r="BG33" s="10">
        <v>9108987</v>
      </c>
      <c r="BH33" s="10">
        <v>57493564</v>
      </c>
      <c r="BI33" s="10">
        <v>619491</v>
      </c>
      <c r="BJ33" s="10">
        <v>1457188.25</v>
      </c>
    </row>
    <row r="34" spans="1:62" ht="12" customHeight="1" x14ac:dyDescent="0.15">
      <c r="A34" s="10">
        <v>90</v>
      </c>
      <c r="B34" s="10" t="str">
        <f t="shared" si="6"/>
        <v>asparagine</v>
      </c>
      <c r="C34" s="35" t="s">
        <v>340</v>
      </c>
      <c r="D34" s="10" t="s">
        <v>1086</v>
      </c>
      <c r="E34" s="10"/>
      <c r="F34" s="10"/>
      <c r="G34" s="10" t="s">
        <v>1087</v>
      </c>
      <c r="H34" s="10" t="s">
        <v>342</v>
      </c>
      <c r="I34" s="10">
        <v>132.053492116</v>
      </c>
      <c r="J34" s="10" t="s">
        <v>1088</v>
      </c>
      <c r="K34" s="29">
        <v>1</v>
      </c>
      <c r="L34" s="28">
        <v>1</v>
      </c>
      <c r="M34" s="29">
        <f t="shared" si="0"/>
        <v>1</v>
      </c>
      <c r="N34" s="29">
        <f t="shared" si="1"/>
        <v>3</v>
      </c>
      <c r="O34" s="29" t="str">
        <f t="shared" si="2"/>
        <v>Level 1+</v>
      </c>
      <c r="P34" s="29"/>
      <c r="Q34" s="29"/>
      <c r="R34" s="29"/>
      <c r="S34" s="36" t="s">
        <v>964</v>
      </c>
      <c r="T34" s="37">
        <v>26158682</v>
      </c>
      <c r="U34" s="38" t="s">
        <v>1870</v>
      </c>
      <c r="V34" s="38">
        <v>14.0075424</v>
      </c>
      <c r="W34" s="38" t="s">
        <v>1887</v>
      </c>
      <c r="X34" s="38">
        <v>14.15</v>
      </c>
      <c r="Y34" s="38">
        <v>6</v>
      </c>
      <c r="Z34" s="38" t="s">
        <v>1560</v>
      </c>
      <c r="AA34" s="39">
        <v>0.92230000000000001</v>
      </c>
      <c r="AB34" s="38" t="s">
        <v>345</v>
      </c>
      <c r="AC34" s="38">
        <v>133.0608</v>
      </c>
      <c r="AD34" s="38">
        <v>133.06059999999999</v>
      </c>
      <c r="AE34" s="39">
        <v>1E-4</v>
      </c>
      <c r="AF34" s="39">
        <v>1.0954999999999999</v>
      </c>
      <c r="AG34" s="38">
        <v>13.88</v>
      </c>
      <c r="AH34" s="38">
        <v>14.63</v>
      </c>
      <c r="AI34" s="38">
        <v>14.01</v>
      </c>
      <c r="AJ34" s="38">
        <v>14.26</v>
      </c>
      <c r="AK34" s="39">
        <v>0.25</v>
      </c>
      <c r="AL34" s="10" t="s">
        <v>1980</v>
      </c>
      <c r="AM34" s="10"/>
      <c r="AN34" s="10"/>
      <c r="AO34" s="10"/>
      <c r="AP34" s="10">
        <v>26158682</v>
      </c>
      <c r="AQ34" s="10">
        <v>3712990</v>
      </c>
      <c r="AR34" s="10">
        <v>8530403</v>
      </c>
      <c r="AS34" s="10">
        <v>23599324</v>
      </c>
      <c r="AT34" s="10">
        <v>16024634</v>
      </c>
      <c r="AU34" s="10"/>
      <c r="AV34" s="10"/>
      <c r="AW34" s="10">
        <v>714835.625</v>
      </c>
      <c r="AX34" s="10">
        <v>2018310.25</v>
      </c>
      <c r="AY34" s="10">
        <v>663252.8125</v>
      </c>
      <c r="AZ34" s="10">
        <v>989490.25</v>
      </c>
      <c r="BA34" s="10">
        <v>1210358.375</v>
      </c>
      <c r="BB34" s="10">
        <v>23939.140630000002</v>
      </c>
      <c r="BC34" s="10">
        <v>53191.804689999997</v>
      </c>
      <c r="BD34" s="10">
        <v>6685551.5</v>
      </c>
      <c r="BE34" s="10">
        <v>6351703</v>
      </c>
      <c r="BF34" s="10">
        <v>6694930.5</v>
      </c>
      <c r="BG34" s="10">
        <v>3885521.5</v>
      </c>
      <c r="BH34" s="10">
        <v>51350.125</v>
      </c>
      <c r="BI34" s="10">
        <v>23481.814450000002</v>
      </c>
      <c r="BJ34" s="10">
        <v>46850.347659999999</v>
      </c>
    </row>
    <row r="35" spans="1:62" ht="12" customHeight="1" x14ac:dyDescent="0.15">
      <c r="A35" s="10">
        <v>103</v>
      </c>
      <c r="B35" s="46" t="str">
        <f>D35&amp;" and/or isomers"</f>
        <v>aspartic acid and/or isomers</v>
      </c>
      <c r="C35" s="35" t="s">
        <v>340</v>
      </c>
      <c r="D35" s="10" t="s">
        <v>1091</v>
      </c>
      <c r="E35" s="10"/>
      <c r="F35" s="10"/>
      <c r="G35" s="10" t="s">
        <v>1092</v>
      </c>
      <c r="H35" s="10" t="s">
        <v>342</v>
      </c>
      <c r="I35" s="10">
        <v>133.03750770400001</v>
      </c>
      <c r="J35" s="10" t="s">
        <v>1093</v>
      </c>
      <c r="K35" s="29">
        <v>1</v>
      </c>
      <c r="L35" s="28">
        <v>1</v>
      </c>
      <c r="M35" s="29">
        <f t="shared" si="0"/>
        <v>0.5</v>
      </c>
      <c r="N35" s="29">
        <f t="shared" si="1"/>
        <v>2.5</v>
      </c>
      <c r="O35" s="29" t="str">
        <f t="shared" si="2"/>
        <v>Level 1+</v>
      </c>
      <c r="P35" s="29"/>
      <c r="Q35" s="29"/>
      <c r="R35" s="28" t="s">
        <v>991</v>
      </c>
      <c r="S35" s="36" t="s">
        <v>964</v>
      </c>
      <c r="T35" s="37">
        <v>16200783</v>
      </c>
      <c r="U35" s="38" t="s">
        <v>1884</v>
      </c>
      <c r="V35" s="38">
        <v>16.004449709999999</v>
      </c>
      <c r="W35" s="38" t="s">
        <v>1884</v>
      </c>
      <c r="X35" s="38">
        <v>16.5</v>
      </c>
      <c r="Y35" s="38">
        <v>7</v>
      </c>
      <c r="Z35" s="38" t="s">
        <v>1981</v>
      </c>
      <c r="AA35" s="39">
        <v>0.79969999999999997</v>
      </c>
      <c r="AB35" s="38" t="s">
        <v>345</v>
      </c>
      <c r="AC35" s="38">
        <v>134.04480000000001</v>
      </c>
      <c r="AD35" s="38">
        <v>134.0446</v>
      </c>
      <c r="AE35" s="39">
        <v>2.0000000000000001E-4</v>
      </c>
      <c r="AF35" s="39">
        <v>1.2639</v>
      </c>
      <c r="AG35" s="38">
        <v>15.9</v>
      </c>
      <c r="AH35" s="38">
        <v>17.02</v>
      </c>
      <c r="AI35" s="38">
        <v>16</v>
      </c>
      <c r="AJ35" s="38">
        <v>16.670000000000002</v>
      </c>
      <c r="AK35" s="39">
        <v>0.66</v>
      </c>
      <c r="AL35" s="10" t="s">
        <v>1982</v>
      </c>
      <c r="AM35" s="10">
        <v>17183.578130000002</v>
      </c>
      <c r="AN35" s="10">
        <v>16674.58008</v>
      </c>
      <c r="AO35" s="10">
        <v>16084.20508</v>
      </c>
      <c r="AP35" s="10">
        <v>1904192.5</v>
      </c>
      <c r="AQ35" s="10">
        <v>170964.125</v>
      </c>
      <c r="AR35" s="10">
        <v>676783.75</v>
      </c>
      <c r="AS35" s="10">
        <v>405298</v>
      </c>
      <c r="AT35" s="10">
        <v>1020662.625</v>
      </c>
      <c r="AU35" s="10"/>
      <c r="AV35" s="10"/>
      <c r="AW35" s="10">
        <v>4764322</v>
      </c>
      <c r="AX35" s="10">
        <v>7316272</v>
      </c>
      <c r="AY35" s="10">
        <v>4187109.5</v>
      </c>
      <c r="AZ35" s="10">
        <v>1328670.75</v>
      </c>
      <c r="BA35" s="10">
        <v>7032590.5</v>
      </c>
      <c r="BB35" s="10">
        <v>166950.85939999999</v>
      </c>
      <c r="BC35" s="10">
        <v>259740.6875</v>
      </c>
      <c r="BD35" s="10">
        <v>16200783</v>
      </c>
      <c r="BE35" s="10">
        <v>12899853</v>
      </c>
      <c r="BF35" s="10">
        <v>14537645</v>
      </c>
      <c r="BG35" s="10">
        <v>13969695</v>
      </c>
      <c r="BH35" s="10">
        <v>41220.886720000002</v>
      </c>
      <c r="BI35" s="10">
        <v>705857.1875</v>
      </c>
      <c r="BJ35" s="10">
        <v>9824488</v>
      </c>
    </row>
    <row r="36" spans="1:62" ht="12" customHeight="1" x14ac:dyDescent="0.15">
      <c r="A36" s="10">
        <v>14</v>
      </c>
      <c r="B36" s="46" t="str">
        <f>D36</f>
        <v>azelaic acid</v>
      </c>
      <c r="C36" s="35" t="s">
        <v>340</v>
      </c>
      <c r="D36" s="10" t="s">
        <v>447</v>
      </c>
      <c r="E36" s="10"/>
      <c r="F36" s="10"/>
      <c r="G36" s="10" t="s">
        <v>448</v>
      </c>
      <c r="H36" s="10" t="s">
        <v>379</v>
      </c>
      <c r="I36" s="10">
        <v>188.104858992</v>
      </c>
      <c r="J36" s="10" t="s">
        <v>449</v>
      </c>
      <c r="K36" s="29">
        <v>1</v>
      </c>
      <c r="L36" s="28">
        <v>1</v>
      </c>
      <c r="M36" s="29">
        <f t="shared" si="0"/>
        <v>1</v>
      </c>
      <c r="N36" s="29">
        <f t="shared" si="1"/>
        <v>3</v>
      </c>
      <c r="O36" s="29" t="str">
        <f t="shared" si="2"/>
        <v>Level 1+</v>
      </c>
      <c r="P36" s="29"/>
      <c r="Q36" s="29"/>
      <c r="R36" s="29"/>
      <c r="S36" s="36" t="s">
        <v>964</v>
      </c>
      <c r="T36" s="37">
        <v>5947069.5</v>
      </c>
      <c r="U36" s="38" t="s">
        <v>1895</v>
      </c>
      <c r="V36" s="38">
        <v>1.9633584989999999</v>
      </c>
      <c r="W36" s="38" t="s">
        <v>1895</v>
      </c>
      <c r="X36" s="38">
        <v>1.81</v>
      </c>
      <c r="Y36" s="38">
        <v>7</v>
      </c>
      <c r="Z36" s="38" t="s">
        <v>1983</v>
      </c>
      <c r="AA36" s="39">
        <v>0.91620000000000001</v>
      </c>
      <c r="AB36" s="38" t="s">
        <v>382</v>
      </c>
      <c r="AC36" s="38">
        <v>187.0976</v>
      </c>
      <c r="AD36" s="38">
        <v>187.0975</v>
      </c>
      <c r="AE36" s="39">
        <v>0</v>
      </c>
      <c r="AF36" s="39">
        <v>0.2147</v>
      </c>
      <c r="AG36" s="38">
        <v>1.69</v>
      </c>
      <c r="AH36" s="38">
        <v>2.0499999999999998</v>
      </c>
      <c r="AI36" s="38">
        <v>1.96</v>
      </c>
      <c r="AJ36" s="38">
        <v>1.86</v>
      </c>
      <c r="AK36" s="39">
        <v>0.1</v>
      </c>
      <c r="AL36" s="10" t="s">
        <v>1984</v>
      </c>
      <c r="AM36" s="10">
        <v>17685.125</v>
      </c>
      <c r="AN36" s="10"/>
      <c r="AO36" s="10"/>
      <c r="AP36" s="10">
        <v>9166486</v>
      </c>
      <c r="AQ36" s="10">
        <v>16828458</v>
      </c>
      <c r="AR36" s="10">
        <v>8804320</v>
      </c>
      <c r="AS36" s="10">
        <v>9769920</v>
      </c>
      <c r="AT36" s="10">
        <v>18301318</v>
      </c>
      <c r="AU36" s="10">
        <v>28177.498049999998</v>
      </c>
      <c r="AV36" s="10">
        <v>44683.117189999997</v>
      </c>
      <c r="AW36" s="10">
        <v>1770162.125</v>
      </c>
      <c r="AX36" s="10">
        <v>2891552.5</v>
      </c>
      <c r="AY36" s="10">
        <v>2093309.75</v>
      </c>
      <c r="AZ36" s="10">
        <v>3930784.5</v>
      </c>
      <c r="BA36" s="10">
        <v>2647397.25</v>
      </c>
      <c r="BB36" s="10">
        <v>22358.884770000001</v>
      </c>
      <c r="BC36" s="10">
        <v>16787.275389999999</v>
      </c>
      <c r="BD36" s="10">
        <v>1458568</v>
      </c>
      <c r="BE36" s="10">
        <v>1070125.875</v>
      </c>
      <c r="BF36" s="10">
        <v>901258.9375</v>
      </c>
      <c r="BG36" s="10">
        <v>1333304</v>
      </c>
      <c r="BH36" s="10">
        <v>3123839.25</v>
      </c>
      <c r="BI36" s="10">
        <v>44986.332029999998</v>
      </c>
      <c r="BJ36" s="10">
        <v>24088.373049999998</v>
      </c>
    </row>
    <row r="37" spans="1:62" ht="12" customHeight="1" x14ac:dyDescent="0.15">
      <c r="A37" s="10">
        <v>47</v>
      </c>
      <c r="B37" s="46" t="str">
        <f>D37&amp;" and/or isomers"</f>
        <v>betaine and/or isomers</v>
      </c>
      <c r="C37" s="35" t="s">
        <v>340</v>
      </c>
      <c r="D37" s="10" t="s">
        <v>453</v>
      </c>
      <c r="E37" s="10"/>
      <c r="F37" s="10"/>
      <c r="G37" s="10" t="s">
        <v>454</v>
      </c>
      <c r="H37" s="10" t="s">
        <v>342</v>
      </c>
      <c r="I37" s="10">
        <v>118.086255044</v>
      </c>
      <c r="J37" s="10" t="s">
        <v>455</v>
      </c>
      <c r="K37" s="29">
        <v>1</v>
      </c>
      <c r="L37" s="28">
        <v>1</v>
      </c>
      <c r="M37" s="29">
        <f t="shared" si="0"/>
        <v>1</v>
      </c>
      <c r="N37" s="29">
        <f t="shared" si="1"/>
        <v>3</v>
      </c>
      <c r="O37" s="29" t="str">
        <f t="shared" si="2"/>
        <v>Level 1+</v>
      </c>
      <c r="P37" s="29"/>
      <c r="Q37" s="29"/>
      <c r="R37" s="28" t="s">
        <v>991</v>
      </c>
      <c r="S37" s="36" t="s">
        <v>964</v>
      </c>
      <c r="T37" s="37">
        <v>1095462400</v>
      </c>
      <c r="U37" s="38" t="s">
        <v>1870</v>
      </c>
      <c r="V37" s="38">
        <v>7.2712573359999997</v>
      </c>
      <c r="W37" s="38" t="s">
        <v>1872</v>
      </c>
      <c r="X37" s="38">
        <v>8.08</v>
      </c>
      <c r="Y37" s="38">
        <v>3</v>
      </c>
      <c r="Z37" s="38" t="s">
        <v>1098</v>
      </c>
      <c r="AA37" s="39">
        <v>0.98970000000000002</v>
      </c>
      <c r="AB37" s="38" t="s">
        <v>419</v>
      </c>
      <c r="AC37" s="38">
        <v>118.08629999999999</v>
      </c>
      <c r="AD37" s="38">
        <v>118.08629999999999</v>
      </c>
      <c r="AE37" s="39">
        <v>1E-4</v>
      </c>
      <c r="AF37" s="39">
        <v>0.48720000000000002</v>
      </c>
      <c r="AG37" s="38">
        <v>6.77</v>
      </c>
      <c r="AH37" s="38">
        <v>8.2100000000000009</v>
      </c>
      <c r="AI37" s="38">
        <v>7.27</v>
      </c>
      <c r="AJ37" s="38">
        <v>7.38</v>
      </c>
      <c r="AK37" s="39">
        <v>0.11</v>
      </c>
      <c r="AL37" s="10" t="s">
        <v>1985</v>
      </c>
      <c r="AM37" s="10">
        <v>1808116.375</v>
      </c>
      <c r="AN37" s="10">
        <v>2058811.5</v>
      </c>
      <c r="AO37" s="10">
        <v>2028096</v>
      </c>
      <c r="AP37" s="10">
        <v>1095462400</v>
      </c>
      <c r="AQ37" s="10">
        <v>535529184</v>
      </c>
      <c r="AR37" s="10">
        <v>769102720</v>
      </c>
      <c r="AS37" s="10">
        <v>816540480</v>
      </c>
      <c r="AT37" s="10">
        <v>763280384</v>
      </c>
      <c r="AU37" s="10">
        <v>94399320</v>
      </c>
      <c r="AV37" s="10">
        <v>312341344</v>
      </c>
      <c r="AW37" s="10">
        <v>274002304</v>
      </c>
      <c r="AX37" s="10">
        <v>216519920</v>
      </c>
      <c r="AY37" s="10">
        <v>339142144</v>
      </c>
      <c r="AZ37" s="10">
        <v>327046528</v>
      </c>
      <c r="BA37" s="10">
        <v>203880000</v>
      </c>
      <c r="BB37" s="10">
        <v>213870624</v>
      </c>
      <c r="BC37" s="10">
        <v>194089584</v>
      </c>
      <c r="BD37" s="10">
        <v>641610816</v>
      </c>
      <c r="BE37" s="10">
        <v>510912608</v>
      </c>
      <c r="BF37" s="10">
        <v>432102336</v>
      </c>
      <c r="BG37" s="10">
        <v>257586880</v>
      </c>
      <c r="BH37" s="10">
        <v>671416512</v>
      </c>
      <c r="BI37" s="10">
        <v>75672088</v>
      </c>
      <c r="BJ37" s="10">
        <v>126656672</v>
      </c>
    </row>
    <row r="38" spans="1:62" ht="12" customHeight="1" x14ac:dyDescent="0.15">
      <c r="A38" s="10">
        <v>19</v>
      </c>
      <c r="B38" s="46" t="str">
        <f t="shared" ref="B38:B39" si="7">D38</f>
        <v>biotin</v>
      </c>
      <c r="C38" s="35" t="s">
        <v>340</v>
      </c>
      <c r="D38" s="10" t="s">
        <v>1986</v>
      </c>
      <c r="E38" s="10"/>
      <c r="F38" s="10"/>
      <c r="G38" s="10" t="s">
        <v>1987</v>
      </c>
      <c r="H38" s="10" t="s">
        <v>342</v>
      </c>
      <c r="I38" s="10">
        <v>244.088163372</v>
      </c>
      <c r="J38" s="10" t="s">
        <v>1988</v>
      </c>
      <c r="K38" s="29">
        <v>1</v>
      </c>
      <c r="L38" s="28">
        <v>1</v>
      </c>
      <c r="M38" s="29">
        <f t="shared" si="0"/>
        <v>1</v>
      </c>
      <c r="N38" s="29">
        <f t="shared" si="1"/>
        <v>3</v>
      </c>
      <c r="O38" s="29" t="str">
        <f t="shared" si="2"/>
        <v>Level 1+</v>
      </c>
      <c r="P38" s="29"/>
      <c r="Q38" s="29"/>
      <c r="R38" s="29"/>
      <c r="S38" s="36" t="s">
        <v>964</v>
      </c>
      <c r="T38" s="37">
        <v>1928523.625</v>
      </c>
      <c r="U38" s="38" t="s">
        <v>1888</v>
      </c>
      <c r="V38" s="38">
        <v>3.0972479540000002</v>
      </c>
      <c r="W38" s="38" t="s">
        <v>1888</v>
      </c>
      <c r="X38" s="38">
        <v>3.3</v>
      </c>
      <c r="Y38" s="38">
        <v>10</v>
      </c>
      <c r="Z38" s="38" t="s">
        <v>1989</v>
      </c>
      <c r="AA38" s="39">
        <v>0.85350000000000004</v>
      </c>
      <c r="AB38" s="38" t="s">
        <v>345</v>
      </c>
      <c r="AC38" s="38">
        <v>245.09549999999999</v>
      </c>
      <c r="AD38" s="38">
        <v>245.09460000000001</v>
      </c>
      <c r="AE38" s="39">
        <v>8.9999999999999998E-4</v>
      </c>
      <c r="AF38" s="39">
        <v>3.7021999999999999</v>
      </c>
      <c r="AG38" s="38">
        <v>3.1</v>
      </c>
      <c r="AH38" s="38">
        <v>3.53</v>
      </c>
      <c r="AI38" s="38">
        <v>3.1</v>
      </c>
      <c r="AJ38" s="38">
        <v>3.3</v>
      </c>
      <c r="AK38" s="39">
        <v>0.2</v>
      </c>
      <c r="AL38" s="10" t="s">
        <v>1990</v>
      </c>
      <c r="AM38" s="10">
        <v>5922.6933589999999</v>
      </c>
      <c r="AN38" s="10"/>
      <c r="AO38" s="10"/>
      <c r="AP38" s="10">
        <v>5450.8725590000004</v>
      </c>
      <c r="AQ38" s="10"/>
      <c r="AR38" s="10">
        <v>11615.14941</v>
      </c>
      <c r="AS38" s="10">
        <v>9126.5585940000001</v>
      </c>
      <c r="AT38" s="10"/>
      <c r="AU38" s="10"/>
      <c r="AV38" s="10"/>
      <c r="AW38" s="10">
        <v>18516.302729999999</v>
      </c>
      <c r="AX38" s="10"/>
      <c r="AY38" s="10"/>
      <c r="AZ38" s="10">
        <v>12901.860350000001</v>
      </c>
      <c r="BA38" s="10"/>
      <c r="BB38" s="10">
        <v>103078.5469</v>
      </c>
      <c r="BC38" s="10"/>
      <c r="BD38" s="10">
        <v>37097.683590000001</v>
      </c>
      <c r="BE38" s="10">
        <v>13307.85254</v>
      </c>
      <c r="BF38" s="10"/>
      <c r="BG38" s="10">
        <v>16124.93945</v>
      </c>
      <c r="BH38" s="10">
        <v>1928523.625</v>
      </c>
      <c r="BI38" s="10">
        <v>33456.496090000001</v>
      </c>
      <c r="BJ38" s="10">
        <v>9058.0410159999992</v>
      </c>
    </row>
    <row r="39" spans="1:62" s="58" customFormat="1" ht="12" customHeight="1" x14ac:dyDescent="0.15">
      <c r="A39" s="55">
        <v>55</v>
      </c>
      <c r="B39" s="55" t="str">
        <f t="shared" si="7"/>
        <v>bis(3-aminopropyl)amine</v>
      </c>
      <c r="C39" s="56" t="s">
        <v>340</v>
      </c>
      <c r="D39" s="55" t="s">
        <v>458</v>
      </c>
      <c r="E39" s="55"/>
      <c r="F39" s="55"/>
      <c r="G39" s="55" t="s">
        <v>459</v>
      </c>
      <c r="H39" s="55" t="s">
        <v>342</v>
      </c>
      <c r="I39" s="55">
        <v>131.14224754400001</v>
      </c>
      <c r="J39" s="55" t="s">
        <v>460</v>
      </c>
      <c r="K39" s="59">
        <v>1</v>
      </c>
      <c r="L39" s="60">
        <v>1</v>
      </c>
      <c r="M39" s="59">
        <f t="shared" si="0"/>
        <v>1</v>
      </c>
      <c r="N39" s="59">
        <f t="shared" si="1"/>
        <v>3</v>
      </c>
      <c r="O39" s="59" t="str">
        <f t="shared" si="2"/>
        <v>Level 1+</v>
      </c>
      <c r="P39" s="59"/>
      <c r="Q39" s="59"/>
      <c r="R39" s="59"/>
      <c r="S39" s="59" t="s">
        <v>964</v>
      </c>
      <c r="T39" s="61">
        <v>14141623</v>
      </c>
      <c r="U39" s="62" t="s">
        <v>1883</v>
      </c>
      <c r="V39" s="62">
        <v>8.3259163879999996</v>
      </c>
      <c r="W39" s="62" t="s">
        <v>1879</v>
      </c>
      <c r="X39" s="62">
        <v>8.57</v>
      </c>
      <c r="Y39" s="62">
        <v>7</v>
      </c>
      <c r="Z39" s="62" t="s">
        <v>1991</v>
      </c>
      <c r="AA39" s="63">
        <v>0.94399999999999995</v>
      </c>
      <c r="AB39" s="62" t="s">
        <v>462</v>
      </c>
      <c r="AC39" s="62">
        <v>176.11330000000001</v>
      </c>
      <c r="AD39" s="62">
        <v>176.11330000000001</v>
      </c>
      <c r="AE39" s="63">
        <v>1E-4</v>
      </c>
      <c r="AF39" s="63">
        <v>0.33860000000000001</v>
      </c>
      <c r="AG39" s="62">
        <v>8.3800000000000008</v>
      </c>
      <c r="AH39" s="62">
        <v>8.9499999999999993</v>
      </c>
      <c r="AI39" s="62">
        <v>8.33</v>
      </c>
      <c r="AJ39" s="62">
        <v>8.61</v>
      </c>
      <c r="AK39" s="63">
        <v>0.28000000000000003</v>
      </c>
      <c r="AL39" s="55" t="s">
        <v>1992</v>
      </c>
      <c r="AM39" s="55"/>
      <c r="AN39" s="55"/>
      <c r="AO39" s="55"/>
      <c r="AP39" s="55">
        <v>5619725.5</v>
      </c>
      <c r="AQ39" s="55">
        <v>8131389.5</v>
      </c>
      <c r="AR39" s="55">
        <v>10334392</v>
      </c>
      <c r="AS39" s="55">
        <v>8737766</v>
      </c>
      <c r="AT39" s="55">
        <v>5608341</v>
      </c>
      <c r="AU39" s="55">
        <v>5808177.5</v>
      </c>
      <c r="AV39" s="55">
        <v>9986775</v>
      </c>
      <c r="AW39" s="55">
        <v>5135073</v>
      </c>
      <c r="AX39" s="55">
        <v>5233983</v>
      </c>
      <c r="AY39" s="55">
        <v>6519249.5</v>
      </c>
      <c r="AZ39" s="55">
        <v>5039177.5</v>
      </c>
      <c r="BA39" s="55">
        <v>4937910.5</v>
      </c>
      <c r="BB39" s="55">
        <v>7788387</v>
      </c>
      <c r="BC39" s="55">
        <v>14141623</v>
      </c>
      <c r="BD39" s="55">
        <v>3561985.5</v>
      </c>
      <c r="BE39" s="55">
        <v>6144409.5</v>
      </c>
      <c r="BF39" s="55">
        <v>1736194.875</v>
      </c>
      <c r="BG39" s="55">
        <v>2910742.75</v>
      </c>
      <c r="BH39" s="55">
        <v>6876052.5</v>
      </c>
      <c r="BI39" s="55">
        <v>2636990.25</v>
      </c>
      <c r="BJ39" s="55">
        <v>6816385.5</v>
      </c>
    </row>
    <row r="40" spans="1:62" ht="12" customHeight="1" x14ac:dyDescent="0.15">
      <c r="A40" s="10">
        <v>46</v>
      </c>
      <c r="B40" s="11" t="s">
        <v>1993</v>
      </c>
      <c r="C40" s="35" t="s">
        <v>340</v>
      </c>
      <c r="D40" s="10" t="s">
        <v>1994</v>
      </c>
      <c r="E40" s="10" t="s">
        <v>1995</v>
      </c>
      <c r="F40" s="10" t="s">
        <v>1996</v>
      </c>
      <c r="G40" s="10" t="s">
        <v>1997</v>
      </c>
      <c r="H40" s="10" t="s">
        <v>379</v>
      </c>
      <c r="I40" s="10">
        <v>182.07903816800001</v>
      </c>
      <c r="J40" s="10" t="s">
        <v>1998</v>
      </c>
      <c r="K40" s="29">
        <v>1</v>
      </c>
      <c r="L40" s="28">
        <v>1</v>
      </c>
      <c r="M40" s="29">
        <f t="shared" si="0"/>
        <v>1</v>
      </c>
      <c r="N40" s="29">
        <f t="shared" si="1"/>
        <v>3</v>
      </c>
      <c r="O40" s="29" t="str">
        <f t="shared" si="2"/>
        <v>Level 1+</v>
      </c>
      <c r="P40" s="29"/>
      <c r="Q40" s="29"/>
      <c r="R40" s="29"/>
      <c r="S40" s="36" t="s">
        <v>964</v>
      </c>
      <c r="T40" s="37">
        <v>34115472</v>
      </c>
      <c r="U40" s="38" t="s">
        <v>1904</v>
      </c>
      <c r="V40" s="38">
        <v>8.5090018290000007</v>
      </c>
      <c r="W40" s="38" t="s">
        <v>1904</v>
      </c>
      <c r="X40" s="38">
        <v>8.1</v>
      </c>
      <c r="Y40" s="38">
        <v>1</v>
      </c>
      <c r="Z40" s="38" t="s">
        <v>1999</v>
      </c>
      <c r="AA40" s="39">
        <v>0</v>
      </c>
      <c r="AB40" s="38" t="s">
        <v>2000</v>
      </c>
      <c r="AC40" s="38">
        <v>217.04839999999999</v>
      </c>
      <c r="AD40" s="38">
        <v>217.04839999999999</v>
      </c>
      <c r="AE40" s="39">
        <v>0</v>
      </c>
      <c r="AF40" s="39">
        <v>9.11E-2</v>
      </c>
      <c r="AG40" s="38">
        <v>7.83</v>
      </c>
      <c r="AH40" s="38">
        <v>8.23</v>
      </c>
      <c r="AI40" s="38">
        <v>8.51</v>
      </c>
      <c r="AJ40" s="38">
        <v>8.1300000000000008</v>
      </c>
      <c r="AK40" s="39">
        <v>0.38</v>
      </c>
      <c r="AL40" s="10" t="s">
        <v>2001</v>
      </c>
      <c r="AM40" s="10">
        <v>9378.6904300000006</v>
      </c>
      <c r="AN40" s="10">
        <v>9650.6435550000006</v>
      </c>
      <c r="AO40" s="10">
        <v>8749.2597659999992</v>
      </c>
      <c r="AP40" s="10">
        <v>1157873</v>
      </c>
      <c r="AQ40" s="10">
        <v>2206084.25</v>
      </c>
      <c r="AR40" s="10">
        <v>1245768.625</v>
      </c>
      <c r="AS40" s="10">
        <v>1227525.5</v>
      </c>
      <c r="AT40" s="10">
        <v>2462443.5</v>
      </c>
      <c r="AU40" s="10"/>
      <c r="AV40" s="10"/>
      <c r="AW40" s="10">
        <v>1183555.25</v>
      </c>
      <c r="AX40" s="10">
        <v>2160871.25</v>
      </c>
      <c r="AY40" s="10">
        <v>1037777.75</v>
      </c>
      <c r="AZ40" s="10">
        <v>876509.9375</v>
      </c>
      <c r="BA40" s="10">
        <v>3055949</v>
      </c>
      <c r="BB40" s="10">
        <v>19908.583979999999</v>
      </c>
      <c r="BC40" s="10">
        <v>31715.005860000001</v>
      </c>
      <c r="BD40" s="10">
        <v>10730765</v>
      </c>
      <c r="BE40" s="10">
        <v>8753076</v>
      </c>
      <c r="BF40" s="10">
        <v>10969852</v>
      </c>
      <c r="BG40" s="10">
        <v>8856099</v>
      </c>
      <c r="BH40" s="10">
        <v>535353.8125</v>
      </c>
      <c r="BI40" s="10">
        <v>126487.39840000001</v>
      </c>
      <c r="BJ40" s="10">
        <v>55102.144529999998</v>
      </c>
    </row>
    <row r="41" spans="1:62" ht="12" customHeight="1" x14ac:dyDescent="0.15">
      <c r="A41" s="10">
        <v>52</v>
      </c>
      <c r="B41" s="11" t="s">
        <v>2002</v>
      </c>
      <c r="C41" s="35" t="s">
        <v>340</v>
      </c>
      <c r="D41" s="10" t="s">
        <v>2003</v>
      </c>
      <c r="E41" s="10" t="s">
        <v>2004</v>
      </c>
      <c r="F41" s="10" t="s">
        <v>2005</v>
      </c>
      <c r="G41" s="10" t="s">
        <v>1997</v>
      </c>
      <c r="H41" s="10" t="s">
        <v>379</v>
      </c>
      <c r="I41" s="10">
        <v>182.07903816800001</v>
      </c>
      <c r="J41" s="10" t="s">
        <v>2006</v>
      </c>
      <c r="K41" s="29">
        <v>1</v>
      </c>
      <c r="L41" s="28">
        <v>1</v>
      </c>
      <c r="M41" s="29">
        <f t="shared" si="0"/>
        <v>1</v>
      </c>
      <c r="N41" s="29">
        <f t="shared" si="1"/>
        <v>3</v>
      </c>
      <c r="O41" s="29" t="str">
        <f t="shared" si="2"/>
        <v>Level 1+</v>
      </c>
      <c r="P41" s="29"/>
      <c r="Q41" s="29"/>
      <c r="R41" s="28" t="s">
        <v>991</v>
      </c>
      <c r="S41" s="36" t="s">
        <v>964</v>
      </c>
      <c r="T41" s="37">
        <v>2673484.5</v>
      </c>
      <c r="U41" s="38" t="s">
        <v>1906</v>
      </c>
      <c r="V41" s="38">
        <v>9.0585229359999992</v>
      </c>
      <c r="W41" s="38" t="s">
        <v>1899</v>
      </c>
      <c r="X41" s="38">
        <v>8.73</v>
      </c>
      <c r="Y41" s="38">
        <v>8</v>
      </c>
      <c r="Z41" s="38" t="s">
        <v>2007</v>
      </c>
      <c r="AA41" s="39">
        <v>0.70650000000000002</v>
      </c>
      <c r="AB41" s="38" t="s">
        <v>382</v>
      </c>
      <c r="AC41" s="38">
        <v>181.07169999999999</v>
      </c>
      <c r="AD41" s="38">
        <v>181.07169999999999</v>
      </c>
      <c r="AE41" s="39">
        <v>1E-4</v>
      </c>
      <c r="AF41" s="39">
        <v>0.39579999999999999</v>
      </c>
      <c r="AG41" s="38">
        <v>8.5500000000000007</v>
      </c>
      <c r="AH41" s="38">
        <v>9.0299999999999994</v>
      </c>
      <c r="AI41" s="38">
        <v>9.06</v>
      </c>
      <c r="AJ41" s="38">
        <v>8.8000000000000007</v>
      </c>
      <c r="AK41" s="39">
        <v>0.26</v>
      </c>
      <c r="AL41" s="10" t="s">
        <v>2008</v>
      </c>
      <c r="AM41" s="10">
        <v>7643.7080079999996</v>
      </c>
      <c r="AN41" s="10"/>
      <c r="AO41" s="10">
        <v>3176.2514649999998</v>
      </c>
      <c r="AP41" s="10">
        <v>442372.75</v>
      </c>
      <c r="AQ41" s="10">
        <v>144951.0938</v>
      </c>
      <c r="AR41" s="10">
        <v>176643.2188</v>
      </c>
      <c r="AS41" s="10">
        <v>210505.42189999999</v>
      </c>
      <c r="AT41" s="10">
        <v>150669.17189999999</v>
      </c>
      <c r="AU41" s="10"/>
      <c r="AV41" s="10"/>
      <c r="AW41" s="10">
        <v>69852.4375</v>
      </c>
      <c r="AX41" s="10">
        <v>29182.373049999998</v>
      </c>
      <c r="AY41" s="10">
        <v>25642.4375</v>
      </c>
      <c r="AZ41" s="10">
        <v>58348.328130000002</v>
      </c>
      <c r="BA41" s="10">
        <v>141202.14060000001</v>
      </c>
      <c r="BB41" s="10">
        <v>211867.2188</v>
      </c>
      <c r="BC41" s="10">
        <v>337374.34379999997</v>
      </c>
      <c r="BD41" s="10">
        <v>98946872</v>
      </c>
      <c r="BE41" s="10">
        <v>59099516</v>
      </c>
      <c r="BF41" s="10">
        <v>181435952</v>
      </c>
      <c r="BG41" s="10">
        <v>54184512</v>
      </c>
      <c r="BH41" s="10">
        <v>8468440</v>
      </c>
      <c r="BI41" s="10">
        <v>15038352</v>
      </c>
      <c r="BJ41" s="10">
        <v>16438230</v>
      </c>
    </row>
    <row r="42" spans="1:62" s="58" customFormat="1" ht="12" customHeight="1" x14ac:dyDescent="0.15">
      <c r="A42" s="55">
        <v>28</v>
      </c>
      <c r="B42" s="55" t="str">
        <f>D42&amp;" and/or isomers"</f>
        <v>caffeic acid and/or isomers</v>
      </c>
      <c r="C42" s="56" t="s">
        <v>340</v>
      </c>
      <c r="D42" s="55" t="s">
        <v>464</v>
      </c>
      <c r="E42" s="55"/>
      <c r="F42" s="55"/>
      <c r="G42" s="55" t="s">
        <v>465</v>
      </c>
      <c r="H42" s="55" t="s">
        <v>379</v>
      </c>
      <c r="I42" s="55">
        <v>180.04225873600001</v>
      </c>
      <c r="J42" s="55" t="s">
        <v>466</v>
      </c>
      <c r="K42" s="59">
        <v>1</v>
      </c>
      <c r="L42" s="60">
        <v>1</v>
      </c>
      <c r="M42" s="59">
        <f t="shared" si="0"/>
        <v>1</v>
      </c>
      <c r="N42" s="59">
        <f t="shared" si="1"/>
        <v>3</v>
      </c>
      <c r="O42" s="59" t="str">
        <f t="shared" si="2"/>
        <v>Level 1+</v>
      </c>
      <c r="P42" s="59"/>
      <c r="Q42" s="59"/>
      <c r="R42" s="60" t="s">
        <v>991</v>
      </c>
      <c r="S42" s="59" t="s">
        <v>964</v>
      </c>
      <c r="T42" s="61">
        <v>1351168.875</v>
      </c>
      <c r="U42" s="62" t="s">
        <v>1897</v>
      </c>
      <c r="V42" s="62">
        <v>2.9796468599999999</v>
      </c>
      <c r="W42" s="62" t="s">
        <v>1910</v>
      </c>
      <c r="X42" s="62">
        <v>2.62</v>
      </c>
      <c r="Y42" s="62">
        <v>2</v>
      </c>
      <c r="Z42" s="62" t="s">
        <v>2009</v>
      </c>
      <c r="AA42" s="63">
        <v>0.86499999999999999</v>
      </c>
      <c r="AB42" s="62" t="s">
        <v>382</v>
      </c>
      <c r="AC42" s="62">
        <v>179.035</v>
      </c>
      <c r="AD42" s="62">
        <v>179.03489999999999</v>
      </c>
      <c r="AE42" s="63">
        <v>1E-4</v>
      </c>
      <c r="AF42" s="63">
        <v>0.31259999999999999</v>
      </c>
      <c r="AG42" s="62">
        <v>2.5099999999999998</v>
      </c>
      <c r="AH42" s="62">
        <v>3.44</v>
      </c>
      <c r="AI42" s="62">
        <v>2.98</v>
      </c>
      <c r="AJ42" s="62">
        <v>3.18</v>
      </c>
      <c r="AK42" s="63">
        <v>0.2</v>
      </c>
      <c r="AL42" s="55" t="s">
        <v>2010</v>
      </c>
      <c r="AM42" s="55">
        <v>7603.7685549999997</v>
      </c>
      <c r="AN42" s="55"/>
      <c r="AO42" s="55"/>
      <c r="AP42" s="55">
        <v>2240650.5</v>
      </c>
      <c r="AQ42" s="55">
        <v>492994.28129999997</v>
      </c>
      <c r="AR42" s="55">
        <v>573566.5625</v>
      </c>
      <c r="AS42" s="55">
        <v>683454.8125</v>
      </c>
      <c r="AT42" s="55">
        <v>1406889</v>
      </c>
      <c r="AU42" s="55">
        <v>193489.60939999999</v>
      </c>
      <c r="AV42" s="55">
        <v>932187.9375</v>
      </c>
      <c r="AW42" s="55">
        <v>19933860</v>
      </c>
      <c r="AX42" s="55">
        <v>433899.46879999997</v>
      </c>
      <c r="AY42" s="55">
        <v>3341823.25</v>
      </c>
      <c r="AZ42" s="55">
        <v>11380319</v>
      </c>
      <c r="BA42" s="55">
        <v>9838641</v>
      </c>
      <c r="BB42" s="55">
        <v>98692616</v>
      </c>
      <c r="BC42" s="55">
        <v>5940039.5</v>
      </c>
      <c r="BD42" s="55">
        <v>182964.375</v>
      </c>
      <c r="BE42" s="55">
        <v>286893.5625</v>
      </c>
      <c r="BF42" s="55">
        <v>143547.0625</v>
      </c>
      <c r="BG42" s="55">
        <v>463514.78129999997</v>
      </c>
      <c r="BH42" s="55">
        <v>10153294</v>
      </c>
      <c r="BI42" s="55">
        <v>35870.671880000002</v>
      </c>
      <c r="BJ42" s="55">
        <v>100976.0469</v>
      </c>
    </row>
    <row r="43" spans="1:62" s="58" customFormat="1" ht="12" customHeight="1" x14ac:dyDescent="0.15">
      <c r="A43" s="55">
        <v>74</v>
      </c>
      <c r="B43" s="55" t="str">
        <f t="shared" ref="B43:B47" si="8">D43</f>
        <v>carnitine</v>
      </c>
      <c r="C43" s="56" t="s">
        <v>340</v>
      </c>
      <c r="D43" s="55" t="s">
        <v>469</v>
      </c>
      <c r="E43" s="55"/>
      <c r="F43" s="55"/>
      <c r="G43" s="55" t="s">
        <v>470</v>
      </c>
      <c r="H43" s="55" t="s">
        <v>342</v>
      </c>
      <c r="I43" s="55">
        <v>162.11246979200001</v>
      </c>
      <c r="J43" s="55" t="s">
        <v>471</v>
      </c>
      <c r="K43" s="59">
        <v>0</v>
      </c>
      <c r="L43" s="60">
        <v>1</v>
      </c>
      <c r="M43" s="59">
        <f t="shared" si="0"/>
        <v>1</v>
      </c>
      <c r="N43" s="59">
        <f t="shared" si="1"/>
        <v>2</v>
      </c>
      <c r="O43" s="59" t="str">
        <f t="shared" si="2"/>
        <v>Level 1</v>
      </c>
      <c r="P43" s="59"/>
      <c r="Q43" s="59"/>
      <c r="R43" s="59"/>
      <c r="S43" s="59" t="s">
        <v>1001</v>
      </c>
      <c r="T43" s="61">
        <v>529334.875</v>
      </c>
      <c r="U43" s="62" t="s">
        <v>1883</v>
      </c>
      <c r="V43" s="62">
        <v>12.80898627</v>
      </c>
      <c r="W43" s="62"/>
      <c r="X43" s="62"/>
      <c r="Y43" s="62"/>
      <c r="Z43" s="62"/>
      <c r="AA43" s="63"/>
      <c r="AB43" s="62" t="s">
        <v>419</v>
      </c>
      <c r="AC43" s="62">
        <v>162.11250000000001</v>
      </c>
      <c r="AD43" s="62">
        <v>162.1122</v>
      </c>
      <c r="AE43" s="63">
        <v>2.0000000000000001E-4</v>
      </c>
      <c r="AF43" s="63">
        <v>1.3587</v>
      </c>
      <c r="AG43" s="62">
        <v>12.25</v>
      </c>
      <c r="AH43" s="62">
        <v>12.75</v>
      </c>
      <c r="AI43" s="62">
        <v>12.81</v>
      </c>
      <c r="AJ43" s="62">
        <v>12.49</v>
      </c>
      <c r="AK43" s="63">
        <v>0.32</v>
      </c>
      <c r="AL43" s="55" t="s">
        <v>2011</v>
      </c>
      <c r="AM43" s="55">
        <v>37629.132810000003</v>
      </c>
      <c r="AN43" s="55">
        <v>13255.815430000001</v>
      </c>
      <c r="AO43" s="55">
        <v>15660.11426</v>
      </c>
      <c r="AP43" s="55">
        <v>167257.26560000001</v>
      </c>
      <c r="AQ43" s="55">
        <v>101403.99219999999</v>
      </c>
      <c r="AR43" s="55">
        <v>138111.375</v>
      </c>
      <c r="AS43" s="55">
        <v>167419.6875</v>
      </c>
      <c r="AT43" s="55">
        <v>127065.02340000001</v>
      </c>
      <c r="AU43" s="55">
        <v>113048.5781</v>
      </c>
      <c r="AV43" s="55">
        <v>291698.59379999997</v>
      </c>
      <c r="AW43" s="55">
        <v>54616.03125</v>
      </c>
      <c r="AX43" s="55">
        <v>57354.121090000001</v>
      </c>
      <c r="AY43" s="55">
        <v>70927.78125</v>
      </c>
      <c r="AZ43" s="55">
        <v>91634.40625</v>
      </c>
      <c r="BA43" s="55">
        <v>41961.074220000002</v>
      </c>
      <c r="BB43" s="55">
        <v>204993.60939999999</v>
      </c>
      <c r="BC43" s="55">
        <v>529334.875</v>
      </c>
      <c r="BD43" s="55">
        <v>144897.20310000001</v>
      </c>
      <c r="BE43" s="55">
        <v>89277.171879999994</v>
      </c>
      <c r="BF43" s="55">
        <v>98580.789059999996</v>
      </c>
      <c r="BG43" s="55">
        <v>73740.351559999996</v>
      </c>
      <c r="BH43" s="55">
        <v>121082.6563</v>
      </c>
      <c r="BI43" s="55">
        <v>119398.6563</v>
      </c>
      <c r="BJ43" s="55">
        <v>412495.03129999997</v>
      </c>
    </row>
    <row r="44" spans="1:62" s="58" customFormat="1" ht="12" customHeight="1" x14ac:dyDescent="0.15">
      <c r="A44" s="55">
        <v>23</v>
      </c>
      <c r="B44" s="55" t="str">
        <f t="shared" si="8"/>
        <v>choline o-sulfuric acid</v>
      </c>
      <c r="C44" s="56" t="s">
        <v>340</v>
      </c>
      <c r="D44" s="55" t="s">
        <v>474</v>
      </c>
      <c r="E44" s="55"/>
      <c r="F44" s="55"/>
      <c r="G44" s="55" t="s">
        <v>475</v>
      </c>
      <c r="H44" s="55" t="s">
        <v>342</v>
      </c>
      <c r="I44" s="55">
        <v>184.06380534809</v>
      </c>
      <c r="J44" s="55" t="s">
        <v>476</v>
      </c>
      <c r="K44" s="59">
        <v>0.5</v>
      </c>
      <c r="L44" s="60">
        <v>1</v>
      </c>
      <c r="M44" s="59">
        <f t="shared" si="0"/>
        <v>1</v>
      </c>
      <c r="N44" s="59">
        <f t="shared" si="1"/>
        <v>2.5</v>
      </c>
      <c r="O44" s="59" t="str">
        <f t="shared" si="2"/>
        <v>Level 1+</v>
      </c>
      <c r="P44" s="59"/>
      <c r="Q44" s="59"/>
      <c r="R44" s="59"/>
      <c r="S44" s="59" t="s">
        <v>994</v>
      </c>
      <c r="T44" s="61">
        <v>1956765.5</v>
      </c>
      <c r="U44" s="62" t="s">
        <v>1890</v>
      </c>
      <c r="V44" s="62">
        <v>3.8369277500000001</v>
      </c>
      <c r="W44" s="62" t="s">
        <v>1890</v>
      </c>
      <c r="X44" s="62">
        <v>3.86</v>
      </c>
      <c r="Y44" s="62">
        <v>4</v>
      </c>
      <c r="Z44" s="62" t="s">
        <v>2012</v>
      </c>
      <c r="AA44" s="63">
        <v>0.80759999999999998</v>
      </c>
      <c r="AB44" s="62" t="s">
        <v>419</v>
      </c>
      <c r="AC44" s="62">
        <v>184.06379999999999</v>
      </c>
      <c r="AD44" s="62">
        <v>184.06360000000001</v>
      </c>
      <c r="AE44" s="63">
        <v>2.0000000000000001E-4</v>
      </c>
      <c r="AF44" s="63">
        <v>0.91800000000000004</v>
      </c>
      <c r="AG44" s="62">
        <v>3.7</v>
      </c>
      <c r="AH44" s="62">
        <v>4.05</v>
      </c>
      <c r="AI44" s="62">
        <v>3.84</v>
      </c>
      <c r="AJ44" s="62">
        <v>3.84</v>
      </c>
      <c r="AK44" s="63">
        <v>0</v>
      </c>
      <c r="AL44" s="55" t="s">
        <v>2013</v>
      </c>
      <c r="AM44" s="55"/>
      <c r="AN44" s="55">
        <v>4622.142578</v>
      </c>
      <c r="AO44" s="55">
        <v>3927.7148440000001</v>
      </c>
      <c r="AP44" s="55">
        <v>342315.875</v>
      </c>
      <c r="AQ44" s="55">
        <v>595001.875</v>
      </c>
      <c r="AR44" s="55">
        <v>329407.09379999997</v>
      </c>
      <c r="AS44" s="55">
        <v>371242.40629999997</v>
      </c>
      <c r="AT44" s="55">
        <v>189813.89060000001</v>
      </c>
      <c r="AU44" s="55">
        <v>370941.40629999997</v>
      </c>
      <c r="AV44" s="55">
        <v>916298.3125</v>
      </c>
      <c r="AW44" s="55">
        <v>217090.9375</v>
      </c>
      <c r="AX44" s="55">
        <v>160621.82810000001</v>
      </c>
      <c r="AY44" s="55">
        <v>192131.76560000001</v>
      </c>
      <c r="AZ44" s="55">
        <v>283997.375</v>
      </c>
      <c r="BA44" s="55">
        <v>78484.242190000004</v>
      </c>
      <c r="BB44" s="55">
        <v>455360.28129999997</v>
      </c>
      <c r="BC44" s="55">
        <v>1115560.25</v>
      </c>
      <c r="BD44" s="55">
        <v>410816.90629999997</v>
      </c>
      <c r="BE44" s="55">
        <v>272019.40629999997</v>
      </c>
      <c r="BF44" s="55">
        <v>427279.78129999997</v>
      </c>
      <c r="BG44" s="55">
        <v>93691.21875</v>
      </c>
      <c r="BH44" s="55">
        <v>835625.125</v>
      </c>
      <c r="BI44" s="55">
        <v>1689500.5</v>
      </c>
      <c r="BJ44" s="55">
        <v>1956765.5</v>
      </c>
    </row>
    <row r="45" spans="1:62" ht="12" customHeight="1" x14ac:dyDescent="0.15">
      <c r="A45" s="10">
        <v>97</v>
      </c>
      <c r="B45" s="46" t="str">
        <f t="shared" si="8"/>
        <v>citrulline</v>
      </c>
      <c r="C45" s="35" t="s">
        <v>340</v>
      </c>
      <c r="D45" s="10" t="s">
        <v>1117</v>
      </c>
      <c r="E45" s="10"/>
      <c r="F45" s="10"/>
      <c r="G45" s="10" t="s">
        <v>1118</v>
      </c>
      <c r="H45" s="10" t="s">
        <v>342</v>
      </c>
      <c r="I45" s="10">
        <v>175.095691276</v>
      </c>
      <c r="J45" s="10" t="s">
        <v>1119</v>
      </c>
      <c r="K45" s="29">
        <v>1</v>
      </c>
      <c r="L45" s="28">
        <v>1</v>
      </c>
      <c r="M45" s="29">
        <f t="shared" si="0"/>
        <v>1</v>
      </c>
      <c r="N45" s="29">
        <f t="shared" si="1"/>
        <v>3</v>
      </c>
      <c r="O45" s="29" t="str">
        <f t="shared" si="2"/>
        <v>Level 1+</v>
      </c>
      <c r="P45" s="29"/>
      <c r="Q45" s="29"/>
      <c r="R45" s="29"/>
      <c r="S45" s="36" t="s">
        <v>964</v>
      </c>
      <c r="T45" s="37">
        <v>1982350.625</v>
      </c>
      <c r="U45" s="38" t="s">
        <v>1884</v>
      </c>
      <c r="V45" s="38">
        <v>14.81494713</v>
      </c>
      <c r="W45" s="38" t="s">
        <v>1870</v>
      </c>
      <c r="X45" s="38">
        <v>15.06</v>
      </c>
      <c r="Y45" s="38">
        <v>8</v>
      </c>
      <c r="Z45" s="38" t="s">
        <v>2014</v>
      </c>
      <c r="AA45" s="39">
        <v>0.90210000000000001</v>
      </c>
      <c r="AB45" s="38" t="s">
        <v>345</v>
      </c>
      <c r="AC45" s="38">
        <v>176.10300000000001</v>
      </c>
      <c r="AD45" s="38">
        <v>176.1028</v>
      </c>
      <c r="AE45" s="39">
        <v>2.0000000000000001E-4</v>
      </c>
      <c r="AF45" s="39">
        <v>1.1279999999999999</v>
      </c>
      <c r="AG45" s="38">
        <v>14.61</v>
      </c>
      <c r="AH45" s="38">
        <v>15.25</v>
      </c>
      <c r="AI45" s="38">
        <v>14.81</v>
      </c>
      <c r="AJ45" s="38">
        <v>15.03</v>
      </c>
      <c r="AK45" s="39">
        <v>0.21</v>
      </c>
      <c r="AL45" s="10" t="s">
        <v>2015</v>
      </c>
      <c r="AM45" s="10">
        <v>28225.619139999999</v>
      </c>
      <c r="AN45" s="10">
        <v>22061.677729999999</v>
      </c>
      <c r="AO45" s="10">
        <v>40845.324220000002</v>
      </c>
      <c r="AP45" s="10">
        <v>1380894.625</v>
      </c>
      <c r="AQ45" s="10">
        <v>393949.34379999997</v>
      </c>
      <c r="AR45" s="10">
        <v>653000.4375</v>
      </c>
      <c r="AS45" s="10">
        <v>960550.1875</v>
      </c>
      <c r="AT45" s="10">
        <v>599447.875</v>
      </c>
      <c r="AU45" s="10"/>
      <c r="AV45" s="10">
        <v>62346.160159999999</v>
      </c>
      <c r="AW45" s="10">
        <v>301637.125</v>
      </c>
      <c r="AX45" s="10">
        <v>72114.21875</v>
      </c>
      <c r="AY45" s="10">
        <v>101917.58590000001</v>
      </c>
      <c r="AZ45" s="10">
        <v>200955.35939999999</v>
      </c>
      <c r="BA45" s="10">
        <v>143164.8125</v>
      </c>
      <c r="BB45" s="10">
        <v>941218.8125</v>
      </c>
      <c r="BC45" s="10">
        <v>186425.10939999999</v>
      </c>
      <c r="BD45" s="10">
        <v>1982350.625</v>
      </c>
      <c r="BE45" s="10">
        <v>966785.6875</v>
      </c>
      <c r="BF45" s="10">
        <v>1361904.75</v>
      </c>
      <c r="BG45" s="10">
        <v>682890.1875</v>
      </c>
      <c r="BH45" s="10">
        <v>1891263.875</v>
      </c>
      <c r="BI45" s="10">
        <v>163768.9375</v>
      </c>
      <c r="BJ45" s="10">
        <v>197953.0625</v>
      </c>
    </row>
    <row r="46" spans="1:62" s="58" customFormat="1" ht="12" customHeight="1" x14ac:dyDescent="0.15">
      <c r="A46" s="55">
        <v>81</v>
      </c>
      <c r="B46" s="55" t="str">
        <f t="shared" si="8"/>
        <v>creatine</v>
      </c>
      <c r="C46" s="56" t="s">
        <v>340</v>
      </c>
      <c r="D46" s="55" t="s">
        <v>2016</v>
      </c>
      <c r="E46" s="55"/>
      <c r="F46" s="55"/>
      <c r="G46" s="55" t="s">
        <v>2017</v>
      </c>
      <c r="H46" s="55" t="s">
        <v>342</v>
      </c>
      <c r="I46" s="55">
        <v>131.069476528</v>
      </c>
      <c r="J46" s="55" t="s">
        <v>2018</v>
      </c>
      <c r="K46" s="59">
        <v>0</v>
      </c>
      <c r="L46" s="60">
        <v>1</v>
      </c>
      <c r="M46" s="59">
        <f t="shared" si="0"/>
        <v>1</v>
      </c>
      <c r="N46" s="59">
        <f t="shared" si="1"/>
        <v>2</v>
      </c>
      <c r="O46" s="59" t="str">
        <f t="shared" si="2"/>
        <v>Level 1</v>
      </c>
      <c r="P46" s="59"/>
      <c r="Q46" s="59"/>
      <c r="R46" s="59"/>
      <c r="S46" s="59" t="s">
        <v>1001</v>
      </c>
      <c r="T46" s="61">
        <v>421862.6875</v>
      </c>
      <c r="U46" s="62" t="s">
        <v>1883</v>
      </c>
      <c r="V46" s="62">
        <v>13.202985010000001</v>
      </c>
      <c r="W46" s="62"/>
      <c r="X46" s="62"/>
      <c r="Y46" s="62"/>
      <c r="Z46" s="62"/>
      <c r="AA46" s="63"/>
      <c r="AB46" s="62" t="s">
        <v>345</v>
      </c>
      <c r="AC46" s="62">
        <v>132.07679999999999</v>
      </c>
      <c r="AD46" s="62">
        <v>132.07660000000001</v>
      </c>
      <c r="AE46" s="63">
        <v>1E-4</v>
      </c>
      <c r="AF46" s="63">
        <v>1.0166999999999999</v>
      </c>
      <c r="AG46" s="62">
        <v>13.1</v>
      </c>
      <c r="AH46" s="62">
        <v>13.5</v>
      </c>
      <c r="AI46" s="62">
        <v>13.2</v>
      </c>
      <c r="AJ46" s="62">
        <v>13.22</v>
      </c>
      <c r="AK46" s="63">
        <v>0.02</v>
      </c>
      <c r="AL46" s="55" t="s">
        <v>2019</v>
      </c>
      <c r="AM46" s="55"/>
      <c r="AN46" s="55"/>
      <c r="AO46" s="55"/>
      <c r="AP46" s="55">
        <v>83673.132809999996</v>
      </c>
      <c r="AQ46" s="55">
        <v>40549.542970000002</v>
      </c>
      <c r="AR46" s="55">
        <v>100969.50780000001</v>
      </c>
      <c r="AS46" s="55">
        <v>69754.28125</v>
      </c>
      <c r="AT46" s="55">
        <v>43599.507810000003</v>
      </c>
      <c r="AU46" s="55">
        <v>37925.832029999998</v>
      </c>
      <c r="AV46" s="55">
        <v>107317.875</v>
      </c>
      <c r="AW46" s="55">
        <v>25812.910159999999</v>
      </c>
      <c r="AX46" s="55">
        <v>19175.605469999999</v>
      </c>
      <c r="AY46" s="55">
        <v>19693.083979999999</v>
      </c>
      <c r="AZ46" s="55">
        <v>71122.601559999996</v>
      </c>
      <c r="BA46" s="55">
        <v>17079.9375</v>
      </c>
      <c r="BB46" s="55">
        <v>187387.8438</v>
      </c>
      <c r="BC46" s="55">
        <v>421862.6875</v>
      </c>
      <c r="BD46" s="55"/>
      <c r="BE46" s="55"/>
      <c r="BF46" s="55"/>
      <c r="BG46" s="55"/>
      <c r="BH46" s="55">
        <v>135956.70310000001</v>
      </c>
      <c r="BI46" s="55">
        <v>144381.7813</v>
      </c>
      <c r="BJ46" s="55">
        <v>295844.9375</v>
      </c>
    </row>
    <row r="47" spans="1:62" s="58" customFormat="1" ht="12" customHeight="1" x14ac:dyDescent="0.15">
      <c r="A47" s="55">
        <v>22</v>
      </c>
      <c r="B47" s="55" t="str">
        <f t="shared" si="8"/>
        <v>creatinine</v>
      </c>
      <c r="C47" s="56" t="s">
        <v>340</v>
      </c>
      <c r="D47" s="55" t="s">
        <v>2020</v>
      </c>
      <c r="E47" s="55"/>
      <c r="F47" s="55"/>
      <c r="G47" s="55" t="s">
        <v>2021</v>
      </c>
      <c r="H47" s="55" t="s">
        <v>342</v>
      </c>
      <c r="I47" s="55">
        <v>113.05891184399999</v>
      </c>
      <c r="J47" s="55" t="s">
        <v>2022</v>
      </c>
      <c r="K47" s="59">
        <v>1</v>
      </c>
      <c r="L47" s="60">
        <v>1</v>
      </c>
      <c r="M47" s="59">
        <f t="shared" si="0"/>
        <v>1</v>
      </c>
      <c r="N47" s="59">
        <f t="shared" si="1"/>
        <v>3</v>
      </c>
      <c r="O47" s="59" t="str">
        <f t="shared" si="2"/>
        <v>Level 1+</v>
      </c>
      <c r="P47" s="59"/>
      <c r="Q47" s="59"/>
      <c r="R47" s="59"/>
      <c r="S47" s="59" t="s">
        <v>964</v>
      </c>
      <c r="T47" s="61">
        <v>3095137.75</v>
      </c>
      <c r="U47" s="62" t="s">
        <v>1883</v>
      </c>
      <c r="V47" s="62">
        <v>3.616919894</v>
      </c>
      <c r="W47" s="62" t="s">
        <v>1883</v>
      </c>
      <c r="X47" s="62">
        <v>3.28</v>
      </c>
      <c r="Y47" s="62">
        <v>4</v>
      </c>
      <c r="Z47" s="62" t="s">
        <v>2023</v>
      </c>
      <c r="AA47" s="63">
        <v>0.84930000000000005</v>
      </c>
      <c r="AB47" s="62" t="s">
        <v>345</v>
      </c>
      <c r="AC47" s="62">
        <v>114.06619999999999</v>
      </c>
      <c r="AD47" s="62">
        <v>114.0663</v>
      </c>
      <c r="AE47" s="63">
        <v>1E-4</v>
      </c>
      <c r="AF47" s="63">
        <v>0.52390000000000003</v>
      </c>
      <c r="AG47" s="62">
        <v>3.13</v>
      </c>
      <c r="AH47" s="62">
        <v>3.58</v>
      </c>
      <c r="AI47" s="62">
        <v>3.62</v>
      </c>
      <c r="AJ47" s="62">
        <v>3.33</v>
      </c>
      <c r="AK47" s="63">
        <v>0.28999999999999998</v>
      </c>
      <c r="AL47" s="55" t="s">
        <v>2024</v>
      </c>
      <c r="AM47" s="55">
        <v>7486.126953</v>
      </c>
      <c r="AN47" s="55">
        <v>11122.568359999999</v>
      </c>
      <c r="AO47" s="55">
        <v>13116.00684</v>
      </c>
      <c r="AP47" s="55">
        <v>277036.46879999997</v>
      </c>
      <c r="AQ47" s="55">
        <v>141419</v>
      </c>
      <c r="AR47" s="55">
        <v>273987.625</v>
      </c>
      <c r="AS47" s="55">
        <v>188575.04689999999</v>
      </c>
      <c r="AT47" s="55">
        <v>88662.046879999994</v>
      </c>
      <c r="AU47" s="55">
        <v>174508.9688</v>
      </c>
      <c r="AV47" s="55">
        <v>1121391.875</v>
      </c>
      <c r="AW47" s="55">
        <v>59964.828130000002</v>
      </c>
      <c r="AX47" s="55">
        <v>50959.835939999997</v>
      </c>
      <c r="AY47" s="55">
        <v>65425.996090000001</v>
      </c>
      <c r="AZ47" s="55">
        <v>170515.4375</v>
      </c>
      <c r="BA47" s="55">
        <v>58067.042970000002</v>
      </c>
      <c r="BB47" s="55">
        <v>569097.9375</v>
      </c>
      <c r="BC47" s="55">
        <v>3095137.75</v>
      </c>
      <c r="BD47" s="55">
        <v>118751.5</v>
      </c>
      <c r="BE47" s="55">
        <v>134445.04689999999</v>
      </c>
      <c r="BF47" s="55">
        <v>104539.1094</v>
      </c>
      <c r="BG47" s="55">
        <v>121049.0625</v>
      </c>
      <c r="BH47" s="55">
        <v>261907.3438</v>
      </c>
      <c r="BI47" s="55">
        <v>216330.01560000001</v>
      </c>
      <c r="BJ47" s="55">
        <v>2183701.5</v>
      </c>
    </row>
    <row r="48" spans="1:62" ht="12" customHeight="1" x14ac:dyDescent="0.15">
      <c r="A48" s="10">
        <v>40</v>
      </c>
      <c r="B48" s="10" t="s">
        <v>668</v>
      </c>
      <c r="C48" s="35" t="s">
        <v>340</v>
      </c>
      <c r="D48" s="10" t="s">
        <v>668</v>
      </c>
      <c r="E48" s="10" t="s">
        <v>1126</v>
      </c>
      <c r="F48" s="10" t="s">
        <v>1127</v>
      </c>
      <c r="G48" s="10" t="s">
        <v>669</v>
      </c>
      <c r="H48" s="10" t="s">
        <v>342</v>
      </c>
      <c r="I48" s="10">
        <v>243.085520516</v>
      </c>
      <c r="J48" s="10" t="s">
        <v>670</v>
      </c>
      <c r="K48" s="29">
        <v>1</v>
      </c>
      <c r="L48" s="28">
        <v>1</v>
      </c>
      <c r="M48" s="29">
        <f t="shared" si="0"/>
        <v>1</v>
      </c>
      <c r="N48" s="29">
        <f t="shared" si="1"/>
        <v>3</v>
      </c>
      <c r="O48" s="29" t="str">
        <f t="shared" si="2"/>
        <v>Level 1+</v>
      </c>
      <c r="P48" s="29"/>
      <c r="Q48" s="29"/>
      <c r="R48" s="29"/>
      <c r="S48" s="36" t="s">
        <v>964</v>
      </c>
      <c r="T48" s="37">
        <v>55641568</v>
      </c>
      <c r="U48" s="38" t="s">
        <v>1870</v>
      </c>
      <c r="V48" s="38">
        <v>6.3284516039999996</v>
      </c>
      <c r="W48" s="38" t="s">
        <v>1872</v>
      </c>
      <c r="X48" s="38">
        <v>6.43</v>
      </c>
      <c r="Y48" s="38">
        <v>3</v>
      </c>
      <c r="Z48" s="38" t="s">
        <v>2025</v>
      </c>
      <c r="AA48" s="39">
        <v>0.98619999999999997</v>
      </c>
      <c r="AB48" s="38" t="s">
        <v>1129</v>
      </c>
      <c r="AC48" s="38">
        <v>487.17829999999998</v>
      </c>
      <c r="AD48" s="38">
        <v>487.17790000000002</v>
      </c>
      <c r="AE48" s="39">
        <v>4.0000000000000002E-4</v>
      </c>
      <c r="AF48" s="39">
        <v>0.90390000000000004</v>
      </c>
      <c r="AG48" s="38">
        <v>6.19</v>
      </c>
      <c r="AH48" s="38">
        <v>6.57</v>
      </c>
      <c r="AI48" s="38">
        <v>6.33</v>
      </c>
      <c r="AJ48" s="38">
        <v>6.38</v>
      </c>
      <c r="AK48" s="39">
        <v>0.05</v>
      </c>
      <c r="AL48" s="10" t="s">
        <v>2026</v>
      </c>
      <c r="AM48" s="10"/>
      <c r="AN48" s="10"/>
      <c r="AO48" s="10"/>
      <c r="AP48" s="10">
        <v>55641568</v>
      </c>
      <c r="AQ48" s="10">
        <v>10017075</v>
      </c>
      <c r="AR48" s="10">
        <v>34545556</v>
      </c>
      <c r="AS48" s="10">
        <v>30616338</v>
      </c>
      <c r="AT48" s="10">
        <v>10573815</v>
      </c>
      <c r="AU48" s="10"/>
      <c r="AV48" s="10"/>
      <c r="AW48" s="10">
        <v>1058287.125</v>
      </c>
      <c r="AX48" s="10">
        <v>1340735.75</v>
      </c>
      <c r="AY48" s="10">
        <v>3243105.75</v>
      </c>
      <c r="AZ48" s="10">
        <v>1720219</v>
      </c>
      <c r="BA48" s="10">
        <v>857462.4375</v>
      </c>
      <c r="BB48" s="10"/>
      <c r="BC48" s="10"/>
      <c r="BD48" s="10">
        <v>204552.17189999999</v>
      </c>
      <c r="BE48" s="10">
        <v>655468.0625</v>
      </c>
      <c r="BF48" s="10">
        <v>99498.539059999996</v>
      </c>
      <c r="BG48" s="10">
        <v>350590.34379999997</v>
      </c>
      <c r="BH48" s="10">
        <v>731837.875</v>
      </c>
      <c r="BI48" s="10"/>
      <c r="BJ48" s="10"/>
    </row>
    <row r="49" spans="1:62" ht="12" customHeight="1" x14ac:dyDescent="0.15">
      <c r="A49" s="10">
        <v>26</v>
      </c>
      <c r="B49" s="46" t="str">
        <f t="shared" ref="B49:B53" si="9">D49</f>
        <v>cytosine</v>
      </c>
      <c r="C49" s="35" t="s">
        <v>340</v>
      </c>
      <c r="D49" s="10" t="s">
        <v>479</v>
      </c>
      <c r="E49" s="10"/>
      <c r="F49" s="10"/>
      <c r="G49" s="10" t="s">
        <v>480</v>
      </c>
      <c r="H49" s="10" t="s">
        <v>342</v>
      </c>
      <c r="I49" s="10">
        <v>111.04326177999999</v>
      </c>
      <c r="J49" s="10" t="s">
        <v>481</v>
      </c>
      <c r="K49" s="29">
        <v>1</v>
      </c>
      <c r="L49" s="28">
        <v>1</v>
      </c>
      <c r="M49" s="29">
        <f t="shared" si="0"/>
        <v>1</v>
      </c>
      <c r="N49" s="29">
        <f t="shared" si="1"/>
        <v>3</v>
      </c>
      <c r="O49" s="29" t="str">
        <f t="shared" si="2"/>
        <v>Level 1+</v>
      </c>
      <c r="P49" s="29"/>
      <c r="Q49" s="29"/>
      <c r="R49" s="29"/>
      <c r="S49" s="36" t="s">
        <v>964</v>
      </c>
      <c r="T49" s="37">
        <v>6350030.5</v>
      </c>
      <c r="U49" s="38" t="s">
        <v>1870</v>
      </c>
      <c r="V49" s="38">
        <v>4.3516561009999997</v>
      </c>
      <c r="W49" s="38" t="s">
        <v>1880</v>
      </c>
      <c r="X49" s="38">
        <v>4.18</v>
      </c>
      <c r="Y49" s="38">
        <v>3</v>
      </c>
      <c r="Z49" s="38" t="s">
        <v>2027</v>
      </c>
      <c r="AA49" s="39">
        <v>0.93810000000000004</v>
      </c>
      <c r="AB49" s="38" t="s">
        <v>345</v>
      </c>
      <c r="AC49" s="38">
        <v>112.0506</v>
      </c>
      <c r="AD49" s="38">
        <v>112.05070000000001</v>
      </c>
      <c r="AE49" s="39">
        <v>1E-4</v>
      </c>
      <c r="AF49" s="39">
        <v>1.1288</v>
      </c>
      <c r="AG49" s="38">
        <v>4.09</v>
      </c>
      <c r="AH49" s="38">
        <v>4.42</v>
      </c>
      <c r="AI49" s="38">
        <v>4.3499999999999996</v>
      </c>
      <c r="AJ49" s="38">
        <v>4.21</v>
      </c>
      <c r="AK49" s="39">
        <v>0.14000000000000001</v>
      </c>
      <c r="AL49" s="10" t="s">
        <v>2028</v>
      </c>
      <c r="AM49" s="10">
        <v>17821.755860000001</v>
      </c>
      <c r="AN49" s="10">
        <v>10622.905269999999</v>
      </c>
      <c r="AO49" s="10">
        <v>12637.69238</v>
      </c>
      <c r="AP49" s="10">
        <v>6350030.5</v>
      </c>
      <c r="AQ49" s="10">
        <v>2420753.25</v>
      </c>
      <c r="AR49" s="10">
        <v>5557167.5</v>
      </c>
      <c r="AS49" s="10">
        <v>3723499.5</v>
      </c>
      <c r="AT49" s="10">
        <v>2379466.75</v>
      </c>
      <c r="AU49" s="10">
        <v>975689.8125</v>
      </c>
      <c r="AV49" s="10">
        <v>1812406.5</v>
      </c>
      <c r="AW49" s="10">
        <v>2521823.75</v>
      </c>
      <c r="AX49" s="10">
        <v>1464245.75</v>
      </c>
      <c r="AY49" s="10">
        <v>1778171</v>
      </c>
      <c r="AZ49" s="10">
        <v>2087162.25</v>
      </c>
      <c r="BA49" s="10">
        <v>1366345.125</v>
      </c>
      <c r="BB49" s="10">
        <v>4733681</v>
      </c>
      <c r="BC49" s="10">
        <v>1261525.625</v>
      </c>
      <c r="BD49" s="10">
        <v>765733</v>
      </c>
      <c r="BE49" s="10">
        <v>650186.8125</v>
      </c>
      <c r="BF49" s="10">
        <v>401581.90629999997</v>
      </c>
      <c r="BG49" s="10">
        <v>420226.46879999997</v>
      </c>
      <c r="BH49" s="10">
        <v>5877452.5</v>
      </c>
      <c r="BI49" s="10">
        <v>962885.25</v>
      </c>
      <c r="BJ49" s="10">
        <v>522527.40629999997</v>
      </c>
    </row>
    <row r="50" spans="1:62" ht="12" customHeight="1" x14ac:dyDescent="0.15">
      <c r="A50" s="10">
        <v>76</v>
      </c>
      <c r="B50" s="46" t="str">
        <f t="shared" si="9"/>
        <v>deoxycarnitine</v>
      </c>
      <c r="C50" s="35" t="s">
        <v>340</v>
      </c>
      <c r="D50" s="10" t="s">
        <v>485</v>
      </c>
      <c r="E50" s="10"/>
      <c r="F50" s="10"/>
      <c r="G50" s="10" t="s">
        <v>415</v>
      </c>
      <c r="H50" s="10" t="s">
        <v>342</v>
      </c>
      <c r="I50" s="10">
        <v>146.11755517200001</v>
      </c>
      <c r="J50" s="10" t="s">
        <v>486</v>
      </c>
      <c r="K50" s="29">
        <v>1</v>
      </c>
      <c r="L50" s="28">
        <v>1</v>
      </c>
      <c r="M50" s="29">
        <f t="shared" si="0"/>
        <v>1</v>
      </c>
      <c r="N50" s="29">
        <f t="shared" si="1"/>
        <v>3</v>
      </c>
      <c r="O50" s="29" t="str">
        <f t="shared" si="2"/>
        <v>Level 1+</v>
      </c>
      <c r="P50" s="29"/>
      <c r="Q50" s="29"/>
      <c r="R50" s="29"/>
      <c r="S50" s="36" t="s">
        <v>964</v>
      </c>
      <c r="T50" s="37">
        <v>1494521.875</v>
      </c>
      <c r="U50" s="38" t="s">
        <v>1872</v>
      </c>
      <c r="V50" s="38">
        <v>12.983694270000001</v>
      </c>
      <c r="W50" s="38" t="s">
        <v>1888</v>
      </c>
      <c r="X50" s="38">
        <v>12.55</v>
      </c>
      <c r="Y50" s="38">
        <v>3</v>
      </c>
      <c r="Z50" s="38" t="s">
        <v>2029</v>
      </c>
      <c r="AA50" s="39">
        <v>0.9768</v>
      </c>
      <c r="AB50" s="38" t="s">
        <v>419</v>
      </c>
      <c r="AC50" s="38">
        <v>146.11760000000001</v>
      </c>
      <c r="AD50" s="38">
        <v>146.1173</v>
      </c>
      <c r="AE50" s="39">
        <v>2.9999999999999997E-4</v>
      </c>
      <c r="AF50" s="39">
        <v>1.7896000000000001</v>
      </c>
      <c r="AG50" s="38">
        <v>12.33</v>
      </c>
      <c r="AH50" s="38">
        <v>12.84</v>
      </c>
      <c r="AI50" s="38">
        <v>12.98</v>
      </c>
      <c r="AJ50" s="38">
        <v>12.56</v>
      </c>
      <c r="AK50" s="39">
        <v>0.42</v>
      </c>
      <c r="AL50" s="10" t="s">
        <v>2030</v>
      </c>
      <c r="AM50" s="10"/>
      <c r="AN50" s="10"/>
      <c r="AO50" s="10"/>
      <c r="AP50" s="10">
        <v>226601.26560000001</v>
      </c>
      <c r="AQ50" s="10">
        <v>463598.9375</v>
      </c>
      <c r="AR50" s="10">
        <v>1494521.875</v>
      </c>
      <c r="AS50" s="10">
        <v>669213.3125</v>
      </c>
      <c r="AT50" s="10">
        <v>294502.78129999997</v>
      </c>
      <c r="AU50" s="10">
        <v>24565.63867</v>
      </c>
      <c r="AV50" s="10">
        <v>44071.320310000003</v>
      </c>
      <c r="AW50" s="10">
        <v>88829.632809999996</v>
      </c>
      <c r="AX50" s="10">
        <v>226358.35939999999</v>
      </c>
      <c r="AY50" s="10">
        <v>202665.45310000001</v>
      </c>
      <c r="AZ50" s="10">
        <v>491063.8125</v>
      </c>
      <c r="BA50" s="10">
        <v>61540.738279999998</v>
      </c>
      <c r="BB50" s="10">
        <v>45073.851560000003</v>
      </c>
      <c r="BC50" s="10">
        <v>43509.09375</v>
      </c>
      <c r="BD50" s="10">
        <v>233117.7188</v>
      </c>
      <c r="BE50" s="10">
        <v>162289.98439999999</v>
      </c>
      <c r="BF50" s="10">
        <v>226005.82810000001</v>
      </c>
      <c r="BG50" s="10">
        <v>75191.9375</v>
      </c>
      <c r="BH50" s="10">
        <v>1197933.125</v>
      </c>
      <c r="BI50" s="10">
        <v>28052.78125</v>
      </c>
      <c r="BJ50" s="10">
        <v>45122.683590000001</v>
      </c>
    </row>
    <row r="51" spans="1:62" ht="12" customHeight="1" x14ac:dyDescent="0.15">
      <c r="A51" s="10">
        <v>30</v>
      </c>
      <c r="B51" s="46" t="str">
        <f t="shared" si="9"/>
        <v>deoxycytidine</v>
      </c>
      <c r="C51" s="35" t="s">
        <v>340</v>
      </c>
      <c r="D51" s="10" t="s">
        <v>489</v>
      </c>
      <c r="E51" s="10" t="s">
        <v>1142</v>
      </c>
      <c r="F51" s="10" t="s">
        <v>1143</v>
      </c>
      <c r="G51" s="10" t="s">
        <v>490</v>
      </c>
      <c r="H51" s="10" t="s">
        <v>342</v>
      </c>
      <c r="I51" s="10">
        <v>227.090605896</v>
      </c>
      <c r="J51" s="10" t="s">
        <v>491</v>
      </c>
      <c r="K51" s="29">
        <v>1</v>
      </c>
      <c r="L51" s="28">
        <v>1</v>
      </c>
      <c r="M51" s="29">
        <f t="shared" si="0"/>
        <v>1</v>
      </c>
      <c r="N51" s="29">
        <f t="shared" si="1"/>
        <v>3</v>
      </c>
      <c r="O51" s="29" t="str">
        <f t="shared" si="2"/>
        <v>Level 1+</v>
      </c>
      <c r="P51" s="29"/>
      <c r="Q51" s="29"/>
      <c r="R51" s="29"/>
      <c r="S51" s="36" t="s">
        <v>969</v>
      </c>
      <c r="T51" s="37">
        <v>2869748.75</v>
      </c>
      <c r="U51" s="38" t="s">
        <v>1870</v>
      </c>
      <c r="V51" s="38">
        <v>5.068086568</v>
      </c>
      <c r="W51" s="38" t="s">
        <v>1873</v>
      </c>
      <c r="X51" s="38">
        <v>4.99</v>
      </c>
      <c r="Y51" s="38">
        <v>3</v>
      </c>
      <c r="Z51" s="38" t="s">
        <v>2031</v>
      </c>
      <c r="AA51" s="39">
        <v>0.6583</v>
      </c>
      <c r="AB51" s="38" t="s">
        <v>1129</v>
      </c>
      <c r="AC51" s="38">
        <v>455.18849999999998</v>
      </c>
      <c r="AD51" s="38">
        <v>455.18740000000003</v>
      </c>
      <c r="AE51" s="39">
        <v>1.1000000000000001E-3</v>
      </c>
      <c r="AF51" s="39">
        <v>2.5051000000000001</v>
      </c>
      <c r="AG51" s="38">
        <v>4.8499999999999996</v>
      </c>
      <c r="AH51" s="38">
        <v>5.17</v>
      </c>
      <c r="AI51" s="38">
        <v>5.07</v>
      </c>
      <c r="AJ51" s="38">
        <v>4.99</v>
      </c>
      <c r="AK51" s="39">
        <v>0.08</v>
      </c>
      <c r="AL51" s="10" t="s">
        <v>2032</v>
      </c>
      <c r="AM51" s="10"/>
      <c r="AN51" s="10"/>
      <c r="AO51" s="10"/>
      <c r="AP51" s="10">
        <v>2869748.75</v>
      </c>
      <c r="AQ51" s="10">
        <v>225484.92189999999</v>
      </c>
      <c r="AR51" s="10">
        <v>869509.6875</v>
      </c>
      <c r="AS51" s="10">
        <v>1815758.25</v>
      </c>
      <c r="AT51" s="10">
        <v>1120494.375</v>
      </c>
      <c r="AU51" s="10"/>
      <c r="AV51" s="10"/>
      <c r="AW51" s="10">
        <v>328984.03129999997</v>
      </c>
      <c r="AX51" s="10">
        <v>559440.125</v>
      </c>
      <c r="AY51" s="10">
        <v>591227.8125</v>
      </c>
      <c r="AZ51" s="10">
        <v>435577.84379999997</v>
      </c>
      <c r="BA51" s="10">
        <v>371904.625</v>
      </c>
      <c r="BB51" s="10"/>
      <c r="BC51" s="10"/>
      <c r="BD51" s="10"/>
      <c r="BE51" s="10">
        <v>19830.01367</v>
      </c>
      <c r="BF51" s="10"/>
      <c r="BG51" s="10"/>
      <c r="BH51" s="10">
        <v>129152.1094</v>
      </c>
      <c r="BI51" s="10">
        <v>12401.95117</v>
      </c>
      <c r="BJ51" s="10"/>
    </row>
    <row r="52" spans="1:62" ht="12" customHeight="1" x14ac:dyDescent="0.15">
      <c r="A52" s="10">
        <v>13</v>
      </c>
      <c r="B52" s="46" t="str">
        <f t="shared" si="9"/>
        <v>deoxyuridine</v>
      </c>
      <c r="C52" s="35" t="s">
        <v>340</v>
      </c>
      <c r="D52" s="10" t="s">
        <v>2033</v>
      </c>
      <c r="E52" s="10"/>
      <c r="F52" s="10"/>
      <c r="G52" s="10" t="s">
        <v>2034</v>
      </c>
      <c r="H52" s="10" t="s">
        <v>379</v>
      </c>
      <c r="I52" s="10">
        <v>228.07462148400001</v>
      </c>
      <c r="J52" s="10" t="s">
        <v>2035</v>
      </c>
      <c r="K52" s="29">
        <v>0</v>
      </c>
      <c r="L52" s="28">
        <v>1</v>
      </c>
      <c r="M52" s="29">
        <f t="shared" si="0"/>
        <v>1</v>
      </c>
      <c r="N52" s="29">
        <f t="shared" si="1"/>
        <v>2</v>
      </c>
      <c r="O52" s="29" t="str">
        <f t="shared" si="2"/>
        <v>Level 1</v>
      </c>
      <c r="P52" s="29"/>
      <c r="Q52" s="29"/>
      <c r="R52" s="29"/>
      <c r="S52" s="36" t="s">
        <v>1001</v>
      </c>
      <c r="T52" s="37">
        <v>133166.328125</v>
      </c>
      <c r="U52" s="38" t="s">
        <v>1891</v>
      </c>
      <c r="V52" s="38">
        <v>1.7402632730000001</v>
      </c>
      <c r="W52" s="38"/>
      <c r="X52" s="38"/>
      <c r="Y52" s="38"/>
      <c r="Z52" s="38"/>
      <c r="AA52" s="39"/>
      <c r="AB52" s="38" t="s">
        <v>382</v>
      </c>
      <c r="AC52" s="38">
        <v>227.06729999999999</v>
      </c>
      <c r="AD52" s="38">
        <v>227.06720000000001</v>
      </c>
      <c r="AE52" s="39">
        <v>1E-4</v>
      </c>
      <c r="AF52" s="39">
        <v>0.34989999999999999</v>
      </c>
      <c r="AG52" s="38">
        <v>1.65</v>
      </c>
      <c r="AH52" s="38">
        <v>1.93</v>
      </c>
      <c r="AI52" s="38">
        <v>1.74</v>
      </c>
      <c r="AJ52" s="38">
        <v>1.79</v>
      </c>
      <c r="AK52" s="39">
        <v>0.05</v>
      </c>
      <c r="AL52" s="10" t="s">
        <v>2036</v>
      </c>
      <c r="AM52" s="10"/>
      <c r="AN52" s="10"/>
      <c r="AO52" s="10"/>
      <c r="AP52" s="10">
        <v>204229.14060000001</v>
      </c>
      <c r="AQ52" s="10">
        <v>414568.0625</v>
      </c>
      <c r="AR52" s="10">
        <v>179626.875</v>
      </c>
      <c r="AS52" s="10">
        <v>290336.65629999997</v>
      </c>
      <c r="AT52" s="10">
        <v>279785.53129999997</v>
      </c>
      <c r="AU52" s="10">
        <v>14453.47754</v>
      </c>
      <c r="AV52" s="10">
        <v>18051.634770000001</v>
      </c>
      <c r="AW52" s="10">
        <v>210801.23439999999</v>
      </c>
      <c r="AX52" s="10">
        <v>359812.28129999997</v>
      </c>
      <c r="AY52" s="10">
        <v>456008.6875</v>
      </c>
      <c r="AZ52" s="10">
        <v>408679.71879999997</v>
      </c>
      <c r="BA52" s="10">
        <v>442788.15629999997</v>
      </c>
      <c r="BB52" s="10">
        <v>17047.974610000001</v>
      </c>
      <c r="BC52" s="10">
        <v>17097.541020000001</v>
      </c>
      <c r="BD52" s="10">
        <v>126231.2656</v>
      </c>
      <c r="BE52" s="10">
        <v>227876.10939999999</v>
      </c>
      <c r="BF52" s="10">
        <v>97415.382809999996</v>
      </c>
      <c r="BG52" s="10">
        <v>104392.60159999999</v>
      </c>
      <c r="BH52" s="10">
        <v>79818.804690000004</v>
      </c>
      <c r="BI52" s="10">
        <v>26401.681639999999</v>
      </c>
      <c r="BJ52" s="10">
        <v>60135.40625</v>
      </c>
    </row>
    <row r="53" spans="1:62" ht="12" customHeight="1" x14ac:dyDescent="0.15">
      <c r="A53" s="10">
        <v>10</v>
      </c>
      <c r="B53" s="46" t="str">
        <f t="shared" si="9"/>
        <v>dethiobiotin</v>
      </c>
      <c r="C53" s="35" t="s">
        <v>340</v>
      </c>
      <c r="D53" s="10" t="s">
        <v>494</v>
      </c>
      <c r="E53" s="10"/>
      <c r="F53" s="10"/>
      <c r="G53" s="10" t="s">
        <v>495</v>
      </c>
      <c r="H53" s="10" t="s">
        <v>342</v>
      </c>
      <c r="I53" s="10">
        <v>214.131742436</v>
      </c>
      <c r="J53" s="10" t="s">
        <v>496</v>
      </c>
      <c r="K53" s="29">
        <v>1</v>
      </c>
      <c r="L53" s="28">
        <v>1</v>
      </c>
      <c r="M53" s="29">
        <f t="shared" si="0"/>
        <v>1</v>
      </c>
      <c r="N53" s="29">
        <f t="shared" si="1"/>
        <v>3</v>
      </c>
      <c r="O53" s="29" t="str">
        <f t="shared" si="2"/>
        <v>Level 1+</v>
      </c>
      <c r="P53" s="29"/>
      <c r="Q53" s="29"/>
      <c r="R53" s="29"/>
      <c r="S53" s="36" t="s">
        <v>964</v>
      </c>
      <c r="T53" s="37">
        <v>17068352</v>
      </c>
      <c r="U53" s="38" t="s">
        <v>1888</v>
      </c>
      <c r="V53" s="38">
        <v>1.829171332</v>
      </c>
      <c r="W53" s="38" t="s">
        <v>1888</v>
      </c>
      <c r="X53" s="38">
        <v>1.9</v>
      </c>
      <c r="Y53" s="38">
        <v>15</v>
      </c>
      <c r="Z53" s="38" t="s">
        <v>2037</v>
      </c>
      <c r="AA53" s="39">
        <v>0.84360000000000002</v>
      </c>
      <c r="AB53" s="38" t="s">
        <v>345</v>
      </c>
      <c r="AC53" s="38">
        <v>215.13900000000001</v>
      </c>
      <c r="AD53" s="38">
        <v>215.13849999999999</v>
      </c>
      <c r="AE53" s="39">
        <v>5.0000000000000001E-4</v>
      </c>
      <c r="AF53" s="39">
        <v>2.3925000000000001</v>
      </c>
      <c r="AG53" s="38">
        <v>1.82</v>
      </c>
      <c r="AH53" s="38">
        <v>2.13</v>
      </c>
      <c r="AI53" s="38">
        <v>1.83</v>
      </c>
      <c r="AJ53" s="38">
        <v>1.97</v>
      </c>
      <c r="AK53" s="39">
        <v>0.14000000000000001</v>
      </c>
      <c r="AL53" s="10" t="s">
        <v>2038</v>
      </c>
      <c r="AM53" s="10">
        <v>3942.8471679999998</v>
      </c>
      <c r="AN53" s="10">
        <v>4894.1826170000004</v>
      </c>
      <c r="AO53" s="10">
        <v>3437.2409670000002</v>
      </c>
      <c r="AP53" s="10">
        <v>30976.21875</v>
      </c>
      <c r="AQ53" s="10">
        <v>19442.869139999999</v>
      </c>
      <c r="AR53" s="10">
        <v>47202.878909999999</v>
      </c>
      <c r="AS53" s="10">
        <v>46985.921880000002</v>
      </c>
      <c r="AT53" s="10">
        <v>27926.474610000001</v>
      </c>
      <c r="AU53" s="10">
        <v>17871.0625</v>
      </c>
      <c r="AV53" s="10">
        <v>21280.697270000001</v>
      </c>
      <c r="AW53" s="10">
        <v>62986.765630000002</v>
      </c>
      <c r="AX53" s="10">
        <v>17753.591799999998</v>
      </c>
      <c r="AY53" s="10">
        <v>20983.333979999999</v>
      </c>
      <c r="AZ53" s="10">
        <v>86220.148440000004</v>
      </c>
      <c r="BA53" s="10">
        <v>72616.859379999994</v>
      </c>
      <c r="BB53" s="10">
        <v>364377.46879999997</v>
      </c>
      <c r="BC53" s="10">
        <v>36077.019529999998</v>
      </c>
      <c r="BD53" s="10">
        <v>38733.25</v>
      </c>
      <c r="BE53" s="10">
        <v>41579.5</v>
      </c>
      <c r="BF53" s="10">
        <v>47178.339840000001</v>
      </c>
      <c r="BG53" s="10">
        <v>67124.429690000004</v>
      </c>
      <c r="BH53" s="10">
        <v>17068352</v>
      </c>
      <c r="BI53" s="10">
        <v>74292.476559999996</v>
      </c>
      <c r="BJ53" s="10">
        <v>37356.832029999998</v>
      </c>
    </row>
    <row r="54" spans="1:62" ht="12" customHeight="1" x14ac:dyDescent="0.15">
      <c r="A54" s="10">
        <v>71</v>
      </c>
      <c r="B54" s="11" t="s">
        <v>2039</v>
      </c>
      <c r="C54" s="35" t="s">
        <v>340</v>
      </c>
      <c r="D54" s="10" t="s">
        <v>500</v>
      </c>
      <c r="E54" s="10" t="s">
        <v>2040</v>
      </c>
      <c r="F54" s="10" t="s">
        <v>2041</v>
      </c>
      <c r="G54" s="10" t="s">
        <v>501</v>
      </c>
      <c r="H54" s="10" t="s">
        <v>379</v>
      </c>
      <c r="I54" s="10">
        <v>342.11621152399999</v>
      </c>
      <c r="J54" s="10" t="s">
        <v>502</v>
      </c>
      <c r="K54" s="29">
        <v>1</v>
      </c>
      <c r="L54" s="28">
        <v>1</v>
      </c>
      <c r="M54" s="29">
        <f t="shared" si="0"/>
        <v>1</v>
      </c>
      <c r="N54" s="29">
        <f t="shared" si="1"/>
        <v>3</v>
      </c>
      <c r="O54" s="29" t="str">
        <f t="shared" si="2"/>
        <v>Level 1+</v>
      </c>
      <c r="P54" s="29"/>
      <c r="Q54" s="29"/>
      <c r="R54" s="29"/>
      <c r="S54" s="36" t="s">
        <v>964</v>
      </c>
      <c r="T54" s="37">
        <v>5155347456</v>
      </c>
      <c r="U54" s="38" t="s">
        <v>1907</v>
      </c>
      <c r="V54" s="38">
        <v>12.987784830000001</v>
      </c>
      <c r="W54" s="38" t="s">
        <v>1902</v>
      </c>
      <c r="X54" s="38">
        <v>13.17</v>
      </c>
      <c r="Y54" s="38">
        <v>15</v>
      </c>
      <c r="Z54" s="38" t="s">
        <v>2042</v>
      </c>
      <c r="AA54" s="39">
        <v>0.88390000000000002</v>
      </c>
      <c r="AB54" s="38" t="s">
        <v>382</v>
      </c>
      <c r="AC54" s="38">
        <v>341.10890000000001</v>
      </c>
      <c r="AD54" s="38">
        <v>341.10890000000001</v>
      </c>
      <c r="AE54" s="39">
        <v>0</v>
      </c>
      <c r="AF54" s="39">
        <v>2.24E-2</v>
      </c>
      <c r="AG54" s="38">
        <v>12.81</v>
      </c>
      <c r="AH54" s="38">
        <v>14.12</v>
      </c>
      <c r="AI54" s="38">
        <v>12.99</v>
      </c>
      <c r="AJ54" s="38">
        <v>13.12</v>
      </c>
      <c r="AK54" s="39">
        <v>0.13</v>
      </c>
      <c r="AL54" s="10" t="s">
        <v>2043</v>
      </c>
      <c r="AM54" s="10"/>
      <c r="AN54" s="10"/>
      <c r="AO54" s="10"/>
      <c r="AP54" s="10">
        <v>15341.92676</v>
      </c>
      <c r="AQ54" s="10"/>
      <c r="AR54" s="10">
        <v>8067.5039059999999</v>
      </c>
      <c r="AS54" s="10">
        <v>10989.103520000001</v>
      </c>
      <c r="AT54" s="10">
        <v>13709.018550000001</v>
      </c>
      <c r="AU54" s="10"/>
      <c r="AV54" s="10"/>
      <c r="AW54" s="10">
        <v>19145.869139999999</v>
      </c>
      <c r="AX54" s="10">
        <v>6734.9497069999998</v>
      </c>
      <c r="AY54" s="10">
        <v>9129.1855469999991</v>
      </c>
      <c r="AZ54" s="10">
        <v>12057.160159999999</v>
      </c>
      <c r="BA54" s="10">
        <v>12119.374019999999</v>
      </c>
      <c r="BB54" s="10">
        <v>46310.628909999999</v>
      </c>
      <c r="BC54" s="10">
        <v>9803.7080079999996</v>
      </c>
      <c r="BD54" s="10">
        <v>868975.4375</v>
      </c>
      <c r="BE54" s="10">
        <v>727547.5</v>
      </c>
      <c r="BF54" s="10">
        <v>2502246.25</v>
      </c>
      <c r="BG54" s="10">
        <v>688743.875</v>
      </c>
      <c r="BH54" s="10">
        <v>299808.15629999997</v>
      </c>
      <c r="BI54" s="10">
        <v>486215.03129999997</v>
      </c>
      <c r="BJ54" s="10">
        <v>425461.59379999997</v>
      </c>
    </row>
    <row r="55" spans="1:62" ht="12" customHeight="1" x14ac:dyDescent="0.15">
      <c r="A55" s="10">
        <v>5</v>
      </c>
      <c r="B55" s="46" t="str">
        <f>D55</f>
        <v>ferulic acid</v>
      </c>
      <c r="C55" s="35" t="s">
        <v>340</v>
      </c>
      <c r="D55" s="10" t="s">
        <v>510</v>
      </c>
      <c r="E55" s="10"/>
      <c r="F55" s="10"/>
      <c r="G55" s="10" t="s">
        <v>511</v>
      </c>
      <c r="H55" s="10" t="s">
        <v>379</v>
      </c>
      <c r="I55" s="10">
        <v>194.05790880000001</v>
      </c>
      <c r="J55" s="10" t="s">
        <v>512</v>
      </c>
      <c r="K55" s="29">
        <v>0</v>
      </c>
      <c r="L55" s="28">
        <v>1</v>
      </c>
      <c r="M55" s="29">
        <f t="shared" si="0"/>
        <v>1</v>
      </c>
      <c r="N55" s="29">
        <f t="shared" si="1"/>
        <v>2</v>
      </c>
      <c r="O55" s="29" t="str">
        <f t="shared" si="2"/>
        <v>Level 1</v>
      </c>
      <c r="P55" s="29"/>
      <c r="Q55" s="29"/>
      <c r="R55" s="29"/>
      <c r="S55" s="36" t="s">
        <v>1001</v>
      </c>
      <c r="T55" s="37">
        <v>915160</v>
      </c>
      <c r="U55" s="38" t="s">
        <v>1895</v>
      </c>
      <c r="V55" s="38">
        <v>1.2600059969999999</v>
      </c>
      <c r="W55" s="38"/>
      <c r="X55" s="38"/>
      <c r="Y55" s="38"/>
      <c r="Z55" s="38"/>
      <c r="AA55" s="39"/>
      <c r="AB55" s="38" t="s">
        <v>382</v>
      </c>
      <c r="AC55" s="38">
        <v>193.0506</v>
      </c>
      <c r="AD55" s="38">
        <v>193.0504</v>
      </c>
      <c r="AE55" s="39">
        <v>2.0000000000000001E-4</v>
      </c>
      <c r="AF55" s="39">
        <v>1.1284000000000001</v>
      </c>
      <c r="AG55" s="38">
        <v>1.25</v>
      </c>
      <c r="AH55" s="38">
        <v>1.51</v>
      </c>
      <c r="AI55" s="38">
        <v>1.26</v>
      </c>
      <c r="AJ55" s="38">
        <v>1.38</v>
      </c>
      <c r="AK55" s="39">
        <v>0.12</v>
      </c>
      <c r="AL55" s="10" t="s">
        <v>2044</v>
      </c>
      <c r="AM55" s="10">
        <v>5682.7138670000004</v>
      </c>
      <c r="AN55" s="10"/>
      <c r="AO55" s="10"/>
      <c r="AP55" s="10">
        <v>469777.125</v>
      </c>
      <c r="AQ55" s="10">
        <v>608263.9375</v>
      </c>
      <c r="AR55" s="10">
        <v>268133.0625</v>
      </c>
      <c r="AS55" s="10">
        <v>660292.5</v>
      </c>
      <c r="AT55" s="10">
        <v>915160</v>
      </c>
      <c r="AU55" s="10">
        <v>10968.027340000001</v>
      </c>
      <c r="AV55" s="10">
        <v>23388.126950000002</v>
      </c>
      <c r="AW55" s="10">
        <v>218561.5</v>
      </c>
      <c r="AX55" s="10">
        <v>292265.84379999997</v>
      </c>
      <c r="AY55" s="10">
        <v>169531.23439999999</v>
      </c>
      <c r="AZ55" s="10">
        <v>291242.1875</v>
      </c>
      <c r="BA55" s="10">
        <v>278839.03129999997</v>
      </c>
      <c r="BB55" s="10">
        <v>10956.398440000001</v>
      </c>
      <c r="BC55" s="10">
        <v>12130.097659999999</v>
      </c>
      <c r="BD55" s="10">
        <v>214079.75</v>
      </c>
      <c r="BE55" s="10">
        <v>219776.875</v>
      </c>
      <c r="BF55" s="10">
        <v>114237.69530000001</v>
      </c>
      <c r="BG55" s="10">
        <v>191728.7188</v>
      </c>
      <c r="BH55" s="10">
        <v>56740.421880000002</v>
      </c>
      <c r="BI55" s="10">
        <v>11815.132809999999</v>
      </c>
      <c r="BJ55" s="10">
        <v>18319.957030000001</v>
      </c>
    </row>
    <row r="56" spans="1:62" ht="12" customHeight="1" x14ac:dyDescent="0.15">
      <c r="A56" s="10">
        <v>95</v>
      </c>
      <c r="B56" s="46" t="str">
        <f>D56&amp;" and/or isomers"</f>
        <v>fumaric acid and/or isomers</v>
      </c>
      <c r="C56" s="35" t="s">
        <v>340</v>
      </c>
      <c r="D56" s="10" t="s">
        <v>1173</v>
      </c>
      <c r="E56" s="10"/>
      <c r="F56" s="10"/>
      <c r="G56" s="10" t="s">
        <v>1174</v>
      </c>
      <c r="H56" s="10" t="s">
        <v>379</v>
      </c>
      <c r="I56" s="10">
        <v>116.010958608</v>
      </c>
      <c r="J56" s="10" t="s">
        <v>1175</v>
      </c>
      <c r="K56" s="29">
        <v>1</v>
      </c>
      <c r="L56" s="28">
        <v>1</v>
      </c>
      <c r="M56" s="29">
        <f t="shared" si="0"/>
        <v>1</v>
      </c>
      <c r="N56" s="29">
        <f t="shared" si="1"/>
        <v>3</v>
      </c>
      <c r="O56" s="29" t="str">
        <f t="shared" si="2"/>
        <v>Level 1+</v>
      </c>
      <c r="P56" s="29"/>
      <c r="Q56" s="29"/>
      <c r="R56" s="28" t="s">
        <v>991</v>
      </c>
      <c r="S56" s="36" t="s">
        <v>964</v>
      </c>
      <c r="T56" s="37">
        <v>5174225.5</v>
      </c>
      <c r="U56" s="38" t="s">
        <v>1908</v>
      </c>
      <c r="V56" s="38">
        <v>16.426482159999999</v>
      </c>
      <c r="W56" s="38" t="s">
        <v>1906</v>
      </c>
      <c r="X56" s="38">
        <v>16.09</v>
      </c>
      <c r="Y56" s="38">
        <v>3</v>
      </c>
      <c r="Z56" s="38" t="s">
        <v>2045</v>
      </c>
      <c r="AA56" s="39">
        <v>0.86939999999999995</v>
      </c>
      <c r="AB56" s="38" t="s">
        <v>382</v>
      </c>
      <c r="AC56" s="38">
        <v>115.00369999999999</v>
      </c>
      <c r="AD56" s="38">
        <v>115.0038</v>
      </c>
      <c r="AE56" s="39">
        <v>1E-4</v>
      </c>
      <c r="AF56" s="39">
        <v>0.92479999999999996</v>
      </c>
      <c r="AG56" s="38">
        <v>15.53</v>
      </c>
      <c r="AH56" s="38">
        <v>16.78</v>
      </c>
      <c r="AI56" s="38">
        <v>16.43</v>
      </c>
      <c r="AJ56" s="38">
        <v>16.21</v>
      </c>
      <c r="AK56" s="39">
        <v>0.21</v>
      </c>
      <c r="AL56" s="10" t="s">
        <v>2046</v>
      </c>
      <c r="AM56" s="10">
        <v>13911.24316</v>
      </c>
      <c r="AN56" s="10">
        <v>4096.5634769999997</v>
      </c>
      <c r="AO56" s="10">
        <v>6105.171875</v>
      </c>
      <c r="AP56" s="10">
        <v>11855481</v>
      </c>
      <c r="AQ56" s="10">
        <v>2115668.75</v>
      </c>
      <c r="AR56" s="10">
        <v>4825420.5</v>
      </c>
      <c r="AS56" s="10">
        <v>8681622</v>
      </c>
      <c r="AT56" s="10">
        <v>3435319</v>
      </c>
      <c r="AU56" s="10">
        <v>3031.8344729999999</v>
      </c>
      <c r="AV56" s="10">
        <v>166184.625</v>
      </c>
      <c r="AW56" s="10">
        <v>175434.875</v>
      </c>
      <c r="AX56" s="10">
        <v>196971.64060000001</v>
      </c>
      <c r="AY56" s="10">
        <v>116206.7813</v>
      </c>
      <c r="AZ56" s="10">
        <v>412186.1875</v>
      </c>
      <c r="BA56" s="10">
        <v>172405.0938</v>
      </c>
      <c r="BB56" s="10">
        <v>369503.21879999997</v>
      </c>
      <c r="BC56" s="10">
        <v>86828.539059999996</v>
      </c>
      <c r="BD56" s="10"/>
      <c r="BE56" s="10"/>
      <c r="BF56" s="10"/>
      <c r="BG56" s="10"/>
      <c r="BH56" s="10">
        <v>2960079.75</v>
      </c>
      <c r="BI56" s="10">
        <v>15765.112300000001</v>
      </c>
      <c r="BJ56" s="10">
        <v>51557.285159999999</v>
      </c>
    </row>
    <row r="57" spans="1:62" ht="12" customHeight="1" x14ac:dyDescent="0.15">
      <c r="A57" s="10">
        <v>92</v>
      </c>
      <c r="B57" s="10" t="str">
        <f>D57</f>
        <v>glutamic acid</v>
      </c>
      <c r="C57" s="35" t="s">
        <v>2047</v>
      </c>
      <c r="D57" s="10" t="s">
        <v>1194</v>
      </c>
      <c r="E57" s="10"/>
      <c r="F57" s="10"/>
      <c r="G57" s="10" t="s">
        <v>1195</v>
      </c>
      <c r="H57" s="10" t="s">
        <v>379</v>
      </c>
      <c r="I57" s="10">
        <v>147.05315776800001</v>
      </c>
      <c r="J57" s="10" t="s">
        <v>1196</v>
      </c>
      <c r="K57" s="29">
        <v>1</v>
      </c>
      <c r="L57" s="28">
        <v>1</v>
      </c>
      <c r="M57" s="29">
        <f t="shared" si="0"/>
        <v>0.5</v>
      </c>
      <c r="N57" s="29">
        <f t="shared" si="1"/>
        <v>2.5</v>
      </c>
      <c r="O57" s="29" t="str">
        <f t="shared" si="2"/>
        <v>Level 1+</v>
      </c>
      <c r="P57" s="29"/>
      <c r="Q57" s="29"/>
      <c r="R57" s="29"/>
      <c r="S57" s="36" t="s">
        <v>964</v>
      </c>
      <c r="T57" s="37">
        <v>14613498</v>
      </c>
      <c r="U57" s="38" t="s">
        <v>1891</v>
      </c>
      <c r="V57" s="38">
        <v>15.76954003</v>
      </c>
      <c r="W57" s="38" t="s">
        <v>1908</v>
      </c>
      <c r="X57" s="38">
        <v>16.03</v>
      </c>
      <c r="Y57" s="38">
        <v>5</v>
      </c>
      <c r="Z57" s="38" t="s">
        <v>2048</v>
      </c>
      <c r="AA57" s="39">
        <v>0.93659999999999999</v>
      </c>
      <c r="AB57" s="38" t="s">
        <v>382</v>
      </c>
      <c r="AC57" s="38">
        <v>146.04589999999999</v>
      </c>
      <c r="AD57" s="38">
        <v>146.04589999999999</v>
      </c>
      <c r="AE57" s="39">
        <v>0</v>
      </c>
      <c r="AF57" s="39">
        <v>0.30299999999999999</v>
      </c>
      <c r="AG57" s="38">
        <v>15.98</v>
      </c>
      <c r="AH57" s="38">
        <v>16.649999999999999</v>
      </c>
      <c r="AI57" s="38">
        <v>15.77</v>
      </c>
      <c r="AJ57" s="38">
        <v>16.309999999999999</v>
      </c>
      <c r="AK57" s="39">
        <v>0.54</v>
      </c>
      <c r="AL57" s="10" t="s">
        <v>2049</v>
      </c>
      <c r="AM57" s="10">
        <v>7656.0795900000003</v>
      </c>
      <c r="AN57" s="10">
        <v>5417.4125979999999</v>
      </c>
      <c r="AO57" s="10">
        <v>6028.9526370000003</v>
      </c>
      <c r="AP57" s="10">
        <v>21150.853520000001</v>
      </c>
      <c r="AQ57" s="10">
        <v>8354.2900389999995</v>
      </c>
      <c r="AR57" s="10">
        <v>10135.683590000001</v>
      </c>
      <c r="AS57" s="10">
        <v>9107.2597659999992</v>
      </c>
      <c r="AT57" s="10">
        <v>6043.0874020000001</v>
      </c>
      <c r="AU57" s="10">
        <v>9114.0751949999994</v>
      </c>
      <c r="AV57" s="10">
        <v>7352.9902339999999</v>
      </c>
      <c r="AW57" s="10">
        <v>7101.8432620000003</v>
      </c>
      <c r="AX57" s="10">
        <v>5758.294922</v>
      </c>
      <c r="AY57" s="10">
        <v>7165.4931640000004</v>
      </c>
      <c r="AZ57" s="10"/>
      <c r="BA57" s="10">
        <v>8992.2421880000002</v>
      </c>
      <c r="BB57" s="10">
        <v>7404.3081050000001</v>
      </c>
      <c r="BC57" s="10">
        <v>18299.58008</v>
      </c>
      <c r="BD57" s="10">
        <v>724257.125</v>
      </c>
      <c r="BE57" s="10">
        <v>788584.0625</v>
      </c>
      <c r="BF57" s="10">
        <v>585759.4375</v>
      </c>
      <c r="BG57" s="10">
        <v>885893.6875</v>
      </c>
      <c r="BH57" s="10">
        <v>152064.6563</v>
      </c>
      <c r="BI57" s="10">
        <v>23263.082030000001</v>
      </c>
      <c r="BJ57" s="10">
        <v>35332.644529999998</v>
      </c>
    </row>
    <row r="58" spans="1:62" ht="12" customHeight="1" x14ac:dyDescent="0.15">
      <c r="A58" s="10">
        <v>102</v>
      </c>
      <c r="B58" s="10" t="s">
        <v>1194</v>
      </c>
      <c r="C58" s="35" t="s">
        <v>340</v>
      </c>
      <c r="D58" s="10" t="s">
        <v>1194</v>
      </c>
      <c r="E58" s="10"/>
      <c r="F58" s="10"/>
      <c r="G58" s="10" t="s">
        <v>1195</v>
      </c>
      <c r="H58" s="10" t="s">
        <v>342</v>
      </c>
      <c r="I58" s="10">
        <v>147.05315776800001</v>
      </c>
      <c r="J58" s="10" t="s">
        <v>1196</v>
      </c>
      <c r="K58" s="29">
        <v>1</v>
      </c>
      <c r="L58" s="28">
        <v>1</v>
      </c>
      <c r="M58" s="29">
        <f t="shared" si="0"/>
        <v>0.5</v>
      </c>
      <c r="N58" s="29">
        <f t="shared" si="1"/>
        <v>2.5</v>
      </c>
      <c r="O58" s="29" t="str">
        <f t="shared" si="2"/>
        <v>Level 1+</v>
      </c>
      <c r="P58" s="29"/>
      <c r="Q58" s="29"/>
      <c r="R58" s="29"/>
      <c r="S58" s="36" t="s">
        <v>964</v>
      </c>
      <c r="T58" s="37">
        <v>17001670</v>
      </c>
      <c r="U58" s="38" t="s">
        <v>1870</v>
      </c>
      <c r="V58" s="38">
        <v>15.77219878</v>
      </c>
      <c r="W58" s="38" t="s">
        <v>1887</v>
      </c>
      <c r="X58" s="38">
        <v>16.02</v>
      </c>
      <c r="Y58" s="38">
        <v>8</v>
      </c>
      <c r="Z58" s="38" t="s">
        <v>2050</v>
      </c>
      <c r="AA58" s="39">
        <v>0.91149999999999998</v>
      </c>
      <c r="AB58" s="38" t="s">
        <v>345</v>
      </c>
      <c r="AC58" s="38">
        <v>148.06049999999999</v>
      </c>
      <c r="AD58" s="38">
        <v>148.06020000000001</v>
      </c>
      <c r="AE58" s="39">
        <v>2.9999999999999997E-4</v>
      </c>
      <c r="AF58" s="39">
        <v>1.7683</v>
      </c>
      <c r="AG58" s="38">
        <v>15.94</v>
      </c>
      <c r="AH58" s="38">
        <v>16.739999999999998</v>
      </c>
      <c r="AI58" s="38">
        <v>15.77</v>
      </c>
      <c r="AJ58" s="38">
        <v>16.329999999999998</v>
      </c>
      <c r="AK58" s="39">
        <v>0.56000000000000005</v>
      </c>
      <c r="AL58" s="10" t="s">
        <v>2051</v>
      </c>
      <c r="AM58" s="10">
        <v>24231.917969999999</v>
      </c>
      <c r="AN58" s="10">
        <v>21171.400389999999</v>
      </c>
      <c r="AO58" s="10"/>
      <c r="AP58" s="10">
        <v>17001670</v>
      </c>
      <c r="AQ58" s="10">
        <v>3414383</v>
      </c>
      <c r="AR58" s="10">
        <v>5738945</v>
      </c>
      <c r="AS58" s="10">
        <v>768336.25</v>
      </c>
      <c r="AT58" s="10">
        <v>8109926.5</v>
      </c>
      <c r="AU58" s="10"/>
      <c r="AV58" s="10"/>
      <c r="AW58" s="10">
        <v>1522174.25</v>
      </c>
      <c r="AX58" s="10">
        <v>1031228.25</v>
      </c>
      <c r="AY58" s="10">
        <v>731175.125</v>
      </c>
      <c r="AZ58" s="10">
        <v>897588.4375</v>
      </c>
      <c r="BA58" s="10">
        <v>1083199.5</v>
      </c>
      <c r="BB58" s="10">
        <v>3104757.25</v>
      </c>
      <c r="BC58" s="10">
        <v>306437.28129999997</v>
      </c>
      <c r="BD58" s="10">
        <v>4499623</v>
      </c>
      <c r="BE58" s="10">
        <v>5291472.5</v>
      </c>
      <c r="BF58" s="10">
        <v>2705244.5</v>
      </c>
      <c r="BG58" s="10">
        <v>5434039.5</v>
      </c>
      <c r="BH58" s="10">
        <v>623621.6875</v>
      </c>
      <c r="BI58" s="10">
        <v>64494.058590000001</v>
      </c>
      <c r="BJ58" s="10">
        <v>137844</v>
      </c>
    </row>
    <row r="59" spans="1:62" ht="12" customHeight="1" x14ac:dyDescent="0.15">
      <c r="A59" s="10">
        <v>87</v>
      </c>
      <c r="B59" s="10" t="str">
        <f>D59</f>
        <v>glutamine</v>
      </c>
      <c r="C59" s="35" t="s">
        <v>340</v>
      </c>
      <c r="D59" s="10" t="s">
        <v>520</v>
      </c>
      <c r="E59" s="10"/>
      <c r="F59" s="10"/>
      <c r="G59" s="10" t="s">
        <v>521</v>
      </c>
      <c r="H59" s="10" t="s">
        <v>342</v>
      </c>
      <c r="I59" s="10">
        <v>146.06914218</v>
      </c>
      <c r="J59" s="10" t="s">
        <v>522</v>
      </c>
      <c r="K59" s="29">
        <v>1</v>
      </c>
      <c r="L59" s="28">
        <v>1</v>
      </c>
      <c r="M59" s="29">
        <f t="shared" si="0"/>
        <v>1</v>
      </c>
      <c r="N59" s="29">
        <f t="shared" si="1"/>
        <v>3</v>
      </c>
      <c r="O59" s="29" t="str">
        <f t="shared" si="2"/>
        <v>Level 1+</v>
      </c>
      <c r="P59" s="29"/>
      <c r="Q59" s="29"/>
      <c r="R59" s="29"/>
      <c r="S59" s="36" t="s">
        <v>964</v>
      </c>
      <c r="T59" s="37">
        <v>256582608</v>
      </c>
      <c r="U59" s="38" t="s">
        <v>1873</v>
      </c>
      <c r="V59" s="38">
        <v>13.940713909999999</v>
      </c>
      <c r="W59" s="38" t="s">
        <v>1884</v>
      </c>
      <c r="X59" s="38">
        <v>14.08</v>
      </c>
      <c r="Y59" s="38">
        <v>8</v>
      </c>
      <c r="Z59" s="38" t="s">
        <v>2052</v>
      </c>
      <c r="AA59" s="39">
        <v>0.93159999999999998</v>
      </c>
      <c r="AB59" s="38" t="s">
        <v>345</v>
      </c>
      <c r="AC59" s="38">
        <v>147.07640000000001</v>
      </c>
      <c r="AD59" s="38">
        <v>147.0761</v>
      </c>
      <c r="AE59" s="39">
        <v>2.9999999999999997E-4</v>
      </c>
      <c r="AF59" s="39">
        <v>2.2122999999999999</v>
      </c>
      <c r="AG59" s="38">
        <v>13.83</v>
      </c>
      <c r="AH59" s="38">
        <v>14.52</v>
      </c>
      <c r="AI59" s="38">
        <v>13.94</v>
      </c>
      <c r="AJ59" s="38">
        <v>14.15</v>
      </c>
      <c r="AK59" s="39">
        <v>0.21</v>
      </c>
      <c r="AL59" s="10" t="s">
        <v>2053</v>
      </c>
      <c r="AM59" s="10"/>
      <c r="AN59" s="10"/>
      <c r="AO59" s="10">
        <v>18284.414059999999</v>
      </c>
      <c r="AP59" s="10">
        <v>134560368</v>
      </c>
      <c r="AQ59" s="10">
        <v>35932284</v>
      </c>
      <c r="AR59" s="10">
        <v>71086056</v>
      </c>
      <c r="AS59" s="10">
        <v>256582608</v>
      </c>
      <c r="AT59" s="10">
        <v>91782992</v>
      </c>
      <c r="AU59" s="10">
        <v>51412.269529999998</v>
      </c>
      <c r="AV59" s="10">
        <v>51839.078130000002</v>
      </c>
      <c r="AW59" s="10">
        <v>2658291.25</v>
      </c>
      <c r="AX59" s="10">
        <v>4059407.75</v>
      </c>
      <c r="AY59" s="10">
        <v>1479188.5</v>
      </c>
      <c r="AZ59" s="10">
        <v>3262535</v>
      </c>
      <c r="BA59" s="10">
        <v>3021663</v>
      </c>
      <c r="BB59" s="10">
        <v>115718.3594</v>
      </c>
      <c r="BC59" s="10">
        <v>484817.90629999997</v>
      </c>
      <c r="BD59" s="10">
        <v>164778848</v>
      </c>
      <c r="BE59" s="10">
        <v>125754544</v>
      </c>
      <c r="BF59" s="10">
        <v>157055120</v>
      </c>
      <c r="BG59" s="10">
        <v>82121712</v>
      </c>
      <c r="BH59" s="10">
        <v>819962.0625</v>
      </c>
      <c r="BI59" s="10">
        <v>36172.476560000003</v>
      </c>
      <c r="BJ59" s="10">
        <v>344333.46879999997</v>
      </c>
    </row>
    <row r="60" spans="1:62" ht="12" customHeight="1" x14ac:dyDescent="0.15">
      <c r="A60" s="10">
        <v>34</v>
      </c>
      <c r="B60" s="11" t="s">
        <v>525</v>
      </c>
      <c r="C60" s="35" t="s">
        <v>340</v>
      </c>
      <c r="D60" s="10" t="s">
        <v>716</v>
      </c>
      <c r="E60" s="10" t="s">
        <v>527</v>
      </c>
      <c r="F60" s="10" t="s">
        <v>528</v>
      </c>
      <c r="G60" s="10" t="s">
        <v>529</v>
      </c>
      <c r="H60" s="10" t="s">
        <v>379</v>
      </c>
      <c r="I60" s="10">
        <v>90.031694052000006</v>
      </c>
      <c r="J60" s="10" t="s">
        <v>717</v>
      </c>
      <c r="K60" s="29">
        <v>1</v>
      </c>
      <c r="L60" s="28">
        <v>1</v>
      </c>
      <c r="M60" s="29">
        <f t="shared" si="0"/>
        <v>0.5</v>
      </c>
      <c r="N60" s="29">
        <f t="shared" si="1"/>
        <v>2.5</v>
      </c>
      <c r="O60" s="29" t="str">
        <f t="shared" si="2"/>
        <v>Level 1+</v>
      </c>
      <c r="P60" s="29"/>
      <c r="Q60" s="29"/>
      <c r="R60" s="29"/>
      <c r="S60" s="36" t="s">
        <v>964</v>
      </c>
      <c r="T60" s="37">
        <v>21593698</v>
      </c>
      <c r="U60" s="38" t="s">
        <v>1908</v>
      </c>
      <c r="V60" s="38">
        <v>4.5643783679999999</v>
      </c>
      <c r="W60" s="38" t="s">
        <v>1898</v>
      </c>
      <c r="X60" s="38">
        <v>5.58</v>
      </c>
      <c r="Y60" s="38">
        <v>2</v>
      </c>
      <c r="Z60" s="38" t="s">
        <v>2054</v>
      </c>
      <c r="AA60" s="39">
        <v>0.96679999999999999</v>
      </c>
      <c r="AB60" s="38" t="s">
        <v>382</v>
      </c>
      <c r="AC60" s="38">
        <v>89.0244</v>
      </c>
      <c r="AD60" s="38">
        <v>89.024199999999993</v>
      </c>
      <c r="AE60" s="39">
        <v>2.0000000000000001E-4</v>
      </c>
      <c r="AF60" s="39">
        <v>1.9188000000000001</v>
      </c>
      <c r="AG60" s="38">
        <v>4.67</v>
      </c>
      <c r="AH60" s="38">
        <v>6.23</v>
      </c>
      <c r="AI60" s="38">
        <v>4.5599999999999996</v>
      </c>
      <c r="AJ60" s="38">
        <v>5.62</v>
      </c>
      <c r="AK60" s="39">
        <v>1.06</v>
      </c>
      <c r="AL60" s="10" t="s">
        <v>2055</v>
      </c>
      <c r="AM60" s="10">
        <v>6405.7075199999999</v>
      </c>
      <c r="AN60" s="10"/>
      <c r="AO60" s="10"/>
      <c r="AP60" s="10">
        <v>155486.76560000001</v>
      </c>
      <c r="AQ60" s="10">
        <v>78824.453129999994</v>
      </c>
      <c r="AR60" s="10">
        <v>243241.29689999999</v>
      </c>
      <c r="AS60" s="10">
        <v>78085.734379999994</v>
      </c>
      <c r="AT60" s="10">
        <v>53346.21875</v>
      </c>
      <c r="AU60" s="10"/>
      <c r="AV60" s="10"/>
      <c r="AW60" s="10">
        <v>12580.016600000001</v>
      </c>
      <c r="AX60" s="10">
        <v>5596.5249020000001</v>
      </c>
      <c r="AY60" s="10">
        <v>6362.8076170000004</v>
      </c>
      <c r="AZ60" s="10">
        <v>9979.7578130000002</v>
      </c>
      <c r="BA60" s="10">
        <v>7570.783203</v>
      </c>
      <c r="BB60" s="10">
        <v>36924.597659999999</v>
      </c>
      <c r="BC60" s="10"/>
      <c r="BD60" s="10">
        <v>30205.498049999998</v>
      </c>
      <c r="BE60" s="10">
        <v>18532.3125</v>
      </c>
      <c r="BF60" s="10">
        <v>13879.655269999999</v>
      </c>
      <c r="BG60" s="10">
        <v>6484.5166019999997</v>
      </c>
      <c r="BH60" s="10">
        <v>11801.066409999999</v>
      </c>
      <c r="BI60" s="10"/>
      <c r="BJ60" s="10">
        <v>5254.220703</v>
      </c>
    </row>
    <row r="61" spans="1:62" ht="12" customHeight="1" x14ac:dyDescent="0.15">
      <c r="A61" s="10">
        <v>60</v>
      </c>
      <c r="B61" s="46" t="str">
        <f>D61&amp;" and/or isomers"</f>
        <v>glyceric acid and/or isomers</v>
      </c>
      <c r="C61" s="35" t="s">
        <v>340</v>
      </c>
      <c r="D61" s="10" t="s">
        <v>1210</v>
      </c>
      <c r="E61" s="10"/>
      <c r="F61" s="10"/>
      <c r="G61" s="10" t="s">
        <v>1211</v>
      </c>
      <c r="H61" s="10" t="s">
        <v>379</v>
      </c>
      <c r="I61" s="10">
        <v>106.02660867199999</v>
      </c>
      <c r="J61" s="10" t="s">
        <v>1212</v>
      </c>
      <c r="K61" s="29">
        <v>1</v>
      </c>
      <c r="L61" s="28">
        <v>1</v>
      </c>
      <c r="M61" s="29">
        <f t="shared" si="0"/>
        <v>1</v>
      </c>
      <c r="N61" s="29">
        <f t="shared" si="1"/>
        <v>3</v>
      </c>
      <c r="O61" s="29" t="str">
        <f t="shared" si="2"/>
        <v>Level 1+</v>
      </c>
      <c r="P61" s="29"/>
      <c r="Q61" s="29"/>
      <c r="R61" s="28" t="s">
        <v>991</v>
      </c>
      <c r="S61" s="36" t="s">
        <v>964</v>
      </c>
      <c r="T61" s="37">
        <v>15438161</v>
      </c>
      <c r="U61" s="38" t="s">
        <v>1908</v>
      </c>
      <c r="V61" s="38">
        <v>10.948485079999999</v>
      </c>
      <c r="W61" s="38" t="s">
        <v>1906</v>
      </c>
      <c r="X61" s="38">
        <v>10.85</v>
      </c>
      <c r="Y61" s="38">
        <v>5</v>
      </c>
      <c r="Z61" s="38" t="s">
        <v>2056</v>
      </c>
      <c r="AA61" s="39">
        <v>0.94750000000000001</v>
      </c>
      <c r="AB61" s="38" t="s">
        <v>382</v>
      </c>
      <c r="AC61" s="38">
        <v>105.0193</v>
      </c>
      <c r="AD61" s="38">
        <v>105.0192</v>
      </c>
      <c r="AE61" s="39">
        <v>1E-4</v>
      </c>
      <c r="AF61" s="39">
        <v>0.65749999999999997</v>
      </c>
      <c r="AG61" s="38">
        <v>10.71</v>
      </c>
      <c r="AH61" s="38">
        <v>11.17</v>
      </c>
      <c r="AI61" s="38">
        <v>10.95</v>
      </c>
      <c r="AJ61" s="38">
        <v>10.97</v>
      </c>
      <c r="AK61" s="39">
        <v>0.02</v>
      </c>
      <c r="AL61" s="10" t="s">
        <v>2057</v>
      </c>
      <c r="AM61" s="10">
        <v>4552.1191410000001</v>
      </c>
      <c r="AN61" s="10"/>
      <c r="AO61" s="10"/>
      <c r="AP61" s="10">
        <v>137733.14060000001</v>
      </c>
      <c r="AQ61" s="10">
        <v>80984.773440000004</v>
      </c>
      <c r="AR61" s="10">
        <v>168420.85939999999</v>
      </c>
      <c r="AS61" s="10">
        <v>174874.60939999999</v>
      </c>
      <c r="AT61" s="10">
        <v>121032.0156</v>
      </c>
      <c r="AU61" s="10"/>
      <c r="AV61" s="10"/>
      <c r="AW61" s="10">
        <v>77378.492190000004</v>
      </c>
      <c r="AX61" s="10">
        <v>104016.53909999999</v>
      </c>
      <c r="AY61" s="10">
        <v>119892.7813</v>
      </c>
      <c r="AZ61" s="10">
        <v>73291.5625</v>
      </c>
      <c r="BA61" s="10">
        <v>111725.3125</v>
      </c>
      <c r="BB61" s="10"/>
      <c r="BC61" s="10"/>
      <c r="BD61" s="10">
        <v>1096494.625</v>
      </c>
      <c r="BE61" s="10">
        <v>1268134.375</v>
      </c>
      <c r="BF61" s="10">
        <v>629030.8125</v>
      </c>
      <c r="BG61" s="10">
        <v>1457668.5</v>
      </c>
      <c r="BH61" s="10">
        <v>214983.375</v>
      </c>
      <c r="BI61" s="10">
        <v>8305.7783199999994</v>
      </c>
      <c r="BJ61" s="10">
        <v>8322.6601559999999</v>
      </c>
    </row>
    <row r="62" spans="1:62" ht="12" customHeight="1" x14ac:dyDescent="0.15">
      <c r="A62" s="10">
        <v>34</v>
      </c>
      <c r="B62" s="10" t="str">
        <f t="shared" ref="B62:B63" si="10">D62</f>
        <v>guanine</v>
      </c>
      <c r="C62" s="35" t="s">
        <v>340</v>
      </c>
      <c r="D62" s="10" t="s">
        <v>535</v>
      </c>
      <c r="E62" s="10"/>
      <c r="F62" s="10"/>
      <c r="G62" s="10" t="s">
        <v>536</v>
      </c>
      <c r="H62" s="10" t="s">
        <v>342</v>
      </c>
      <c r="I62" s="10">
        <v>151.04940977999999</v>
      </c>
      <c r="J62" s="10" t="s">
        <v>537</v>
      </c>
      <c r="K62" s="29">
        <v>1</v>
      </c>
      <c r="L62" s="28">
        <v>1</v>
      </c>
      <c r="M62" s="29">
        <f t="shared" si="0"/>
        <v>1</v>
      </c>
      <c r="N62" s="29">
        <f t="shared" si="1"/>
        <v>3</v>
      </c>
      <c r="O62" s="29" t="str">
        <f t="shared" si="2"/>
        <v>Level 1+</v>
      </c>
      <c r="P62" s="29"/>
      <c r="Q62" s="29"/>
      <c r="R62" s="29"/>
      <c r="S62" s="36" t="s">
        <v>964</v>
      </c>
      <c r="T62" s="37">
        <v>231612128</v>
      </c>
      <c r="U62" s="38" t="s">
        <v>1870</v>
      </c>
      <c r="V62" s="38">
        <v>5.6735926680000004</v>
      </c>
      <c r="W62" s="38" t="s">
        <v>1874</v>
      </c>
      <c r="X62" s="38">
        <v>5.91</v>
      </c>
      <c r="Y62" s="38">
        <v>7</v>
      </c>
      <c r="Z62" s="38" t="s">
        <v>2058</v>
      </c>
      <c r="AA62" s="39">
        <v>0.95599999999999996</v>
      </c>
      <c r="AB62" s="38" t="s">
        <v>345</v>
      </c>
      <c r="AC62" s="38">
        <v>152.05670000000001</v>
      </c>
      <c r="AD62" s="38">
        <v>152.0565</v>
      </c>
      <c r="AE62" s="39">
        <v>2.0000000000000001E-4</v>
      </c>
      <c r="AF62" s="39">
        <v>1.3308</v>
      </c>
      <c r="AG62" s="38">
        <v>5.67</v>
      </c>
      <c r="AH62" s="38">
        <v>6.29</v>
      </c>
      <c r="AI62" s="38">
        <v>5.67</v>
      </c>
      <c r="AJ62" s="38">
        <v>5.87</v>
      </c>
      <c r="AK62" s="39">
        <v>0.2</v>
      </c>
      <c r="AL62" s="10" t="s">
        <v>2059</v>
      </c>
      <c r="AM62" s="10">
        <v>21638.175780000001</v>
      </c>
      <c r="AN62" s="10">
        <v>16407.73633</v>
      </c>
      <c r="AO62" s="10">
        <v>23813.072270000001</v>
      </c>
      <c r="AP62" s="10">
        <v>231612128</v>
      </c>
      <c r="AQ62" s="10">
        <v>49581136</v>
      </c>
      <c r="AR62" s="10">
        <v>126701464</v>
      </c>
      <c r="AS62" s="10">
        <v>113890384</v>
      </c>
      <c r="AT62" s="10">
        <v>76203432</v>
      </c>
      <c r="AU62" s="10">
        <v>1062319.5</v>
      </c>
      <c r="AV62" s="10">
        <v>3053108.5</v>
      </c>
      <c r="AW62" s="10">
        <v>31522282</v>
      </c>
      <c r="AX62" s="10">
        <v>36976708</v>
      </c>
      <c r="AY62" s="10">
        <v>31984722</v>
      </c>
      <c r="AZ62" s="10">
        <v>30860650</v>
      </c>
      <c r="BA62" s="10">
        <v>52796324</v>
      </c>
      <c r="BB62" s="10">
        <v>10191844</v>
      </c>
      <c r="BC62" s="10">
        <v>3007095</v>
      </c>
      <c r="BD62" s="10">
        <v>14363440</v>
      </c>
      <c r="BE62" s="10">
        <v>31687454</v>
      </c>
      <c r="BF62" s="10">
        <v>9874260</v>
      </c>
      <c r="BG62" s="10">
        <v>24096618</v>
      </c>
      <c r="BH62" s="10">
        <v>11404001</v>
      </c>
      <c r="BI62" s="10">
        <v>993509.5625</v>
      </c>
      <c r="BJ62" s="10">
        <v>816714.0625</v>
      </c>
    </row>
    <row r="63" spans="1:62" ht="12" customHeight="1" x14ac:dyDescent="0.15">
      <c r="A63" s="10">
        <v>43</v>
      </c>
      <c r="B63" s="46" t="str">
        <f t="shared" si="10"/>
        <v>guanosine</v>
      </c>
      <c r="C63" s="35" t="s">
        <v>340</v>
      </c>
      <c r="D63" s="10" t="s">
        <v>1230</v>
      </c>
      <c r="E63" s="10"/>
      <c r="F63" s="10"/>
      <c r="G63" s="10" t="s">
        <v>1231</v>
      </c>
      <c r="H63" s="10" t="s">
        <v>379</v>
      </c>
      <c r="I63" s="10">
        <v>283.09166851600003</v>
      </c>
      <c r="J63" s="10" t="s">
        <v>1232</v>
      </c>
      <c r="K63" s="29">
        <v>1</v>
      </c>
      <c r="L63" s="28">
        <v>1</v>
      </c>
      <c r="M63" s="29">
        <f t="shared" si="0"/>
        <v>1</v>
      </c>
      <c r="N63" s="29">
        <f t="shared" si="1"/>
        <v>3</v>
      </c>
      <c r="O63" s="29" t="str">
        <f t="shared" si="2"/>
        <v>Level 1+</v>
      </c>
      <c r="P63" s="29"/>
      <c r="Q63" s="29"/>
      <c r="R63" s="29"/>
      <c r="S63" s="36" t="s">
        <v>964</v>
      </c>
      <c r="T63" s="37">
        <v>155668160</v>
      </c>
      <c r="U63" s="38" t="s">
        <v>1891</v>
      </c>
      <c r="V63" s="38">
        <v>7.9127226390000001</v>
      </c>
      <c r="W63" s="38" t="s">
        <v>1908</v>
      </c>
      <c r="X63" s="38">
        <v>8.16</v>
      </c>
      <c r="Y63" s="38">
        <v>3</v>
      </c>
      <c r="Z63" s="38" t="s">
        <v>2060</v>
      </c>
      <c r="AA63" s="39">
        <v>0.94040000000000001</v>
      </c>
      <c r="AB63" s="38" t="s">
        <v>382</v>
      </c>
      <c r="AC63" s="38">
        <v>282.08440000000002</v>
      </c>
      <c r="AD63" s="38">
        <v>282.08440000000002</v>
      </c>
      <c r="AE63" s="39">
        <v>0</v>
      </c>
      <c r="AF63" s="39">
        <v>4.0899999999999999E-2</v>
      </c>
      <c r="AG63" s="38">
        <v>7.96</v>
      </c>
      <c r="AH63" s="38">
        <v>8.27</v>
      </c>
      <c r="AI63" s="38">
        <v>7.91</v>
      </c>
      <c r="AJ63" s="38">
        <v>8.15</v>
      </c>
      <c r="AK63" s="39">
        <v>0.24</v>
      </c>
      <c r="AL63" s="10" t="s">
        <v>2061</v>
      </c>
      <c r="AM63" s="10"/>
      <c r="AN63" s="10"/>
      <c r="AO63" s="10"/>
      <c r="AP63" s="10">
        <v>92864.289059999996</v>
      </c>
      <c r="AQ63" s="10">
        <v>91828.671879999994</v>
      </c>
      <c r="AR63" s="10">
        <v>168050.48439999999</v>
      </c>
      <c r="AS63" s="10">
        <v>85681.820309999996</v>
      </c>
      <c r="AT63" s="10">
        <v>91960.546879999994</v>
      </c>
      <c r="AU63" s="10">
        <v>17554.050780000001</v>
      </c>
      <c r="AV63" s="10">
        <v>15930.77441</v>
      </c>
      <c r="AW63" s="10">
        <v>54521.785159999999</v>
      </c>
      <c r="AX63" s="10">
        <v>46907.785159999999</v>
      </c>
      <c r="AY63" s="10">
        <v>74481.101559999996</v>
      </c>
      <c r="AZ63" s="10">
        <v>32529.92383</v>
      </c>
      <c r="BA63" s="10">
        <v>20148.814450000002</v>
      </c>
      <c r="BB63" s="10">
        <v>42804.832029999998</v>
      </c>
      <c r="BC63" s="10">
        <v>61682.367189999997</v>
      </c>
      <c r="BD63" s="10">
        <v>92897.609379999994</v>
      </c>
      <c r="BE63" s="10">
        <v>55680.960939999997</v>
      </c>
      <c r="BF63" s="10">
        <v>70958.84375</v>
      </c>
      <c r="BG63" s="10">
        <v>55841.5625</v>
      </c>
      <c r="BH63" s="10">
        <v>21320.708979999999</v>
      </c>
      <c r="BI63" s="10">
        <v>13586.73828</v>
      </c>
      <c r="BJ63" s="10">
        <v>78272.84375</v>
      </c>
    </row>
    <row r="64" spans="1:62" ht="12" customHeight="1" x14ac:dyDescent="0.15">
      <c r="A64" s="10">
        <v>92</v>
      </c>
      <c r="B64" s="11" t="s">
        <v>1240</v>
      </c>
      <c r="C64" s="35" t="s">
        <v>340</v>
      </c>
      <c r="D64" s="10" t="s">
        <v>1241</v>
      </c>
      <c r="E64" s="10" t="s">
        <v>2062</v>
      </c>
      <c r="F64" s="10" t="s">
        <v>2063</v>
      </c>
      <c r="G64" s="10" t="s">
        <v>1242</v>
      </c>
      <c r="H64" s="10" t="s">
        <v>342</v>
      </c>
      <c r="I64" s="10">
        <v>179.07937251600001</v>
      </c>
      <c r="J64" s="10" t="s">
        <v>1243</v>
      </c>
      <c r="K64" s="29">
        <v>1</v>
      </c>
      <c r="L64" s="28">
        <v>1</v>
      </c>
      <c r="M64" s="29">
        <f t="shared" si="0"/>
        <v>0.5</v>
      </c>
      <c r="N64" s="29">
        <f t="shared" si="1"/>
        <v>2.5</v>
      </c>
      <c r="O64" s="29" t="str">
        <f t="shared" si="2"/>
        <v>Level 1+</v>
      </c>
      <c r="P64" s="29"/>
      <c r="Q64" s="29"/>
      <c r="R64" s="29"/>
      <c r="S64" s="36" t="s">
        <v>964</v>
      </c>
      <c r="T64" s="37">
        <v>111393040</v>
      </c>
      <c r="U64" s="38" t="s">
        <v>1884</v>
      </c>
      <c r="V64" s="38">
        <v>14.14765656</v>
      </c>
      <c r="W64" s="38" t="s">
        <v>1884</v>
      </c>
      <c r="X64" s="38">
        <v>14.84</v>
      </c>
      <c r="Y64" s="38">
        <v>29</v>
      </c>
      <c r="Z64" s="38" t="s">
        <v>2064</v>
      </c>
      <c r="AA64" s="39">
        <v>0.84660000000000002</v>
      </c>
      <c r="AB64" s="38" t="s">
        <v>345</v>
      </c>
      <c r="AC64" s="38">
        <v>180.08670000000001</v>
      </c>
      <c r="AD64" s="38">
        <v>180.08629999999999</v>
      </c>
      <c r="AE64" s="39">
        <v>4.0000000000000002E-4</v>
      </c>
      <c r="AF64" s="39">
        <v>2.0901000000000001</v>
      </c>
      <c r="AG64" s="38">
        <v>12.86</v>
      </c>
      <c r="AH64" s="38">
        <v>15.04</v>
      </c>
      <c r="AI64" s="38">
        <v>14.15</v>
      </c>
      <c r="AJ64" s="38">
        <v>13.23</v>
      </c>
      <c r="AK64" s="39">
        <v>0.92</v>
      </c>
      <c r="AL64" s="10" t="s">
        <v>2065</v>
      </c>
      <c r="AM64" s="10"/>
      <c r="AN64" s="10"/>
      <c r="AO64" s="10">
        <v>29632.773440000001</v>
      </c>
      <c r="AP64" s="10">
        <v>2287803</v>
      </c>
      <c r="AQ64" s="10">
        <v>2072466</v>
      </c>
      <c r="AR64" s="10">
        <v>25292288</v>
      </c>
      <c r="AS64" s="10">
        <v>148979.64060000001</v>
      </c>
      <c r="AT64" s="10">
        <v>46668.453130000002</v>
      </c>
      <c r="AU64" s="10">
        <v>52090.546880000002</v>
      </c>
      <c r="AV64" s="10">
        <v>42275.875</v>
      </c>
      <c r="AW64" s="10">
        <v>8318505.5</v>
      </c>
      <c r="AX64" s="10">
        <v>64313.566409999999</v>
      </c>
      <c r="AY64" s="10">
        <v>1000200.313</v>
      </c>
      <c r="AZ64" s="10">
        <v>3151022.75</v>
      </c>
      <c r="BA64" s="10">
        <v>5630219.5</v>
      </c>
      <c r="BB64" s="10">
        <v>24854290</v>
      </c>
      <c r="BC64" s="10">
        <v>15123132</v>
      </c>
      <c r="BD64" s="10">
        <v>111393040</v>
      </c>
      <c r="BE64" s="10">
        <v>99424568</v>
      </c>
      <c r="BF64" s="10">
        <v>109048304</v>
      </c>
      <c r="BG64" s="10">
        <v>95350056</v>
      </c>
      <c r="BH64" s="10">
        <v>51180196</v>
      </c>
      <c r="BI64" s="10">
        <v>51531332</v>
      </c>
      <c r="BJ64" s="10">
        <v>52896264</v>
      </c>
    </row>
    <row r="65" spans="1:62" ht="12" customHeight="1" x14ac:dyDescent="0.15">
      <c r="A65" s="10">
        <v>98</v>
      </c>
      <c r="B65" s="11" t="s">
        <v>1245</v>
      </c>
      <c r="C65" s="35" t="s">
        <v>340</v>
      </c>
      <c r="D65" s="10" t="s">
        <v>1558</v>
      </c>
      <c r="E65" s="10" t="s">
        <v>2066</v>
      </c>
      <c r="F65" s="10" t="s">
        <v>2067</v>
      </c>
      <c r="G65" s="10" t="s">
        <v>1249</v>
      </c>
      <c r="H65" s="10" t="s">
        <v>379</v>
      </c>
      <c r="I65" s="10">
        <v>260.02971862599998</v>
      </c>
      <c r="J65" s="10" t="s">
        <v>1559</v>
      </c>
      <c r="K65" s="29">
        <v>1</v>
      </c>
      <c r="L65" s="28">
        <v>1</v>
      </c>
      <c r="M65" s="29">
        <f t="shared" si="0"/>
        <v>1</v>
      </c>
      <c r="N65" s="29">
        <f t="shared" si="1"/>
        <v>3</v>
      </c>
      <c r="O65" s="29" t="str">
        <f t="shared" si="2"/>
        <v>Level 1+</v>
      </c>
      <c r="P65" s="29"/>
      <c r="Q65" s="29"/>
      <c r="R65" s="28" t="s">
        <v>991</v>
      </c>
      <c r="S65" s="36" t="s">
        <v>964</v>
      </c>
      <c r="T65" s="37">
        <v>1630617.375</v>
      </c>
      <c r="U65" s="38" t="s">
        <v>1905</v>
      </c>
      <c r="V65" s="38">
        <v>16.706270079999999</v>
      </c>
      <c r="W65" s="38" t="s">
        <v>1908</v>
      </c>
      <c r="X65" s="38">
        <v>16.25</v>
      </c>
      <c r="Y65" s="38">
        <v>5</v>
      </c>
      <c r="Z65" s="38" t="s">
        <v>2068</v>
      </c>
      <c r="AA65" s="39">
        <v>0.84330000000000005</v>
      </c>
      <c r="AB65" s="38" t="s">
        <v>382</v>
      </c>
      <c r="AC65" s="38">
        <v>259.0224</v>
      </c>
      <c r="AD65" s="38">
        <v>259.0215</v>
      </c>
      <c r="AE65" s="39">
        <v>8.9999999999999998E-4</v>
      </c>
      <c r="AF65" s="39">
        <v>3.4706999999999999</v>
      </c>
      <c r="AG65" s="38">
        <v>15.96</v>
      </c>
      <c r="AH65" s="38">
        <v>17.02</v>
      </c>
      <c r="AI65" s="38">
        <v>16.71</v>
      </c>
      <c r="AJ65" s="38">
        <v>16.690000000000001</v>
      </c>
      <c r="AK65" s="39">
        <v>0.02</v>
      </c>
      <c r="AL65" s="10" t="s">
        <v>2069</v>
      </c>
      <c r="AM65" s="10">
        <v>32817.871090000001</v>
      </c>
      <c r="AN65" s="10">
        <v>26441.820309999999</v>
      </c>
      <c r="AO65" s="10">
        <v>15818.27637</v>
      </c>
      <c r="AP65" s="10">
        <v>2900099.25</v>
      </c>
      <c r="AQ65" s="10">
        <v>13433.07129</v>
      </c>
      <c r="AR65" s="10">
        <v>12832.683590000001</v>
      </c>
      <c r="AS65" s="10">
        <v>8409.2451170000004</v>
      </c>
      <c r="AT65" s="10">
        <v>2227739</v>
      </c>
      <c r="AU65" s="10">
        <v>6718.0336909999996</v>
      </c>
      <c r="AV65" s="10"/>
      <c r="AW65" s="10">
        <v>310843.0625</v>
      </c>
      <c r="AX65" s="10">
        <v>373129.21879999997</v>
      </c>
      <c r="AY65" s="10">
        <v>466185.875</v>
      </c>
      <c r="AZ65" s="10">
        <v>50231.074220000002</v>
      </c>
      <c r="BA65" s="10">
        <v>75207.703129999994</v>
      </c>
      <c r="BB65" s="10">
        <v>7955.6196289999998</v>
      </c>
      <c r="BC65" s="10">
        <v>7966.5395509999998</v>
      </c>
      <c r="BD65" s="10">
        <v>1883623.625</v>
      </c>
      <c r="BE65" s="10">
        <v>5042193</v>
      </c>
      <c r="BF65" s="10">
        <v>1581099.125</v>
      </c>
      <c r="BG65" s="10">
        <v>5174225.5</v>
      </c>
      <c r="BH65" s="10">
        <v>26935.15625</v>
      </c>
      <c r="BI65" s="10">
        <v>17653.943360000001</v>
      </c>
      <c r="BJ65" s="10">
        <v>59852.460939999997</v>
      </c>
    </row>
    <row r="66" spans="1:62" ht="12" customHeight="1" x14ac:dyDescent="0.15">
      <c r="A66" s="10">
        <v>70</v>
      </c>
      <c r="B66" s="10" t="str">
        <f t="shared" ref="B66:B68" si="11">D66</f>
        <v>histamine</v>
      </c>
      <c r="C66" s="35" t="s">
        <v>340</v>
      </c>
      <c r="D66" s="10" t="s">
        <v>542</v>
      </c>
      <c r="E66" s="10"/>
      <c r="F66" s="10"/>
      <c r="G66" s="10" t="s">
        <v>543</v>
      </c>
      <c r="H66" s="10" t="s">
        <v>342</v>
      </c>
      <c r="I66" s="10">
        <v>111.079647288</v>
      </c>
      <c r="J66" s="10" t="s">
        <v>544</v>
      </c>
      <c r="K66" s="29">
        <v>1</v>
      </c>
      <c r="L66" s="28">
        <v>1</v>
      </c>
      <c r="M66" s="29">
        <f t="shared" si="0"/>
        <v>1</v>
      </c>
      <c r="N66" s="29">
        <f t="shared" si="1"/>
        <v>3</v>
      </c>
      <c r="O66" s="29" t="str">
        <f t="shared" si="2"/>
        <v>Level 1+</v>
      </c>
      <c r="P66" s="29"/>
      <c r="Q66" s="29"/>
      <c r="R66" s="29"/>
      <c r="S66" s="36" t="s">
        <v>964</v>
      </c>
      <c r="T66" s="37">
        <v>97709464</v>
      </c>
      <c r="U66" s="38" t="s">
        <v>1870</v>
      </c>
      <c r="V66" s="38">
        <v>11.62409574</v>
      </c>
      <c r="W66" s="38" t="s">
        <v>1887</v>
      </c>
      <c r="X66" s="38">
        <v>11.43</v>
      </c>
      <c r="Y66" s="38">
        <v>4</v>
      </c>
      <c r="Z66" s="38" t="s">
        <v>1253</v>
      </c>
      <c r="AA66" s="39">
        <v>0.97570000000000001</v>
      </c>
      <c r="AB66" s="38" t="s">
        <v>345</v>
      </c>
      <c r="AC66" s="38">
        <v>112.0869</v>
      </c>
      <c r="AD66" s="38">
        <v>112.087</v>
      </c>
      <c r="AE66" s="39">
        <v>1E-4</v>
      </c>
      <c r="AF66" s="39">
        <v>0.75890000000000002</v>
      </c>
      <c r="AG66" s="38">
        <v>10.95</v>
      </c>
      <c r="AH66" s="38">
        <v>11.54</v>
      </c>
      <c r="AI66" s="38">
        <v>11.62</v>
      </c>
      <c r="AJ66" s="38">
        <v>11.23</v>
      </c>
      <c r="AK66" s="39">
        <v>0.4</v>
      </c>
      <c r="AL66" s="10" t="s">
        <v>2070</v>
      </c>
      <c r="AM66" s="10">
        <v>5677.5395509999998</v>
      </c>
      <c r="AN66" s="10">
        <v>7100.5795900000003</v>
      </c>
      <c r="AO66" s="10"/>
      <c r="AP66" s="10">
        <v>97709464</v>
      </c>
      <c r="AQ66" s="10">
        <v>38099712</v>
      </c>
      <c r="AR66" s="10">
        <v>56824836</v>
      </c>
      <c r="AS66" s="10">
        <v>56449068</v>
      </c>
      <c r="AT66" s="10">
        <v>85160520</v>
      </c>
      <c r="AU66" s="10">
        <v>15509.85254</v>
      </c>
      <c r="AV66" s="10">
        <v>30674.5625</v>
      </c>
      <c r="AW66" s="10">
        <v>25206084</v>
      </c>
      <c r="AX66" s="10">
        <v>33283402</v>
      </c>
      <c r="AY66" s="10">
        <v>32217488</v>
      </c>
      <c r="AZ66" s="10">
        <v>29286190</v>
      </c>
      <c r="BA66" s="10">
        <v>24613034</v>
      </c>
      <c r="BB66" s="10">
        <v>38035.042970000002</v>
      </c>
      <c r="BC66" s="10">
        <v>65981.125</v>
      </c>
      <c r="BD66" s="10">
        <v>5962390</v>
      </c>
      <c r="BE66" s="10">
        <v>4371100.5</v>
      </c>
      <c r="BF66" s="10">
        <v>4009292</v>
      </c>
      <c r="BG66" s="10">
        <v>2798105.75</v>
      </c>
      <c r="BH66" s="10">
        <v>6975677.5</v>
      </c>
      <c r="BI66" s="10">
        <v>13348.77637</v>
      </c>
      <c r="BJ66" s="10">
        <v>335435.9375</v>
      </c>
    </row>
    <row r="67" spans="1:62" ht="12" customHeight="1" x14ac:dyDescent="0.15">
      <c r="A67" s="10">
        <v>94</v>
      </c>
      <c r="B67" s="10" t="str">
        <f t="shared" si="11"/>
        <v>histidine</v>
      </c>
      <c r="C67" s="35" t="s">
        <v>340</v>
      </c>
      <c r="D67" s="10" t="s">
        <v>1255</v>
      </c>
      <c r="E67" s="10"/>
      <c r="F67" s="10"/>
      <c r="G67" s="10" t="s">
        <v>1256</v>
      </c>
      <c r="H67" s="10" t="s">
        <v>342</v>
      </c>
      <c r="I67" s="10">
        <v>155.069476528</v>
      </c>
      <c r="J67" s="10" t="s">
        <v>1257</v>
      </c>
      <c r="K67" s="29">
        <v>0</v>
      </c>
      <c r="L67" s="28">
        <v>1</v>
      </c>
      <c r="M67" s="29">
        <f t="shared" si="0"/>
        <v>1</v>
      </c>
      <c r="N67" s="29">
        <f t="shared" si="1"/>
        <v>2</v>
      </c>
      <c r="O67" s="29" t="str">
        <f t="shared" si="2"/>
        <v>Level 1</v>
      </c>
      <c r="P67" s="29"/>
      <c r="Q67" s="29"/>
      <c r="R67" s="29"/>
      <c r="S67" s="36" t="s">
        <v>1001</v>
      </c>
      <c r="T67" s="37">
        <v>2133193.25</v>
      </c>
      <c r="U67" s="38" t="s">
        <v>1884</v>
      </c>
      <c r="V67" s="38">
        <v>14.54926583</v>
      </c>
      <c r="W67" s="38"/>
      <c r="X67" s="38"/>
      <c r="Y67" s="38"/>
      <c r="Z67" s="38"/>
      <c r="AA67" s="39"/>
      <c r="AB67" s="38" t="s">
        <v>345</v>
      </c>
      <c r="AC67" s="38">
        <v>156.07679999999999</v>
      </c>
      <c r="AD67" s="38">
        <v>156.07660000000001</v>
      </c>
      <c r="AE67" s="39">
        <v>2.0000000000000001E-4</v>
      </c>
      <c r="AF67" s="39">
        <v>0.9929</v>
      </c>
      <c r="AG67" s="38">
        <v>14.63</v>
      </c>
      <c r="AH67" s="38">
        <v>15.3</v>
      </c>
      <c r="AI67" s="38">
        <v>14.55</v>
      </c>
      <c r="AJ67" s="38">
        <v>14.93</v>
      </c>
      <c r="AK67" s="39">
        <v>0.38</v>
      </c>
      <c r="AL67" s="10" t="s">
        <v>2071</v>
      </c>
      <c r="AM67" s="10">
        <v>16879.619139999999</v>
      </c>
      <c r="AN67" s="10">
        <v>24220.08008</v>
      </c>
      <c r="AO67" s="10">
        <v>36533.355470000002</v>
      </c>
      <c r="AP67" s="10">
        <v>969456.6875</v>
      </c>
      <c r="AQ67" s="10">
        <v>149702.3438</v>
      </c>
      <c r="AR67" s="10">
        <v>517445.125</v>
      </c>
      <c r="AS67" s="10">
        <v>836663.125</v>
      </c>
      <c r="AT67" s="10">
        <v>484361.28129999997</v>
      </c>
      <c r="AU67" s="10">
        <v>21195.265630000002</v>
      </c>
      <c r="AV67" s="10">
        <v>35099.601560000003</v>
      </c>
      <c r="AW67" s="10">
        <v>67044.140629999994</v>
      </c>
      <c r="AX67" s="10">
        <v>89777.257809999996</v>
      </c>
      <c r="AY67" s="10">
        <v>58787.3125</v>
      </c>
      <c r="AZ67" s="10">
        <v>91838.773440000004</v>
      </c>
      <c r="BA67" s="10">
        <v>90663.757809999996</v>
      </c>
      <c r="BB67" s="10">
        <v>39543.496090000001</v>
      </c>
      <c r="BC67" s="10">
        <v>54788.953130000002</v>
      </c>
      <c r="BD67" s="10">
        <v>2133193.25</v>
      </c>
      <c r="BE67" s="10">
        <v>1579140.25</v>
      </c>
      <c r="BF67" s="10">
        <v>1288608.125</v>
      </c>
      <c r="BG67" s="10">
        <v>1725448.125</v>
      </c>
      <c r="BH67" s="10">
        <v>730518.375</v>
      </c>
      <c r="BI67" s="10">
        <v>117646.13280000001</v>
      </c>
      <c r="BJ67" s="10">
        <v>206591.64060000001</v>
      </c>
    </row>
    <row r="68" spans="1:62" ht="12" customHeight="1" x14ac:dyDescent="0.15">
      <c r="A68" s="10">
        <v>72</v>
      </c>
      <c r="B68" s="10" t="str">
        <f t="shared" si="11"/>
        <v>histidinol</v>
      </c>
      <c r="C68" s="35" t="s">
        <v>340</v>
      </c>
      <c r="D68" s="10" t="s">
        <v>550</v>
      </c>
      <c r="E68" s="10"/>
      <c r="F68" s="10"/>
      <c r="G68" s="10" t="s">
        <v>551</v>
      </c>
      <c r="H68" s="10" t="s">
        <v>342</v>
      </c>
      <c r="I68" s="10">
        <v>141.09021197199999</v>
      </c>
      <c r="J68" s="10" t="s">
        <v>552</v>
      </c>
      <c r="K68" s="29">
        <v>1</v>
      </c>
      <c r="L68" s="28">
        <v>1</v>
      </c>
      <c r="M68" s="29">
        <f t="shared" si="0"/>
        <v>1</v>
      </c>
      <c r="N68" s="29">
        <f t="shared" si="1"/>
        <v>3</v>
      </c>
      <c r="O68" s="29" t="str">
        <f t="shared" si="2"/>
        <v>Level 1+</v>
      </c>
      <c r="P68" s="29"/>
      <c r="Q68" s="29"/>
      <c r="R68" s="29"/>
      <c r="S68" s="36" t="s">
        <v>964</v>
      </c>
      <c r="T68" s="37">
        <v>17634330</v>
      </c>
      <c r="U68" s="38" t="s">
        <v>1870</v>
      </c>
      <c r="V68" s="38">
        <v>12.448231959999999</v>
      </c>
      <c r="W68" s="38" t="s">
        <v>1872</v>
      </c>
      <c r="X68" s="38">
        <v>11.89</v>
      </c>
      <c r="Y68" s="38">
        <v>13</v>
      </c>
      <c r="Z68" s="38" t="s">
        <v>2072</v>
      </c>
      <c r="AA68" s="39">
        <v>0.92310000000000003</v>
      </c>
      <c r="AB68" s="38" t="s">
        <v>345</v>
      </c>
      <c r="AC68" s="38">
        <v>142.0975</v>
      </c>
      <c r="AD68" s="38">
        <v>142.09739999999999</v>
      </c>
      <c r="AE68" s="39">
        <v>2.0000000000000001E-4</v>
      </c>
      <c r="AF68" s="39">
        <v>1.0590999999999999</v>
      </c>
      <c r="AG68" s="38">
        <v>11.75</v>
      </c>
      <c r="AH68" s="38">
        <v>12.33</v>
      </c>
      <c r="AI68" s="38">
        <v>12.45</v>
      </c>
      <c r="AJ68" s="38">
        <v>12.01</v>
      </c>
      <c r="AK68" s="39">
        <v>0.44</v>
      </c>
      <c r="AL68" s="10" t="s">
        <v>2073</v>
      </c>
      <c r="AM68" s="10"/>
      <c r="AN68" s="10">
        <v>8843.9140630000002</v>
      </c>
      <c r="AO68" s="10">
        <v>7441.9799800000001</v>
      </c>
      <c r="AP68" s="10">
        <v>17634330</v>
      </c>
      <c r="AQ68" s="10">
        <v>5571012.5</v>
      </c>
      <c r="AR68" s="10">
        <v>7485758.5</v>
      </c>
      <c r="AS68" s="10">
        <v>9699816</v>
      </c>
      <c r="AT68" s="10">
        <v>7227355.5</v>
      </c>
      <c r="AU68" s="10">
        <v>12292.12305</v>
      </c>
      <c r="AV68" s="10">
        <v>15466.19238</v>
      </c>
      <c r="AW68" s="10">
        <v>1719327</v>
      </c>
      <c r="AX68" s="10">
        <v>3571876.5</v>
      </c>
      <c r="AY68" s="10">
        <v>2307793.25</v>
      </c>
      <c r="AZ68" s="10">
        <v>2793776.75</v>
      </c>
      <c r="BA68" s="10">
        <v>2115401.5</v>
      </c>
      <c r="BB68" s="10">
        <v>22045.654299999998</v>
      </c>
      <c r="BC68" s="10">
        <v>16774.332030000001</v>
      </c>
      <c r="BD68" s="10">
        <v>2514552.5</v>
      </c>
      <c r="BE68" s="10">
        <v>2379162.25</v>
      </c>
      <c r="BF68" s="10">
        <v>1025860.375</v>
      </c>
      <c r="BG68" s="10">
        <v>1669448.25</v>
      </c>
      <c r="BH68" s="10">
        <v>2953398</v>
      </c>
      <c r="BI68" s="10">
        <v>11566.02051</v>
      </c>
      <c r="BJ68" s="10">
        <v>34576.105470000002</v>
      </c>
    </row>
    <row r="69" spans="1:62" ht="12" customHeight="1" x14ac:dyDescent="0.15">
      <c r="A69" s="10">
        <v>20</v>
      </c>
      <c r="B69" s="11" t="s">
        <v>2074</v>
      </c>
      <c r="C69" s="35" t="s">
        <v>340</v>
      </c>
      <c r="D69" s="10" t="s">
        <v>432</v>
      </c>
      <c r="E69" s="10"/>
      <c r="F69" s="10"/>
      <c r="G69" s="10" t="s">
        <v>433</v>
      </c>
      <c r="H69" s="10" t="s">
        <v>379</v>
      </c>
      <c r="I69" s="10">
        <v>104.047344116</v>
      </c>
      <c r="J69" s="10" t="s">
        <v>434</v>
      </c>
      <c r="K69" s="29">
        <v>0.5</v>
      </c>
      <c r="L69" s="28">
        <v>1</v>
      </c>
      <c r="M69" s="29">
        <f t="shared" si="0"/>
        <v>1</v>
      </c>
      <c r="N69" s="29">
        <f t="shared" si="1"/>
        <v>2.5</v>
      </c>
      <c r="O69" s="29" t="str">
        <f t="shared" si="2"/>
        <v>Level 1+</v>
      </c>
      <c r="P69" s="29"/>
      <c r="Q69" s="29"/>
      <c r="R69" s="29"/>
      <c r="S69" s="36" t="s">
        <v>994</v>
      </c>
      <c r="T69" s="37">
        <v>4483128</v>
      </c>
      <c r="U69" s="38" t="s">
        <v>1903</v>
      </c>
      <c r="V69" s="38">
        <v>2.449609395</v>
      </c>
      <c r="W69" s="38" t="s">
        <v>1903</v>
      </c>
      <c r="X69" s="38">
        <v>2.52</v>
      </c>
      <c r="Y69" s="38">
        <v>2</v>
      </c>
      <c r="Z69" s="38" t="s">
        <v>2075</v>
      </c>
      <c r="AA69" s="39">
        <v>0.16969999999999999</v>
      </c>
      <c r="AB69" s="38" t="s">
        <v>382</v>
      </c>
      <c r="AC69" s="38">
        <v>103.04</v>
      </c>
      <c r="AD69" s="38">
        <v>103.0401</v>
      </c>
      <c r="AE69" s="39">
        <v>0</v>
      </c>
      <c r="AF69" s="39">
        <v>0.25819999999999999</v>
      </c>
      <c r="AG69" s="38">
        <v>2.44</v>
      </c>
      <c r="AH69" s="38">
        <v>2.72</v>
      </c>
      <c r="AI69" s="38">
        <v>2.4500000000000002</v>
      </c>
      <c r="AJ69" s="38">
        <v>2.58</v>
      </c>
      <c r="AK69" s="39">
        <v>0.13</v>
      </c>
      <c r="AL69" s="10" t="s">
        <v>2076</v>
      </c>
      <c r="AM69" s="10"/>
      <c r="AN69" s="10">
        <v>2711.0493160000001</v>
      </c>
      <c r="AO69" s="10"/>
      <c r="AP69" s="10">
        <v>204462.01560000001</v>
      </c>
      <c r="AQ69" s="10">
        <v>67231.953129999994</v>
      </c>
      <c r="AR69" s="10">
        <v>81220.921879999994</v>
      </c>
      <c r="AS69" s="10">
        <v>99081.0625</v>
      </c>
      <c r="AT69" s="10">
        <v>160885.07810000001</v>
      </c>
      <c r="AU69" s="10">
        <v>4200.564453</v>
      </c>
      <c r="AV69" s="10">
        <v>5664.9243159999996</v>
      </c>
      <c r="AW69" s="10">
        <v>40321.269529999998</v>
      </c>
      <c r="AX69" s="10">
        <v>48340.566409999999</v>
      </c>
      <c r="AY69" s="10">
        <v>44907.011720000002</v>
      </c>
      <c r="AZ69" s="10">
        <v>40955.40625</v>
      </c>
      <c r="BA69" s="10">
        <v>40988.21875</v>
      </c>
      <c r="BB69" s="10">
        <v>3238.3923340000001</v>
      </c>
      <c r="BC69" s="10">
        <v>3087.680664</v>
      </c>
      <c r="BD69" s="10"/>
      <c r="BE69" s="10"/>
      <c r="BF69" s="10">
        <v>22450.597659999999</v>
      </c>
      <c r="BG69" s="10">
        <v>11352.54688</v>
      </c>
      <c r="BH69" s="10">
        <v>16810.279299999998</v>
      </c>
      <c r="BI69" s="10"/>
      <c r="BJ69" s="10">
        <v>3096.4711910000001</v>
      </c>
    </row>
    <row r="70" spans="1:62" s="58" customFormat="1" ht="12" customHeight="1" x14ac:dyDescent="0.15">
      <c r="A70" s="55">
        <v>11</v>
      </c>
      <c r="B70" s="56" t="s">
        <v>1266</v>
      </c>
      <c r="C70" s="56" t="s">
        <v>340</v>
      </c>
      <c r="D70" s="55" t="s">
        <v>438</v>
      </c>
      <c r="E70" s="55" t="s">
        <v>439</v>
      </c>
      <c r="F70" s="55" t="s">
        <v>440</v>
      </c>
      <c r="G70" s="55" t="s">
        <v>441</v>
      </c>
      <c r="H70" s="55" t="s">
        <v>379</v>
      </c>
      <c r="I70" s="55">
        <v>164.047344116</v>
      </c>
      <c r="J70" s="55" t="s">
        <v>442</v>
      </c>
      <c r="K70" s="59">
        <v>1</v>
      </c>
      <c r="L70" s="60">
        <v>1</v>
      </c>
      <c r="M70" s="59">
        <f t="shared" si="0"/>
        <v>1</v>
      </c>
      <c r="N70" s="59">
        <f t="shared" si="1"/>
        <v>3</v>
      </c>
      <c r="O70" s="59" t="str">
        <f t="shared" si="2"/>
        <v>Level 1+</v>
      </c>
      <c r="P70" s="59"/>
      <c r="Q70" s="59"/>
      <c r="R70" s="59"/>
      <c r="S70" s="59" t="s">
        <v>964</v>
      </c>
      <c r="T70" s="61">
        <v>18301318</v>
      </c>
      <c r="U70" s="62" t="s">
        <v>1895</v>
      </c>
      <c r="V70" s="62">
        <v>1.533559941</v>
      </c>
      <c r="W70" s="62" t="s">
        <v>1891</v>
      </c>
      <c r="X70" s="62">
        <v>1.54</v>
      </c>
      <c r="Y70" s="62">
        <v>3</v>
      </c>
      <c r="Z70" s="62" t="s">
        <v>2077</v>
      </c>
      <c r="AA70" s="63">
        <v>0.82320000000000004</v>
      </c>
      <c r="AB70" s="62" t="s">
        <v>382</v>
      </c>
      <c r="AC70" s="62">
        <v>163.04</v>
      </c>
      <c r="AD70" s="62">
        <v>163.04</v>
      </c>
      <c r="AE70" s="63">
        <v>0</v>
      </c>
      <c r="AF70" s="63">
        <v>9.1999999999999998E-2</v>
      </c>
      <c r="AG70" s="62">
        <v>1.43</v>
      </c>
      <c r="AH70" s="62">
        <v>1.86</v>
      </c>
      <c r="AI70" s="62">
        <v>1.53</v>
      </c>
      <c r="AJ70" s="62">
        <v>1.59</v>
      </c>
      <c r="AK70" s="63">
        <v>0.06</v>
      </c>
      <c r="AL70" s="55" t="s">
        <v>2078</v>
      </c>
      <c r="AM70" s="55">
        <v>10310.70801</v>
      </c>
      <c r="AN70" s="55">
        <v>3230.2177729999999</v>
      </c>
      <c r="AO70" s="55">
        <v>5800.2226559999999</v>
      </c>
      <c r="AP70" s="55">
        <v>92452.390629999994</v>
      </c>
      <c r="AQ70" s="55">
        <v>19560.445309999999</v>
      </c>
      <c r="AR70" s="55">
        <v>26741.302729999999</v>
      </c>
      <c r="AS70" s="55">
        <v>25378.832030000001</v>
      </c>
      <c r="AT70" s="55">
        <v>20007.449219999999</v>
      </c>
      <c r="AU70" s="55">
        <v>7841.3559569999998</v>
      </c>
      <c r="AV70" s="55">
        <v>19534.796880000002</v>
      </c>
      <c r="AW70" s="55">
        <v>33399.757810000003</v>
      </c>
      <c r="AX70" s="55">
        <v>4758.8535160000001</v>
      </c>
      <c r="AY70" s="55">
        <v>7788.7402339999999</v>
      </c>
      <c r="AZ70" s="55">
        <v>15836.981449999999</v>
      </c>
      <c r="BA70" s="55">
        <v>12814.12012</v>
      </c>
      <c r="BB70" s="55">
        <v>82634.945309999996</v>
      </c>
      <c r="BC70" s="55">
        <v>107120.82030000001</v>
      </c>
      <c r="BD70" s="55"/>
      <c r="BE70" s="55"/>
      <c r="BF70" s="55"/>
      <c r="BG70" s="55"/>
      <c r="BH70" s="55">
        <v>4315.8745120000003</v>
      </c>
      <c r="BI70" s="55">
        <v>3523.5659179999998</v>
      </c>
      <c r="BJ70" s="55">
        <v>12586.16699</v>
      </c>
    </row>
    <row r="71" spans="1:62" s="58" customFormat="1" ht="12" customHeight="1" x14ac:dyDescent="0.15">
      <c r="A71" s="55">
        <v>18</v>
      </c>
      <c r="B71" s="55" t="str">
        <f t="shared" ref="B71:B73" si="12">D71</f>
        <v>hypoxanthine</v>
      </c>
      <c r="C71" s="56" t="s">
        <v>340</v>
      </c>
      <c r="D71" s="55" t="s">
        <v>561</v>
      </c>
      <c r="E71" s="55"/>
      <c r="F71" s="55"/>
      <c r="G71" s="55" t="s">
        <v>562</v>
      </c>
      <c r="H71" s="55" t="s">
        <v>342</v>
      </c>
      <c r="I71" s="55">
        <v>136.03851074799999</v>
      </c>
      <c r="J71" s="55" t="s">
        <v>563</v>
      </c>
      <c r="K71" s="59">
        <v>1</v>
      </c>
      <c r="L71" s="60">
        <v>1</v>
      </c>
      <c r="M71" s="59">
        <f t="shared" si="0"/>
        <v>1</v>
      </c>
      <c r="N71" s="59">
        <f t="shared" si="1"/>
        <v>3</v>
      </c>
      <c r="O71" s="59" t="str">
        <f t="shared" si="2"/>
        <v>Level 1+</v>
      </c>
      <c r="P71" s="59"/>
      <c r="Q71" s="59"/>
      <c r="R71" s="59"/>
      <c r="S71" s="59" t="s">
        <v>964</v>
      </c>
      <c r="T71" s="61">
        <v>166108336</v>
      </c>
      <c r="U71" s="62" t="s">
        <v>1882</v>
      </c>
      <c r="V71" s="62">
        <v>2.7822359090000002</v>
      </c>
      <c r="W71" s="62" t="s">
        <v>1871</v>
      </c>
      <c r="X71" s="62">
        <v>2.88</v>
      </c>
      <c r="Y71" s="62">
        <v>2</v>
      </c>
      <c r="Z71" s="62" t="s">
        <v>2079</v>
      </c>
      <c r="AA71" s="63">
        <v>0.98719999999999997</v>
      </c>
      <c r="AB71" s="62" t="s">
        <v>345</v>
      </c>
      <c r="AC71" s="62">
        <v>137.04580000000001</v>
      </c>
      <c r="AD71" s="62">
        <v>137.04570000000001</v>
      </c>
      <c r="AE71" s="63">
        <v>2.0000000000000001E-4</v>
      </c>
      <c r="AF71" s="63">
        <v>1.1583000000000001</v>
      </c>
      <c r="AG71" s="62">
        <v>2.62</v>
      </c>
      <c r="AH71" s="62">
        <v>3.17</v>
      </c>
      <c r="AI71" s="62">
        <v>2.78</v>
      </c>
      <c r="AJ71" s="62">
        <v>2.84</v>
      </c>
      <c r="AK71" s="63">
        <v>0.05</v>
      </c>
      <c r="AL71" s="55" t="s">
        <v>2080</v>
      </c>
      <c r="AM71" s="55">
        <v>132889.76560000001</v>
      </c>
      <c r="AN71" s="55">
        <v>192234.3125</v>
      </c>
      <c r="AO71" s="55">
        <v>203581.98439999999</v>
      </c>
      <c r="AP71" s="55">
        <v>19242110</v>
      </c>
      <c r="AQ71" s="55">
        <v>2376539.25</v>
      </c>
      <c r="AR71" s="55">
        <v>5000522.5</v>
      </c>
      <c r="AS71" s="55">
        <v>3745992</v>
      </c>
      <c r="AT71" s="55">
        <v>6430999</v>
      </c>
      <c r="AU71" s="55">
        <v>1854156.75</v>
      </c>
      <c r="AV71" s="55">
        <v>3833825</v>
      </c>
      <c r="AW71" s="55">
        <v>49461564</v>
      </c>
      <c r="AX71" s="55">
        <v>4578874</v>
      </c>
      <c r="AY71" s="55">
        <v>8066487.5</v>
      </c>
      <c r="AZ71" s="55">
        <v>14701806</v>
      </c>
      <c r="BA71" s="55">
        <v>11530674</v>
      </c>
      <c r="BB71" s="55">
        <v>166108336</v>
      </c>
      <c r="BC71" s="55">
        <v>16007210</v>
      </c>
      <c r="BD71" s="55">
        <v>855582.5</v>
      </c>
      <c r="BE71" s="55">
        <v>2748105.75</v>
      </c>
      <c r="BF71" s="55">
        <v>2262893.25</v>
      </c>
      <c r="BG71" s="55">
        <v>5331915.5</v>
      </c>
      <c r="BH71" s="55">
        <v>60581932</v>
      </c>
      <c r="BI71" s="55">
        <v>667416.625</v>
      </c>
      <c r="BJ71" s="55">
        <v>1272656.625</v>
      </c>
    </row>
    <row r="72" spans="1:62" s="58" customFormat="1" ht="12" customHeight="1" x14ac:dyDescent="0.15">
      <c r="A72" s="55">
        <v>2</v>
      </c>
      <c r="B72" s="55" t="str">
        <f t="shared" si="12"/>
        <v>indole-3-pyruvic acid</v>
      </c>
      <c r="C72" s="56" t="s">
        <v>340</v>
      </c>
      <c r="D72" s="55" t="s">
        <v>2081</v>
      </c>
      <c r="E72" s="55"/>
      <c r="F72" s="55"/>
      <c r="G72" s="55" t="s">
        <v>2082</v>
      </c>
      <c r="H72" s="55" t="s">
        <v>379</v>
      </c>
      <c r="I72" s="55">
        <v>203.058243148</v>
      </c>
      <c r="J72" s="55" t="s">
        <v>2083</v>
      </c>
      <c r="K72" s="59">
        <v>0</v>
      </c>
      <c r="L72" s="60">
        <v>1</v>
      </c>
      <c r="M72" s="59">
        <f t="shared" si="0"/>
        <v>1</v>
      </c>
      <c r="N72" s="59">
        <f t="shared" si="1"/>
        <v>2</v>
      </c>
      <c r="O72" s="59" t="str">
        <f t="shared" si="2"/>
        <v>Level 1</v>
      </c>
      <c r="P72" s="59"/>
      <c r="Q72" s="59"/>
      <c r="R72" s="59"/>
      <c r="S72" s="59" t="s">
        <v>1001</v>
      </c>
      <c r="T72" s="61">
        <v>564972.875</v>
      </c>
      <c r="U72" s="62" t="s">
        <v>1903</v>
      </c>
      <c r="V72" s="62">
        <v>1.119071473</v>
      </c>
      <c r="W72" s="62"/>
      <c r="X72" s="62"/>
      <c r="Y72" s="62"/>
      <c r="Z72" s="62"/>
      <c r="AA72" s="63"/>
      <c r="AB72" s="62" t="s">
        <v>382</v>
      </c>
      <c r="AC72" s="62">
        <v>202.05090000000001</v>
      </c>
      <c r="AD72" s="62">
        <v>202.05080000000001</v>
      </c>
      <c r="AE72" s="63">
        <v>2.0000000000000001E-4</v>
      </c>
      <c r="AF72" s="63">
        <v>0.75749999999999995</v>
      </c>
      <c r="AG72" s="62">
        <v>0.83</v>
      </c>
      <c r="AH72" s="62">
        <v>0.98</v>
      </c>
      <c r="AI72" s="62">
        <v>1.1200000000000001</v>
      </c>
      <c r="AJ72" s="62">
        <v>0.88</v>
      </c>
      <c r="AK72" s="63">
        <v>0.24</v>
      </c>
      <c r="AL72" s="55" t="s">
        <v>2084</v>
      </c>
      <c r="AM72" s="55"/>
      <c r="AN72" s="55">
        <v>8108.4902339999999</v>
      </c>
      <c r="AO72" s="55">
        <v>7212.6445309999999</v>
      </c>
      <c r="AP72" s="55">
        <v>76545.984379999994</v>
      </c>
      <c r="AQ72" s="55">
        <v>43020.492189999997</v>
      </c>
      <c r="AR72" s="55">
        <v>28222.947270000001</v>
      </c>
      <c r="AS72" s="55">
        <v>60135.605470000002</v>
      </c>
      <c r="AT72" s="55">
        <v>48358.773439999997</v>
      </c>
      <c r="AU72" s="55">
        <v>15523.30176</v>
      </c>
      <c r="AV72" s="55">
        <v>12791.44434</v>
      </c>
      <c r="AW72" s="55">
        <v>238052.20310000001</v>
      </c>
      <c r="AX72" s="55">
        <v>23906.796880000002</v>
      </c>
      <c r="AY72" s="55">
        <v>35567.722659999999</v>
      </c>
      <c r="AZ72" s="55">
        <v>103993.00780000001</v>
      </c>
      <c r="BA72" s="55">
        <v>114697.4844</v>
      </c>
      <c r="BB72" s="55">
        <v>564972.875</v>
      </c>
      <c r="BC72" s="55">
        <v>26449.136719999999</v>
      </c>
      <c r="BD72" s="55">
        <v>10594.958979999999</v>
      </c>
      <c r="BE72" s="55">
        <v>21295.833979999999</v>
      </c>
      <c r="BF72" s="55">
        <v>14895.177729999999</v>
      </c>
      <c r="BG72" s="55">
        <v>13167.627930000001</v>
      </c>
      <c r="BH72" s="55">
        <v>48821.257810000003</v>
      </c>
      <c r="BI72" s="55"/>
      <c r="BJ72" s="55"/>
    </row>
    <row r="73" spans="1:62" ht="12" customHeight="1" x14ac:dyDescent="0.15">
      <c r="A73" s="10">
        <v>29</v>
      </c>
      <c r="B73" s="46" t="str">
        <f t="shared" si="12"/>
        <v>inosine</v>
      </c>
      <c r="C73" s="35" t="s">
        <v>340</v>
      </c>
      <c r="D73" s="10" t="s">
        <v>566</v>
      </c>
      <c r="E73" s="10"/>
      <c r="F73" s="10"/>
      <c r="G73" s="10" t="s">
        <v>567</v>
      </c>
      <c r="H73" s="10" t="s">
        <v>342</v>
      </c>
      <c r="I73" s="10">
        <v>268.08076948399997</v>
      </c>
      <c r="J73" s="10" t="s">
        <v>568</v>
      </c>
      <c r="K73" s="29">
        <v>1</v>
      </c>
      <c r="L73" s="28">
        <v>1</v>
      </c>
      <c r="M73" s="29">
        <f t="shared" si="0"/>
        <v>1</v>
      </c>
      <c r="N73" s="29">
        <f t="shared" si="1"/>
        <v>3</v>
      </c>
      <c r="O73" s="29" t="str">
        <f t="shared" si="2"/>
        <v>Level 1+</v>
      </c>
      <c r="P73" s="29"/>
      <c r="Q73" s="29"/>
      <c r="R73" s="29"/>
      <c r="S73" s="36" t="s">
        <v>964</v>
      </c>
      <c r="T73" s="37">
        <v>1843133.125</v>
      </c>
      <c r="U73" s="38" t="s">
        <v>1888</v>
      </c>
      <c r="V73" s="38">
        <v>4.9042944520000002</v>
      </c>
      <c r="W73" s="38" t="s">
        <v>1888</v>
      </c>
      <c r="X73" s="38">
        <v>4.9400000000000004</v>
      </c>
      <c r="Y73" s="38">
        <v>1</v>
      </c>
      <c r="Z73" s="38" t="s">
        <v>2085</v>
      </c>
      <c r="AA73" s="39">
        <v>0</v>
      </c>
      <c r="AB73" s="38" t="s">
        <v>345</v>
      </c>
      <c r="AC73" s="38">
        <v>269.0881</v>
      </c>
      <c r="AD73" s="38">
        <v>269.0874</v>
      </c>
      <c r="AE73" s="39">
        <v>6.9999999999999999E-4</v>
      </c>
      <c r="AF73" s="39">
        <v>2.6023000000000001</v>
      </c>
      <c r="AG73" s="38">
        <v>4.76</v>
      </c>
      <c r="AH73" s="38">
        <v>5.2</v>
      </c>
      <c r="AI73" s="38">
        <v>4.9000000000000004</v>
      </c>
      <c r="AJ73" s="38">
        <v>5.01</v>
      </c>
      <c r="AK73" s="39">
        <v>0.11</v>
      </c>
      <c r="AL73" s="10" t="s">
        <v>2086</v>
      </c>
      <c r="AM73" s="10"/>
      <c r="AN73" s="10"/>
      <c r="AO73" s="10"/>
      <c r="AP73" s="10">
        <v>948727.375</v>
      </c>
      <c r="AQ73" s="10">
        <v>158481.2813</v>
      </c>
      <c r="AR73" s="10">
        <v>255914.17189999999</v>
      </c>
      <c r="AS73" s="10">
        <v>288718.53129999997</v>
      </c>
      <c r="AT73" s="10">
        <v>308744.03129999997</v>
      </c>
      <c r="AU73" s="10"/>
      <c r="AV73" s="10">
        <v>43390.085939999997</v>
      </c>
      <c r="AW73" s="10">
        <v>200339.57810000001</v>
      </c>
      <c r="AX73" s="10">
        <v>166112.5</v>
      </c>
      <c r="AY73" s="10">
        <v>277327.1875</v>
      </c>
      <c r="AZ73" s="10">
        <v>256050.29689999999</v>
      </c>
      <c r="BA73" s="10">
        <v>199978.89060000001</v>
      </c>
      <c r="BB73" s="10">
        <v>92067.078129999994</v>
      </c>
      <c r="BC73" s="10">
        <v>40734.785159999999</v>
      </c>
      <c r="BD73" s="10">
        <v>15023.612300000001</v>
      </c>
      <c r="BE73" s="10">
        <v>49078.632810000003</v>
      </c>
      <c r="BF73" s="10">
        <v>21783.552729999999</v>
      </c>
      <c r="BG73" s="10">
        <v>55358.382810000003</v>
      </c>
      <c r="BH73" s="10">
        <v>1843133.125</v>
      </c>
      <c r="BI73" s="10"/>
      <c r="BJ73" s="10">
        <v>30530.433590000001</v>
      </c>
    </row>
    <row r="74" spans="1:62" ht="12" customHeight="1" x14ac:dyDescent="0.15">
      <c r="A74" s="10">
        <v>47</v>
      </c>
      <c r="B74" s="11" t="s">
        <v>2087</v>
      </c>
      <c r="C74" s="35" t="s">
        <v>340</v>
      </c>
      <c r="D74" s="10" t="s">
        <v>1164</v>
      </c>
      <c r="E74" s="10"/>
      <c r="F74" s="10"/>
      <c r="G74" s="10" t="s">
        <v>1165</v>
      </c>
      <c r="H74" s="10" t="s">
        <v>379</v>
      </c>
      <c r="I74" s="10">
        <v>153.078978592</v>
      </c>
      <c r="J74" s="10" t="s">
        <v>1166</v>
      </c>
      <c r="K74" s="29">
        <v>1</v>
      </c>
      <c r="L74" s="28">
        <v>1</v>
      </c>
      <c r="M74" s="29">
        <f t="shared" si="0"/>
        <v>1</v>
      </c>
      <c r="N74" s="29">
        <f t="shared" si="1"/>
        <v>3</v>
      </c>
      <c r="O74" s="29" t="str">
        <f t="shared" si="2"/>
        <v>Level 1+</v>
      </c>
      <c r="P74" s="29"/>
      <c r="Q74" s="29"/>
      <c r="R74" s="29"/>
      <c r="S74" s="36" t="s">
        <v>964</v>
      </c>
      <c r="T74" s="37">
        <v>100107440</v>
      </c>
      <c r="U74" s="38" t="s">
        <v>1902</v>
      </c>
      <c r="V74" s="38">
        <v>8.5831249679999999</v>
      </c>
      <c r="W74" s="38" t="s">
        <v>1899</v>
      </c>
      <c r="X74" s="38">
        <v>8.9700000000000006</v>
      </c>
      <c r="Y74" s="38">
        <v>8</v>
      </c>
      <c r="Z74" s="38" t="s">
        <v>2088</v>
      </c>
      <c r="AA74" s="39">
        <v>0.94089999999999996</v>
      </c>
      <c r="AB74" s="38" t="s">
        <v>382</v>
      </c>
      <c r="AC74" s="38">
        <v>152.07169999999999</v>
      </c>
      <c r="AD74" s="38">
        <v>152.07169999999999</v>
      </c>
      <c r="AE74" s="39">
        <v>0</v>
      </c>
      <c r="AF74" s="39">
        <v>0.21310000000000001</v>
      </c>
      <c r="AG74" s="38">
        <v>8.77</v>
      </c>
      <c r="AH74" s="38">
        <v>9.33</v>
      </c>
      <c r="AI74" s="38">
        <v>8.58</v>
      </c>
      <c r="AJ74" s="38">
        <v>9.01</v>
      </c>
      <c r="AK74" s="39">
        <v>0.43</v>
      </c>
      <c r="AL74" s="10" t="s">
        <v>2089</v>
      </c>
      <c r="AM74" s="10">
        <v>178171.5938</v>
      </c>
      <c r="AN74" s="10">
        <v>44382.058590000001</v>
      </c>
      <c r="AO74" s="10">
        <v>64490.640630000002</v>
      </c>
      <c r="AP74" s="10">
        <v>12034554</v>
      </c>
      <c r="AQ74" s="10">
        <v>19443642</v>
      </c>
      <c r="AR74" s="10">
        <v>12301660</v>
      </c>
      <c r="AS74" s="10">
        <v>8750946</v>
      </c>
      <c r="AT74" s="10">
        <v>14137307</v>
      </c>
      <c r="AU74" s="10">
        <v>132294.6563</v>
      </c>
      <c r="AV74" s="10">
        <v>3535821.5</v>
      </c>
      <c r="AW74" s="10">
        <v>1522901</v>
      </c>
      <c r="AX74" s="10">
        <v>599243.1875</v>
      </c>
      <c r="AY74" s="10">
        <v>925553.4375</v>
      </c>
      <c r="AZ74" s="10">
        <v>2878084</v>
      </c>
      <c r="BA74" s="10">
        <v>2087938.25</v>
      </c>
      <c r="BB74" s="10">
        <v>3195062</v>
      </c>
      <c r="BC74" s="10">
        <v>6794776</v>
      </c>
      <c r="BD74" s="10">
        <v>21046058</v>
      </c>
      <c r="BE74" s="10">
        <v>21274794</v>
      </c>
      <c r="BF74" s="10">
        <v>11506344</v>
      </c>
      <c r="BG74" s="10">
        <v>21593698</v>
      </c>
      <c r="BH74" s="10">
        <v>5219398.5</v>
      </c>
      <c r="BI74" s="10">
        <v>5296642.5</v>
      </c>
      <c r="BJ74" s="10">
        <v>5056233.5</v>
      </c>
    </row>
    <row r="75" spans="1:62" ht="12" customHeight="1" x14ac:dyDescent="0.15">
      <c r="A75" s="10">
        <v>33</v>
      </c>
      <c r="B75" s="11" t="s">
        <v>2090</v>
      </c>
      <c r="C75" s="35" t="s">
        <v>340</v>
      </c>
      <c r="D75" s="10" t="s">
        <v>1552</v>
      </c>
      <c r="E75" s="10"/>
      <c r="F75" s="10"/>
      <c r="G75" s="10" t="s">
        <v>683</v>
      </c>
      <c r="H75" s="10" t="s">
        <v>342</v>
      </c>
      <c r="I75" s="10">
        <v>123.0320284</v>
      </c>
      <c r="J75" s="10" t="s">
        <v>1553</v>
      </c>
      <c r="K75" s="29">
        <v>1</v>
      </c>
      <c r="L75" s="28">
        <v>1</v>
      </c>
      <c r="M75" s="29">
        <f t="shared" si="0"/>
        <v>0.5</v>
      </c>
      <c r="N75" s="29">
        <f t="shared" si="1"/>
        <v>2.5</v>
      </c>
      <c r="O75" s="29" t="str">
        <f t="shared" si="2"/>
        <v>Level 1+</v>
      </c>
      <c r="P75" s="29"/>
      <c r="Q75" s="29"/>
      <c r="R75" s="29"/>
      <c r="S75" s="36" t="s">
        <v>964</v>
      </c>
      <c r="T75" s="37">
        <v>1741854.25</v>
      </c>
      <c r="U75" s="38" t="s">
        <v>1873</v>
      </c>
      <c r="V75" s="38">
        <v>5.420123663</v>
      </c>
      <c r="W75" s="38" t="s">
        <v>1872</v>
      </c>
      <c r="X75" s="38">
        <v>5.99</v>
      </c>
      <c r="Y75" s="38">
        <v>3</v>
      </c>
      <c r="Z75" s="38" t="s">
        <v>685</v>
      </c>
      <c r="AA75" s="39">
        <v>0.92979999999999996</v>
      </c>
      <c r="AB75" s="38" t="s">
        <v>345</v>
      </c>
      <c r="AC75" s="38">
        <v>124.0393</v>
      </c>
      <c r="AD75" s="38">
        <v>124.0393</v>
      </c>
      <c r="AE75" s="39">
        <v>0</v>
      </c>
      <c r="AF75" s="39">
        <v>0.30790000000000001</v>
      </c>
      <c r="AG75" s="38">
        <v>5.66</v>
      </c>
      <c r="AH75" s="38">
        <v>6.59</v>
      </c>
      <c r="AI75" s="38">
        <v>5.42</v>
      </c>
      <c r="AJ75" s="38">
        <v>5.98</v>
      </c>
      <c r="AK75" s="39">
        <v>0.56000000000000005</v>
      </c>
      <c r="AL75" s="10" t="s">
        <v>2091</v>
      </c>
      <c r="AM75" s="10">
        <v>30684.746090000001</v>
      </c>
      <c r="AN75" s="10">
        <v>31149.972659999999</v>
      </c>
      <c r="AO75" s="10">
        <v>23844.279299999998</v>
      </c>
      <c r="AP75" s="10">
        <v>1412364.25</v>
      </c>
      <c r="AQ75" s="10">
        <v>530204.8125</v>
      </c>
      <c r="AR75" s="10">
        <v>882821.5625</v>
      </c>
      <c r="AS75" s="10">
        <v>1741854.25</v>
      </c>
      <c r="AT75" s="10">
        <v>1540306.25</v>
      </c>
      <c r="AU75" s="10">
        <v>310888.21879999997</v>
      </c>
      <c r="AV75" s="10">
        <v>752052.875</v>
      </c>
      <c r="AW75" s="10">
        <v>894338.1875</v>
      </c>
      <c r="AX75" s="10">
        <v>1115768</v>
      </c>
      <c r="AY75" s="10">
        <v>748964.8125</v>
      </c>
      <c r="AZ75" s="10">
        <v>637409.25</v>
      </c>
      <c r="BA75" s="10">
        <v>406000.78129999997</v>
      </c>
      <c r="BB75" s="10">
        <v>1146669.625</v>
      </c>
      <c r="BC75" s="10">
        <v>120017.9375</v>
      </c>
      <c r="BD75" s="10">
        <v>322917.0625</v>
      </c>
      <c r="BE75" s="10">
        <v>215327.64060000001</v>
      </c>
      <c r="BF75" s="10">
        <v>371807.90629999997</v>
      </c>
      <c r="BG75" s="10">
        <v>199980.64060000001</v>
      </c>
      <c r="BH75" s="10">
        <v>178743.60939999999</v>
      </c>
      <c r="BI75" s="10">
        <v>95448.867190000004</v>
      </c>
      <c r="BJ75" s="10">
        <v>98917.90625</v>
      </c>
    </row>
    <row r="76" spans="1:62" ht="12" customHeight="1" x14ac:dyDescent="0.15">
      <c r="A76" s="10">
        <v>59</v>
      </c>
      <c r="B76" s="46" t="str">
        <f>D76</f>
        <v>kynurenine</v>
      </c>
      <c r="C76" s="35" t="s">
        <v>340</v>
      </c>
      <c r="D76" s="10" t="s">
        <v>1281</v>
      </c>
      <c r="E76" s="10"/>
      <c r="F76" s="10"/>
      <c r="G76" s="10" t="s">
        <v>1282</v>
      </c>
      <c r="H76" s="10" t="s">
        <v>342</v>
      </c>
      <c r="I76" s="10">
        <v>208.084792244</v>
      </c>
      <c r="J76" s="10" t="s">
        <v>1283</v>
      </c>
      <c r="K76" s="29">
        <v>0</v>
      </c>
      <c r="L76" s="28">
        <v>1</v>
      </c>
      <c r="M76" s="29">
        <f t="shared" si="0"/>
        <v>1</v>
      </c>
      <c r="N76" s="29">
        <f t="shared" si="1"/>
        <v>2</v>
      </c>
      <c r="O76" s="29" t="str">
        <f t="shared" si="2"/>
        <v>Level 1</v>
      </c>
      <c r="P76" s="29"/>
      <c r="Q76" s="29"/>
      <c r="R76" s="29"/>
      <c r="S76" s="36" t="s">
        <v>1001</v>
      </c>
      <c r="T76" s="37">
        <v>301533.375</v>
      </c>
      <c r="U76" s="38" t="s">
        <v>1872</v>
      </c>
      <c r="V76" s="38">
        <v>8.7853526130000006</v>
      </c>
      <c r="W76" s="38"/>
      <c r="X76" s="38"/>
      <c r="Y76" s="38"/>
      <c r="Z76" s="38"/>
      <c r="AA76" s="39"/>
      <c r="AB76" s="38" t="s">
        <v>345</v>
      </c>
      <c r="AC76" s="38">
        <v>209.09209999999999</v>
      </c>
      <c r="AD76" s="38">
        <v>209.09190000000001</v>
      </c>
      <c r="AE76" s="39">
        <v>2.0000000000000001E-4</v>
      </c>
      <c r="AF76" s="39">
        <v>1.0633999999999999</v>
      </c>
      <c r="AG76" s="38">
        <v>8.93</v>
      </c>
      <c r="AH76" s="38">
        <v>9.36</v>
      </c>
      <c r="AI76" s="38">
        <v>8.7899999999999991</v>
      </c>
      <c r="AJ76" s="38">
        <v>9.1199999999999992</v>
      </c>
      <c r="AK76" s="39">
        <v>0.33</v>
      </c>
      <c r="AL76" s="10" t="s">
        <v>2092</v>
      </c>
      <c r="AM76" s="10"/>
      <c r="AN76" s="10"/>
      <c r="AO76" s="10"/>
      <c r="AP76" s="10">
        <v>298097.28129999997</v>
      </c>
      <c r="AQ76" s="10">
        <v>25054.646479999999</v>
      </c>
      <c r="AR76" s="10">
        <v>301533.375</v>
      </c>
      <c r="AS76" s="10">
        <v>44123.359380000002</v>
      </c>
      <c r="AT76" s="10">
        <v>36883.132810000003</v>
      </c>
      <c r="AU76" s="10">
        <v>6494.6806640000004</v>
      </c>
      <c r="AV76" s="10"/>
      <c r="AW76" s="10">
        <v>9230.7236329999996</v>
      </c>
      <c r="AX76" s="10">
        <v>9132.6914059999999</v>
      </c>
      <c r="AY76" s="10">
        <v>7045.7158200000003</v>
      </c>
      <c r="AZ76" s="10">
        <v>11725.02246</v>
      </c>
      <c r="BA76" s="10">
        <v>12184.16309</v>
      </c>
      <c r="BB76" s="10">
        <v>38951.296880000002</v>
      </c>
      <c r="BC76" s="10">
        <v>11687.683590000001</v>
      </c>
      <c r="BD76" s="10"/>
      <c r="BE76" s="10"/>
      <c r="BF76" s="10"/>
      <c r="BG76" s="10"/>
      <c r="BH76" s="10">
        <v>29755.984380000002</v>
      </c>
      <c r="BI76" s="10"/>
      <c r="BJ76" s="10"/>
    </row>
    <row r="77" spans="1:62" ht="12" customHeight="1" x14ac:dyDescent="0.15">
      <c r="A77" s="10">
        <v>48</v>
      </c>
      <c r="B77" s="11" t="s">
        <v>2093</v>
      </c>
      <c r="C77" s="35" t="s">
        <v>340</v>
      </c>
      <c r="D77" s="10" t="s">
        <v>577</v>
      </c>
      <c r="E77" s="10" t="s">
        <v>722</v>
      </c>
      <c r="F77" s="10" t="s">
        <v>723</v>
      </c>
      <c r="G77" s="10" t="s">
        <v>572</v>
      </c>
      <c r="H77" s="10" t="s">
        <v>379</v>
      </c>
      <c r="I77" s="10">
        <v>131.094628656</v>
      </c>
      <c r="J77" s="10" t="s">
        <v>578</v>
      </c>
      <c r="K77" s="29">
        <v>1</v>
      </c>
      <c r="L77" s="28">
        <v>1</v>
      </c>
      <c r="M77" s="29">
        <f t="shared" si="0"/>
        <v>1</v>
      </c>
      <c r="N77" s="29">
        <f t="shared" si="1"/>
        <v>3</v>
      </c>
      <c r="O77" s="29" t="str">
        <f t="shared" si="2"/>
        <v>Level 1+</v>
      </c>
      <c r="P77" s="29"/>
      <c r="Q77" s="29"/>
      <c r="R77" s="28" t="s">
        <v>991</v>
      </c>
      <c r="S77" s="36" t="s">
        <v>964</v>
      </c>
      <c r="T77" s="37">
        <v>10758314</v>
      </c>
      <c r="U77" s="38" t="s">
        <v>1891</v>
      </c>
      <c r="V77" s="38">
        <v>8.6604717569999998</v>
      </c>
      <c r="W77" s="38" t="s">
        <v>1909</v>
      </c>
      <c r="X77" s="38">
        <v>8.89</v>
      </c>
      <c r="Y77" s="38">
        <v>1</v>
      </c>
      <c r="Z77" s="38" t="s">
        <v>1789</v>
      </c>
      <c r="AA77" s="39">
        <v>0</v>
      </c>
      <c r="AB77" s="38" t="s">
        <v>382</v>
      </c>
      <c r="AC77" s="38">
        <v>130.0873</v>
      </c>
      <c r="AD77" s="38">
        <v>130.0874</v>
      </c>
      <c r="AE77" s="39">
        <v>0</v>
      </c>
      <c r="AF77" s="39">
        <v>0.27179999999999999</v>
      </c>
      <c r="AG77" s="38">
        <v>8.5</v>
      </c>
      <c r="AH77" s="38">
        <v>9.5299999999999994</v>
      </c>
      <c r="AI77" s="38">
        <v>8.66</v>
      </c>
      <c r="AJ77" s="38">
        <v>8.89</v>
      </c>
      <c r="AK77" s="39">
        <v>0.23</v>
      </c>
      <c r="AL77" s="10" t="s">
        <v>2094</v>
      </c>
      <c r="AM77" s="10">
        <v>9185.5585940000001</v>
      </c>
      <c r="AN77" s="10">
        <v>4073.4960940000001</v>
      </c>
      <c r="AO77" s="10"/>
      <c r="AP77" s="10">
        <v>2705522.25</v>
      </c>
      <c r="AQ77" s="10">
        <v>1063808</v>
      </c>
      <c r="AR77" s="10">
        <v>1124775.125</v>
      </c>
      <c r="AS77" s="10">
        <v>2098919.25</v>
      </c>
      <c r="AT77" s="10">
        <v>2019267.75</v>
      </c>
      <c r="AU77" s="10">
        <v>5486.5253910000001</v>
      </c>
      <c r="AV77" s="10">
        <v>14262.86426</v>
      </c>
      <c r="AW77" s="10">
        <v>103404.7813</v>
      </c>
      <c r="AX77" s="10">
        <v>104614.94530000001</v>
      </c>
      <c r="AY77" s="10">
        <v>70596.046879999994</v>
      </c>
      <c r="AZ77" s="10">
        <v>91538.078129999994</v>
      </c>
      <c r="BA77" s="10">
        <v>103818.6875</v>
      </c>
      <c r="BB77" s="10">
        <v>12288.28809</v>
      </c>
      <c r="BC77" s="10">
        <v>11665.764649999999</v>
      </c>
      <c r="BD77" s="10">
        <v>331294.78129999997</v>
      </c>
      <c r="BE77" s="10">
        <v>482966.78129999997</v>
      </c>
      <c r="BF77" s="10">
        <v>112102.05469999999</v>
      </c>
      <c r="BG77" s="10">
        <v>249465.7188</v>
      </c>
      <c r="BH77" s="10">
        <v>248939.39060000001</v>
      </c>
      <c r="BI77" s="10"/>
      <c r="BJ77" s="10">
        <v>11319.329100000001</v>
      </c>
    </row>
    <row r="78" spans="1:62" ht="12" customHeight="1" x14ac:dyDescent="0.15">
      <c r="A78" s="10">
        <v>2</v>
      </c>
      <c r="B78" s="46" t="str">
        <f t="shared" ref="B78:B79" si="13">D78</f>
        <v>lumichrome</v>
      </c>
      <c r="C78" s="35" t="s">
        <v>340</v>
      </c>
      <c r="D78" s="10" t="s">
        <v>1289</v>
      </c>
      <c r="E78" s="10"/>
      <c r="F78" s="10"/>
      <c r="G78" s="10" t="s">
        <v>1290</v>
      </c>
      <c r="H78" s="10" t="s">
        <v>342</v>
      </c>
      <c r="I78" s="10">
        <v>242.08037555999999</v>
      </c>
      <c r="J78" s="10" t="s">
        <v>1291</v>
      </c>
      <c r="K78" s="29">
        <v>0</v>
      </c>
      <c r="L78" s="28">
        <v>1</v>
      </c>
      <c r="M78" s="29">
        <f t="shared" si="0"/>
        <v>1</v>
      </c>
      <c r="N78" s="29">
        <f t="shared" si="1"/>
        <v>2</v>
      </c>
      <c r="O78" s="29" t="str">
        <f t="shared" si="2"/>
        <v>Level 1</v>
      </c>
      <c r="P78" s="29"/>
      <c r="Q78" s="29"/>
      <c r="R78" s="29"/>
      <c r="S78" s="36" t="s">
        <v>1001</v>
      </c>
      <c r="T78" s="37">
        <v>725824</v>
      </c>
      <c r="U78" s="38" t="s">
        <v>1888</v>
      </c>
      <c r="V78" s="38">
        <v>1.149465781</v>
      </c>
      <c r="W78" s="38"/>
      <c r="X78" s="38"/>
      <c r="Y78" s="38"/>
      <c r="Z78" s="38"/>
      <c r="AA78" s="39"/>
      <c r="AB78" s="38" t="s">
        <v>345</v>
      </c>
      <c r="AC78" s="38">
        <v>243.08770000000001</v>
      </c>
      <c r="AD78" s="38">
        <v>243.08750000000001</v>
      </c>
      <c r="AE78" s="39">
        <v>2.0000000000000001E-4</v>
      </c>
      <c r="AF78" s="39">
        <v>0.88590000000000002</v>
      </c>
      <c r="AG78" s="38">
        <v>1.1200000000000001</v>
      </c>
      <c r="AH78" s="38">
        <v>1.23</v>
      </c>
      <c r="AI78" s="38">
        <v>1.1499999999999999</v>
      </c>
      <c r="AJ78" s="38">
        <v>1.17</v>
      </c>
      <c r="AK78" s="39">
        <v>0.02</v>
      </c>
      <c r="AL78" s="10" t="s">
        <v>2095</v>
      </c>
      <c r="AM78" s="10">
        <v>7819.8061520000001</v>
      </c>
      <c r="AN78" s="10"/>
      <c r="AO78" s="10">
        <v>10538.1543</v>
      </c>
      <c r="AP78" s="10">
        <v>294370.5625</v>
      </c>
      <c r="AQ78" s="10">
        <v>132319.20310000001</v>
      </c>
      <c r="AR78" s="10">
        <v>189736.32810000001</v>
      </c>
      <c r="AS78" s="10">
        <v>237774.23439999999</v>
      </c>
      <c r="AT78" s="10">
        <v>179743.0313</v>
      </c>
      <c r="AU78" s="10">
        <v>63494.40625</v>
      </c>
      <c r="AV78" s="10">
        <v>125001.5938</v>
      </c>
      <c r="AW78" s="10">
        <v>96420.953129999994</v>
      </c>
      <c r="AX78" s="10">
        <v>213647.48439999999</v>
      </c>
      <c r="AY78" s="10">
        <v>251171.26560000001</v>
      </c>
      <c r="AZ78" s="10">
        <v>73824.671879999994</v>
      </c>
      <c r="BA78" s="10">
        <v>52661.25</v>
      </c>
      <c r="BB78" s="10">
        <v>128198.5</v>
      </c>
      <c r="BC78" s="10">
        <v>28108.671880000002</v>
      </c>
      <c r="BD78" s="10">
        <v>64827.820310000003</v>
      </c>
      <c r="BE78" s="10">
        <v>104649.7656</v>
      </c>
      <c r="BF78" s="10">
        <v>100465.49219999999</v>
      </c>
      <c r="BG78" s="10">
        <v>149319.7813</v>
      </c>
      <c r="BH78" s="10">
        <v>725824</v>
      </c>
      <c r="BI78" s="10">
        <v>18475.45117</v>
      </c>
      <c r="BJ78" s="10">
        <v>47102.476560000003</v>
      </c>
    </row>
    <row r="79" spans="1:62" ht="12" customHeight="1" x14ac:dyDescent="0.15">
      <c r="A79" s="10">
        <v>107</v>
      </c>
      <c r="B79" s="46" t="str">
        <f t="shared" si="13"/>
        <v>lysine</v>
      </c>
      <c r="C79" s="35" t="s">
        <v>340</v>
      </c>
      <c r="D79" s="10" t="s">
        <v>1293</v>
      </c>
      <c r="E79" s="10"/>
      <c r="F79" s="10"/>
      <c r="G79" s="10" t="s">
        <v>1294</v>
      </c>
      <c r="H79" s="10" t="s">
        <v>342</v>
      </c>
      <c r="I79" s="10">
        <v>146.105527688</v>
      </c>
      <c r="J79" s="10" t="s">
        <v>1295</v>
      </c>
      <c r="K79" s="29">
        <v>0</v>
      </c>
      <c r="L79" s="28">
        <v>1</v>
      </c>
      <c r="M79" s="29">
        <f t="shared" si="0"/>
        <v>1</v>
      </c>
      <c r="N79" s="29">
        <f t="shared" si="1"/>
        <v>2</v>
      </c>
      <c r="O79" s="29" t="str">
        <f t="shared" si="2"/>
        <v>Level 1</v>
      </c>
      <c r="P79" s="29"/>
      <c r="Q79" s="29"/>
      <c r="R79" s="29"/>
      <c r="S79" s="36" t="s">
        <v>1001</v>
      </c>
      <c r="T79" s="37">
        <v>1721186</v>
      </c>
      <c r="U79" s="38" t="s">
        <v>1885</v>
      </c>
      <c r="V79" s="38">
        <v>17.010933210000001</v>
      </c>
      <c r="W79" s="38"/>
      <c r="X79" s="38"/>
      <c r="Y79" s="38"/>
      <c r="Z79" s="38"/>
      <c r="AA79" s="39"/>
      <c r="AB79" s="38" t="s">
        <v>345</v>
      </c>
      <c r="AC79" s="38">
        <v>147.11279999999999</v>
      </c>
      <c r="AD79" s="38">
        <v>147.11259999999999</v>
      </c>
      <c r="AE79" s="39">
        <v>2.0000000000000001E-4</v>
      </c>
      <c r="AF79" s="39">
        <v>1.3773</v>
      </c>
      <c r="AG79" s="38">
        <v>16.82</v>
      </c>
      <c r="AH79" s="38">
        <v>17</v>
      </c>
      <c r="AI79" s="38">
        <v>17.010000000000002</v>
      </c>
      <c r="AJ79" s="38">
        <v>16.920000000000002</v>
      </c>
      <c r="AK79" s="39">
        <v>0.09</v>
      </c>
      <c r="AL79" s="10" t="s">
        <v>2096</v>
      </c>
      <c r="AM79" s="10">
        <v>53364.34375</v>
      </c>
      <c r="AN79" s="10">
        <v>30124.654299999998</v>
      </c>
      <c r="AO79" s="10">
        <v>29425.882809999999</v>
      </c>
      <c r="AP79" s="10">
        <v>345033.125</v>
      </c>
      <c r="AQ79" s="10"/>
      <c r="AR79" s="10"/>
      <c r="AS79" s="10">
        <v>284717.46879999997</v>
      </c>
      <c r="AT79" s="10">
        <v>240050.82810000001</v>
      </c>
      <c r="AU79" s="10"/>
      <c r="AV79" s="10"/>
      <c r="AW79" s="10"/>
      <c r="AX79" s="10"/>
      <c r="AY79" s="10"/>
      <c r="AZ79" s="10"/>
      <c r="BA79" s="10">
        <v>905750.75</v>
      </c>
      <c r="BB79" s="10"/>
      <c r="BC79" s="10"/>
      <c r="BD79" s="10">
        <v>1069914</v>
      </c>
      <c r="BE79" s="10">
        <v>1721186</v>
      </c>
      <c r="BF79" s="10">
        <v>639966.9375</v>
      </c>
      <c r="BG79" s="10">
        <v>1229143</v>
      </c>
      <c r="BH79" s="10">
        <v>348755.53129999997</v>
      </c>
      <c r="BI79" s="10"/>
      <c r="BJ79" s="10"/>
    </row>
    <row r="80" spans="1:62" ht="12" customHeight="1" x14ac:dyDescent="0.15">
      <c r="A80" s="10">
        <v>102</v>
      </c>
      <c r="B80" s="46" t="str">
        <f>D80&amp;" and/or isomers"</f>
        <v>malic acid and/or isomers</v>
      </c>
      <c r="C80" s="35" t="s">
        <v>340</v>
      </c>
      <c r="D80" s="10" t="s">
        <v>2097</v>
      </c>
      <c r="E80" s="10"/>
      <c r="F80" s="10"/>
      <c r="G80" s="10" t="s">
        <v>2098</v>
      </c>
      <c r="H80" s="10" t="s">
        <v>379</v>
      </c>
      <c r="I80" s="10">
        <v>134.02152329200001</v>
      </c>
      <c r="J80" s="10" t="s">
        <v>2099</v>
      </c>
      <c r="K80" s="29">
        <v>1</v>
      </c>
      <c r="L80" s="28">
        <v>1</v>
      </c>
      <c r="M80" s="29">
        <f t="shared" si="0"/>
        <v>0.5</v>
      </c>
      <c r="N80" s="29">
        <f t="shared" si="1"/>
        <v>2.5</v>
      </c>
      <c r="O80" s="29" t="str">
        <f t="shared" si="2"/>
        <v>Level 1+</v>
      </c>
      <c r="P80" s="29"/>
      <c r="Q80" s="29"/>
      <c r="R80" s="28" t="s">
        <v>991</v>
      </c>
      <c r="S80" s="36" t="s">
        <v>964</v>
      </c>
      <c r="T80" s="37">
        <v>32288968</v>
      </c>
      <c r="U80" s="38" t="s">
        <v>1908</v>
      </c>
      <c r="V80" s="38">
        <v>17.069262819999999</v>
      </c>
      <c r="W80" s="38" t="s">
        <v>1895</v>
      </c>
      <c r="X80" s="38">
        <v>16.63</v>
      </c>
      <c r="Y80" s="38">
        <v>9</v>
      </c>
      <c r="Z80" s="38" t="s">
        <v>2100</v>
      </c>
      <c r="AA80" s="39">
        <v>0.9456</v>
      </c>
      <c r="AB80" s="38" t="s">
        <v>382</v>
      </c>
      <c r="AC80" s="38">
        <v>133.01419999999999</v>
      </c>
      <c r="AD80" s="38">
        <v>133.01439999999999</v>
      </c>
      <c r="AE80" s="39">
        <v>2.0000000000000001E-4</v>
      </c>
      <c r="AF80" s="39">
        <v>1.5702</v>
      </c>
      <c r="AG80" s="38">
        <v>15.56</v>
      </c>
      <c r="AH80" s="38">
        <v>17.079999999999998</v>
      </c>
      <c r="AI80" s="38">
        <v>17.07</v>
      </c>
      <c r="AJ80" s="38">
        <v>16.329999999999998</v>
      </c>
      <c r="AK80" s="39">
        <v>0.74</v>
      </c>
      <c r="AL80" s="10" t="s">
        <v>2101</v>
      </c>
      <c r="AM80" s="10">
        <v>8057.705078</v>
      </c>
      <c r="AN80" s="10">
        <v>6028.8964839999999</v>
      </c>
      <c r="AO80" s="10">
        <v>5752.1694340000004</v>
      </c>
      <c r="AP80" s="10">
        <v>1748173.375</v>
      </c>
      <c r="AQ80" s="10">
        <v>276963.53129999997</v>
      </c>
      <c r="AR80" s="10">
        <v>684968.5625</v>
      </c>
      <c r="AS80" s="10">
        <v>765808.5625</v>
      </c>
      <c r="AT80" s="10">
        <v>512430.84379999997</v>
      </c>
      <c r="AU80" s="10">
        <v>9709.3505860000005</v>
      </c>
      <c r="AV80" s="10">
        <v>58973.207029999998</v>
      </c>
      <c r="AW80" s="10">
        <v>263737.78129999997</v>
      </c>
      <c r="AX80" s="10">
        <v>64918.515630000002</v>
      </c>
      <c r="AY80" s="10">
        <v>58029.414060000003</v>
      </c>
      <c r="AZ80" s="10">
        <v>153473.82810000001</v>
      </c>
      <c r="BA80" s="10">
        <v>234517.64060000001</v>
      </c>
      <c r="BB80" s="10">
        <v>917082.5625</v>
      </c>
      <c r="BC80" s="10">
        <v>87728.132809999996</v>
      </c>
      <c r="BD80" s="10">
        <v>119156.9375</v>
      </c>
      <c r="BE80" s="10">
        <v>118128.77340000001</v>
      </c>
      <c r="BF80" s="10">
        <v>94327.203129999994</v>
      </c>
      <c r="BG80" s="10">
        <v>93885.015629999994</v>
      </c>
      <c r="BH80" s="10">
        <v>901567.375</v>
      </c>
      <c r="BI80" s="10">
        <v>11955.509770000001</v>
      </c>
      <c r="BJ80" s="10">
        <v>38461.601560000003</v>
      </c>
    </row>
    <row r="81" spans="1:62" ht="12" customHeight="1" x14ac:dyDescent="0.15">
      <c r="A81" s="10">
        <v>63</v>
      </c>
      <c r="B81" s="46" t="str">
        <f t="shared" ref="B81:B83" si="14">D81</f>
        <v>methionine</v>
      </c>
      <c r="C81" s="35" t="s">
        <v>340</v>
      </c>
      <c r="D81" s="10" t="s">
        <v>2102</v>
      </c>
      <c r="E81" s="10"/>
      <c r="F81" s="10"/>
      <c r="G81" s="10" t="s">
        <v>2103</v>
      </c>
      <c r="H81" s="10" t="s">
        <v>342</v>
      </c>
      <c r="I81" s="10">
        <v>149.051049592</v>
      </c>
      <c r="J81" s="10" t="s">
        <v>2104</v>
      </c>
      <c r="K81" s="29">
        <v>1</v>
      </c>
      <c r="L81" s="28">
        <v>1</v>
      </c>
      <c r="M81" s="29">
        <f t="shared" si="0"/>
        <v>1</v>
      </c>
      <c r="N81" s="29">
        <f t="shared" si="1"/>
        <v>3</v>
      </c>
      <c r="O81" s="29" t="str">
        <f t="shared" si="2"/>
        <v>Level 1+</v>
      </c>
      <c r="P81" s="29"/>
      <c r="Q81" s="29"/>
      <c r="R81" s="29"/>
      <c r="S81" s="36" t="s">
        <v>964</v>
      </c>
      <c r="T81" s="37">
        <v>1188166.5</v>
      </c>
      <c r="U81" s="38" t="s">
        <v>1870</v>
      </c>
      <c r="V81" s="38">
        <v>9.8021048850000003</v>
      </c>
      <c r="W81" s="38" t="s">
        <v>1870</v>
      </c>
      <c r="X81" s="38">
        <v>9.9499999999999993</v>
      </c>
      <c r="Y81" s="38">
        <v>13</v>
      </c>
      <c r="Z81" s="38" t="s">
        <v>2105</v>
      </c>
      <c r="AA81" s="39">
        <v>0.78859999999999997</v>
      </c>
      <c r="AB81" s="38" t="s">
        <v>345</v>
      </c>
      <c r="AC81" s="38">
        <v>150.0583</v>
      </c>
      <c r="AD81" s="38">
        <v>150.0581</v>
      </c>
      <c r="AE81" s="39">
        <v>2.0000000000000001E-4</v>
      </c>
      <c r="AF81" s="39">
        <v>1.4393</v>
      </c>
      <c r="AG81" s="38">
        <v>9.82</v>
      </c>
      <c r="AH81" s="38">
        <v>10.49</v>
      </c>
      <c r="AI81" s="38">
        <v>9.8000000000000007</v>
      </c>
      <c r="AJ81" s="38">
        <v>10.029999999999999</v>
      </c>
      <c r="AK81" s="39">
        <v>0.23</v>
      </c>
      <c r="AL81" s="10" t="s">
        <v>2106</v>
      </c>
      <c r="AM81" s="10"/>
      <c r="AN81" s="10"/>
      <c r="AO81" s="10"/>
      <c r="AP81" s="10">
        <v>1188166.5</v>
      </c>
      <c r="AQ81" s="10">
        <v>213116.92189999999</v>
      </c>
      <c r="AR81" s="10">
        <v>640212.5625</v>
      </c>
      <c r="AS81" s="10">
        <v>732354.125</v>
      </c>
      <c r="AT81" s="10">
        <v>422683.65629999997</v>
      </c>
      <c r="AU81" s="10"/>
      <c r="AV81" s="10">
        <v>26530.273440000001</v>
      </c>
      <c r="AW81" s="10">
        <v>87163.773440000004</v>
      </c>
      <c r="AX81" s="10">
        <v>27187.890630000002</v>
      </c>
      <c r="AY81" s="10">
        <v>23874.26758</v>
      </c>
      <c r="AZ81" s="10">
        <v>72245.679690000004</v>
      </c>
      <c r="BA81" s="10">
        <v>55760.355470000002</v>
      </c>
      <c r="BB81" s="10">
        <v>343726.28129999997</v>
      </c>
      <c r="BC81" s="10">
        <v>16896.45508</v>
      </c>
      <c r="BD81" s="10">
        <v>99346.867190000004</v>
      </c>
      <c r="BE81" s="10">
        <v>299813.46879999997</v>
      </c>
      <c r="BF81" s="10">
        <v>18886.572270000001</v>
      </c>
      <c r="BG81" s="10">
        <v>141757.29689999999</v>
      </c>
      <c r="BH81" s="10">
        <v>241688.98439999999</v>
      </c>
      <c r="BI81" s="10">
        <v>4717.8559569999998</v>
      </c>
      <c r="BJ81" s="10">
        <v>14045.002930000001</v>
      </c>
    </row>
    <row r="82" spans="1:62" ht="12" customHeight="1" x14ac:dyDescent="0.15">
      <c r="A82" s="10">
        <v>30</v>
      </c>
      <c r="B82" s="46" t="str">
        <f t="shared" si="14"/>
        <v>methyl beta-galactoside</v>
      </c>
      <c r="C82" s="35" t="s">
        <v>340</v>
      </c>
      <c r="D82" s="10" t="s">
        <v>2107</v>
      </c>
      <c r="E82" s="10"/>
      <c r="F82" s="10"/>
      <c r="G82" s="10" t="s">
        <v>2108</v>
      </c>
      <c r="H82" s="10" t="s">
        <v>379</v>
      </c>
      <c r="I82" s="10">
        <v>194.07903816800001</v>
      </c>
      <c r="J82" s="10" t="s">
        <v>2109</v>
      </c>
      <c r="K82" s="29">
        <v>1</v>
      </c>
      <c r="L82" s="28">
        <v>1</v>
      </c>
      <c r="M82" s="29">
        <f t="shared" si="0"/>
        <v>0.5</v>
      </c>
      <c r="N82" s="29">
        <f t="shared" si="1"/>
        <v>2.5</v>
      </c>
      <c r="O82" s="29" t="str">
        <f t="shared" si="2"/>
        <v>Level 1+</v>
      </c>
      <c r="P82" s="29"/>
      <c r="Q82" s="29"/>
      <c r="R82" s="29"/>
      <c r="S82" s="36" t="s">
        <v>964</v>
      </c>
      <c r="T82" s="37">
        <v>184982896</v>
      </c>
      <c r="U82" s="38" t="s">
        <v>1908</v>
      </c>
      <c r="V82" s="38">
        <v>3.094686764</v>
      </c>
      <c r="W82" s="38" t="s">
        <v>1905</v>
      </c>
      <c r="X82" s="38">
        <v>1.93</v>
      </c>
      <c r="Y82" s="38">
        <v>20</v>
      </c>
      <c r="Z82" s="38" t="s">
        <v>2110</v>
      </c>
      <c r="AA82" s="39">
        <v>0.8135</v>
      </c>
      <c r="AB82" s="38" t="s">
        <v>382</v>
      </c>
      <c r="AC82" s="38">
        <v>193.07169999999999</v>
      </c>
      <c r="AD82" s="38">
        <v>193.07169999999999</v>
      </c>
      <c r="AE82" s="39">
        <v>1E-4</v>
      </c>
      <c r="AF82" s="39">
        <v>0.40060000000000001</v>
      </c>
      <c r="AG82" s="38">
        <v>1.92</v>
      </c>
      <c r="AH82" s="38">
        <v>3.84</v>
      </c>
      <c r="AI82" s="38">
        <v>3.09</v>
      </c>
      <c r="AJ82" s="38">
        <v>2.11</v>
      </c>
      <c r="AK82" s="39">
        <v>0.98</v>
      </c>
      <c r="AL82" s="10" t="s">
        <v>2111</v>
      </c>
      <c r="AM82" s="10"/>
      <c r="AN82" s="10"/>
      <c r="AO82" s="10"/>
      <c r="AP82" s="10">
        <v>24512798</v>
      </c>
      <c r="AQ82" s="10">
        <v>8645382</v>
      </c>
      <c r="AR82" s="10">
        <v>7914796.5</v>
      </c>
      <c r="AS82" s="10">
        <v>7434611.5</v>
      </c>
      <c r="AT82" s="10">
        <v>11813566</v>
      </c>
      <c r="AU82" s="10">
        <v>14256.905269999999</v>
      </c>
      <c r="AV82" s="10">
        <v>125642.99219999999</v>
      </c>
      <c r="AW82" s="10">
        <v>4011098.25</v>
      </c>
      <c r="AX82" s="10">
        <v>4605419</v>
      </c>
      <c r="AY82" s="10">
        <v>5645660.5</v>
      </c>
      <c r="AZ82" s="10">
        <v>7914327.5</v>
      </c>
      <c r="BA82" s="10">
        <v>10602591</v>
      </c>
      <c r="BB82" s="10">
        <v>50156.933590000001</v>
      </c>
      <c r="BC82" s="10">
        <v>39248.953130000002</v>
      </c>
      <c r="BD82" s="10">
        <v>4348715</v>
      </c>
      <c r="BE82" s="10">
        <v>9113563</v>
      </c>
      <c r="BF82" s="10">
        <v>3788648</v>
      </c>
      <c r="BG82" s="10">
        <v>6610194.5</v>
      </c>
      <c r="BH82" s="10">
        <v>1341187.625</v>
      </c>
      <c r="BI82" s="10">
        <v>29509.025389999999</v>
      </c>
      <c r="BJ82" s="10">
        <v>43326.566409999999</v>
      </c>
    </row>
    <row r="83" spans="1:62" ht="12" customHeight="1" x14ac:dyDescent="0.15">
      <c r="A83" s="10">
        <v>3</v>
      </c>
      <c r="B83" s="46" t="str">
        <f t="shared" si="14"/>
        <v>methyl indole-3-acetic acid</v>
      </c>
      <c r="C83" s="35" t="s">
        <v>340</v>
      </c>
      <c r="D83" s="10" t="s">
        <v>1303</v>
      </c>
      <c r="E83" s="10"/>
      <c r="F83" s="10"/>
      <c r="G83" s="10" t="s">
        <v>1304</v>
      </c>
      <c r="H83" s="10" t="s">
        <v>342</v>
      </c>
      <c r="I83" s="10">
        <v>189.078978592</v>
      </c>
      <c r="J83" s="10" t="s">
        <v>1305</v>
      </c>
      <c r="K83" s="29">
        <v>0</v>
      </c>
      <c r="L83" s="28">
        <v>1</v>
      </c>
      <c r="M83" s="29">
        <f t="shared" si="0"/>
        <v>1</v>
      </c>
      <c r="N83" s="29">
        <f t="shared" si="1"/>
        <v>2</v>
      </c>
      <c r="O83" s="29" t="str">
        <f t="shared" si="2"/>
        <v>Level 1</v>
      </c>
      <c r="P83" s="29"/>
      <c r="Q83" s="29"/>
      <c r="R83" s="29"/>
      <c r="S83" s="36" t="s">
        <v>1001</v>
      </c>
      <c r="T83" s="37">
        <v>5284367.5</v>
      </c>
      <c r="U83" s="38" t="s">
        <v>1878</v>
      </c>
      <c r="V83" s="38">
        <v>1.156521165</v>
      </c>
      <c r="W83" s="38"/>
      <c r="X83" s="38"/>
      <c r="Y83" s="38"/>
      <c r="Z83" s="38"/>
      <c r="AA83" s="39"/>
      <c r="AB83" s="38" t="s">
        <v>345</v>
      </c>
      <c r="AC83" s="38">
        <v>190.08629999999999</v>
      </c>
      <c r="AD83" s="38">
        <v>190.08600000000001</v>
      </c>
      <c r="AE83" s="39">
        <v>2.9999999999999997E-4</v>
      </c>
      <c r="AF83" s="39">
        <v>1.5784</v>
      </c>
      <c r="AG83" s="38">
        <v>0.81</v>
      </c>
      <c r="AH83" s="38">
        <v>1.07</v>
      </c>
      <c r="AI83" s="38">
        <v>1.1599999999999999</v>
      </c>
      <c r="AJ83" s="38">
        <v>0.89</v>
      </c>
      <c r="AK83" s="39">
        <v>0.27</v>
      </c>
      <c r="AL83" s="10" t="s">
        <v>2112</v>
      </c>
      <c r="AM83" s="10">
        <v>9280.4326170000004</v>
      </c>
      <c r="AN83" s="10">
        <v>14714.38672</v>
      </c>
      <c r="AO83" s="10">
        <v>17415.042969999999</v>
      </c>
      <c r="AP83" s="10">
        <v>3500563.25</v>
      </c>
      <c r="AQ83" s="10">
        <v>820593.125</v>
      </c>
      <c r="AR83" s="10">
        <v>1652423.5</v>
      </c>
      <c r="AS83" s="10">
        <v>2293584.25</v>
      </c>
      <c r="AT83" s="10">
        <v>1643067.875</v>
      </c>
      <c r="AU83" s="10">
        <v>121104.97659999999</v>
      </c>
      <c r="AV83" s="10">
        <v>274289.34379999997</v>
      </c>
      <c r="AW83" s="10">
        <v>2752683</v>
      </c>
      <c r="AX83" s="10">
        <v>5284367.5</v>
      </c>
      <c r="AY83" s="10">
        <v>4349129</v>
      </c>
      <c r="AZ83" s="10">
        <v>3103326.5</v>
      </c>
      <c r="BA83" s="10">
        <v>2861441</v>
      </c>
      <c r="BB83" s="10">
        <v>269182.03129999997</v>
      </c>
      <c r="BC83" s="10">
        <v>486581.96879999997</v>
      </c>
      <c r="BD83" s="10">
        <v>667429.25</v>
      </c>
      <c r="BE83" s="10">
        <v>2120315.75</v>
      </c>
      <c r="BF83" s="10">
        <v>686344.625</v>
      </c>
      <c r="BG83" s="10">
        <v>752589.5625</v>
      </c>
      <c r="BH83" s="10">
        <v>281018.625</v>
      </c>
      <c r="BI83" s="10">
        <v>255261.85939999999</v>
      </c>
      <c r="BJ83" s="10">
        <v>153075.0313</v>
      </c>
    </row>
    <row r="84" spans="1:62" ht="12" customHeight="1" x14ac:dyDescent="0.15">
      <c r="A84" s="10">
        <v>8</v>
      </c>
      <c r="B84" s="11" t="s">
        <v>2113</v>
      </c>
      <c r="C84" s="35" t="s">
        <v>340</v>
      </c>
      <c r="D84" s="10" t="s">
        <v>713</v>
      </c>
      <c r="E84" s="10"/>
      <c r="F84" s="10"/>
      <c r="G84" s="10" t="s">
        <v>714</v>
      </c>
      <c r="H84" s="10" t="s">
        <v>342</v>
      </c>
      <c r="I84" s="10">
        <v>146.05790880000001</v>
      </c>
      <c r="J84" s="10" t="s">
        <v>715</v>
      </c>
      <c r="K84" s="29">
        <v>0</v>
      </c>
      <c r="L84" s="28">
        <v>1</v>
      </c>
      <c r="M84" s="29">
        <f t="shared" si="0"/>
        <v>1</v>
      </c>
      <c r="N84" s="29">
        <f t="shared" si="1"/>
        <v>2</v>
      </c>
      <c r="O84" s="29" t="str">
        <f t="shared" si="2"/>
        <v>Level 1</v>
      </c>
      <c r="P84" s="29"/>
      <c r="Q84" s="29"/>
      <c r="R84" s="29"/>
      <c r="S84" s="36" t="s">
        <v>1001</v>
      </c>
      <c r="T84" s="37">
        <v>7589751</v>
      </c>
      <c r="U84" s="38" t="s">
        <v>1884</v>
      </c>
      <c r="V84" s="38">
        <v>1.4109516900000001</v>
      </c>
      <c r="W84" s="38"/>
      <c r="X84" s="38"/>
      <c r="Y84" s="38"/>
      <c r="Z84" s="38"/>
      <c r="AA84" s="39"/>
      <c r="AB84" s="38" t="s">
        <v>345</v>
      </c>
      <c r="AC84" s="38">
        <v>147.0652</v>
      </c>
      <c r="AD84" s="38">
        <v>147.065</v>
      </c>
      <c r="AE84" s="39">
        <v>2.0000000000000001E-4</v>
      </c>
      <c r="AF84" s="39">
        <v>1.3247</v>
      </c>
      <c r="AG84" s="38">
        <v>1.44</v>
      </c>
      <c r="AH84" s="38">
        <v>1.78</v>
      </c>
      <c r="AI84" s="38">
        <v>1.41</v>
      </c>
      <c r="AJ84" s="38">
        <v>1.62</v>
      </c>
      <c r="AK84" s="39">
        <v>0.21</v>
      </c>
      <c r="AL84" s="10" t="s">
        <v>2114</v>
      </c>
      <c r="AM84" s="10">
        <v>4840.6000979999999</v>
      </c>
      <c r="AN84" s="10">
        <v>9003.5224610000005</v>
      </c>
      <c r="AO84" s="10">
        <v>8137.0039059999999</v>
      </c>
      <c r="AP84" s="10">
        <v>91757.367190000004</v>
      </c>
      <c r="AQ84" s="10">
        <v>61717.859380000002</v>
      </c>
      <c r="AR84" s="10">
        <v>139169.32810000001</v>
      </c>
      <c r="AS84" s="10">
        <v>129263.8906</v>
      </c>
      <c r="AT84" s="10">
        <v>120906.82030000001</v>
      </c>
      <c r="AU84" s="10">
        <v>1699490.125</v>
      </c>
      <c r="AV84" s="10">
        <v>1026422.875</v>
      </c>
      <c r="AW84" s="10">
        <v>261997.60939999999</v>
      </c>
      <c r="AX84" s="10">
        <v>154273.9375</v>
      </c>
      <c r="AY84" s="10">
        <v>247989.54689999999</v>
      </c>
      <c r="AZ84" s="10">
        <v>205640.51560000001</v>
      </c>
      <c r="BA84" s="10">
        <v>327245.78129999997</v>
      </c>
      <c r="BB84" s="10">
        <v>811046.75</v>
      </c>
      <c r="BC84" s="10">
        <v>298423.375</v>
      </c>
      <c r="BD84" s="10">
        <v>7589751</v>
      </c>
      <c r="BE84" s="10">
        <v>5707448.5</v>
      </c>
      <c r="BF84" s="10">
        <v>7358571.5</v>
      </c>
      <c r="BG84" s="10">
        <v>5405012</v>
      </c>
      <c r="BH84" s="10">
        <v>2905910</v>
      </c>
      <c r="BI84" s="10">
        <v>2254412.75</v>
      </c>
      <c r="BJ84" s="10">
        <v>5991901.5</v>
      </c>
    </row>
    <row r="85" spans="1:62" ht="12" customHeight="1" x14ac:dyDescent="0.15">
      <c r="A85" s="10">
        <v>50</v>
      </c>
      <c r="B85" s="46" t="str">
        <f>D85&amp;" and/or isomers"</f>
        <v>N-acetyl-alanine and/or isomers</v>
      </c>
      <c r="C85" s="35" t="s">
        <v>340</v>
      </c>
      <c r="D85" s="10" t="s">
        <v>1313</v>
      </c>
      <c r="E85" s="10"/>
      <c r="F85" s="10"/>
      <c r="G85" s="10" t="s">
        <v>1031</v>
      </c>
      <c r="H85" s="10" t="s">
        <v>342</v>
      </c>
      <c r="I85" s="10">
        <v>131.058243148</v>
      </c>
      <c r="J85" s="10" t="s">
        <v>1314</v>
      </c>
      <c r="K85" s="29">
        <v>0.5</v>
      </c>
      <c r="L85" s="28">
        <v>1</v>
      </c>
      <c r="M85" s="29">
        <f t="shared" si="0"/>
        <v>0.5</v>
      </c>
      <c r="N85" s="29">
        <f t="shared" si="1"/>
        <v>2</v>
      </c>
      <c r="O85" s="29" t="str">
        <f t="shared" si="2"/>
        <v>Level 1</v>
      </c>
      <c r="P85" s="29"/>
      <c r="Q85" s="29"/>
      <c r="R85" s="28" t="s">
        <v>991</v>
      </c>
      <c r="S85" s="36" t="s">
        <v>994</v>
      </c>
      <c r="T85" s="37">
        <v>5272241</v>
      </c>
      <c r="U85" s="38" t="s">
        <v>1886</v>
      </c>
      <c r="V85" s="38">
        <v>7.6984195800000004</v>
      </c>
      <c r="W85" s="38" t="s">
        <v>1882</v>
      </c>
      <c r="X85" s="38">
        <v>8.2899999999999991</v>
      </c>
      <c r="Y85" s="38">
        <v>5</v>
      </c>
      <c r="Z85" s="38" t="s">
        <v>2115</v>
      </c>
      <c r="AA85" s="39">
        <v>0.45200000000000001</v>
      </c>
      <c r="AB85" s="38" t="s">
        <v>345</v>
      </c>
      <c r="AC85" s="38">
        <v>132.06549999999999</v>
      </c>
      <c r="AD85" s="38">
        <v>132.06540000000001</v>
      </c>
      <c r="AE85" s="39">
        <v>1E-4</v>
      </c>
      <c r="AF85" s="39">
        <v>0.78559999999999997</v>
      </c>
      <c r="AG85" s="38">
        <v>7.76</v>
      </c>
      <c r="AH85" s="38">
        <v>8.76</v>
      </c>
      <c r="AI85" s="38">
        <v>7.7</v>
      </c>
      <c r="AJ85" s="38">
        <v>8.24</v>
      </c>
      <c r="AK85" s="39">
        <v>0.55000000000000004</v>
      </c>
      <c r="AL85" s="10" t="s">
        <v>2116</v>
      </c>
      <c r="AM85" s="10">
        <v>3307.7653810000002</v>
      </c>
      <c r="AN85" s="10"/>
      <c r="AO85" s="10"/>
      <c r="AP85" s="10">
        <v>4098870</v>
      </c>
      <c r="AQ85" s="10">
        <v>4958228</v>
      </c>
      <c r="AR85" s="10">
        <v>3162644.75</v>
      </c>
      <c r="AS85" s="10">
        <v>3925630</v>
      </c>
      <c r="AT85" s="10">
        <v>2801621.5</v>
      </c>
      <c r="AU85" s="10">
        <v>261933.35939999999</v>
      </c>
      <c r="AV85" s="10">
        <v>623256.5625</v>
      </c>
      <c r="AW85" s="10">
        <v>475242.09379999997</v>
      </c>
      <c r="AX85" s="10">
        <v>331286.625</v>
      </c>
      <c r="AY85" s="10">
        <v>504177.875</v>
      </c>
      <c r="AZ85" s="10">
        <v>779023.4375</v>
      </c>
      <c r="BA85" s="10">
        <v>299769.09379999997</v>
      </c>
      <c r="BB85" s="10">
        <v>1867268</v>
      </c>
      <c r="BC85" s="10">
        <v>3213375.25</v>
      </c>
      <c r="BD85" s="10">
        <v>4925576</v>
      </c>
      <c r="BE85" s="10">
        <v>4757226</v>
      </c>
      <c r="BF85" s="10">
        <v>5272241</v>
      </c>
      <c r="BG85" s="10">
        <v>4780226.5</v>
      </c>
      <c r="BH85" s="10">
        <v>470628.875</v>
      </c>
      <c r="BI85" s="10">
        <v>233716.73439999999</v>
      </c>
      <c r="BJ85" s="10">
        <v>334767.21879999997</v>
      </c>
    </row>
    <row r="86" spans="1:62" ht="12" customHeight="1" x14ac:dyDescent="0.15">
      <c r="A86" s="10">
        <v>84</v>
      </c>
      <c r="B86" s="46" t="str">
        <f>D86</f>
        <v>N-acetyl-aspartic acid</v>
      </c>
      <c r="C86" s="35" t="s">
        <v>340</v>
      </c>
      <c r="D86" s="10" t="s">
        <v>2117</v>
      </c>
      <c r="E86" s="10"/>
      <c r="F86" s="10"/>
      <c r="G86" s="10" t="s">
        <v>2118</v>
      </c>
      <c r="H86" s="10" t="s">
        <v>379</v>
      </c>
      <c r="I86" s="10">
        <v>175.04807238800001</v>
      </c>
      <c r="J86" s="10" t="s">
        <v>2119</v>
      </c>
      <c r="K86" s="29">
        <v>1</v>
      </c>
      <c r="L86" s="28">
        <v>1</v>
      </c>
      <c r="M86" s="29">
        <f t="shared" si="0"/>
        <v>1</v>
      </c>
      <c r="N86" s="29">
        <f t="shared" si="1"/>
        <v>3</v>
      </c>
      <c r="O86" s="29" t="str">
        <f t="shared" si="2"/>
        <v>Level 1+</v>
      </c>
      <c r="P86" s="29"/>
      <c r="Q86" s="29"/>
      <c r="R86" s="29"/>
      <c r="S86" s="36" t="s">
        <v>964</v>
      </c>
      <c r="T86" s="37">
        <v>771376.0625</v>
      </c>
      <c r="U86" s="38" t="s">
        <v>1903</v>
      </c>
      <c r="V86" s="38">
        <v>14.5129863</v>
      </c>
      <c r="W86" s="38" t="s">
        <v>1903</v>
      </c>
      <c r="X86" s="38">
        <v>14.39</v>
      </c>
      <c r="Y86" s="38">
        <v>10</v>
      </c>
      <c r="Z86" s="38" t="s">
        <v>2120</v>
      </c>
      <c r="AA86" s="39">
        <v>0.80359999999999998</v>
      </c>
      <c r="AB86" s="38" t="s">
        <v>382</v>
      </c>
      <c r="AC86" s="38">
        <v>174.04079999999999</v>
      </c>
      <c r="AD86" s="38">
        <v>174.04060000000001</v>
      </c>
      <c r="AE86" s="39">
        <v>2.0000000000000001E-4</v>
      </c>
      <c r="AF86" s="39">
        <v>1.0639000000000001</v>
      </c>
      <c r="AG86" s="38">
        <v>14.3</v>
      </c>
      <c r="AH86" s="38">
        <v>14.48</v>
      </c>
      <c r="AI86" s="38">
        <v>14.51</v>
      </c>
      <c r="AJ86" s="38">
        <v>14.4</v>
      </c>
      <c r="AK86" s="39">
        <v>0.12</v>
      </c>
      <c r="AL86" s="10" t="s">
        <v>2121</v>
      </c>
      <c r="AM86" s="10">
        <v>9521.8251949999994</v>
      </c>
      <c r="AN86" s="10"/>
      <c r="AO86" s="10"/>
      <c r="AP86" s="10">
        <v>459282.0625</v>
      </c>
      <c r="AQ86" s="10">
        <v>260193.6563</v>
      </c>
      <c r="AR86" s="10">
        <v>46785.941409999999</v>
      </c>
      <c r="AS86" s="10">
        <v>162908.2813</v>
      </c>
      <c r="AT86" s="10">
        <v>474646.9375</v>
      </c>
      <c r="AU86" s="10">
        <v>39282.625</v>
      </c>
      <c r="AV86" s="10">
        <v>96538.492190000004</v>
      </c>
      <c r="AW86" s="10">
        <v>295934.5</v>
      </c>
      <c r="AX86" s="10">
        <v>482427.71879999997</v>
      </c>
      <c r="AY86" s="10">
        <v>370921.78129999997</v>
      </c>
      <c r="AZ86" s="10">
        <v>273598.0625</v>
      </c>
      <c r="BA86" s="10">
        <v>129711.80469999999</v>
      </c>
      <c r="BB86" s="10">
        <v>73011.820309999996</v>
      </c>
      <c r="BC86" s="10">
        <v>103755.1875</v>
      </c>
      <c r="BD86" s="10">
        <v>2232260.25</v>
      </c>
      <c r="BE86" s="10">
        <v>2673484.5</v>
      </c>
      <c r="BF86" s="10">
        <v>1438223.75</v>
      </c>
      <c r="BG86" s="10">
        <v>2234162.75</v>
      </c>
      <c r="BH86" s="10">
        <v>200252</v>
      </c>
      <c r="BI86" s="10">
        <v>166699.20310000001</v>
      </c>
      <c r="BJ86" s="10">
        <v>190949.6563</v>
      </c>
    </row>
    <row r="87" spans="1:62" ht="12" customHeight="1" x14ac:dyDescent="0.15">
      <c r="A87" s="10">
        <v>88</v>
      </c>
      <c r="B87" s="46" t="str">
        <f>D87&amp;" and/or isomers"</f>
        <v>N-acetyl-glutamic acid and/or isomers</v>
      </c>
      <c r="C87" s="35" t="s">
        <v>340</v>
      </c>
      <c r="D87" s="10" t="s">
        <v>1316</v>
      </c>
      <c r="E87" s="10"/>
      <c r="F87" s="10"/>
      <c r="G87" s="10" t="s">
        <v>1317</v>
      </c>
      <c r="H87" s="10" t="s">
        <v>379</v>
      </c>
      <c r="I87" s="10">
        <v>189.06372245200001</v>
      </c>
      <c r="J87" s="10" t="s">
        <v>1318</v>
      </c>
      <c r="K87" s="29">
        <v>1</v>
      </c>
      <c r="L87" s="28">
        <v>1</v>
      </c>
      <c r="M87" s="29">
        <f t="shared" si="0"/>
        <v>1</v>
      </c>
      <c r="N87" s="29">
        <f t="shared" si="1"/>
        <v>3</v>
      </c>
      <c r="O87" s="29" t="str">
        <f t="shared" si="2"/>
        <v>Level 1+</v>
      </c>
      <c r="P87" s="29"/>
      <c r="Q87" s="29"/>
      <c r="R87" s="28" t="s">
        <v>991</v>
      </c>
      <c r="S87" s="36" t="s">
        <v>964</v>
      </c>
      <c r="T87" s="37">
        <v>5987327</v>
      </c>
      <c r="U87" s="38" t="s">
        <v>1903</v>
      </c>
      <c r="V87" s="38">
        <v>14.886949489999999</v>
      </c>
      <c r="W87" s="38" t="s">
        <v>1892</v>
      </c>
      <c r="X87" s="38">
        <v>14.98</v>
      </c>
      <c r="Y87" s="38">
        <v>11</v>
      </c>
      <c r="Z87" s="38" t="s">
        <v>2122</v>
      </c>
      <c r="AA87" s="39">
        <v>0.8962</v>
      </c>
      <c r="AB87" s="38" t="s">
        <v>382</v>
      </c>
      <c r="AC87" s="38">
        <v>188.0564</v>
      </c>
      <c r="AD87" s="38">
        <v>188.05629999999999</v>
      </c>
      <c r="AE87" s="39">
        <v>1E-4</v>
      </c>
      <c r="AF87" s="39">
        <v>0.56459999999999999</v>
      </c>
      <c r="AG87" s="38">
        <v>14.87</v>
      </c>
      <c r="AH87" s="38">
        <v>15.14</v>
      </c>
      <c r="AI87" s="38">
        <v>14.89</v>
      </c>
      <c r="AJ87" s="38">
        <v>15</v>
      </c>
      <c r="AK87" s="39">
        <v>0.12</v>
      </c>
      <c r="AL87" s="10" t="s">
        <v>2123</v>
      </c>
      <c r="AM87" s="10">
        <v>2583.2482909999999</v>
      </c>
      <c r="AN87" s="10"/>
      <c r="AO87" s="10"/>
      <c r="AP87" s="10">
        <v>128848.0938</v>
      </c>
      <c r="AQ87" s="10">
        <v>68170.15625</v>
      </c>
      <c r="AR87" s="10">
        <v>109918.05469999999</v>
      </c>
      <c r="AS87" s="10">
        <v>208166.9688</v>
      </c>
      <c r="AT87" s="10">
        <v>125029.97659999999</v>
      </c>
      <c r="AU87" s="10"/>
      <c r="AV87" s="10"/>
      <c r="AW87" s="10">
        <v>58459.53125</v>
      </c>
      <c r="AX87" s="10">
        <v>49974.601560000003</v>
      </c>
      <c r="AY87" s="10">
        <v>39678.613279999998</v>
      </c>
      <c r="AZ87" s="10">
        <v>60427.003909999999</v>
      </c>
      <c r="BA87" s="10">
        <v>63580.480470000002</v>
      </c>
      <c r="BB87" s="10"/>
      <c r="BC87" s="10"/>
      <c r="BD87" s="10">
        <v>447722.5</v>
      </c>
      <c r="BE87" s="10">
        <v>1516207.125</v>
      </c>
      <c r="BF87" s="10">
        <v>103267.80469999999</v>
      </c>
      <c r="BG87" s="10">
        <v>789370.75</v>
      </c>
      <c r="BH87" s="10">
        <v>36503.230470000002</v>
      </c>
      <c r="BI87" s="10"/>
      <c r="BJ87" s="10"/>
    </row>
    <row r="88" spans="1:62" ht="12" customHeight="1" x14ac:dyDescent="0.15">
      <c r="A88" s="10">
        <v>39</v>
      </c>
      <c r="B88" s="11" t="s">
        <v>586</v>
      </c>
      <c r="C88" s="35" t="s">
        <v>340</v>
      </c>
      <c r="D88" s="10" t="s">
        <v>587</v>
      </c>
      <c r="E88" s="10" t="s">
        <v>2124</v>
      </c>
      <c r="F88" s="10" t="s">
        <v>2125</v>
      </c>
      <c r="G88" s="10" t="s">
        <v>590</v>
      </c>
      <c r="H88" s="10" t="s">
        <v>342</v>
      </c>
      <c r="I88" s="10">
        <v>221.08993720000001</v>
      </c>
      <c r="J88" s="10" t="s">
        <v>591</v>
      </c>
      <c r="K88" s="29">
        <v>1</v>
      </c>
      <c r="L88" s="28">
        <v>1</v>
      </c>
      <c r="M88" s="29">
        <f t="shared" si="0"/>
        <v>1</v>
      </c>
      <c r="N88" s="29">
        <f t="shared" si="1"/>
        <v>3</v>
      </c>
      <c r="O88" s="29" t="str">
        <f t="shared" si="2"/>
        <v>Level 1+</v>
      </c>
      <c r="P88" s="29"/>
      <c r="Q88" s="29"/>
      <c r="R88" s="29"/>
      <c r="S88" s="36" t="s">
        <v>964</v>
      </c>
      <c r="T88" s="37">
        <v>9957300</v>
      </c>
      <c r="U88" s="38" t="s">
        <v>1873</v>
      </c>
      <c r="V88" s="38">
        <v>6.3276722489999999</v>
      </c>
      <c r="W88" s="38" t="s">
        <v>1873</v>
      </c>
      <c r="X88" s="38">
        <v>6.35</v>
      </c>
      <c r="Y88" s="38">
        <v>20</v>
      </c>
      <c r="Z88" s="38" t="s">
        <v>2126</v>
      </c>
      <c r="AA88" s="39">
        <v>0.8911</v>
      </c>
      <c r="AB88" s="38" t="s">
        <v>593</v>
      </c>
      <c r="AC88" s="38">
        <v>204.0866</v>
      </c>
      <c r="AD88" s="38">
        <v>204.0864</v>
      </c>
      <c r="AE88" s="39">
        <v>2.0000000000000001E-4</v>
      </c>
      <c r="AF88" s="39">
        <v>1.1535</v>
      </c>
      <c r="AG88" s="38">
        <v>6.02</v>
      </c>
      <c r="AH88" s="38">
        <v>6.62</v>
      </c>
      <c r="AI88" s="38">
        <v>6.33</v>
      </c>
      <c r="AJ88" s="38">
        <v>6.31</v>
      </c>
      <c r="AK88" s="39">
        <v>0.02</v>
      </c>
      <c r="AL88" s="10" t="s">
        <v>2127</v>
      </c>
      <c r="AM88" s="10"/>
      <c r="AN88" s="10">
        <v>3671.7939449999999</v>
      </c>
      <c r="AO88" s="10">
        <v>6019.5947269999997</v>
      </c>
      <c r="AP88" s="10">
        <v>3084135.25</v>
      </c>
      <c r="AQ88" s="10">
        <v>4665220.5</v>
      </c>
      <c r="AR88" s="10">
        <v>6777995.5</v>
      </c>
      <c r="AS88" s="10">
        <v>9957300</v>
      </c>
      <c r="AT88" s="10">
        <v>2515294</v>
      </c>
      <c r="AU88" s="10">
        <v>29902.029299999998</v>
      </c>
      <c r="AV88" s="10">
        <v>45204.496090000001</v>
      </c>
      <c r="AW88" s="10">
        <v>1521634.875</v>
      </c>
      <c r="AX88" s="10">
        <v>1806652.5</v>
      </c>
      <c r="AY88" s="10">
        <v>2486144.5</v>
      </c>
      <c r="AZ88" s="10">
        <v>1688499.75</v>
      </c>
      <c r="BA88" s="10">
        <v>1524607.375</v>
      </c>
      <c r="BB88" s="10">
        <v>159739.1875</v>
      </c>
      <c r="BC88" s="10">
        <v>166711.48439999999</v>
      </c>
      <c r="BD88" s="10">
        <v>6407194.5</v>
      </c>
      <c r="BE88" s="10">
        <v>5616792.5</v>
      </c>
      <c r="BF88" s="10">
        <v>5415080</v>
      </c>
      <c r="BG88" s="10">
        <v>5598754</v>
      </c>
      <c r="BH88" s="10">
        <v>3165404.75</v>
      </c>
      <c r="BI88" s="10">
        <v>170919.60939999999</v>
      </c>
      <c r="BJ88" s="10">
        <v>234229.26560000001</v>
      </c>
    </row>
    <row r="89" spans="1:62" ht="12" customHeight="1" x14ac:dyDescent="0.15">
      <c r="A89" s="10">
        <v>21</v>
      </c>
      <c r="B89" s="46" t="str">
        <f t="shared" ref="B89:B90" si="15">D89</f>
        <v>N-acetyl-phenylalanine</v>
      </c>
      <c r="C89" s="35" t="s">
        <v>340</v>
      </c>
      <c r="D89" s="10" t="s">
        <v>595</v>
      </c>
      <c r="E89" s="10"/>
      <c r="F89" s="10"/>
      <c r="G89" s="10" t="s">
        <v>596</v>
      </c>
      <c r="H89" s="10" t="s">
        <v>342</v>
      </c>
      <c r="I89" s="10">
        <v>207.089543276</v>
      </c>
      <c r="J89" s="10" t="s">
        <v>597</v>
      </c>
      <c r="K89" s="29">
        <v>0</v>
      </c>
      <c r="L89" s="28">
        <v>1</v>
      </c>
      <c r="M89" s="29">
        <f t="shared" si="0"/>
        <v>1</v>
      </c>
      <c r="N89" s="29">
        <f t="shared" si="1"/>
        <v>2</v>
      </c>
      <c r="O89" s="29" t="str">
        <f t="shared" si="2"/>
        <v>Level 1</v>
      </c>
      <c r="P89" s="29"/>
      <c r="Q89" s="29"/>
      <c r="R89" s="29"/>
      <c r="S89" s="36" t="s">
        <v>1001</v>
      </c>
      <c r="T89" s="37">
        <v>2220509.75</v>
      </c>
      <c r="U89" s="38" t="s">
        <v>1873</v>
      </c>
      <c r="V89" s="38">
        <v>3.493004451</v>
      </c>
      <c r="W89" s="38"/>
      <c r="X89" s="38"/>
      <c r="Y89" s="38"/>
      <c r="Z89" s="38"/>
      <c r="AA89" s="39"/>
      <c r="AB89" s="38" t="s">
        <v>345</v>
      </c>
      <c r="AC89" s="38">
        <v>208.0968</v>
      </c>
      <c r="AD89" s="38">
        <v>208.09649999999999</v>
      </c>
      <c r="AE89" s="39">
        <v>2.9999999999999997E-4</v>
      </c>
      <c r="AF89" s="39">
        <v>1.5518000000000001</v>
      </c>
      <c r="AG89" s="38">
        <v>3.66</v>
      </c>
      <c r="AH89" s="38">
        <v>3.92</v>
      </c>
      <c r="AI89" s="38">
        <v>3.49</v>
      </c>
      <c r="AJ89" s="38">
        <v>3.78</v>
      </c>
      <c r="AK89" s="39">
        <v>0.28999999999999998</v>
      </c>
      <c r="AL89" s="10" t="s">
        <v>2128</v>
      </c>
      <c r="AM89" s="10">
        <v>4001.5354000000002</v>
      </c>
      <c r="AN89" s="10">
        <v>6827.1416019999997</v>
      </c>
      <c r="AO89" s="10">
        <v>10320.71875</v>
      </c>
      <c r="AP89" s="10">
        <v>158762.25</v>
      </c>
      <c r="AQ89" s="10">
        <v>189882.98439999999</v>
      </c>
      <c r="AR89" s="10">
        <v>189025.57810000001</v>
      </c>
      <c r="AS89" s="10">
        <v>2220509.75</v>
      </c>
      <c r="AT89" s="10">
        <v>780458.375</v>
      </c>
      <c r="AU89" s="10">
        <v>18189.193360000001</v>
      </c>
      <c r="AV89" s="10">
        <v>29998.73633</v>
      </c>
      <c r="AW89" s="10">
        <v>82029.5625</v>
      </c>
      <c r="AX89" s="10">
        <v>152487.8125</v>
      </c>
      <c r="AY89" s="10">
        <v>255826.01560000001</v>
      </c>
      <c r="AZ89" s="10">
        <v>115635.94530000001</v>
      </c>
      <c r="BA89" s="10">
        <v>32949.058590000001</v>
      </c>
      <c r="BB89" s="10">
        <v>19654.109380000002</v>
      </c>
      <c r="BC89" s="10">
        <v>16268.731449999999</v>
      </c>
      <c r="BD89" s="10">
        <v>80025.25</v>
      </c>
      <c r="BE89" s="10">
        <v>45261.570310000003</v>
      </c>
      <c r="BF89" s="10">
        <v>35764.246090000001</v>
      </c>
      <c r="BG89" s="10">
        <v>36700.878909999999</v>
      </c>
      <c r="BH89" s="10">
        <v>40419.320310000003</v>
      </c>
      <c r="BI89" s="10">
        <v>21364.212889999999</v>
      </c>
      <c r="BJ89" s="10">
        <v>86774.054690000004</v>
      </c>
    </row>
    <row r="90" spans="1:62" ht="12" customHeight="1" x14ac:dyDescent="0.15">
      <c r="A90" s="10">
        <v>63</v>
      </c>
      <c r="B90" s="10" t="str">
        <f t="shared" si="15"/>
        <v>N-acetyl-serine</v>
      </c>
      <c r="C90" s="35" t="s">
        <v>340</v>
      </c>
      <c r="D90" s="10" t="s">
        <v>1328</v>
      </c>
      <c r="E90" s="10"/>
      <c r="F90" s="10"/>
      <c r="G90" s="10" t="s">
        <v>1195</v>
      </c>
      <c r="H90" s="10" t="s">
        <v>379</v>
      </c>
      <c r="I90" s="10">
        <v>147.05315776800001</v>
      </c>
      <c r="J90" s="10" t="s">
        <v>1329</v>
      </c>
      <c r="K90" s="29">
        <v>0</v>
      </c>
      <c r="L90" s="28">
        <v>1</v>
      </c>
      <c r="M90" s="29">
        <f t="shared" si="0"/>
        <v>1</v>
      </c>
      <c r="N90" s="29">
        <f t="shared" si="1"/>
        <v>2</v>
      </c>
      <c r="O90" s="29" t="str">
        <f t="shared" si="2"/>
        <v>Level 1</v>
      </c>
      <c r="P90" s="29"/>
      <c r="Q90" s="29"/>
      <c r="R90" s="29"/>
      <c r="S90" s="36" t="s">
        <v>1001</v>
      </c>
      <c r="T90" s="37">
        <v>117746.921875</v>
      </c>
      <c r="U90" s="38" t="s">
        <v>1891</v>
      </c>
      <c r="V90" s="38">
        <v>11.30096281</v>
      </c>
      <c r="W90" s="38"/>
      <c r="X90" s="38"/>
      <c r="Y90" s="38"/>
      <c r="Z90" s="38"/>
      <c r="AA90" s="39"/>
      <c r="AB90" s="38" t="s">
        <v>382</v>
      </c>
      <c r="AC90" s="38">
        <v>146.04589999999999</v>
      </c>
      <c r="AD90" s="38">
        <v>146.04589999999999</v>
      </c>
      <c r="AE90" s="39">
        <v>0</v>
      </c>
      <c r="AF90" s="39">
        <v>9.1600000000000001E-2</v>
      </c>
      <c r="AG90" s="38">
        <v>11.24</v>
      </c>
      <c r="AH90" s="38">
        <v>11.41</v>
      </c>
      <c r="AI90" s="38">
        <v>11.3</v>
      </c>
      <c r="AJ90" s="38">
        <v>11.34</v>
      </c>
      <c r="AK90" s="39">
        <v>0.04</v>
      </c>
      <c r="AL90" s="10" t="s">
        <v>2129</v>
      </c>
      <c r="AM90" s="10">
        <v>270100.46879999997</v>
      </c>
      <c r="AN90" s="10">
        <v>1006898.313</v>
      </c>
      <c r="AO90" s="10">
        <v>5471254</v>
      </c>
      <c r="AP90" s="10">
        <v>153725664</v>
      </c>
      <c r="AQ90" s="10">
        <v>156608816</v>
      </c>
      <c r="AR90" s="10">
        <v>2347968000</v>
      </c>
      <c r="AS90" s="10">
        <v>8858804</v>
      </c>
      <c r="AT90" s="10">
        <v>3215460.25</v>
      </c>
      <c r="AU90" s="10">
        <v>971927.5625</v>
      </c>
      <c r="AV90" s="10">
        <v>2262549.25</v>
      </c>
      <c r="AW90" s="10">
        <v>730815680</v>
      </c>
      <c r="AX90" s="10">
        <v>2930327.25</v>
      </c>
      <c r="AY90" s="10">
        <v>59235988</v>
      </c>
      <c r="AZ90" s="10">
        <v>213354912</v>
      </c>
      <c r="BA90" s="10">
        <v>544537856</v>
      </c>
      <c r="BB90" s="10">
        <v>2267732736</v>
      </c>
      <c r="BC90" s="10">
        <v>1410487552</v>
      </c>
      <c r="BD90" s="10">
        <v>4937817088</v>
      </c>
      <c r="BE90" s="10">
        <v>4981997568</v>
      </c>
      <c r="BF90" s="10">
        <v>5155347456</v>
      </c>
      <c r="BG90" s="10">
        <v>4960353280</v>
      </c>
      <c r="BH90" s="10">
        <v>4394754048</v>
      </c>
      <c r="BI90" s="10">
        <v>4479749120</v>
      </c>
      <c r="BJ90" s="10">
        <v>4101282304</v>
      </c>
    </row>
    <row r="91" spans="1:62" ht="12" customHeight="1" x14ac:dyDescent="0.15">
      <c r="A91" s="10">
        <v>62</v>
      </c>
      <c r="B91" s="46" t="str">
        <f>D91&amp;" and/or isomers"</f>
        <v>N-acetylputrescine and/or isomers</v>
      </c>
      <c r="C91" s="35" t="s">
        <v>340</v>
      </c>
      <c r="D91" s="10" t="s">
        <v>1337</v>
      </c>
      <c r="E91" s="10"/>
      <c r="F91" s="10"/>
      <c r="G91" s="10" t="s">
        <v>1338</v>
      </c>
      <c r="H91" s="10" t="s">
        <v>342</v>
      </c>
      <c r="I91" s="10">
        <v>130.11061306799999</v>
      </c>
      <c r="J91" s="10" t="s">
        <v>1339</v>
      </c>
      <c r="K91" s="29">
        <v>1</v>
      </c>
      <c r="L91" s="28">
        <v>1</v>
      </c>
      <c r="M91" s="29">
        <f t="shared" si="0"/>
        <v>1</v>
      </c>
      <c r="N91" s="29">
        <f t="shared" si="1"/>
        <v>3</v>
      </c>
      <c r="O91" s="29" t="str">
        <f t="shared" si="2"/>
        <v>Level 1+</v>
      </c>
      <c r="P91" s="29"/>
      <c r="Q91" s="29"/>
      <c r="R91" s="28" t="s">
        <v>991</v>
      </c>
      <c r="S91" s="36" t="s">
        <v>964</v>
      </c>
      <c r="T91" s="37">
        <v>7644207</v>
      </c>
      <c r="U91" s="38" t="s">
        <v>1888</v>
      </c>
      <c r="V91" s="38">
        <v>9.6648762860000001</v>
      </c>
      <c r="W91" s="38" t="s">
        <v>1882</v>
      </c>
      <c r="X91" s="38">
        <v>9.0299999999999994</v>
      </c>
      <c r="Y91" s="38">
        <v>5</v>
      </c>
      <c r="Z91" s="38" t="s">
        <v>2130</v>
      </c>
      <c r="AA91" s="39">
        <v>0.91449999999999998</v>
      </c>
      <c r="AB91" s="38" t="s">
        <v>345</v>
      </c>
      <c r="AC91" s="38">
        <v>131.11789999999999</v>
      </c>
      <c r="AD91" s="38">
        <v>131.11779999999999</v>
      </c>
      <c r="AE91" s="39">
        <v>1E-4</v>
      </c>
      <c r="AF91" s="39">
        <v>0.78500000000000003</v>
      </c>
      <c r="AG91" s="38">
        <v>8.91</v>
      </c>
      <c r="AH91" s="38">
        <v>9.9600000000000009</v>
      </c>
      <c r="AI91" s="38">
        <v>9.66</v>
      </c>
      <c r="AJ91" s="38">
        <v>9.6</v>
      </c>
      <c r="AK91" s="39">
        <v>0.06</v>
      </c>
      <c r="AL91" s="10" t="s">
        <v>2131</v>
      </c>
      <c r="AM91" s="10"/>
      <c r="AN91" s="10">
        <v>6388.9414059999999</v>
      </c>
      <c r="AO91" s="10">
        <v>5856.6503910000001</v>
      </c>
      <c r="AP91" s="10">
        <v>594647.875</v>
      </c>
      <c r="AQ91" s="10">
        <v>126144.75780000001</v>
      </c>
      <c r="AR91" s="10">
        <v>258182.9688</v>
      </c>
      <c r="AS91" s="10">
        <v>357005.46879999997</v>
      </c>
      <c r="AT91" s="10">
        <v>169399.32810000001</v>
      </c>
      <c r="AU91" s="10">
        <v>22535.382809999999</v>
      </c>
      <c r="AV91" s="10">
        <v>25017.025389999999</v>
      </c>
      <c r="AW91" s="10">
        <v>545420.125</v>
      </c>
      <c r="AX91" s="10">
        <v>128620.5469</v>
      </c>
      <c r="AY91" s="10">
        <v>208252.73439999999</v>
      </c>
      <c r="AZ91" s="10">
        <v>266318.15629999997</v>
      </c>
      <c r="BA91" s="10">
        <v>189169.6563</v>
      </c>
      <c r="BB91" s="10">
        <v>2152478.75</v>
      </c>
      <c r="BC91" s="10">
        <v>117972.17969999999</v>
      </c>
      <c r="BD91" s="10">
        <v>56273.589840000001</v>
      </c>
      <c r="BE91" s="10">
        <v>69252.9375</v>
      </c>
      <c r="BF91" s="10">
        <v>25778.341799999998</v>
      </c>
      <c r="BG91" s="10">
        <v>30950.904299999998</v>
      </c>
      <c r="BH91" s="10">
        <v>7644207</v>
      </c>
      <c r="BI91" s="10">
        <v>16369.603520000001</v>
      </c>
      <c r="BJ91" s="10">
        <v>35259.804689999997</v>
      </c>
    </row>
    <row r="92" spans="1:62" ht="12" customHeight="1" x14ac:dyDescent="0.15">
      <c r="A92" s="10">
        <v>68</v>
      </c>
      <c r="B92" s="11" t="s">
        <v>2132</v>
      </c>
      <c r="C92" s="35" t="s">
        <v>340</v>
      </c>
      <c r="D92" s="10" t="s">
        <v>1347</v>
      </c>
      <c r="E92" s="10"/>
      <c r="F92" s="10"/>
      <c r="G92" s="10" t="s">
        <v>1348</v>
      </c>
      <c r="H92" s="10" t="s">
        <v>379</v>
      </c>
      <c r="I92" s="10">
        <v>174.0640568</v>
      </c>
      <c r="J92" s="10" t="s">
        <v>1349</v>
      </c>
      <c r="K92" s="29">
        <v>0</v>
      </c>
      <c r="L92" s="28">
        <v>1</v>
      </c>
      <c r="M92" s="29">
        <f t="shared" si="0"/>
        <v>1</v>
      </c>
      <c r="N92" s="29">
        <f t="shared" si="1"/>
        <v>2</v>
      </c>
      <c r="O92" s="29" t="str">
        <f t="shared" si="2"/>
        <v>Level 1</v>
      </c>
      <c r="P92" s="29"/>
      <c r="Q92" s="29"/>
      <c r="R92" s="29"/>
      <c r="S92" s="36" t="s">
        <v>1001</v>
      </c>
      <c r="T92" s="37">
        <v>243241.296875</v>
      </c>
      <c r="U92" s="38" t="s">
        <v>1893</v>
      </c>
      <c r="V92" s="38">
        <v>12.75055613</v>
      </c>
      <c r="W92" s="38"/>
      <c r="X92" s="38"/>
      <c r="Y92" s="38"/>
      <c r="Z92" s="38"/>
      <c r="AA92" s="39"/>
      <c r="AB92" s="38" t="s">
        <v>382</v>
      </c>
      <c r="AC92" s="38">
        <v>173.05680000000001</v>
      </c>
      <c r="AD92" s="38">
        <v>173.0564</v>
      </c>
      <c r="AE92" s="39">
        <v>2.9999999999999997E-4</v>
      </c>
      <c r="AF92" s="39">
        <v>1.8393999999999999</v>
      </c>
      <c r="AG92" s="38">
        <v>12.37</v>
      </c>
      <c r="AH92" s="38">
        <v>12.76</v>
      </c>
      <c r="AI92" s="38">
        <v>12.75</v>
      </c>
      <c r="AJ92" s="38">
        <v>12.59</v>
      </c>
      <c r="AK92" s="39">
        <v>0.16</v>
      </c>
      <c r="AL92" s="10" t="s">
        <v>2133</v>
      </c>
      <c r="AM92" s="10">
        <v>18729.695309999999</v>
      </c>
      <c r="AN92" s="10">
        <v>15167.141600000001</v>
      </c>
      <c r="AO92" s="10">
        <v>17377.300780000001</v>
      </c>
      <c r="AP92" s="10">
        <v>2564478.75</v>
      </c>
      <c r="AQ92" s="10">
        <v>3785132</v>
      </c>
      <c r="AR92" s="10">
        <v>2731802.5</v>
      </c>
      <c r="AS92" s="10">
        <v>13094221</v>
      </c>
      <c r="AT92" s="10">
        <v>5848161</v>
      </c>
      <c r="AU92" s="10">
        <v>18079.560549999998</v>
      </c>
      <c r="AV92" s="10">
        <v>23803.404299999998</v>
      </c>
      <c r="AW92" s="10">
        <v>4498974</v>
      </c>
      <c r="AX92" s="10">
        <v>29290880</v>
      </c>
      <c r="AY92" s="10">
        <v>3368347.5</v>
      </c>
      <c r="AZ92" s="10">
        <v>3118764.5</v>
      </c>
      <c r="BA92" s="10">
        <v>100107440</v>
      </c>
      <c r="BB92" s="10">
        <v>21111.0625</v>
      </c>
      <c r="BC92" s="10">
        <v>19221.470700000002</v>
      </c>
      <c r="BD92" s="10">
        <v>1125196.75</v>
      </c>
      <c r="BE92" s="10">
        <v>3894094</v>
      </c>
      <c r="BF92" s="10">
        <v>563141.5</v>
      </c>
      <c r="BG92" s="10">
        <v>2481828.5</v>
      </c>
      <c r="BH92" s="10">
        <v>20617.466799999998</v>
      </c>
      <c r="BI92" s="10">
        <v>19182.191409999999</v>
      </c>
      <c r="BJ92" s="10">
        <v>20484.42383</v>
      </c>
    </row>
    <row r="93" spans="1:62" s="58" customFormat="1" ht="12" customHeight="1" x14ac:dyDescent="0.15">
      <c r="A93" s="55">
        <v>98</v>
      </c>
      <c r="B93" s="55" t="str">
        <f t="shared" ref="B93:B97" si="16">D93</f>
        <v>N-alpha-acetyl-lysine</v>
      </c>
      <c r="C93" s="56" t="s">
        <v>340</v>
      </c>
      <c r="D93" s="55" t="s">
        <v>2134</v>
      </c>
      <c r="E93" s="55"/>
      <c r="F93" s="55"/>
      <c r="G93" s="55" t="s">
        <v>2135</v>
      </c>
      <c r="H93" s="55" t="s">
        <v>342</v>
      </c>
      <c r="I93" s="55">
        <v>188.116092372</v>
      </c>
      <c r="J93" s="55" t="s">
        <v>2136</v>
      </c>
      <c r="K93" s="59">
        <v>1</v>
      </c>
      <c r="L93" s="60">
        <v>1</v>
      </c>
      <c r="M93" s="59">
        <f t="shared" si="0"/>
        <v>1</v>
      </c>
      <c r="N93" s="59">
        <f t="shared" si="1"/>
        <v>3</v>
      </c>
      <c r="O93" s="59" t="str">
        <f t="shared" si="2"/>
        <v>Level 1+</v>
      </c>
      <c r="P93" s="59"/>
      <c r="Q93" s="59"/>
      <c r="R93" s="59"/>
      <c r="S93" s="59" t="s">
        <v>964</v>
      </c>
      <c r="T93" s="61">
        <v>40275456</v>
      </c>
      <c r="U93" s="62" t="s">
        <v>1882</v>
      </c>
      <c r="V93" s="62">
        <v>14.854602140000001</v>
      </c>
      <c r="W93" s="62" t="s">
        <v>1882</v>
      </c>
      <c r="X93" s="62">
        <v>14.87</v>
      </c>
      <c r="Y93" s="62">
        <v>12</v>
      </c>
      <c r="Z93" s="62" t="s">
        <v>2137</v>
      </c>
      <c r="AA93" s="63">
        <v>0.54510000000000003</v>
      </c>
      <c r="AB93" s="62" t="s">
        <v>345</v>
      </c>
      <c r="AC93" s="62">
        <v>189.1234</v>
      </c>
      <c r="AD93" s="62">
        <v>189.12299999999999</v>
      </c>
      <c r="AE93" s="63">
        <v>4.0000000000000002E-4</v>
      </c>
      <c r="AF93" s="63">
        <v>2.1410999999999998</v>
      </c>
      <c r="AG93" s="62">
        <v>14.76</v>
      </c>
      <c r="AH93" s="62">
        <v>15.03</v>
      </c>
      <c r="AI93" s="62">
        <v>14.85</v>
      </c>
      <c r="AJ93" s="62">
        <v>14.87</v>
      </c>
      <c r="AK93" s="63">
        <v>0.02</v>
      </c>
      <c r="AL93" s="55" t="s">
        <v>2138</v>
      </c>
      <c r="AM93" s="55"/>
      <c r="AN93" s="55"/>
      <c r="AO93" s="55">
        <v>16045.81934</v>
      </c>
      <c r="AP93" s="55">
        <v>50317.207029999998</v>
      </c>
      <c r="AQ93" s="55">
        <v>23475.802729999999</v>
      </c>
      <c r="AR93" s="55">
        <v>30055.814450000002</v>
      </c>
      <c r="AS93" s="55">
        <v>49321.621090000001</v>
      </c>
      <c r="AT93" s="55">
        <v>25410.36133</v>
      </c>
      <c r="AU93" s="55"/>
      <c r="AV93" s="55"/>
      <c r="AW93" s="55">
        <v>7428136.5</v>
      </c>
      <c r="AX93" s="55">
        <v>28340.255860000001</v>
      </c>
      <c r="AY93" s="55">
        <v>530240.625</v>
      </c>
      <c r="AZ93" s="55">
        <v>2430765</v>
      </c>
      <c r="BA93" s="55">
        <v>1431455.75</v>
      </c>
      <c r="BB93" s="55">
        <v>40275456</v>
      </c>
      <c r="BC93" s="55">
        <v>1813459.625</v>
      </c>
      <c r="BD93" s="55">
        <v>54122.097659999999</v>
      </c>
      <c r="BE93" s="55">
        <v>23910.42383</v>
      </c>
      <c r="BF93" s="55">
        <v>51985.085939999997</v>
      </c>
      <c r="BG93" s="55">
        <v>38225.902340000001</v>
      </c>
      <c r="BH93" s="55">
        <v>254024.39060000001</v>
      </c>
      <c r="BI93" s="55"/>
      <c r="BJ93" s="55">
        <v>25481.488280000001</v>
      </c>
    </row>
    <row r="94" spans="1:62" ht="12" customHeight="1" x14ac:dyDescent="0.15">
      <c r="A94" s="10">
        <v>99</v>
      </c>
      <c r="B94" s="10" t="str">
        <f t="shared" si="16"/>
        <v>N-methyl-glutamic acid</v>
      </c>
      <c r="C94" s="35" t="s">
        <v>340</v>
      </c>
      <c r="D94" s="10" t="s">
        <v>2139</v>
      </c>
      <c r="E94" s="10"/>
      <c r="F94" s="10"/>
      <c r="G94" s="10" t="s">
        <v>1077</v>
      </c>
      <c r="H94" s="10" t="s">
        <v>342</v>
      </c>
      <c r="I94" s="10">
        <v>161.068807832</v>
      </c>
      <c r="J94" s="10" t="s">
        <v>2140</v>
      </c>
      <c r="K94" s="29">
        <v>0.5</v>
      </c>
      <c r="L94" s="28">
        <v>1</v>
      </c>
      <c r="M94" s="29">
        <f t="shared" si="0"/>
        <v>1</v>
      </c>
      <c r="N94" s="29">
        <f t="shared" si="1"/>
        <v>2.5</v>
      </c>
      <c r="O94" s="29" t="str">
        <f t="shared" si="2"/>
        <v>Level 1+</v>
      </c>
      <c r="P94" s="29"/>
      <c r="Q94" s="29"/>
      <c r="R94" s="29"/>
      <c r="S94" s="36" t="s">
        <v>994</v>
      </c>
      <c r="T94" s="37">
        <v>71157024</v>
      </c>
      <c r="U94" s="38" t="s">
        <v>1884</v>
      </c>
      <c r="V94" s="38">
        <v>14.86819199</v>
      </c>
      <c r="W94" s="38" t="s">
        <v>1887</v>
      </c>
      <c r="X94" s="38">
        <v>14.99</v>
      </c>
      <c r="Y94" s="38">
        <v>6</v>
      </c>
      <c r="Z94" s="38" t="s">
        <v>2141</v>
      </c>
      <c r="AA94" s="39">
        <v>0.48920000000000002</v>
      </c>
      <c r="AB94" s="38" t="s">
        <v>345</v>
      </c>
      <c r="AC94" s="38">
        <v>162.0761</v>
      </c>
      <c r="AD94" s="38">
        <v>162.07570000000001</v>
      </c>
      <c r="AE94" s="39">
        <v>4.0000000000000002E-4</v>
      </c>
      <c r="AF94" s="39">
        <v>2.7008999999999999</v>
      </c>
      <c r="AG94" s="38">
        <v>14.6</v>
      </c>
      <c r="AH94" s="38">
        <v>15.05</v>
      </c>
      <c r="AI94" s="38">
        <v>14.87</v>
      </c>
      <c r="AJ94" s="38">
        <v>14.69</v>
      </c>
      <c r="AK94" s="39">
        <v>0.18</v>
      </c>
      <c r="AL94" s="10" t="s">
        <v>2142</v>
      </c>
      <c r="AM94" s="10">
        <v>18193.222659999999</v>
      </c>
      <c r="AN94" s="10">
        <v>16802.046880000002</v>
      </c>
      <c r="AO94" s="10">
        <v>13471.877930000001</v>
      </c>
      <c r="AP94" s="10">
        <v>2350380.25</v>
      </c>
      <c r="AQ94" s="10">
        <v>47038.125</v>
      </c>
      <c r="AR94" s="10">
        <v>65742.8125</v>
      </c>
      <c r="AS94" s="10">
        <v>35811.71875</v>
      </c>
      <c r="AT94" s="10">
        <v>33420.535159999999</v>
      </c>
      <c r="AU94" s="10">
        <v>36277.714840000001</v>
      </c>
      <c r="AV94" s="10">
        <v>28683.382809999999</v>
      </c>
      <c r="AW94" s="10">
        <v>108233.16409999999</v>
      </c>
      <c r="AX94" s="10">
        <v>44257.480470000002</v>
      </c>
      <c r="AY94" s="10">
        <v>67386.3125</v>
      </c>
      <c r="AZ94" s="10">
        <v>47670.785159999999</v>
      </c>
      <c r="BA94" s="10">
        <v>205972.95310000001</v>
      </c>
      <c r="BB94" s="10">
        <v>368223.75</v>
      </c>
      <c r="BC94" s="10">
        <v>619163.5</v>
      </c>
      <c r="BD94" s="10">
        <v>71157024</v>
      </c>
      <c r="BE94" s="10">
        <v>38244092</v>
      </c>
      <c r="BF94" s="10">
        <v>70978752</v>
      </c>
      <c r="BG94" s="10">
        <v>41365032</v>
      </c>
      <c r="BH94" s="10">
        <v>1632829</v>
      </c>
      <c r="BI94" s="10">
        <v>259610.5625</v>
      </c>
      <c r="BJ94" s="10">
        <v>503730.6875</v>
      </c>
    </row>
    <row r="95" spans="1:62" ht="12" customHeight="1" x14ac:dyDescent="0.15">
      <c r="A95" s="10">
        <v>105</v>
      </c>
      <c r="B95" s="46" t="str">
        <f t="shared" si="16"/>
        <v>N-trimethyllysine</v>
      </c>
      <c r="C95" s="35" t="s">
        <v>340</v>
      </c>
      <c r="D95" s="10" t="s">
        <v>1352</v>
      </c>
      <c r="E95" s="10"/>
      <c r="F95" s="10"/>
      <c r="G95" s="10" t="s">
        <v>1353</v>
      </c>
      <c r="H95" s="10" t="s">
        <v>342</v>
      </c>
      <c r="I95" s="10">
        <v>189.15975433200001</v>
      </c>
      <c r="J95" s="10" t="s">
        <v>1354</v>
      </c>
      <c r="K95" s="29">
        <v>1</v>
      </c>
      <c r="L95" s="28">
        <v>1</v>
      </c>
      <c r="M95" s="29">
        <f t="shared" si="0"/>
        <v>1</v>
      </c>
      <c r="N95" s="29">
        <f t="shared" si="1"/>
        <v>3</v>
      </c>
      <c r="O95" s="29" t="str">
        <f t="shared" si="2"/>
        <v>Level 1+</v>
      </c>
      <c r="P95" s="29"/>
      <c r="Q95" s="29"/>
      <c r="R95" s="29"/>
      <c r="S95" s="36" t="s">
        <v>964</v>
      </c>
      <c r="T95" s="37">
        <v>31651184</v>
      </c>
      <c r="U95" s="38" t="s">
        <v>1888</v>
      </c>
      <c r="V95" s="38">
        <v>16.78038707</v>
      </c>
      <c r="W95" s="38" t="s">
        <v>1870</v>
      </c>
      <c r="X95" s="38">
        <v>16.36</v>
      </c>
      <c r="Y95" s="38">
        <v>6</v>
      </c>
      <c r="Z95" s="38" t="s">
        <v>2143</v>
      </c>
      <c r="AA95" s="39">
        <v>0.95699999999999996</v>
      </c>
      <c r="AB95" s="38" t="s">
        <v>419</v>
      </c>
      <c r="AC95" s="38">
        <v>189.15979999999999</v>
      </c>
      <c r="AD95" s="38">
        <v>189.15940000000001</v>
      </c>
      <c r="AE95" s="39">
        <v>2.9999999999999997E-4</v>
      </c>
      <c r="AF95" s="39">
        <v>1.6608000000000001</v>
      </c>
      <c r="AG95" s="38">
        <v>16.239999999999998</v>
      </c>
      <c r="AH95" s="38">
        <v>16.59</v>
      </c>
      <c r="AI95" s="38">
        <v>16.78</v>
      </c>
      <c r="AJ95" s="38">
        <v>16.41</v>
      </c>
      <c r="AK95" s="39">
        <v>0.37</v>
      </c>
      <c r="AL95" s="10" t="s">
        <v>2144</v>
      </c>
      <c r="AM95" s="10"/>
      <c r="AN95" s="10"/>
      <c r="AO95" s="10"/>
      <c r="AP95" s="10">
        <v>14911453</v>
      </c>
      <c r="AQ95" s="10">
        <v>979583.25</v>
      </c>
      <c r="AR95" s="10">
        <v>3277999.75</v>
      </c>
      <c r="AS95" s="10">
        <v>6544114</v>
      </c>
      <c r="AT95" s="10">
        <v>4820608</v>
      </c>
      <c r="AU95" s="10"/>
      <c r="AV95" s="10"/>
      <c r="AW95" s="10">
        <v>982885.9375</v>
      </c>
      <c r="AX95" s="10">
        <v>825652.375</v>
      </c>
      <c r="AY95" s="10">
        <v>542752.125</v>
      </c>
      <c r="AZ95" s="10">
        <v>959442.0625</v>
      </c>
      <c r="BA95" s="10">
        <v>1161248.25</v>
      </c>
      <c r="BB95" s="10">
        <v>1521734.25</v>
      </c>
      <c r="BC95" s="10">
        <v>96854.554690000004</v>
      </c>
      <c r="BD95" s="10">
        <v>4531224</v>
      </c>
      <c r="BE95" s="10">
        <v>2447551.25</v>
      </c>
      <c r="BF95" s="10">
        <v>2098832.25</v>
      </c>
      <c r="BG95" s="10">
        <v>894064.6875</v>
      </c>
      <c r="BH95" s="10">
        <v>31651184</v>
      </c>
      <c r="BI95" s="10">
        <v>30650.082030000001</v>
      </c>
      <c r="BJ95" s="10">
        <v>46613.851560000003</v>
      </c>
    </row>
    <row r="96" spans="1:62" ht="12" customHeight="1" x14ac:dyDescent="0.15">
      <c r="A96" s="10">
        <v>4</v>
      </c>
      <c r="B96" s="46" t="str">
        <f t="shared" si="16"/>
        <v>nicotinamide</v>
      </c>
      <c r="C96" s="35" t="s">
        <v>340</v>
      </c>
      <c r="D96" s="10" t="s">
        <v>600</v>
      </c>
      <c r="E96" s="10"/>
      <c r="F96" s="10"/>
      <c r="G96" s="10" t="s">
        <v>601</v>
      </c>
      <c r="H96" s="10" t="s">
        <v>342</v>
      </c>
      <c r="I96" s="10">
        <v>122.048012812</v>
      </c>
      <c r="J96" s="10" t="s">
        <v>602</v>
      </c>
      <c r="K96" s="29">
        <v>0</v>
      </c>
      <c r="L96" s="28">
        <v>1</v>
      </c>
      <c r="M96" s="29">
        <f t="shared" si="0"/>
        <v>1</v>
      </c>
      <c r="N96" s="29">
        <f t="shared" si="1"/>
        <v>2</v>
      </c>
      <c r="O96" s="29" t="str">
        <f t="shared" si="2"/>
        <v>Level 1</v>
      </c>
      <c r="P96" s="29"/>
      <c r="Q96" s="29"/>
      <c r="R96" s="29"/>
      <c r="S96" s="36" t="s">
        <v>1001</v>
      </c>
      <c r="T96" s="37">
        <v>1965596.25</v>
      </c>
      <c r="U96" s="38" t="s">
        <v>1870</v>
      </c>
      <c r="V96" s="38">
        <v>1.188199268</v>
      </c>
      <c r="W96" s="38"/>
      <c r="X96" s="38"/>
      <c r="Y96" s="38"/>
      <c r="Z96" s="38"/>
      <c r="AA96" s="39"/>
      <c r="AB96" s="38" t="s">
        <v>345</v>
      </c>
      <c r="AC96" s="38">
        <v>123.0553</v>
      </c>
      <c r="AD96" s="38">
        <v>123.0553</v>
      </c>
      <c r="AE96" s="39">
        <v>1E-4</v>
      </c>
      <c r="AF96" s="39">
        <v>0.4753</v>
      </c>
      <c r="AG96" s="38">
        <v>1.1499999999999999</v>
      </c>
      <c r="AH96" s="38">
        <v>1.39</v>
      </c>
      <c r="AI96" s="38">
        <v>1.19</v>
      </c>
      <c r="AJ96" s="38">
        <v>1.21</v>
      </c>
      <c r="AK96" s="39">
        <v>0.02</v>
      </c>
      <c r="AL96" s="10" t="s">
        <v>2145</v>
      </c>
      <c r="AM96" s="10">
        <v>81522.414059999996</v>
      </c>
      <c r="AN96" s="10">
        <v>34535.78125</v>
      </c>
      <c r="AO96" s="10">
        <v>53037.945310000003</v>
      </c>
      <c r="AP96" s="10">
        <v>1965596.25</v>
      </c>
      <c r="AQ96" s="10">
        <v>1045191.625</v>
      </c>
      <c r="AR96" s="10">
        <v>1277156.875</v>
      </c>
      <c r="AS96" s="10">
        <v>1614187.25</v>
      </c>
      <c r="AT96" s="10">
        <v>1282486.375</v>
      </c>
      <c r="AU96" s="10">
        <v>168506.45310000001</v>
      </c>
      <c r="AV96" s="10">
        <v>294193.9375</v>
      </c>
      <c r="AW96" s="10">
        <v>1276630.5</v>
      </c>
      <c r="AX96" s="10">
        <v>1573986</v>
      </c>
      <c r="AY96" s="10">
        <v>1788070.875</v>
      </c>
      <c r="AZ96" s="10">
        <v>1010697.188</v>
      </c>
      <c r="BA96" s="10">
        <v>922375.6875</v>
      </c>
      <c r="BB96" s="10">
        <v>1130455.875</v>
      </c>
      <c r="BC96" s="10">
        <v>288867.71879999997</v>
      </c>
      <c r="BD96" s="10">
        <v>997221</v>
      </c>
      <c r="BE96" s="10">
        <v>1105773</v>
      </c>
      <c r="BF96" s="10">
        <v>806620.5625</v>
      </c>
      <c r="BG96" s="10">
        <v>942353.6875</v>
      </c>
      <c r="BH96" s="10">
        <v>1224861</v>
      </c>
      <c r="BI96" s="10">
        <v>226254.6875</v>
      </c>
      <c r="BJ96" s="10">
        <v>235351.9688</v>
      </c>
    </row>
    <row r="97" spans="1:62" ht="12" customHeight="1" x14ac:dyDescent="0.15">
      <c r="A97" s="10">
        <v>32</v>
      </c>
      <c r="B97" s="10" t="str">
        <f t="shared" si="16"/>
        <v>nicotinic acid</v>
      </c>
      <c r="C97" s="35" t="s">
        <v>340</v>
      </c>
      <c r="D97" s="10" t="s">
        <v>682</v>
      </c>
      <c r="E97" s="10"/>
      <c r="F97" s="10"/>
      <c r="G97" s="10" t="s">
        <v>683</v>
      </c>
      <c r="H97" s="10" t="s">
        <v>342</v>
      </c>
      <c r="I97" s="10">
        <v>123.0320284</v>
      </c>
      <c r="J97" s="10" t="s">
        <v>684</v>
      </c>
      <c r="K97" s="29">
        <v>0.5</v>
      </c>
      <c r="L97" s="28">
        <v>1</v>
      </c>
      <c r="M97" s="29">
        <f t="shared" si="0"/>
        <v>1</v>
      </c>
      <c r="N97" s="29">
        <f t="shared" si="1"/>
        <v>2.5</v>
      </c>
      <c r="O97" s="29" t="str">
        <f t="shared" si="2"/>
        <v>Level 1+</v>
      </c>
      <c r="P97" s="29"/>
      <c r="Q97" s="29"/>
      <c r="R97" s="29"/>
      <c r="S97" s="36" t="s">
        <v>994</v>
      </c>
      <c r="T97" s="37">
        <v>1046651.5</v>
      </c>
      <c r="U97" s="38" t="s">
        <v>1886</v>
      </c>
      <c r="V97" s="38">
        <v>5.1422961919999999</v>
      </c>
      <c r="W97" s="38" t="s">
        <v>1890</v>
      </c>
      <c r="X97" s="38">
        <v>5.15</v>
      </c>
      <c r="Y97" s="38">
        <v>3</v>
      </c>
      <c r="Z97" s="38" t="s">
        <v>2146</v>
      </c>
      <c r="AA97" s="39">
        <v>0.77610000000000001</v>
      </c>
      <c r="AB97" s="38" t="s">
        <v>345</v>
      </c>
      <c r="AC97" s="38">
        <v>124.0393</v>
      </c>
      <c r="AD97" s="38">
        <v>124.0393</v>
      </c>
      <c r="AE97" s="39">
        <v>0</v>
      </c>
      <c r="AF97" s="39">
        <v>0.25069999999999998</v>
      </c>
      <c r="AG97" s="38">
        <v>4.74</v>
      </c>
      <c r="AH97" s="38">
        <v>5.58</v>
      </c>
      <c r="AI97" s="38">
        <v>5.14</v>
      </c>
      <c r="AJ97" s="38">
        <v>5.09</v>
      </c>
      <c r="AK97" s="39">
        <v>0.05</v>
      </c>
      <c r="AL97" s="10" t="s">
        <v>2147</v>
      </c>
      <c r="AM97" s="10">
        <v>17067.796880000002</v>
      </c>
      <c r="AN97" s="10">
        <v>12120.653319999999</v>
      </c>
      <c r="AO97" s="10">
        <v>12319.916020000001</v>
      </c>
      <c r="AP97" s="10">
        <v>618062.8125</v>
      </c>
      <c r="AQ97" s="10">
        <v>741549</v>
      </c>
      <c r="AR97" s="10">
        <v>1024406.688</v>
      </c>
      <c r="AS97" s="10">
        <v>597291.3125</v>
      </c>
      <c r="AT97" s="10">
        <v>315730.78129999997</v>
      </c>
      <c r="AU97" s="10">
        <v>63383.113279999998</v>
      </c>
      <c r="AV97" s="10">
        <v>51588.855470000002</v>
      </c>
      <c r="AW97" s="10">
        <v>99300.875</v>
      </c>
      <c r="AX97" s="10">
        <v>49993.433590000001</v>
      </c>
      <c r="AY97" s="10">
        <v>82768.859379999994</v>
      </c>
      <c r="AZ97" s="10">
        <v>70496.578129999994</v>
      </c>
      <c r="BA97" s="10">
        <v>58795.652340000001</v>
      </c>
      <c r="BB97" s="10">
        <v>183162.04689999999</v>
      </c>
      <c r="BC97" s="10">
        <v>115498.1563</v>
      </c>
      <c r="BD97" s="10">
        <v>882209.875</v>
      </c>
      <c r="BE97" s="10">
        <v>789636.125</v>
      </c>
      <c r="BF97" s="10">
        <v>1046651.5</v>
      </c>
      <c r="BG97" s="10">
        <v>553665.75</v>
      </c>
      <c r="BH97" s="10">
        <v>278297.90629999997</v>
      </c>
      <c r="BI97" s="10">
        <v>59795.492189999997</v>
      </c>
      <c r="BJ97" s="10">
        <v>884342.9375</v>
      </c>
    </row>
    <row r="98" spans="1:62" ht="12" customHeight="1" x14ac:dyDescent="0.15">
      <c r="A98" s="10">
        <v>68</v>
      </c>
      <c r="B98" s="11" t="s">
        <v>2148</v>
      </c>
      <c r="C98" s="35" t="s">
        <v>340</v>
      </c>
      <c r="D98" s="10" t="s">
        <v>1374</v>
      </c>
      <c r="E98" s="10"/>
      <c r="F98" s="10"/>
      <c r="G98" s="10" t="s">
        <v>1195</v>
      </c>
      <c r="H98" s="10" t="s">
        <v>342</v>
      </c>
      <c r="I98" s="10">
        <v>147.05315776800001</v>
      </c>
      <c r="J98" s="10" t="s">
        <v>1375</v>
      </c>
      <c r="K98" s="29">
        <v>0.5</v>
      </c>
      <c r="L98" s="28">
        <v>1</v>
      </c>
      <c r="M98" s="29">
        <f t="shared" si="0"/>
        <v>1</v>
      </c>
      <c r="N98" s="29">
        <f t="shared" si="1"/>
        <v>2.5</v>
      </c>
      <c r="O98" s="29" t="str">
        <f t="shared" si="2"/>
        <v>Level 1+</v>
      </c>
      <c r="P98" s="29"/>
      <c r="Q98" s="29"/>
      <c r="R98" s="28" t="s">
        <v>991</v>
      </c>
      <c r="S98" s="36" t="s">
        <v>994</v>
      </c>
      <c r="T98" s="37">
        <v>1546392.25</v>
      </c>
      <c r="U98" s="38" t="s">
        <v>1870</v>
      </c>
      <c r="V98" s="38">
        <v>10.67080962</v>
      </c>
      <c r="W98" s="38" t="s">
        <v>1870</v>
      </c>
      <c r="X98" s="38">
        <v>10.37</v>
      </c>
      <c r="Y98" s="38">
        <v>6</v>
      </c>
      <c r="Z98" s="38" t="s">
        <v>2149</v>
      </c>
      <c r="AA98" s="39">
        <v>0.56130000000000002</v>
      </c>
      <c r="AB98" s="38" t="s">
        <v>345</v>
      </c>
      <c r="AC98" s="38">
        <v>148.06049999999999</v>
      </c>
      <c r="AD98" s="38">
        <v>148.06020000000001</v>
      </c>
      <c r="AE98" s="39">
        <v>2.0000000000000001E-4</v>
      </c>
      <c r="AF98" s="39">
        <v>1.4133</v>
      </c>
      <c r="AG98" s="38">
        <v>10.26</v>
      </c>
      <c r="AH98" s="38">
        <v>10.95</v>
      </c>
      <c r="AI98" s="38">
        <v>10.67</v>
      </c>
      <c r="AJ98" s="38">
        <v>10.52</v>
      </c>
      <c r="AK98" s="39">
        <v>0.15</v>
      </c>
      <c r="AL98" s="10" t="s">
        <v>2150</v>
      </c>
      <c r="AM98" s="10"/>
      <c r="AN98" s="10"/>
      <c r="AO98" s="10"/>
      <c r="AP98" s="10">
        <v>1546392.25</v>
      </c>
      <c r="AQ98" s="10">
        <v>70525.507809999996</v>
      </c>
      <c r="AR98" s="10">
        <v>302880.75</v>
      </c>
      <c r="AS98" s="10">
        <v>501918.4375</v>
      </c>
      <c r="AT98" s="10">
        <v>197067.48439999999</v>
      </c>
      <c r="AU98" s="10"/>
      <c r="AV98" s="10"/>
      <c r="AW98" s="10">
        <v>24836.394530000001</v>
      </c>
      <c r="AX98" s="10">
        <v>51005.851560000003</v>
      </c>
      <c r="AY98" s="10">
        <v>28023.802729999999</v>
      </c>
      <c r="AZ98" s="10">
        <v>27790.191409999999</v>
      </c>
      <c r="BA98" s="10">
        <v>26339.75</v>
      </c>
      <c r="BB98" s="10">
        <v>14489.89258</v>
      </c>
      <c r="BC98" s="10">
        <v>7337.5419920000004</v>
      </c>
      <c r="BD98" s="10">
        <v>63404.386720000002</v>
      </c>
      <c r="BE98" s="10">
        <v>1178334.75</v>
      </c>
      <c r="BF98" s="10">
        <v>57610.449220000002</v>
      </c>
      <c r="BG98" s="10">
        <v>625268.9375</v>
      </c>
      <c r="BH98" s="10">
        <v>7331.8867190000001</v>
      </c>
      <c r="BI98" s="10"/>
      <c r="BJ98" s="10">
        <v>28232.244139999999</v>
      </c>
    </row>
    <row r="99" spans="1:62" s="58" customFormat="1" ht="12" customHeight="1" x14ac:dyDescent="0.15">
      <c r="A99" s="55">
        <v>0</v>
      </c>
      <c r="B99" s="55" t="str">
        <f t="shared" ref="B99:B113" si="17">D99</f>
        <v>omega-hydroxydodecanoic acid</v>
      </c>
      <c r="C99" s="56" t="s">
        <v>340</v>
      </c>
      <c r="D99" s="55" t="s">
        <v>2151</v>
      </c>
      <c r="E99" s="55"/>
      <c r="F99" s="55"/>
      <c r="G99" s="55" t="s">
        <v>2152</v>
      </c>
      <c r="H99" s="55" t="s">
        <v>379</v>
      </c>
      <c r="I99" s="55">
        <v>216.172544628</v>
      </c>
      <c r="J99" s="55" t="s">
        <v>2153</v>
      </c>
      <c r="K99" s="59">
        <v>0</v>
      </c>
      <c r="L99" s="60">
        <v>1</v>
      </c>
      <c r="M99" s="59">
        <f t="shared" si="0"/>
        <v>1</v>
      </c>
      <c r="N99" s="59">
        <f t="shared" si="1"/>
        <v>2</v>
      </c>
      <c r="O99" s="59" t="str">
        <f t="shared" si="2"/>
        <v>Level 1</v>
      </c>
      <c r="P99" s="59"/>
      <c r="Q99" s="59"/>
      <c r="R99" s="59"/>
      <c r="S99" s="59" t="s">
        <v>1001</v>
      </c>
      <c r="T99" s="61">
        <v>3468243.5</v>
      </c>
      <c r="U99" s="62" t="s">
        <v>1904</v>
      </c>
      <c r="V99" s="62">
        <v>1.0453458520000001</v>
      </c>
      <c r="W99" s="62"/>
      <c r="X99" s="62"/>
      <c r="Y99" s="62"/>
      <c r="Z99" s="62"/>
      <c r="AA99" s="63"/>
      <c r="AB99" s="62" t="s">
        <v>382</v>
      </c>
      <c r="AC99" s="62">
        <v>215.1652</v>
      </c>
      <c r="AD99" s="62">
        <v>215.16499999999999</v>
      </c>
      <c r="AE99" s="63">
        <v>2.0000000000000001E-4</v>
      </c>
      <c r="AF99" s="63">
        <v>0.97289999999999999</v>
      </c>
      <c r="AG99" s="62">
        <v>1.02</v>
      </c>
      <c r="AH99" s="62">
        <v>1.23</v>
      </c>
      <c r="AI99" s="62">
        <v>1.05</v>
      </c>
      <c r="AJ99" s="62">
        <v>1.08</v>
      </c>
      <c r="AK99" s="63">
        <v>0.04</v>
      </c>
      <c r="AL99" s="55" t="s">
        <v>2154</v>
      </c>
      <c r="AM99" s="55">
        <v>21611.197270000001</v>
      </c>
      <c r="AN99" s="55"/>
      <c r="AO99" s="55"/>
      <c r="AP99" s="55">
        <v>285275.8125</v>
      </c>
      <c r="AQ99" s="55">
        <v>818000.25</v>
      </c>
      <c r="AR99" s="55">
        <v>485919.5</v>
      </c>
      <c r="AS99" s="55">
        <v>386330.59379999997</v>
      </c>
      <c r="AT99" s="55">
        <v>300753.15629999997</v>
      </c>
      <c r="AU99" s="55">
        <v>2671755.75</v>
      </c>
      <c r="AV99" s="55">
        <v>3296543.75</v>
      </c>
      <c r="AW99" s="55">
        <v>211981.17189999999</v>
      </c>
      <c r="AX99" s="55">
        <v>135048.89060000001</v>
      </c>
      <c r="AY99" s="55">
        <v>160407.3125</v>
      </c>
      <c r="AZ99" s="55">
        <v>336139.8125</v>
      </c>
      <c r="BA99" s="55">
        <v>488086.40629999997</v>
      </c>
      <c r="BB99" s="55">
        <v>538904.375</v>
      </c>
      <c r="BC99" s="55">
        <v>3468243.5</v>
      </c>
      <c r="BD99" s="55">
        <v>125791.32030000001</v>
      </c>
      <c r="BE99" s="55">
        <v>117853.46090000001</v>
      </c>
      <c r="BF99" s="55">
        <v>105735.61719999999</v>
      </c>
      <c r="BG99" s="55">
        <v>142395.375</v>
      </c>
      <c r="BH99" s="55">
        <v>1572345.75</v>
      </c>
      <c r="BI99" s="55">
        <v>956619.25</v>
      </c>
      <c r="BJ99" s="55">
        <v>220698.70310000001</v>
      </c>
    </row>
    <row r="100" spans="1:62" ht="12" customHeight="1" x14ac:dyDescent="0.15">
      <c r="A100" s="10">
        <v>101</v>
      </c>
      <c r="B100" s="46" t="str">
        <f t="shared" si="17"/>
        <v>ornithine</v>
      </c>
      <c r="C100" s="35" t="s">
        <v>340</v>
      </c>
      <c r="D100" s="10" t="s">
        <v>1382</v>
      </c>
      <c r="E100" s="10"/>
      <c r="F100" s="10"/>
      <c r="G100" s="10" t="s">
        <v>1383</v>
      </c>
      <c r="H100" s="10" t="s">
        <v>379</v>
      </c>
      <c r="I100" s="10">
        <v>132.089877624</v>
      </c>
      <c r="J100" s="10" t="s">
        <v>1384</v>
      </c>
      <c r="K100" s="29">
        <v>0</v>
      </c>
      <c r="L100" s="28">
        <v>1</v>
      </c>
      <c r="M100" s="29">
        <f t="shared" si="0"/>
        <v>1</v>
      </c>
      <c r="N100" s="29">
        <f t="shared" si="1"/>
        <v>2</v>
      </c>
      <c r="O100" s="29" t="str">
        <f t="shared" si="2"/>
        <v>Level 1</v>
      </c>
      <c r="P100" s="29"/>
      <c r="Q100" s="29"/>
      <c r="R100" s="29"/>
      <c r="S100" s="36" t="s">
        <v>1001</v>
      </c>
      <c r="T100" s="37">
        <v>1103473.25</v>
      </c>
      <c r="U100" s="38" t="s">
        <v>1909</v>
      </c>
      <c r="V100" s="38">
        <v>17.04115736</v>
      </c>
      <c r="W100" s="38"/>
      <c r="X100" s="38"/>
      <c r="Y100" s="38"/>
      <c r="Z100" s="38"/>
      <c r="AA100" s="39"/>
      <c r="AB100" s="38" t="s">
        <v>382</v>
      </c>
      <c r="AC100" s="38">
        <v>131.08260000000001</v>
      </c>
      <c r="AD100" s="38">
        <v>131.08260000000001</v>
      </c>
      <c r="AE100" s="39">
        <v>0</v>
      </c>
      <c r="AF100" s="39">
        <v>0.19159999999999999</v>
      </c>
      <c r="AG100" s="38">
        <v>16.440000000000001</v>
      </c>
      <c r="AH100" s="38">
        <v>16.75</v>
      </c>
      <c r="AI100" s="38">
        <v>17.04</v>
      </c>
      <c r="AJ100" s="38">
        <v>16.63</v>
      </c>
      <c r="AK100" s="39">
        <v>0.41</v>
      </c>
      <c r="AL100" s="10" t="s">
        <v>2155</v>
      </c>
      <c r="AM100" s="10">
        <v>243322.95310000001</v>
      </c>
      <c r="AN100" s="10">
        <v>76537.851559999996</v>
      </c>
      <c r="AO100" s="10">
        <v>65720.367190000004</v>
      </c>
      <c r="AP100" s="10">
        <v>3327198.5</v>
      </c>
      <c r="AQ100" s="10">
        <v>588681.875</v>
      </c>
      <c r="AR100" s="10">
        <v>1344608</v>
      </c>
      <c r="AS100" s="10">
        <v>3800977.75</v>
      </c>
      <c r="AT100" s="10">
        <v>1216504</v>
      </c>
      <c r="AU100" s="10">
        <v>38090.730470000002</v>
      </c>
      <c r="AV100" s="10">
        <v>82717.703129999994</v>
      </c>
      <c r="AW100" s="10">
        <v>44521.058590000001</v>
      </c>
      <c r="AX100" s="10">
        <v>80470.054690000004</v>
      </c>
      <c r="AY100" s="10">
        <v>42985.257810000003</v>
      </c>
      <c r="AZ100" s="10">
        <v>63282.199220000002</v>
      </c>
      <c r="BA100" s="10">
        <v>60086.386720000002</v>
      </c>
      <c r="BB100" s="10">
        <v>30430.253909999999</v>
      </c>
      <c r="BC100" s="10">
        <v>93714.960940000004</v>
      </c>
      <c r="BD100" s="10">
        <v>3484019</v>
      </c>
      <c r="BE100" s="10">
        <v>3737787</v>
      </c>
      <c r="BF100" s="10">
        <v>1391148.875</v>
      </c>
      <c r="BG100" s="10">
        <v>2736537.5</v>
      </c>
      <c r="BH100" s="10">
        <v>100092.4531</v>
      </c>
      <c r="BI100" s="10">
        <v>79617.34375</v>
      </c>
      <c r="BJ100" s="10">
        <v>55415.433590000001</v>
      </c>
    </row>
    <row r="101" spans="1:62" s="58" customFormat="1" ht="12" customHeight="1" x14ac:dyDescent="0.15">
      <c r="A101" s="55">
        <v>41</v>
      </c>
      <c r="B101" s="55" t="str">
        <f t="shared" si="17"/>
        <v>orotic acid</v>
      </c>
      <c r="C101" s="56" t="s">
        <v>340</v>
      </c>
      <c r="D101" s="55" t="s">
        <v>1387</v>
      </c>
      <c r="E101" s="55"/>
      <c r="F101" s="55"/>
      <c r="G101" s="55" t="s">
        <v>1388</v>
      </c>
      <c r="H101" s="55" t="s">
        <v>379</v>
      </c>
      <c r="I101" s="55">
        <v>156.01710660800001</v>
      </c>
      <c r="J101" s="55" t="s">
        <v>1389</v>
      </c>
      <c r="K101" s="59">
        <v>1</v>
      </c>
      <c r="L101" s="60">
        <v>1</v>
      </c>
      <c r="M101" s="59">
        <f t="shared" si="0"/>
        <v>1</v>
      </c>
      <c r="N101" s="59">
        <f t="shared" si="1"/>
        <v>3</v>
      </c>
      <c r="O101" s="59" t="str">
        <f t="shared" si="2"/>
        <v>Level 1+</v>
      </c>
      <c r="P101" s="59"/>
      <c r="Q101" s="59"/>
      <c r="R101" s="59"/>
      <c r="S101" s="59" t="s">
        <v>964</v>
      </c>
      <c r="T101" s="61">
        <v>12935143</v>
      </c>
      <c r="U101" s="62" t="s">
        <v>1909</v>
      </c>
      <c r="V101" s="62">
        <v>7.1989522270000004</v>
      </c>
      <c r="W101" s="62" t="s">
        <v>1909</v>
      </c>
      <c r="X101" s="62">
        <v>7.5</v>
      </c>
      <c r="Y101" s="62">
        <v>2</v>
      </c>
      <c r="Z101" s="62" t="s">
        <v>2156</v>
      </c>
      <c r="AA101" s="63">
        <v>0.97929999999999995</v>
      </c>
      <c r="AB101" s="62" t="s">
        <v>382</v>
      </c>
      <c r="AC101" s="62">
        <v>155.00980000000001</v>
      </c>
      <c r="AD101" s="62">
        <v>155.00980000000001</v>
      </c>
      <c r="AE101" s="63">
        <v>0</v>
      </c>
      <c r="AF101" s="63">
        <v>6.3500000000000001E-2</v>
      </c>
      <c r="AG101" s="62">
        <v>7.4</v>
      </c>
      <c r="AH101" s="62">
        <v>7.6</v>
      </c>
      <c r="AI101" s="62">
        <v>7.2</v>
      </c>
      <c r="AJ101" s="62">
        <v>7.5</v>
      </c>
      <c r="AK101" s="63">
        <v>0.3</v>
      </c>
      <c r="AL101" s="55" t="s">
        <v>2157</v>
      </c>
      <c r="AM101" s="55">
        <v>44902.976560000003</v>
      </c>
      <c r="AN101" s="55">
        <v>9898.5244139999995</v>
      </c>
      <c r="AO101" s="55">
        <v>11259.11426</v>
      </c>
      <c r="AP101" s="55">
        <v>97474.101559999996</v>
      </c>
      <c r="AQ101" s="55">
        <v>252857.10939999999</v>
      </c>
      <c r="AR101" s="55">
        <v>200784.32810000001</v>
      </c>
      <c r="AS101" s="55">
        <v>175843.29689999999</v>
      </c>
      <c r="AT101" s="55">
        <v>157078.0313</v>
      </c>
      <c r="AU101" s="55">
        <v>561330.75</v>
      </c>
      <c r="AV101" s="55">
        <v>597551.375</v>
      </c>
      <c r="AW101" s="55">
        <v>88232.898440000004</v>
      </c>
      <c r="AX101" s="55">
        <v>65342.125</v>
      </c>
      <c r="AY101" s="55">
        <v>93058.796879999994</v>
      </c>
      <c r="AZ101" s="55">
        <v>118661.14840000001</v>
      </c>
      <c r="BA101" s="55">
        <v>93264.476559999996</v>
      </c>
      <c r="BB101" s="55">
        <v>136088.92189999999</v>
      </c>
      <c r="BC101" s="55">
        <v>300215.5625</v>
      </c>
      <c r="BD101" s="55">
        <v>70513.9375</v>
      </c>
      <c r="BE101" s="55">
        <v>183991.48439999999</v>
      </c>
      <c r="BF101" s="55">
        <v>55867.0625</v>
      </c>
      <c r="BG101" s="55">
        <v>136332.76560000001</v>
      </c>
      <c r="BH101" s="55">
        <v>67197.171879999994</v>
      </c>
      <c r="BI101" s="55">
        <v>144125.57810000001</v>
      </c>
      <c r="BJ101" s="55">
        <v>138028.7188</v>
      </c>
    </row>
    <row r="102" spans="1:62" ht="12" customHeight="1" x14ac:dyDescent="0.15">
      <c r="A102" s="10">
        <v>38</v>
      </c>
      <c r="B102" s="46" t="str">
        <f t="shared" si="17"/>
        <v>pantothenic acid</v>
      </c>
      <c r="C102" s="35" t="s">
        <v>340</v>
      </c>
      <c r="D102" s="10" t="s">
        <v>604</v>
      </c>
      <c r="E102" s="10"/>
      <c r="F102" s="10"/>
      <c r="G102" s="10" t="s">
        <v>605</v>
      </c>
      <c r="H102" s="10" t="s">
        <v>342</v>
      </c>
      <c r="I102" s="10">
        <v>219.110672644</v>
      </c>
      <c r="J102" s="10" t="s">
        <v>606</v>
      </c>
      <c r="K102" s="29">
        <v>1</v>
      </c>
      <c r="L102" s="28">
        <v>1</v>
      </c>
      <c r="M102" s="29">
        <f t="shared" si="0"/>
        <v>1</v>
      </c>
      <c r="N102" s="29">
        <f t="shared" si="1"/>
        <v>3</v>
      </c>
      <c r="O102" s="29" t="str">
        <f t="shared" si="2"/>
        <v>Level 1+</v>
      </c>
      <c r="P102" s="29"/>
      <c r="Q102" s="29"/>
      <c r="R102" s="29"/>
      <c r="S102" s="36" t="s">
        <v>964</v>
      </c>
      <c r="T102" s="37">
        <v>7802980</v>
      </c>
      <c r="U102" s="38" t="s">
        <v>1873</v>
      </c>
      <c r="V102" s="38">
        <v>6.3075318549999997</v>
      </c>
      <c r="W102" s="38" t="s">
        <v>1877</v>
      </c>
      <c r="X102" s="38">
        <v>6.76</v>
      </c>
      <c r="Y102" s="38">
        <v>21</v>
      </c>
      <c r="Z102" s="38" t="s">
        <v>2158</v>
      </c>
      <c r="AA102" s="39">
        <v>0.88349999999999995</v>
      </c>
      <c r="AB102" s="38" t="s">
        <v>345</v>
      </c>
      <c r="AC102" s="38">
        <v>220.11799999999999</v>
      </c>
      <c r="AD102" s="38">
        <v>220.11760000000001</v>
      </c>
      <c r="AE102" s="39">
        <v>2.9999999999999997E-4</v>
      </c>
      <c r="AF102" s="39">
        <v>1.5550999999999999</v>
      </c>
      <c r="AG102" s="38">
        <v>6.08</v>
      </c>
      <c r="AH102" s="38">
        <v>6.85</v>
      </c>
      <c r="AI102" s="38">
        <v>6.31</v>
      </c>
      <c r="AJ102" s="38">
        <v>6.62</v>
      </c>
      <c r="AK102" s="39">
        <v>0.31</v>
      </c>
      <c r="AL102" s="10" t="s">
        <v>2159</v>
      </c>
      <c r="AM102" s="10">
        <v>3850.4663089999999</v>
      </c>
      <c r="AN102" s="10"/>
      <c r="AO102" s="10"/>
      <c r="AP102" s="10">
        <v>5045443.5</v>
      </c>
      <c r="AQ102" s="10">
        <v>4980600</v>
      </c>
      <c r="AR102" s="10">
        <v>4531080.5</v>
      </c>
      <c r="AS102" s="10">
        <v>7802980</v>
      </c>
      <c r="AT102" s="10">
        <v>6915305</v>
      </c>
      <c r="AU102" s="10">
        <v>27136.144530000001</v>
      </c>
      <c r="AV102" s="10">
        <v>126381.6719</v>
      </c>
      <c r="AW102" s="10">
        <v>2672010.75</v>
      </c>
      <c r="AX102" s="10">
        <v>2801945.75</v>
      </c>
      <c r="AY102" s="10">
        <v>2857474.75</v>
      </c>
      <c r="AZ102" s="10">
        <v>3021960.5</v>
      </c>
      <c r="BA102" s="10">
        <v>1856429.75</v>
      </c>
      <c r="BB102" s="10">
        <v>2802928.5</v>
      </c>
      <c r="BC102" s="10">
        <v>189133.3438</v>
      </c>
      <c r="BD102" s="10">
        <v>952507.25</v>
      </c>
      <c r="BE102" s="10">
        <v>2144862.75</v>
      </c>
      <c r="BF102" s="10">
        <v>1132840.25</v>
      </c>
      <c r="BG102" s="10">
        <v>1510146.875</v>
      </c>
      <c r="BH102" s="10">
        <v>1953024.375</v>
      </c>
      <c r="BI102" s="10">
        <v>66584.992190000004</v>
      </c>
      <c r="BJ102" s="10">
        <v>50857.660159999999</v>
      </c>
    </row>
    <row r="103" spans="1:62" ht="12" customHeight="1" x14ac:dyDescent="0.15">
      <c r="A103" s="10">
        <v>44</v>
      </c>
      <c r="B103" s="46" t="str">
        <f t="shared" si="17"/>
        <v>phenylalanine</v>
      </c>
      <c r="C103" s="35" t="s">
        <v>340</v>
      </c>
      <c r="D103" s="10" t="s">
        <v>609</v>
      </c>
      <c r="E103" s="10"/>
      <c r="F103" s="10"/>
      <c r="G103" s="10" t="s">
        <v>610</v>
      </c>
      <c r="H103" s="10" t="s">
        <v>379</v>
      </c>
      <c r="I103" s="10">
        <v>165.078978592</v>
      </c>
      <c r="J103" s="10" t="s">
        <v>611</v>
      </c>
      <c r="K103" s="29">
        <v>1</v>
      </c>
      <c r="L103" s="28">
        <v>1</v>
      </c>
      <c r="M103" s="29">
        <f t="shared" si="0"/>
        <v>1</v>
      </c>
      <c r="N103" s="29">
        <f t="shared" si="1"/>
        <v>3</v>
      </c>
      <c r="O103" s="29" t="str">
        <f t="shared" si="2"/>
        <v>Level 1+</v>
      </c>
      <c r="P103" s="29"/>
      <c r="Q103" s="29"/>
      <c r="R103" s="29"/>
      <c r="S103" s="36" t="s">
        <v>964</v>
      </c>
      <c r="T103" s="37">
        <v>14095663</v>
      </c>
      <c r="U103" s="38" t="s">
        <v>1909</v>
      </c>
      <c r="V103" s="38">
        <v>8.3191271649999994</v>
      </c>
      <c r="W103" s="38" t="s">
        <v>1909</v>
      </c>
      <c r="X103" s="38">
        <v>8.75</v>
      </c>
      <c r="Y103" s="38">
        <v>5</v>
      </c>
      <c r="Z103" s="38" t="s">
        <v>2160</v>
      </c>
      <c r="AA103" s="39">
        <v>0.92969999999999997</v>
      </c>
      <c r="AB103" s="38" t="s">
        <v>382</v>
      </c>
      <c r="AC103" s="38">
        <v>164.07169999999999</v>
      </c>
      <c r="AD103" s="38">
        <v>164.0719</v>
      </c>
      <c r="AE103" s="39">
        <v>2.0000000000000001E-4</v>
      </c>
      <c r="AF103" s="39">
        <v>1.4148000000000001</v>
      </c>
      <c r="AG103" s="38">
        <v>8.43</v>
      </c>
      <c r="AH103" s="38">
        <v>9.01</v>
      </c>
      <c r="AI103" s="38">
        <v>8.32</v>
      </c>
      <c r="AJ103" s="38">
        <v>8.68</v>
      </c>
      <c r="AK103" s="39">
        <v>0.36</v>
      </c>
      <c r="AL103" s="10" t="s">
        <v>2161</v>
      </c>
      <c r="AM103" s="10"/>
      <c r="AN103" s="10"/>
      <c r="AO103" s="10"/>
      <c r="AP103" s="10">
        <v>257906.0313</v>
      </c>
      <c r="AQ103" s="10">
        <v>53962.515630000002</v>
      </c>
      <c r="AR103" s="10">
        <v>107749.3281</v>
      </c>
      <c r="AS103" s="10">
        <v>246158.6875</v>
      </c>
      <c r="AT103" s="10">
        <v>157663.32810000001</v>
      </c>
      <c r="AU103" s="10"/>
      <c r="AV103" s="10"/>
      <c r="AW103" s="10">
        <v>44890.726560000003</v>
      </c>
      <c r="AX103" s="10">
        <v>113097.6719</v>
      </c>
      <c r="AY103" s="10">
        <v>68341.546879999994</v>
      </c>
      <c r="AZ103" s="10">
        <v>101494.80469999999</v>
      </c>
      <c r="BA103" s="10">
        <v>89428.835940000004</v>
      </c>
      <c r="BB103" s="10"/>
      <c r="BC103" s="10"/>
      <c r="BD103" s="10">
        <v>27136.896479999999</v>
      </c>
      <c r="BE103" s="10">
        <v>30131.460940000001</v>
      </c>
      <c r="BF103" s="10">
        <v>18945.378909999999</v>
      </c>
      <c r="BG103" s="10">
        <v>16459.560549999998</v>
      </c>
      <c r="BH103" s="10">
        <v>6766.1435549999997</v>
      </c>
      <c r="BI103" s="10"/>
      <c r="BJ103" s="10"/>
    </row>
    <row r="104" spans="1:62" ht="12" customHeight="1" x14ac:dyDescent="0.15">
      <c r="A104" s="10">
        <v>66</v>
      </c>
      <c r="B104" s="46" t="str">
        <f t="shared" si="17"/>
        <v>pipecolic acid</v>
      </c>
      <c r="C104" s="35" t="s">
        <v>340</v>
      </c>
      <c r="D104" s="10" t="s">
        <v>615</v>
      </c>
      <c r="E104" s="10"/>
      <c r="F104" s="10"/>
      <c r="G104" s="10" t="s">
        <v>616</v>
      </c>
      <c r="H104" s="10" t="s">
        <v>342</v>
      </c>
      <c r="I104" s="10">
        <v>129.078978592</v>
      </c>
      <c r="J104" s="10" t="s">
        <v>617</v>
      </c>
      <c r="K104" s="29">
        <v>1</v>
      </c>
      <c r="L104" s="28">
        <v>1</v>
      </c>
      <c r="M104" s="29">
        <f t="shared" si="0"/>
        <v>1</v>
      </c>
      <c r="N104" s="29">
        <f t="shared" si="1"/>
        <v>3</v>
      </c>
      <c r="O104" s="29" t="str">
        <f t="shared" si="2"/>
        <v>Level 1+</v>
      </c>
      <c r="P104" s="29"/>
      <c r="Q104" s="29"/>
      <c r="R104" s="29"/>
      <c r="S104" s="36" t="s">
        <v>964</v>
      </c>
      <c r="T104" s="37">
        <v>2735591.5</v>
      </c>
      <c r="U104" s="38" t="s">
        <v>1870</v>
      </c>
      <c r="V104" s="38">
        <v>10.34836658</v>
      </c>
      <c r="W104" s="38" t="s">
        <v>1870</v>
      </c>
      <c r="X104" s="38">
        <v>10.31</v>
      </c>
      <c r="Y104" s="38">
        <v>3</v>
      </c>
      <c r="Z104" s="38" t="s">
        <v>2162</v>
      </c>
      <c r="AA104" s="39">
        <v>0.79600000000000004</v>
      </c>
      <c r="AB104" s="38" t="s">
        <v>345</v>
      </c>
      <c r="AC104" s="38">
        <v>130.08629999999999</v>
      </c>
      <c r="AD104" s="38">
        <v>130.08619999999999</v>
      </c>
      <c r="AE104" s="39">
        <v>1E-4</v>
      </c>
      <c r="AF104" s="39">
        <v>0.89349999999999996</v>
      </c>
      <c r="AG104" s="38">
        <v>10.23</v>
      </c>
      <c r="AH104" s="38">
        <v>10.87</v>
      </c>
      <c r="AI104" s="38">
        <v>10.35</v>
      </c>
      <c r="AJ104" s="38">
        <v>10.42</v>
      </c>
      <c r="AK104" s="39">
        <v>7.0000000000000007E-2</v>
      </c>
      <c r="AL104" s="10" t="s">
        <v>2163</v>
      </c>
      <c r="AM104" s="10">
        <v>14342.5332</v>
      </c>
      <c r="AN104" s="10">
        <v>17667.652340000001</v>
      </c>
      <c r="AO104" s="10">
        <v>19837.683590000001</v>
      </c>
      <c r="AP104" s="10">
        <v>2735591.5</v>
      </c>
      <c r="AQ104" s="10">
        <v>217131.14060000001</v>
      </c>
      <c r="AR104" s="10">
        <v>441343.84379999997</v>
      </c>
      <c r="AS104" s="10">
        <v>897391.6875</v>
      </c>
      <c r="AT104" s="10">
        <v>235039.73439999999</v>
      </c>
      <c r="AU104" s="10">
        <v>25741.617190000001</v>
      </c>
      <c r="AV104" s="10">
        <v>25273.89258</v>
      </c>
      <c r="AW104" s="10">
        <v>86488.859379999994</v>
      </c>
      <c r="AX104" s="10">
        <v>48654.09375</v>
      </c>
      <c r="AY104" s="10">
        <v>97477.046879999994</v>
      </c>
      <c r="AZ104" s="10">
        <v>59920.578130000002</v>
      </c>
      <c r="BA104" s="10">
        <v>44587.332029999998</v>
      </c>
      <c r="BB104" s="10">
        <v>218152.5625</v>
      </c>
      <c r="BC104" s="10">
        <v>56846.769529999998</v>
      </c>
      <c r="BD104" s="10">
        <v>602817.1875</v>
      </c>
      <c r="BE104" s="10">
        <v>1027661.688</v>
      </c>
      <c r="BF104" s="10">
        <v>94135.65625</v>
      </c>
      <c r="BG104" s="10">
        <v>477166.65629999997</v>
      </c>
      <c r="BH104" s="10">
        <v>730273.25</v>
      </c>
      <c r="BI104" s="10">
        <v>31164.78125</v>
      </c>
      <c r="BJ104" s="10">
        <v>95310.671879999994</v>
      </c>
    </row>
    <row r="105" spans="1:62" ht="12" customHeight="1" x14ac:dyDescent="0.15">
      <c r="A105" s="10">
        <v>65</v>
      </c>
      <c r="B105" s="10" t="str">
        <f t="shared" si="17"/>
        <v>proline</v>
      </c>
      <c r="C105" s="35" t="s">
        <v>340</v>
      </c>
      <c r="D105" s="10" t="s">
        <v>621</v>
      </c>
      <c r="E105" s="10"/>
      <c r="F105" s="10"/>
      <c r="G105" s="10" t="s">
        <v>622</v>
      </c>
      <c r="H105" s="10" t="s">
        <v>342</v>
      </c>
      <c r="I105" s="10">
        <v>115.063328528</v>
      </c>
      <c r="J105" s="10" t="s">
        <v>623</v>
      </c>
      <c r="K105" s="29">
        <v>1</v>
      </c>
      <c r="L105" s="28">
        <v>1</v>
      </c>
      <c r="M105" s="29">
        <f t="shared" si="0"/>
        <v>1</v>
      </c>
      <c r="N105" s="29">
        <f t="shared" si="1"/>
        <v>3</v>
      </c>
      <c r="O105" s="29" t="str">
        <f t="shared" si="2"/>
        <v>Level 1+</v>
      </c>
      <c r="P105" s="29"/>
      <c r="Q105" s="29"/>
      <c r="R105" s="29"/>
      <c r="S105" s="36" t="s">
        <v>964</v>
      </c>
      <c r="T105" s="37">
        <v>211298352</v>
      </c>
      <c r="U105" s="38" t="s">
        <v>1870</v>
      </c>
      <c r="V105" s="38">
        <v>10.297287219999999</v>
      </c>
      <c r="W105" s="38" t="s">
        <v>1882</v>
      </c>
      <c r="X105" s="38">
        <v>10.09</v>
      </c>
      <c r="Y105" s="38">
        <v>2</v>
      </c>
      <c r="Z105" s="38" t="s">
        <v>624</v>
      </c>
      <c r="AA105" s="39">
        <v>0.98640000000000005</v>
      </c>
      <c r="AB105" s="38" t="s">
        <v>345</v>
      </c>
      <c r="AC105" s="38">
        <v>116.0706</v>
      </c>
      <c r="AD105" s="38">
        <v>116.0707</v>
      </c>
      <c r="AE105" s="39">
        <v>1E-4</v>
      </c>
      <c r="AF105" s="39">
        <v>0.65459999999999996</v>
      </c>
      <c r="AG105" s="38">
        <v>9.98</v>
      </c>
      <c r="AH105" s="38">
        <v>10.45</v>
      </c>
      <c r="AI105" s="38">
        <v>10.3</v>
      </c>
      <c r="AJ105" s="38">
        <v>10.24</v>
      </c>
      <c r="AK105" s="39">
        <v>0.05</v>
      </c>
      <c r="AL105" s="10" t="s">
        <v>2164</v>
      </c>
      <c r="AM105" s="10">
        <v>22828.546880000002</v>
      </c>
      <c r="AN105" s="10">
        <v>25298.005860000001</v>
      </c>
      <c r="AO105" s="10">
        <v>24152.394530000001</v>
      </c>
      <c r="AP105" s="10">
        <v>211298352</v>
      </c>
      <c r="AQ105" s="10">
        <v>8101770</v>
      </c>
      <c r="AR105" s="10">
        <v>36946820</v>
      </c>
      <c r="AS105" s="10">
        <v>14201321</v>
      </c>
      <c r="AT105" s="10">
        <v>11815200</v>
      </c>
      <c r="AU105" s="10">
        <v>183851.23439999999</v>
      </c>
      <c r="AV105" s="10">
        <v>932344.875</v>
      </c>
      <c r="AW105" s="10">
        <v>4415229.5</v>
      </c>
      <c r="AX105" s="10">
        <v>515118.75</v>
      </c>
      <c r="AY105" s="10">
        <v>473502.625</v>
      </c>
      <c r="AZ105" s="10">
        <v>1788547.375</v>
      </c>
      <c r="BA105" s="10">
        <v>1382960.125</v>
      </c>
      <c r="BB105" s="10">
        <v>11495186</v>
      </c>
      <c r="BC105" s="10">
        <v>1230943.125</v>
      </c>
      <c r="BD105" s="10">
        <v>2344922.75</v>
      </c>
      <c r="BE105" s="10">
        <v>4068213.5</v>
      </c>
      <c r="BF105" s="10">
        <v>348626.25</v>
      </c>
      <c r="BG105" s="10">
        <v>1780771.875</v>
      </c>
      <c r="BH105" s="10">
        <v>6906237</v>
      </c>
      <c r="BI105" s="10">
        <v>120211.83590000001</v>
      </c>
      <c r="BJ105" s="10">
        <v>440622.375</v>
      </c>
    </row>
    <row r="106" spans="1:62" ht="12" customHeight="1" x14ac:dyDescent="0.15">
      <c r="A106" s="10">
        <v>60</v>
      </c>
      <c r="B106" s="46" t="str">
        <f t="shared" si="17"/>
        <v>pyridoxamine</v>
      </c>
      <c r="C106" s="35" t="s">
        <v>340</v>
      </c>
      <c r="D106" s="10" t="s">
        <v>1404</v>
      </c>
      <c r="E106" s="10"/>
      <c r="F106" s="10"/>
      <c r="G106" s="10" t="s">
        <v>1405</v>
      </c>
      <c r="H106" s="10" t="s">
        <v>342</v>
      </c>
      <c r="I106" s="10">
        <v>168.089877624</v>
      </c>
      <c r="J106" s="10" t="s">
        <v>1406</v>
      </c>
      <c r="K106" s="29">
        <v>0</v>
      </c>
      <c r="L106" s="28">
        <v>1</v>
      </c>
      <c r="M106" s="29">
        <f t="shared" si="0"/>
        <v>1</v>
      </c>
      <c r="N106" s="29">
        <f t="shared" si="1"/>
        <v>2</v>
      </c>
      <c r="O106" s="29" t="str">
        <f t="shared" si="2"/>
        <v>Level 1</v>
      </c>
      <c r="P106" s="29"/>
      <c r="Q106" s="29"/>
      <c r="R106" s="29"/>
      <c r="S106" s="36" t="s">
        <v>1001</v>
      </c>
      <c r="T106" s="37">
        <v>1106172.125</v>
      </c>
      <c r="U106" s="38" t="s">
        <v>1888</v>
      </c>
      <c r="V106" s="38">
        <v>9.459055695</v>
      </c>
      <c r="W106" s="38"/>
      <c r="X106" s="38"/>
      <c r="Y106" s="38"/>
      <c r="Z106" s="38"/>
      <c r="AA106" s="39"/>
      <c r="AB106" s="38" t="s">
        <v>345</v>
      </c>
      <c r="AC106" s="38">
        <v>169.09719999999999</v>
      </c>
      <c r="AD106" s="38">
        <v>169.09690000000001</v>
      </c>
      <c r="AE106" s="39">
        <v>2.9999999999999997E-4</v>
      </c>
      <c r="AF106" s="39">
        <v>1.5422</v>
      </c>
      <c r="AG106" s="38">
        <v>9.2100000000000009</v>
      </c>
      <c r="AH106" s="38">
        <v>9.65</v>
      </c>
      <c r="AI106" s="38">
        <v>9.4600000000000009</v>
      </c>
      <c r="AJ106" s="38">
        <v>9.3800000000000008</v>
      </c>
      <c r="AK106" s="39">
        <v>0.08</v>
      </c>
      <c r="AL106" s="10" t="s">
        <v>2165</v>
      </c>
      <c r="AM106" s="10">
        <v>11743.581050000001</v>
      </c>
      <c r="AN106" s="10">
        <v>12951.58887</v>
      </c>
      <c r="AO106" s="10">
        <v>12716.987300000001</v>
      </c>
      <c r="AP106" s="10">
        <v>428811.5625</v>
      </c>
      <c r="AQ106" s="10">
        <v>270905.4375</v>
      </c>
      <c r="AR106" s="10">
        <v>261038</v>
      </c>
      <c r="AS106" s="10">
        <v>1038963.938</v>
      </c>
      <c r="AT106" s="10">
        <v>520833.65629999997</v>
      </c>
      <c r="AU106" s="10">
        <v>22084.685549999998</v>
      </c>
      <c r="AV106" s="10">
        <v>27330.42383</v>
      </c>
      <c r="AW106" s="10">
        <v>100530.85159999999</v>
      </c>
      <c r="AX106" s="10">
        <v>136507.0625</v>
      </c>
      <c r="AY106" s="10">
        <v>273856.8125</v>
      </c>
      <c r="AZ106" s="10">
        <v>246848.5625</v>
      </c>
      <c r="BA106" s="10">
        <v>19469.515630000002</v>
      </c>
      <c r="BB106" s="10">
        <v>580381.375</v>
      </c>
      <c r="BC106" s="10">
        <v>34693.292970000002</v>
      </c>
      <c r="BD106" s="10">
        <v>17941.097659999999</v>
      </c>
      <c r="BE106" s="10"/>
      <c r="BF106" s="10">
        <v>18664.11133</v>
      </c>
      <c r="BG106" s="10"/>
      <c r="BH106" s="10">
        <v>1106172.125</v>
      </c>
      <c r="BI106" s="10">
        <v>19664.970700000002</v>
      </c>
      <c r="BJ106" s="10">
        <v>17860.519530000001</v>
      </c>
    </row>
    <row r="107" spans="1:62" ht="12" customHeight="1" x14ac:dyDescent="0.15">
      <c r="A107" s="10">
        <v>11</v>
      </c>
      <c r="B107" s="46" t="str">
        <f t="shared" si="17"/>
        <v>pyridoxine</v>
      </c>
      <c r="C107" s="35" t="s">
        <v>340</v>
      </c>
      <c r="D107" s="10" t="s">
        <v>626</v>
      </c>
      <c r="E107" s="10"/>
      <c r="F107" s="10"/>
      <c r="G107" s="10" t="s">
        <v>629</v>
      </c>
      <c r="H107" s="10" t="s">
        <v>342</v>
      </c>
      <c r="I107" s="10">
        <v>169.073893212</v>
      </c>
      <c r="J107" s="10" t="s">
        <v>630</v>
      </c>
      <c r="K107" s="29">
        <v>1</v>
      </c>
      <c r="L107" s="28">
        <v>1</v>
      </c>
      <c r="M107" s="29">
        <f t="shared" si="0"/>
        <v>1</v>
      </c>
      <c r="N107" s="29">
        <f t="shared" si="1"/>
        <v>3</v>
      </c>
      <c r="O107" s="29" t="str">
        <f t="shared" si="2"/>
        <v>Level 1+</v>
      </c>
      <c r="P107" s="29"/>
      <c r="Q107" s="29"/>
      <c r="R107" s="29"/>
      <c r="S107" s="36" t="s">
        <v>964</v>
      </c>
      <c r="T107" s="37">
        <v>62706168</v>
      </c>
      <c r="U107" s="38" t="s">
        <v>1888</v>
      </c>
      <c r="V107" s="38">
        <v>1.976472153</v>
      </c>
      <c r="W107" s="38" t="s">
        <v>1888</v>
      </c>
      <c r="X107" s="38">
        <v>1.95</v>
      </c>
      <c r="Y107" s="38">
        <v>4</v>
      </c>
      <c r="Z107" s="38" t="s">
        <v>631</v>
      </c>
      <c r="AA107" s="39">
        <v>0.9395</v>
      </c>
      <c r="AB107" s="38" t="s">
        <v>345</v>
      </c>
      <c r="AC107" s="38">
        <v>170.0812</v>
      </c>
      <c r="AD107" s="38">
        <v>170.08090000000001</v>
      </c>
      <c r="AE107" s="39">
        <v>2.9999999999999997E-4</v>
      </c>
      <c r="AF107" s="39">
        <v>1.645</v>
      </c>
      <c r="AG107" s="38">
        <v>1.71</v>
      </c>
      <c r="AH107" s="38">
        <v>2.2200000000000002</v>
      </c>
      <c r="AI107" s="38">
        <v>1.98</v>
      </c>
      <c r="AJ107" s="38">
        <v>1.87</v>
      </c>
      <c r="AK107" s="39">
        <v>0.11</v>
      </c>
      <c r="AL107" s="10" t="s">
        <v>2166</v>
      </c>
      <c r="AM107" s="10">
        <v>53362.535159999999</v>
      </c>
      <c r="AN107" s="10">
        <v>22528.900389999999</v>
      </c>
      <c r="AO107" s="10">
        <v>26475.789059999999</v>
      </c>
      <c r="AP107" s="10">
        <v>5230231</v>
      </c>
      <c r="AQ107" s="10">
        <v>1913506.25</v>
      </c>
      <c r="AR107" s="10">
        <v>3360101.25</v>
      </c>
      <c r="AS107" s="10">
        <v>2929778.75</v>
      </c>
      <c r="AT107" s="10">
        <v>3218070.5</v>
      </c>
      <c r="AU107" s="10">
        <v>122426.85159999999</v>
      </c>
      <c r="AV107" s="10">
        <v>139829.7188</v>
      </c>
      <c r="AW107" s="10">
        <v>1932797.875</v>
      </c>
      <c r="AX107" s="10">
        <v>1842071.375</v>
      </c>
      <c r="AY107" s="10">
        <v>2371218.25</v>
      </c>
      <c r="AZ107" s="10">
        <v>1802575.625</v>
      </c>
      <c r="BA107" s="10">
        <v>957989.6875</v>
      </c>
      <c r="BB107" s="10">
        <v>2522509</v>
      </c>
      <c r="BC107" s="10">
        <v>313954.9375</v>
      </c>
      <c r="BD107" s="10">
        <v>1435373.75</v>
      </c>
      <c r="BE107" s="10">
        <v>1375009</v>
      </c>
      <c r="BF107" s="10">
        <v>1563844.5</v>
      </c>
      <c r="BG107" s="10">
        <v>1602228.25</v>
      </c>
      <c r="BH107" s="10">
        <v>62706168</v>
      </c>
      <c r="BI107" s="10">
        <v>309599.5625</v>
      </c>
      <c r="BJ107" s="10">
        <v>207875.14060000001</v>
      </c>
    </row>
    <row r="108" spans="1:62" ht="12" customHeight="1" x14ac:dyDescent="0.15">
      <c r="A108" s="10">
        <v>67</v>
      </c>
      <c r="B108" s="46" t="str">
        <f t="shared" si="17"/>
        <v>quinic acid</v>
      </c>
      <c r="C108" s="35" t="s">
        <v>340</v>
      </c>
      <c r="D108" s="10" t="s">
        <v>1415</v>
      </c>
      <c r="E108" s="10"/>
      <c r="F108" s="10"/>
      <c r="G108" s="10" t="s">
        <v>1416</v>
      </c>
      <c r="H108" s="10" t="s">
        <v>379</v>
      </c>
      <c r="I108" s="10">
        <v>192.06338810400001</v>
      </c>
      <c r="J108" s="10" t="s">
        <v>1417</v>
      </c>
      <c r="K108" s="29">
        <v>1</v>
      </c>
      <c r="L108" s="28">
        <v>1</v>
      </c>
      <c r="M108" s="29">
        <f t="shared" si="0"/>
        <v>1</v>
      </c>
      <c r="N108" s="29">
        <f t="shared" si="1"/>
        <v>3</v>
      </c>
      <c r="O108" s="29" t="str">
        <f t="shared" si="2"/>
        <v>Level 1+</v>
      </c>
      <c r="P108" s="29"/>
      <c r="Q108" s="29"/>
      <c r="R108" s="29"/>
      <c r="S108" s="36" t="s">
        <v>964</v>
      </c>
      <c r="T108" s="37">
        <v>3362555.5</v>
      </c>
      <c r="U108" s="38" t="s">
        <v>1891</v>
      </c>
      <c r="V108" s="38">
        <v>12.680861439999999</v>
      </c>
      <c r="W108" s="38" t="s">
        <v>1911</v>
      </c>
      <c r="X108" s="38">
        <v>12.47</v>
      </c>
      <c r="Y108" s="38">
        <v>4</v>
      </c>
      <c r="Z108" s="38" t="s">
        <v>2167</v>
      </c>
      <c r="AA108" s="39">
        <v>0.88229999999999997</v>
      </c>
      <c r="AB108" s="38" t="s">
        <v>382</v>
      </c>
      <c r="AC108" s="38">
        <v>191.05609999999999</v>
      </c>
      <c r="AD108" s="38">
        <v>191.05609999999999</v>
      </c>
      <c r="AE108" s="39">
        <v>0</v>
      </c>
      <c r="AF108" s="39">
        <v>9.8199999999999996E-2</v>
      </c>
      <c r="AG108" s="38">
        <v>12.31</v>
      </c>
      <c r="AH108" s="38">
        <v>12.79</v>
      </c>
      <c r="AI108" s="38">
        <v>12.68</v>
      </c>
      <c r="AJ108" s="38">
        <v>12.64</v>
      </c>
      <c r="AK108" s="39">
        <v>0.04</v>
      </c>
      <c r="AL108" s="10" t="s">
        <v>2168</v>
      </c>
      <c r="AM108" s="10">
        <v>9442.34375</v>
      </c>
      <c r="AN108" s="10">
        <v>7805.8618159999996</v>
      </c>
      <c r="AO108" s="10"/>
      <c r="AP108" s="10">
        <v>24623564</v>
      </c>
      <c r="AQ108" s="10">
        <v>19369528</v>
      </c>
      <c r="AR108" s="10">
        <v>19216344</v>
      </c>
      <c r="AS108" s="10">
        <v>19398050</v>
      </c>
      <c r="AT108" s="10">
        <v>17966440</v>
      </c>
      <c r="AU108" s="10">
        <v>92471.015629999994</v>
      </c>
      <c r="AV108" s="10">
        <v>89068.492190000004</v>
      </c>
      <c r="AW108" s="10">
        <v>19220026</v>
      </c>
      <c r="AX108" s="10">
        <v>16880820</v>
      </c>
      <c r="AY108" s="10">
        <v>19052382</v>
      </c>
      <c r="AZ108" s="10">
        <v>19140828</v>
      </c>
      <c r="BA108" s="10">
        <v>19404654</v>
      </c>
      <c r="BB108" s="10">
        <v>23809492</v>
      </c>
      <c r="BC108" s="10">
        <v>34115472</v>
      </c>
      <c r="BD108" s="10"/>
      <c r="BE108" s="10"/>
      <c r="BF108" s="10"/>
      <c r="BG108" s="10"/>
      <c r="BH108" s="10"/>
      <c r="BI108" s="10">
        <v>453855.4375</v>
      </c>
      <c r="BJ108" s="10">
        <v>3499522.75</v>
      </c>
    </row>
    <row r="109" spans="1:62" s="58" customFormat="1" ht="12" customHeight="1" x14ac:dyDescent="0.15">
      <c r="A109" s="55">
        <v>25</v>
      </c>
      <c r="B109" s="55" t="str">
        <f t="shared" si="17"/>
        <v>riboflavin</v>
      </c>
      <c r="C109" s="56" t="s">
        <v>340</v>
      </c>
      <c r="D109" s="55" t="s">
        <v>1420</v>
      </c>
      <c r="E109" s="55"/>
      <c r="F109" s="55"/>
      <c r="G109" s="55" t="s">
        <v>1421</v>
      </c>
      <c r="H109" s="55" t="s">
        <v>342</v>
      </c>
      <c r="I109" s="55">
        <v>376.13828436</v>
      </c>
      <c r="J109" s="55" t="s">
        <v>1422</v>
      </c>
      <c r="K109" s="59">
        <v>0</v>
      </c>
      <c r="L109" s="60">
        <v>1</v>
      </c>
      <c r="M109" s="59">
        <f t="shared" si="0"/>
        <v>1</v>
      </c>
      <c r="N109" s="59">
        <f t="shared" si="1"/>
        <v>2</v>
      </c>
      <c r="O109" s="59" t="str">
        <f t="shared" si="2"/>
        <v>Level 1</v>
      </c>
      <c r="P109" s="59"/>
      <c r="Q109" s="59"/>
      <c r="R109" s="59"/>
      <c r="S109" s="59" t="s">
        <v>1001</v>
      </c>
      <c r="T109" s="61">
        <v>487213.09375</v>
      </c>
      <c r="U109" s="62" t="s">
        <v>1882</v>
      </c>
      <c r="V109" s="62">
        <v>4.1028528590000004</v>
      </c>
      <c r="W109" s="62"/>
      <c r="X109" s="62"/>
      <c r="Y109" s="62"/>
      <c r="Z109" s="62"/>
      <c r="AA109" s="63"/>
      <c r="AB109" s="62" t="s">
        <v>345</v>
      </c>
      <c r="AC109" s="62">
        <v>377.1456</v>
      </c>
      <c r="AD109" s="62">
        <v>377.14499999999998</v>
      </c>
      <c r="AE109" s="63">
        <v>5.9999999999999995E-4</v>
      </c>
      <c r="AF109" s="63">
        <v>1.4729000000000001</v>
      </c>
      <c r="AG109" s="62">
        <v>4.34</v>
      </c>
      <c r="AH109" s="62">
        <v>4.71</v>
      </c>
      <c r="AI109" s="62">
        <v>4.0999999999999996</v>
      </c>
      <c r="AJ109" s="62">
        <v>4.45</v>
      </c>
      <c r="AK109" s="63">
        <v>0.34</v>
      </c>
      <c r="AL109" s="55" t="s">
        <v>2169</v>
      </c>
      <c r="AM109" s="55"/>
      <c r="AN109" s="55"/>
      <c r="AO109" s="55"/>
      <c r="AP109" s="55">
        <v>37610.304689999997</v>
      </c>
      <c r="AQ109" s="55">
        <v>29008.185549999998</v>
      </c>
      <c r="AR109" s="55">
        <v>26636.998049999998</v>
      </c>
      <c r="AS109" s="55">
        <v>179944.60939999999</v>
      </c>
      <c r="AT109" s="55">
        <v>63493.910159999999</v>
      </c>
      <c r="AU109" s="55"/>
      <c r="AV109" s="55"/>
      <c r="AW109" s="55">
        <v>157401.9688</v>
      </c>
      <c r="AX109" s="55">
        <v>69297.421879999994</v>
      </c>
      <c r="AY109" s="55">
        <v>55925.882810000003</v>
      </c>
      <c r="AZ109" s="55">
        <v>84311.179690000004</v>
      </c>
      <c r="BA109" s="55">
        <v>62608.144529999998</v>
      </c>
      <c r="BB109" s="55">
        <v>487213.09379999997</v>
      </c>
      <c r="BC109" s="55">
        <v>11045.18945</v>
      </c>
      <c r="BD109" s="55">
        <v>25776.564450000002</v>
      </c>
      <c r="BE109" s="55">
        <v>34829.273439999997</v>
      </c>
      <c r="BF109" s="55">
        <v>19531.273440000001</v>
      </c>
      <c r="BG109" s="55">
        <v>16918.501950000002</v>
      </c>
      <c r="BH109" s="55">
        <v>70661.78125</v>
      </c>
      <c r="BI109" s="55"/>
      <c r="BJ109" s="55"/>
    </row>
    <row r="110" spans="1:62" ht="12" customHeight="1" x14ac:dyDescent="0.15">
      <c r="A110" s="10">
        <v>88</v>
      </c>
      <c r="B110" s="46" t="str">
        <f t="shared" si="17"/>
        <v>serine</v>
      </c>
      <c r="C110" s="35" t="s">
        <v>340</v>
      </c>
      <c r="D110" s="10" t="s">
        <v>1438</v>
      </c>
      <c r="E110" s="10"/>
      <c r="F110" s="10"/>
      <c r="G110" s="10" t="s">
        <v>1439</v>
      </c>
      <c r="H110" s="10" t="s">
        <v>342</v>
      </c>
      <c r="I110" s="10">
        <v>105.042593084</v>
      </c>
      <c r="J110" s="10" t="s">
        <v>1440</v>
      </c>
      <c r="K110" s="29">
        <v>1</v>
      </c>
      <c r="L110" s="28">
        <v>1</v>
      </c>
      <c r="M110" s="29">
        <f t="shared" si="0"/>
        <v>1</v>
      </c>
      <c r="N110" s="29">
        <f t="shared" si="1"/>
        <v>3</v>
      </c>
      <c r="O110" s="29" t="str">
        <f t="shared" si="2"/>
        <v>Level 1+</v>
      </c>
      <c r="P110" s="29"/>
      <c r="Q110" s="29"/>
      <c r="R110" s="29"/>
      <c r="S110" s="36" t="s">
        <v>964</v>
      </c>
      <c r="T110" s="37">
        <v>2099014</v>
      </c>
      <c r="U110" s="38" t="s">
        <v>1870</v>
      </c>
      <c r="V110" s="38">
        <v>13.942296320000001</v>
      </c>
      <c r="W110" s="38" t="s">
        <v>1870</v>
      </c>
      <c r="X110" s="38">
        <v>13.95</v>
      </c>
      <c r="Y110" s="38">
        <v>4</v>
      </c>
      <c r="Z110" s="38" t="s">
        <v>2170</v>
      </c>
      <c r="AA110" s="39">
        <v>0.92020000000000002</v>
      </c>
      <c r="AB110" s="38" t="s">
        <v>345</v>
      </c>
      <c r="AC110" s="38">
        <v>106.04989999999999</v>
      </c>
      <c r="AD110" s="38">
        <v>106.0501</v>
      </c>
      <c r="AE110" s="39">
        <v>2.0000000000000001E-4</v>
      </c>
      <c r="AF110" s="39">
        <v>1.4855</v>
      </c>
      <c r="AG110" s="38">
        <v>13.86</v>
      </c>
      <c r="AH110" s="38">
        <v>14.51</v>
      </c>
      <c r="AI110" s="38">
        <v>13.94</v>
      </c>
      <c r="AJ110" s="38">
        <v>14.19</v>
      </c>
      <c r="AK110" s="39">
        <v>0.25</v>
      </c>
      <c r="AL110" s="10" t="s">
        <v>2171</v>
      </c>
      <c r="AM110" s="10">
        <v>17476.802729999999</v>
      </c>
      <c r="AN110" s="10">
        <v>24480.005860000001</v>
      </c>
      <c r="AO110" s="10"/>
      <c r="AP110" s="10">
        <v>2099014</v>
      </c>
      <c r="AQ110" s="10">
        <v>535143.1875</v>
      </c>
      <c r="AR110" s="10">
        <v>926583.3125</v>
      </c>
      <c r="AS110" s="10">
        <v>1512527.375</v>
      </c>
      <c r="AT110" s="10">
        <v>1074309</v>
      </c>
      <c r="AU110" s="10"/>
      <c r="AV110" s="10">
        <v>31467.48242</v>
      </c>
      <c r="AW110" s="10">
        <v>222114.51560000001</v>
      </c>
      <c r="AX110" s="10">
        <v>348014.625</v>
      </c>
      <c r="AY110" s="10">
        <v>101438.24219999999</v>
      </c>
      <c r="AZ110" s="10">
        <v>216546.32810000001</v>
      </c>
      <c r="BA110" s="10">
        <v>228701.0625</v>
      </c>
      <c r="BB110" s="10">
        <v>93278.671879999994</v>
      </c>
      <c r="BC110" s="10">
        <v>186790.29689999999</v>
      </c>
      <c r="BD110" s="10">
        <v>903016.1875</v>
      </c>
      <c r="BE110" s="10">
        <v>1221940.875</v>
      </c>
      <c r="BF110" s="10">
        <v>627988.125</v>
      </c>
      <c r="BG110" s="10">
        <v>783839.875</v>
      </c>
      <c r="BH110" s="10">
        <v>47322.136720000002</v>
      </c>
      <c r="BI110" s="10">
        <v>76148.148440000004</v>
      </c>
      <c r="BJ110" s="10">
        <v>138145.3438</v>
      </c>
    </row>
    <row r="111" spans="1:62" ht="12" customHeight="1" x14ac:dyDescent="0.15">
      <c r="A111" s="10">
        <v>95</v>
      </c>
      <c r="B111" s="46" t="str">
        <f t="shared" si="17"/>
        <v>sn-glycero-3-phosphocholine</v>
      </c>
      <c r="C111" s="35" t="s">
        <v>340</v>
      </c>
      <c r="D111" s="10" t="s">
        <v>1449</v>
      </c>
      <c r="E111" s="10"/>
      <c r="F111" s="10"/>
      <c r="G111" s="10" t="s">
        <v>1450</v>
      </c>
      <c r="H111" s="10" t="s">
        <v>342</v>
      </c>
      <c r="I111" s="10">
        <v>258.11010044199998</v>
      </c>
      <c r="J111" s="10" t="s">
        <v>1451</v>
      </c>
      <c r="K111" s="29">
        <v>1</v>
      </c>
      <c r="L111" s="28">
        <v>1</v>
      </c>
      <c r="M111" s="29">
        <f t="shared" si="0"/>
        <v>1</v>
      </c>
      <c r="N111" s="29">
        <f t="shared" si="1"/>
        <v>3</v>
      </c>
      <c r="O111" s="29" t="str">
        <f t="shared" si="2"/>
        <v>Level 1+</v>
      </c>
      <c r="P111" s="29"/>
      <c r="Q111" s="29"/>
      <c r="R111" s="29"/>
      <c r="S111" s="36" t="s">
        <v>964</v>
      </c>
      <c r="T111" s="37">
        <v>82714320</v>
      </c>
      <c r="U111" s="38" t="s">
        <v>1873</v>
      </c>
      <c r="V111" s="38">
        <v>14.6176744</v>
      </c>
      <c r="W111" s="38" t="s">
        <v>1886</v>
      </c>
      <c r="X111" s="38">
        <v>14.91</v>
      </c>
      <c r="Y111" s="38">
        <v>6</v>
      </c>
      <c r="Z111" s="38" t="s">
        <v>2172</v>
      </c>
      <c r="AA111" s="39">
        <v>0.94350000000000001</v>
      </c>
      <c r="AB111" s="38" t="s">
        <v>419</v>
      </c>
      <c r="AC111" s="38">
        <v>258.11009999999999</v>
      </c>
      <c r="AD111" s="38">
        <v>258.1096</v>
      </c>
      <c r="AE111" s="39">
        <v>5.0000000000000001E-4</v>
      </c>
      <c r="AF111" s="39">
        <v>1.8951</v>
      </c>
      <c r="AG111" s="38">
        <v>14.62</v>
      </c>
      <c r="AH111" s="38">
        <v>15.07</v>
      </c>
      <c r="AI111" s="38">
        <v>14.62</v>
      </c>
      <c r="AJ111" s="38">
        <v>14.83</v>
      </c>
      <c r="AK111" s="39">
        <v>0.21</v>
      </c>
      <c r="AL111" s="10" t="s">
        <v>2173</v>
      </c>
      <c r="AM111" s="10"/>
      <c r="AN111" s="10"/>
      <c r="AO111" s="10"/>
      <c r="AP111" s="10">
        <v>34033216</v>
      </c>
      <c r="AQ111" s="10">
        <v>17340412</v>
      </c>
      <c r="AR111" s="10">
        <v>27716114</v>
      </c>
      <c r="AS111" s="10">
        <v>82714320</v>
      </c>
      <c r="AT111" s="10">
        <v>31767820</v>
      </c>
      <c r="AU111" s="10"/>
      <c r="AV111" s="10"/>
      <c r="AW111" s="10">
        <v>15865690</v>
      </c>
      <c r="AX111" s="10">
        <v>16551663</v>
      </c>
      <c r="AY111" s="10">
        <v>16306206</v>
      </c>
      <c r="AZ111" s="10">
        <v>14460404</v>
      </c>
      <c r="BA111" s="10">
        <v>13785501</v>
      </c>
      <c r="BB111" s="10">
        <v>191108.4375</v>
      </c>
      <c r="BC111" s="10">
        <v>472984.625</v>
      </c>
      <c r="BD111" s="10">
        <v>72956928</v>
      </c>
      <c r="BE111" s="10">
        <v>71152472</v>
      </c>
      <c r="BF111" s="10">
        <v>53583440</v>
      </c>
      <c r="BG111" s="10">
        <v>50385236</v>
      </c>
      <c r="BH111" s="10">
        <v>25988496</v>
      </c>
      <c r="BI111" s="10">
        <v>431822.625</v>
      </c>
      <c r="BJ111" s="10">
        <v>592129.9375</v>
      </c>
    </row>
    <row r="112" spans="1:62" s="58" customFormat="1" ht="12" customHeight="1" x14ac:dyDescent="0.15">
      <c r="A112" s="55">
        <v>1</v>
      </c>
      <c r="B112" s="55" t="str">
        <f t="shared" si="17"/>
        <v>sorbic acid</v>
      </c>
      <c r="C112" s="56" t="s">
        <v>340</v>
      </c>
      <c r="D112" s="55" t="s">
        <v>2174</v>
      </c>
      <c r="E112" s="55"/>
      <c r="F112" s="55"/>
      <c r="G112" s="55" t="s">
        <v>2175</v>
      </c>
      <c r="H112" s="55" t="s">
        <v>379</v>
      </c>
      <c r="I112" s="55">
        <v>112.052429496</v>
      </c>
      <c r="J112" s="55" t="s">
        <v>2176</v>
      </c>
      <c r="K112" s="59">
        <v>0</v>
      </c>
      <c r="L112" s="60">
        <v>1</v>
      </c>
      <c r="M112" s="59">
        <f t="shared" si="0"/>
        <v>1</v>
      </c>
      <c r="N112" s="59">
        <f t="shared" si="1"/>
        <v>2</v>
      </c>
      <c r="O112" s="59" t="str">
        <f t="shared" si="2"/>
        <v>Level 1</v>
      </c>
      <c r="P112" s="59"/>
      <c r="Q112" s="59"/>
      <c r="R112" s="59"/>
      <c r="S112" s="59" t="s">
        <v>1001</v>
      </c>
      <c r="T112" s="61">
        <v>379682.78125</v>
      </c>
      <c r="U112" s="62" t="s">
        <v>1897</v>
      </c>
      <c r="V112" s="62">
        <v>1.073433855</v>
      </c>
      <c r="W112" s="62"/>
      <c r="X112" s="62"/>
      <c r="Y112" s="62"/>
      <c r="Z112" s="62"/>
      <c r="AA112" s="63"/>
      <c r="AB112" s="62" t="s">
        <v>382</v>
      </c>
      <c r="AC112" s="62">
        <v>111.04510000000001</v>
      </c>
      <c r="AD112" s="62">
        <v>111.04519999999999</v>
      </c>
      <c r="AE112" s="63">
        <v>0</v>
      </c>
      <c r="AF112" s="63">
        <v>0.38109999999999999</v>
      </c>
      <c r="AG112" s="62">
        <v>1.08</v>
      </c>
      <c r="AH112" s="62">
        <v>1.26</v>
      </c>
      <c r="AI112" s="62">
        <v>1.07</v>
      </c>
      <c r="AJ112" s="62">
        <v>1.1599999999999999</v>
      </c>
      <c r="AK112" s="63">
        <v>0.08</v>
      </c>
      <c r="AL112" s="55" t="s">
        <v>2177</v>
      </c>
      <c r="AM112" s="55">
        <v>7751.2495120000003</v>
      </c>
      <c r="AN112" s="55"/>
      <c r="AO112" s="55">
        <v>8575.0605469999991</v>
      </c>
      <c r="AP112" s="55">
        <v>85352.539059999996</v>
      </c>
      <c r="AQ112" s="55">
        <v>150222.3438</v>
      </c>
      <c r="AR112" s="55">
        <v>113445.6875</v>
      </c>
      <c r="AS112" s="55">
        <v>80759.234379999994</v>
      </c>
      <c r="AT112" s="55">
        <v>73199.734379999994</v>
      </c>
      <c r="AU112" s="55">
        <v>318066.5625</v>
      </c>
      <c r="AV112" s="55">
        <v>379682.78129999997</v>
      </c>
      <c r="AW112" s="55">
        <v>57478.824220000002</v>
      </c>
      <c r="AX112" s="55">
        <v>43775.859380000002</v>
      </c>
      <c r="AY112" s="55">
        <v>62104.648439999997</v>
      </c>
      <c r="AZ112" s="55">
        <v>66507.046879999994</v>
      </c>
      <c r="BA112" s="55">
        <v>82009.515629999994</v>
      </c>
      <c r="BB112" s="55">
        <v>88857.242190000004</v>
      </c>
      <c r="BC112" s="55">
        <v>106485.25</v>
      </c>
      <c r="BD112" s="55">
        <v>70819.164059999996</v>
      </c>
      <c r="BE112" s="55">
        <v>55526.039060000003</v>
      </c>
      <c r="BF112" s="55">
        <v>60002.152340000001</v>
      </c>
      <c r="BG112" s="55">
        <v>55731.289060000003</v>
      </c>
      <c r="BH112" s="55">
        <v>107755.94530000001</v>
      </c>
      <c r="BI112" s="55">
        <v>197814.1563</v>
      </c>
      <c r="BJ112" s="55">
        <v>115801.8438</v>
      </c>
    </row>
    <row r="113" spans="1:62" ht="12" customHeight="1" x14ac:dyDescent="0.15">
      <c r="A113" s="10">
        <v>29</v>
      </c>
      <c r="B113" s="46" t="str">
        <f t="shared" si="17"/>
        <v>suberic acid</v>
      </c>
      <c r="C113" s="35" t="s">
        <v>340</v>
      </c>
      <c r="D113" s="10" t="s">
        <v>2178</v>
      </c>
      <c r="E113" s="10"/>
      <c r="F113" s="10"/>
      <c r="G113" s="10" t="s">
        <v>2179</v>
      </c>
      <c r="H113" s="10" t="s">
        <v>379</v>
      </c>
      <c r="I113" s="10">
        <v>174.08920892800001</v>
      </c>
      <c r="J113" s="10" t="s">
        <v>2180</v>
      </c>
      <c r="K113" s="28">
        <v>1</v>
      </c>
      <c r="L113" s="28">
        <v>1</v>
      </c>
      <c r="M113" s="29">
        <f t="shared" si="0"/>
        <v>1</v>
      </c>
      <c r="N113" s="29">
        <f t="shared" si="1"/>
        <v>3</v>
      </c>
      <c r="O113" s="29" t="str">
        <f t="shared" si="2"/>
        <v>Level 1+</v>
      </c>
      <c r="P113" s="29"/>
      <c r="Q113" s="29"/>
      <c r="R113" s="29"/>
      <c r="S113" s="36" t="s">
        <v>969</v>
      </c>
      <c r="T113" s="37">
        <v>597551.375</v>
      </c>
      <c r="U113" s="38" t="s">
        <v>1897</v>
      </c>
      <c r="V113" s="38">
        <v>3.0392049010000002</v>
      </c>
      <c r="W113" s="38" t="s">
        <v>1897</v>
      </c>
      <c r="X113" s="38">
        <v>3.08</v>
      </c>
      <c r="Y113" s="38">
        <v>4</v>
      </c>
      <c r="Z113" s="38" t="s">
        <v>2181</v>
      </c>
      <c r="AA113" s="39">
        <v>0.81200000000000006</v>
      </c>
      <c r="AB113" s="38" t="s">
        <v>382</v>
      </c>
      <c r="AC113" s="38">
        <v>173.08189999999999</v>
      </c>
      <c r="AD113" s="38">
        <v>173.08170000000001</v>
      </c>
      <c r="AE113" s="39">
        <v>2.0000000000000001E-4</v>
      </c>
      <c r="AF113" s="39">
        <v>1.2888999999999999</v>
      </c>
      <c r="AG113" s="38">
        <v>2.89</v>
      </c>
      <c r="AH113" s="38">
        <v>3.41</v>
      </c>
      <c r="AI113" s="38">
        <v>3.04</v>
      </c>
      <c r="AJ113" s="38">
        <v>3.14</v>
      </c>
      <c r="AK113" s="39">
        <v>0.1</v>
      </c>
      <c r="AL113" s="10" t="s">
        <v>2182</v>
      </c>
      <c r="AM113" s="10"/>
      <c r="AN113" s="10"/>
      <c r="AO113" s="10"/>
      <c r="AP113" s="10">
        <v>2269178.75</v>
      </c>
      <c r="AQ113" s="10">
        <v>1424942.375</v>
      </c>
      <c r="AR113" s="10">
        <v>1336278.625</v>
      </c>
      <c r="AS113" s="10">
        <v>2012356.25</v>
      </c>
      <c r="AT113" s="10">
        <v>2414150.25</v>
      </c>
      <c r="AU113" s="10">
        <v>16959.634770000001</v>
      </c>
      <c r="AV113" s="10">
        <v>20636.818360000001</v>
      </c>
      <c r="AW113" s="10">
        <v>749930.75</v>
      </c>
      <c r="AX113" s="10">
        <v>1155926.875</v>
      </c>
      <c r="AY113" s="10">
        <v>1030557.563</v>
      </c>
      <c r="AZ113" s="10">
        <v>922647.5</v>
      </c>
      <c r="BA113" s="10">
        <v>557651.0625</v>
      </c>
      <c r="BB113" s="10">
        <v>20682.246090000001</v>
      </c>
      <c r="BC113" s="10">
        <v>12114.80176</v>
      </c>
      <c r="BD113" s="10">
        <v>236398.48439999999</v>
      </c>
      <c r="BE113" s="10">
        <v>323264.25</v>
      </c>
      <c r="BF113" s="10">
        <v>282586.875</v>
      </c>
      <c r="BG113" s="10">
        <v>347379.90629999997</v>
      </c>
      <c r="BH113" s="10">
        <v>9803285</v>
      </c>
      <c r="BI113" s="10">
        <v>11400.474609999999</v>
      </c>
      <c r="BJ113" s="10">
        <v>16154.112300000001</v>
      </c>
    </row>
    <row r="114" spans="1:62" ht="12" customHeight="1" x14ac:dyDescent="0.15">
      <c r="A114" s="10">
        <v>10</v>
      </c>
      <c r="B114" s="46" t="str">
        <f>D114&amp;" and/or isomers"</f>
        <v>syringic acid and/or isomers</v>
      </c>
      <c r="C114" s="35" t="s">
        <v>340</v>
      </c>
      <c r="D114" s="10" t="s">
        <v>1458</v>
      </c>
      <c r="E114" s="10"/>
      <c r="F114" s="10"/>
      <c r="G114" s="10" t="s">
        <v>998</v>
      </c>
      <c r="H114" s="10" t="s">
        <v>379</v>
      </c>
      <c r="I114" s="10">
        <v>198.05282342000001</v>
      </c>
      <c r="J114" s="10" t="s">
        <v>1459</v>
      </c>
      <c r="K114" s="29">
        <v>0</v>
      </c>
      <c r="L114" s="28">
        <v>1</v>
      </c>
      <c r="M114" s="29">
        <f t="shared" si="0"/>
        <v>1</v>
      </c>
      <c r="N114" s="29">
        <f t="shared" si="1"/>
        <v>2</v>
      </c>
      <c r="O114" s="29" t="str">
        <f t="shared" si="2"/>
        <v>Level 1</v>
      </c>
      <c r="P114" s="29"/>
      <c r="Q114" s="29"/>
      <c r="R114" s="28" t="s">
        <v>991</v>
      </c>
      <c r="S114" s="36" t="s">
        <v>1001</v>
      </c>
      <c r="T114" s="37">
        <v>456008.6875</v>
      </c>
      <c r="U114" s="38" t="s">
        <v>1900</v>
      </c>
      <c r="V114" s="38">
        <v>1.5120291850000001</v>
      </c>
      <c r="W114" s="38"/>
      <c r="X114" s="38"/>
      <c r="Y114" s="38"/>
      <c r="Z114" s="38"/>
      <c r="AA114" s="39"/>
      <c r="AB114" s="38" t="s">
        <v>382</v>
      </c>
      <c r="AC114" s="38">
        <v>197.0455</v>
      </c>
      <c r="AD114" s="38">
        <v>197.0454</v>
      </c>
      <c r="AE114" s="39">
        <v>1E-4</v>
      </c>
      <c r="AF114" s="39">
        <v>0.48709999999999998</v>
      </c>
      <c r="AG114" s="38">
        <v>1.47</v>
      </c>
      <c r="AH114" s="38">
        <v>1.82</v>
      </c>
      <c r="AI114" s="38">
        <v>1.51</v>
      </c>
      <c r="AJ114" s="38">
        <v>1.63</v>
      </c>
      <c r="AK114" s="39">
        <v>0.12</v>
      </c>
      <c r="AL114" s="10" t="s">
        <v>2183</v>
      </c>
      <c r="AM114" s="10">
        <v>6320.6293949999999</v>
      </c>
      <c r="AN114" s="10"/>
      <c r="AO114" s="10"/>
      <c r="AP114" s="10">
        <v>1197526.125</v>
      </c>
      <c r="AQ114" s="10">
        <v>1403553.75</v>
      </c>
      <c r="AR114" s="10">
        <v>677938.5625</v>
      </c>
      <c r="AS114" s="10">
        <v>742364.5625</v>
      </c>
      <c r="AT114" s="10">
        <v>955732.75</v>
      </c>
      <c r="AU114" s="10">
        <v>6749.7099609999996</v>
      </c>
      <c r="AV114" s="10"/>
      <c r="AW114" s="10">
        <v>321653.71879999997</v>
      </c>
      <c r="AX114" s="10">
        <v>347888.625</v>
      </c>
      <c r="AY114" s="10">
        <v>255127.5938</v>
      </c>
      <c r="AZ114" s="10">
        <v>583536.8125</v>
      </c>
      <c r="BA114" s="10">
        <v>820818.25</v>
      </c>
      <c r="BB114" s="10">
        <v>17812.074219999999</v>
      </c>
      <c r="BC114" s="10"/>
      <c r="BD114" s="10">
        <v>123779.82030000001</v>
      </c>
      <c r="BE114" s="10">
        <v>180244.5</v>
      </c>
      <c r="BF114" s="10">
        <v>89745.117190000004</v>
      </c>
      <c r="BG114" s="10">
        <v>125774.03909999999</v>
      </c>
      <c r="BH114" s="10">
        <v>512228.71879999997</v>
      </c>
      <c r="BI114" s="10">
        <v>8018.6123049999997</v>
      </c>
      <c r="BJ114" s="10"/>
    </row>
    <row r="115" spans="1:62" ht="12" customHeight="1" x14ac:dyDescent="0.15">
      <c r="A115" s="10">
        <v>64</v>
      </c>
      <c r="B115" s="46" t="str">
        <f>D115</f>
        <v>taurine</v>
      </c>
      <c r="C115" s="35" t="s">
        <v>340</v>
      </c>
      <c r="D115" s="10" t="s">
        <v>2184</v>
      </c>
      <c r="E115" s="10"/>
      <c r="F115" s="10"/>
      <c r="G115" s="10" t="s">
        <v>2185</v>
      </c>
      <c r="H115" s="10" t="s">
        <v>379</v>
      </c>
      <c r="I115" s="10">
        <v>125.014664084</v>
      </c>
      <c r="J115" s="10" t="s">
        <v>2186</v>
      </c>
      <c r="K115" s="29">
        <v>0</v>
      </c>
      <c r="L115" s="28">
        <v>1</v>
      </c>
      <c r="M115" s="29">
        <f t="shared" si="0"/>
        <v>1</v>
      </c>
      <c r="N115" s="29">
        <f t="shared" si="1"/>
        <v>2</v>
      </c>
      <c r="O115" s="29" t="str">
        <f t="shared" si="2"/>
        <v>Level 1</v>
      </c>
      <c r="P115" s="29"/>
      <c r="Q115" s="29"/>
      <c r="R115" s="29"/>
      <c r="S115" s="36" t="s">
        <v>1001</v>
      </c>
      <c r="T115" s="37">
        <v>107120.8203125</v>
      </c>
      <c r="U115" s="38" t="s">
        <v>1904</v>
      </c>
      <c r="V115" s="38">
        <v>11.600167539999999</v>
      </c>
      <c r="W115" s="38"/>
      <c r="X115" s="38"/>
      <c r="Y115" s="38"/>
      <c r="Z115" s="38"/>
      <c r="AA115" s="39"/>
      <c r="AB115" s="38" t="s">
        <v>382</v>
      </c>
      <c r="AC115" s="38">
        <v>124.0074</v>
      </c>
      <c r="AD115" s="38">
        <v>124.0074</v>
      </c>
      <c r="AE115" s="39">
        <v>0</v>
      </c>
      <c r="AF115" s="39">
        <v>6.9599999999999995E-2</v>
      </c>
      <c r="AG115" s="38">
        <v>11.3</v>
      </c>
      <c r="AH115" s="38">
        <v>11.62</v>
      </c>
      <c r="AI115" s="38">
        <v>11.6</v>
      </c>
      <c r="AJ115" s="38">
        <v>11.48</v>
      </c>
      <c r="AK115" s="39">
        <v>0.12</v>
      </c>
      <c r="AL115" s="10" t="s">
        <v>2187</v>
      </c>
      <c r="AM115" s="10"/>
      <c r="AN115" s="10"/>
      <c r="AO115" s="10"/>
      <c r="AP115" s="10">
        <v>155668160</v>
      </c>
      <c r="AQ115" s="10">
        <v>41644192</v>
      </c>
      <c r="AR115" s="10">
        <v>58930972</v>
      </c>
      <c r="AS115" s="10">
        <v>76483456</v>
      </c>
      <c r="AT115" s="10">
        <v>99610856</v>
      </c>
      <c r="AU115" s="10">
        <v>135071.85939999999</v>
      </c>
      <c r="AV115" s="10">
        <v>1626146</v>
      </c>
      <c r="AW115" s="10">
        <v>58653632</v>
      </c>
      <c r="AX115" s="10">
        <v>62150972</v>
      </c>
      <c r="AY115" s="10">
        <v>74405336</v>
      </c>
      <c r="AZ115" s="10">
        <v>74778168</v>
      </c>
      <c r="BA115" s="10">
        <v>41480100</v>
      </c>
      <c r="BB115" s="10">
        <v>2091339.375</v>
      </c>
      <c r="BC115" s="10">
        <v>319688.1875</v>
      </c>
      <c r="BD115" s="10">
        <v>1295226.75</v>
      </c>
      <c r="BE115" s="10">
        <v>2696440.5</v>
      </c>
      <c r="BF115" s="10">
        <v>744420.5</v>
      </c>
      <c r="BG115" s="10">
        <v>2161728.25</v>
      </c>
      <c r="BH115" s="10">
        <v>19067432</v>
      </c>
      <c r="BI115" s="10">
        <v>76017.664059999996</v>
      </c>
      <c r="BJ115" s="10">
        <v>104896.0781</v>
      </c>
    </row>
    <row r="116" spans="1:62" ht="12" customHeight="1" x14ac:dyDescent="0.15">
      <c r="A116" s="10">
        <v>104</v>
      </c>
      <c r="B116" s="11" t="s">
        <v>2188</v>
      </c>
      <c r="C116" s="35" t="s">
        <v>340</v>
      </c>
      <c r="D116" s="10" t="s">
        <v>2189</v>
      </c>
      <c r="E116" s="10"/>
      <c r="F116" s="10"/>
      <c r="G116" s="10" t="s">
        <v>2190</v>
      </c>
      <c r="H116" s="10" t="s">
        <v>342</v>
      </c>
      <c r="I116" s="10">
        <v>666.22185836400001</v>
      </c>
      <c r="J116" s="10" t="s">
        <v>2191</v>
      </c>
      <c r="K116" s="29">
        <v>1</v>
      </c>
      <c r="L116" s="28">
        <v>1</v>
      </c>
      <c r="M116" s="29">
        <f t="shared" si="0"/>
        <v>0.5</v>
      </c>
      <c r="N116" s="29">
        <f t="shared" si="1"/>
        <v>2.5</v>
      </c>
      <c r="O116" s="29" t="str">
        <f t="shared" si="2"/>
        <v>Level 1+</v>
      </c>
      <c r="P116" s="29"/>
      <c r="Q116" s="29"/>
      <c r="R116" s="28" t="s">
        <v>2192</v>
      </c>
      <c r="S116" s="36" t="s">
        <v>964</v>
      </c>
      <c r="T116" s="37">
        <v>18546588</v>
      </c>
      <c r="U116" s="38" t="s">
        <v>1886</v>
      </c>
      <c r="V116" s="38">
        <v>16.640174989999998</v>
      </c>
      <c r="W116" s="38" t="s">
        <v>1884</v>
      </c>
      <c r="X116" s="38">
        <v>15.91</v>
      </c>
      <c r="Y116" s="38">
        <v>7</v>
      </c>
      <c r="Z116" s="38" t="s">
        <v>2193</v>
      </c>
      <c r="AA116" s="39">
        <v>0.76219999999999999</v>
      </c>
      <c r="AB116" s="38" t="s">
        <v>505</v>
      </c>
      <c r="AC116" s="38">
        <v>689.21109999999999</v>
      </c>
      <c r="AD116" s="38">
        <v>689.20929999999998</v>
      </c>
      <c r="AE116" s="39">
        <v>1.8E-3</v>
      </c>
      <c r="AF116" s="39">
        <v>2.6057999999999999</v>
      </c>
      <c r="AG116" s="38">
        <v>15.9</v>
      </c>
      <c r="AH116" s="38">
        <v>16.05</v>
      </c>
      <c r="AI116" s="38">
        <v>16.64</v>
      </c>
      <c r="AJ116" s="38">
        <v>16</v>
      </c>
      <c r="AK116" s="39">
        <v>0.64</v>
      </c>
      <c r="AL116" s="10" t="s">
        <v>2194</v>
      </c>
      <c r="AM116" s="10"/>
      <c r="AN116" s="10"/>
      <c r="AO116" s="10"/>
      <c r="AP116" s="10">
        <v>53832.460939999997</v>
      </c>
      <c r="AQ116" s="10"/>
      <c r="AR116" s="10"/>
      <c r="AS116" s="10">
        <v>29929.542969999999</v>
      </c>
      <c r="AT116" s="10">
        <v>26815.564450000002</v>
      </c>
      <c r="AU116" s="10"/>
      <c r="AV116" s="10"/>
      <c r="AW116" s="10">
        <v>25841.619139999999</v>
      </c>
      <c r="AX116" s="10">
        <v>17199.085940000001</v>
      </c>
      <c r="AY116" s="10">
        <v>20277.957030000001</v>
      </c>
      <c r="AZ116" s="10">
        <v>20679.873049999998</v>
      </c>
      <c r="BA116" s="10">
        <v>18745.15625</v>
      </c>
      <c r="BB116" s="10">
        <v>55175.109380000002</v>
      </c>
      <c r="BC116" s="10">
        <v>18453.121090000001</v>
      </c>
      <c r="BD116" s="10">
        <v>6438117.5</v>
      </c>
      <c r="BE116" s="10">
        <v>2152862.25</v>
      </c>
      <c r="BF116" s="10">
        <v>18546588</v>
      </c>
      <c r="BG116" s="10">
        <v>1742607.375</v>
      </c>
      <c r="BH116" s="10">
        <v>402327.15629999997</v>
      </c>
      <c r="BI116" s="10">
        <v>632683.5625</v>
      </c>
      <c r="BJ116" s="10">
        <v>1704397.375</v>
      </c>
    </row>
    <row r="117" spans="1:62" ht="12" customHeight="1" x14ac:dyDescent="0.15">
      <c r="A117" s="10">
        <v>78</v>
      </c>
      <c r="B117" s="11" t="s">
        <v>2195</v>
      </c>
      <c r="C117" s="35" t="s">
        <v>340</v>
      </c>
      <c r="D117" s="10" t="s">
        <v>638</v>
      </c>
      <c r="E117" s="10" t="s">
        <v>2196</v>
      </c>
      <c r="F117" s="10" t="s">
        <v>2197</v>
      </c>
      <c r="G117" s="10" t="s">
        <v>639</v>
      </c>
      <c r="H117" s="10" t="s">
        <v>342</v>
      </c>
      <c r="I117" s="10">
        <v>119.058243148</v>
      </c>
      <c r="J117" s="10" t="s">
        <v>640</v>
      </c>
      <c r="K117" s="29">
        <v>1</v>
      </c>
      <c r="L117" s="28">
        <v>1</v>
      </c>
      <c r="M117" s="29">
        <f t="shared" si="0"/>
        <v>1</v>
      </c>
      <c r="N117" s="29">
        <f t="shared" si="1"/>
        <v>3</v>
      </c>
      <c r="O117" s="29" t="str">
        <f t="shared" si="2"/>
        <v>Level 1+</v>
      </c>
      <c r="P117" s="29"/>
      <c r="Q117" s="29"/>
      <c r="R117" s="28" t="s">
        <v>991</v>
      </c>
      <c r="S117" s="36" t="s">
        <v>964</v>
      </c>
      <c r="T117" s="37">
        <v>11097262</v>
      </c>
      <c r="U117" s="38" t="s">
        <v>1870</v>
      </c>
      <c r="V117" s="38">
        <v>13.034591929999999</v>
      </c>
      <c r="W117" s="38" t="s">
        <v>1872</v>
      </c>
      <c r="X117" s="38">
        <v>12.97</v>
      </c>
      <c r="Y117" s="38">
        <v>9</v>
      </c>
      <c r="Z117" s="38" t="s">
        <v>2198</v>
      </c>
      <c r="AA117" s="39">
        <v>0.92210000000000003</v>
      </c>
      <c r="AB117" s="38" t="s">
        <v>345</v>
      </c>
      <c r="AC117" s="38">
        <v>120.0655</v>
      </c>
      <c r="AD117" s="38">
        <v>120.0655</v>
      </c>
      <c r="AE117" s="39">
        <v>0</v>
      </c>
      <c r="AF117" s="39">
        <v>0.20860000000000001</v>
      </c>
      <c r="AG117" s="38">
        <v>12.85</v>
      </c>
      <c r="AH117" s="38">
        <v>13.84</v>
      </c>
      <c r="AI117" s="38">
        <v>13.03</v>
      </c>
      <c r="AJ117" s="38">
        <v>13.25</v>
      </c>
      <c r="AK117" s="39">
        <v>0.22</v>
      </c>
      <c r="AL117" s="10" t="s">
        <v>2199</v>
      </c>
      <c r="AM117" s="10">
        <v>46282.578130000002</v>
      </c>
      <c r="AN117" s="10">
        <v>47821.167970000002</v>
      </c>
      <c r="AO117" s="10">
        <v>38113.824220000002</v>
      </c>
      <c r="AP117" s="10">
        <v>11097262</v>
      </c>
      <c r="AQ117" s="10">
        <v>1020628.938</v>
      </c>
      <c r="AR117" s="10">
        <v>10266978</v>
      </c>
      <c r="AS117" s="10">
        <v>3103835.75</v>
      </c>
      <c r="AT117" s="10">
        <v>1480875.75</v>
      </c>
      <c r="AU117" s="10">
        <v>66666.179690000004</v>
      </c>
      <c r="AV117" s="10">
        <v>113955.02340000001</v>
      </c>
      <c r="AW117" s="10">
        <v>311237.90629999997</v>
      </c>
      <c r="AX117" s="10">
        <v>219737.1563</v>
      </c>
      <c r="AY117" s="10">
        <v>122533.60159999999</v>
      </c>
      <c r="AZ117" s="10">
        <v>297915.21879999997</v>
      </c>
      <c r="BA117" s="10">
        <v>268888.15629999997</v>
      </c>
      <c r="BB117" s="10">
        <v>1002127.125</v>
      </c>
      <c r="BC117" s="10">
        <v>525410.75</v>
      </c>
      <c r="BD117" s="10">
        <v>4247645</v>
      </c>
      <c r="BE117" s="10">
        <v>6254964.5</v>
      </c>
      <c r="BF117" s="10">
        <v>1740027.375</v>
      </c>
      <c r="BG117" s="10">
        <v>4273199</v>
      </c>
      <c r="BH117" s="10">
        <v>2994336.25</v>
      </c>
      <c r="BI117" s="10">
        <v>405056.46879999997</v>
      </c>
      <c r="BJ117" s="10">
        <v>521136.0625</v>
      </c>
    </row>
    <row r="118" spans="1:62" ht="12" customHeight="1" x14ac:dyDescent="0.15">
      <c r="A118" s="10">
        <v>9</v>
      </c>
      <c r="B118" s="46" t="str">
        <f>D118</f>
        <v>thymidine</v>
      </c>
      <c r="C118" s="35" t="s">
        <v>340</v>
      </c>
      <c r="D118" s="10" t="s">
        <v>643</v>
      </c>
      <c r="E118" s="10"/>
      <c r="F118" s="10"/>
      <c r="G118" s="10" t="s">
        <v>644</v>
      </c>
      <c r="H118" s="10" t="s">
        <v>379</v>
      </c>
      <c r="I118" s="10">
        <v>242.090271548</v>
      </c>
      <c r="J118" s="10" t="s">
        <v>645</v>
      </c>
      <c r="K118" s="28">
        <v>1</v>
      </c>
      <c r="L118" s="28">
        <v>1</v>
      </c>
      <c r="M118" s="29">
        <f t="shared" si="0"/>
        <v>1</v>
      </c>
      <c r="N118" s="29">
        <f t="shared" si="1"/>
        <v>3</v>
      </c>
      <c r="O118" s="29" t="str">
        <f t="shared" si="2"/>
        <v>Level 1+</v>
      </c>
      <c r="P118" s="29"/>
      <c r="Q118" s="29"/>
      <c r="R118" s="29"/>
      <c r="S118" s="36" t="s">
        <v>969</v>
      </c>
      <c r="T118" s="37">
        <v>1403553.75</v>
      </c>
      <c r="U118" s="38" t="s">
        <v>1892</v>
      </c>
      <c r="V118" s="38">
        <v>1.5083602009999999</v>
      </c>
      <c r="W118" s="38" t="s">
        <v>1892</v>
      </c>
      <c r="X118" s="38">
        <v>1.53</v>
      </c>
      <c r="Y118" s="38">
        <v>2</v>
      </c>
      <c r="Z118" s="38" t="s">
        <v>2200</v>
      </c>
      <c r="AA118" s="39">
        <v>0.88429999999999997</v>
      </c>
      <c r="AB118" s="38" t="s">
        <v>382</v>
      </c>
      <c r="AC118" s="38">
        <v>241.083</v>
      </c>
      <c r="AD118" s="38">
        <v>241.0829</v>
      </c>
      <c r="AE118" s="39">
        <v>0</v>
      </c>
      <c r="AF118" s="39">
        <v>0.1245</v>
      </c>
      <c r="AG118" s="38">
        <v>1.4</v>
      </c>
      <c r="AH118" s="38">
        <v>1.76</v>
      </c>
      <c r="AI118" s="38">
        <v>1.51</v>
      </c>
      <c r="AJ118" s="38">
        <v>1.56</v>
      </c>
      <c r="AK118" s="39">
        <v>0.05</v>
      </c>
      <c r="AL118" s="10" t="s">
        <v>2201</v>
      </c>
      <c r="AM118" s="10"/>
      <c r="AN118" s="10"/>
      <c r="AO118" s="10"/>
      <c r="AP118" s="10">
        <v>359616.8125</v>
      </c>
      <c r="AQ118" s="10">
        <v>584762.25</v>
      </c>
      <c r="AR118" s="10">
        <v>320164.5</v>
      </c>
      <c r="AS118" s="10">
        <v>261611.57810000001</v>
      </c>
      <c r="AT118" s="10">
        <v>284920.875</v>
      </c>
      <c r="AU118" s="10">
        <v>18817.75</v>
      </c>
      <c r="AV118" s="10">
        <v>42193.460939999997</v>
      </c>
      <c r="AW118" s="10">
        <v>265050.40629999997</v>
      </c>
      <c r="AX118" s="10">
        <v>312512.375</v>
      </c>
      <c r="AY118" s="10">
        <v>261842.8438</v>
      </c>
      <c r="AZ118" s="10">
        <v>524642.625</v>
      </c>
      <c r="BA118" s="10">
        <v>467859.875</v>
      </c>
      <c r="BB118" s="10">
        <v>30689.01758</v>
      </c>
      <c r="BC118" s="10">
        <v>44570.722659999999</v>
      </c>
      <c r="BD118" s="10">
        <v>140124.54689999999</v>
      </c>
      <c r="BE118" s="10">
        <v>125439.36719999999</v>
      </c>
      <c r="BF118" s="10">
        <v>112712.36719999999</v>
      </c>
      <c r="BG118" s="10">
        <v>96376.875</v>
      </c>
      <c r="BH118" s="10">
        <v>193299.9063</v>
      </c>
      <c r="BI118" s="10">
        <v>69991.921879999994</v>
      </c>
      <c r="BJ118" s="10">
        <v>55864.390630000002</v>
      </c>
    </row>
    <row r="119" spans="1:62" s="58" customFormat="1" ht="12" customHeight="1" x14ac:dyDescent="0.15">
      <c r="A119" s="55">
        <v>5</v>
      </c>
      <c r="B119" s="55" t="s">
        <v>1468</v>
      </c>
      <c r="C119" s="56" t="s">
        <v>340</v>
      </c>
      <c r="D119" s="55" t="s">
        <v>1468</v>
      </c>
      <c r="E119" s="55"/>
      <c r="F119" s="55"/>
      <c r="G119" s="55" t="s">
        <v>385</v>
      </c>
      <c r="H119" s="55" t="s">
        <v>342</v>
      </c>
      <c r="I119" s="55">
        <v>126.042927432</v>
      </c>
      <c r="J119" s="55" t="s">
        <v>1469</v>
      </c>
      <c r="K119" s="59">
        <v>0.5</v>
      </c>
      <c r="L119" s="60">
        <v>1</v>
      </c>
      <c r="M119" s="59">
        <f t="shared" si="0"/>
        <v>1</v>
      </c>
      <c r="N119" s="59">
        <f t="shared" si="1"/>
        <v>2.5</v>
      </c>
      <c r="O119" s="59" t="str">
        <f t="shared" si="2"/>
        <v>Level 1+</v>
      </c>
      <c r="P119" s="59"/>
      <c r="Q119" s="59"/>
      <c r="R119" s="59"/>
      <c r="S119" s="59" t="s">
        <v>994</v>
      </c>
      <c r="T119" s="61">
        <v>9198153</v>
      </c>
      <c r="U119" s="62" t="s">
        <v>1882</v>
      </c>
      <c r="V119" s="62">
        <v>1.2164213070000001</v>
      </c>
      <c r="W119" s="62" t="s">
        <v>1881</v>
      </c>
      <c r="X119" s="62">
        <v>1.21</v>
      </c>
      <c r="Y119" s="62">
        <v>7</v>
      </c>
      <c r="Z119" s="62" t="s">
        <v>2202</v>
      </c>
      <c r="AA119" s="63">
        <v>0.51870000000000005</v>
      </c>
      <c r="AB119" s="62" t="s">
        <v>345</v>
      </c>
      <c r="AC119" s="62">
        <v>127.0502</v>
      </c>
      <c r="AD119" s="62">
        <v>127.0501</v>
      </c>
      <c r="AE119" s="63">
        <v>1E-4</v>
      </c>
      <c r="AF119" s="63">
        <v>0.81520000000000004</v>
      </c>
      <c r="AG119" s="62">
        <v>1.17</v>
      </c>
      <c r="AH119" s="62">
        <v>1.35</v>
      </c>
      <c r="AI119" s="62">
        <v>1.22</v>
      </c>
      <c r="AJ119" s="62">
        <v>1.2</v>
      </c>
      <c r="AK119" s="63">
        <v>0.01</v>
      </c>
      <c r="AL119" s="55" t="s">
        <v>2203</v>
      </c>
      <c r="AM119" s="55">
        <v>23549.980469999999</v>
      </c>
      <c r="AN119" s="55">
        <v>34247.488279999998</v>
      </c>
      <c r="AO119" s="55">
        <v>19341.037110000001</v>
      </c>
      <c r="AP119" s="55">
        <v>3101915.5</v>
      </c>
      <c r="AQ119" s="55">
        <v>2703685.75</v>
      </c>
      <c r="AR119" s="55">
        <v>1537220.625</v>
      </c>
      <c r="AS119" s="55">
        <v>2408506.25</v>
      </c>
      <c r="AT119" s="55">
        <v>1326339.375</v>
      </c>
      <c r="AU119" s="55">
        <v>602118.875</v>
      </c>
      <c r="AV119" s="55">
        <v>912407.875</v>
      </c>
      <c r="AW119" s="55">
        <v>5886075</v>
      </c>
      <c r="AX119" s="55">
        <v>2687527.75</v>
      </c>
      <c r="AY119" s="55">
        <v>2836462.75</v>
      </c>
      <c r="AZ119" s="55">
        <v>3949282.75</v>
      </c>
      <c r="BA119" s="55">
        <v>3522424</v>
      </c>
      <c r="BB119" s="55">
        <v>9198153</v>
      </c>
      <c r="BC119" s="55">
        <v>8941365</v>
      </c>
      <c r="BD119" s="55">
        <v>251649.5313</v>
      </c>
      <c r="BE119" s="55">
        <v>178650.54689999999</v>
      </c>
      <c r="BF119" s="55">
        <v>317468.125</v>
      </c>
      <c r="BG119" s="55">
        <v>135825.51560000001</v>
      </c>
      <c r="BH119" s="55">
        <v>187896.0625</v>
      </c>
      <c r="BI119" s="55">
        <v>316681.625</v>
      </c>
      <c r="BJ119" s="55">
        <v>393270.875</v>
      </c>
    </row>
    <row r="120" spans="1:62" ht="12" customHeight="1" x14ac:dyDescent="0.15">
      <c r="A120" s="10">
        <v>3</v>
      </c>
      <c r="B120" s="46" t="str">
        <f t="shared" ref="B120:B121" si="18">D120</f>
        <v>trans-cinnamic acid</v>
      </c>
      <c r="C120" s="35" t="s">
        <v>340</v>
      </c>
      <c r="D120" s="10" t="s">
        <v>1825</v>
      </c>
      <c r="E120" s="10"/>
      <c r="F120" s="10"/>
      <c r="G120" s="10" t="s">
        <v>1826</v>
      </c>
      <c r="H120" s="10" t="s">
        <v>379</v>
      </c>
      <c r="I120" s="10">
        <v>148.052429496</v>
      </c>
      <c r="J120" s="10" t="s">
        <v>1827</v>
      </c>
      <c r="K120" s="29">
        <v>1</v>
      </c>
      <c r="L120" s="28">
        <v>1</v>
      </c>
      <c r="M120" s="29">
        <f t="shared" si="0"/>
        <v>1</v>
      </c>
      <c r="N120" s="29">
        <f t="shared" si="1"/>
        <v>3</v>
      </c>
      <c r="O120" s="29" t="str">
        <f t="shared" si="2"/>
        <v>Level 1+</v>
      </c>
      <c r="P120" s="29"/>
      <c r="Q120" s="29"/>
      <c r="R120" s="29"/>
      <c r="S120" s="36" t="s">
        <v>964</v>
      </c>
      <c r="T120" s="37">
        <v>1399844.875</v>
      </c>
      <c r="U120" s="38" t="s">
        <v>1891</v>
      </c>
      <c r="V120" s="38">
        <v>1.1227152090000001</v>
      </c>
      <c r="W120" s="38" t="s">
        <v>1891</v>
      </c>
      <c r="X120" s="38">
        <v>1.1299999999999999</v>
      </c>
      <c r="Y120" s="38">
        <v>3</v>
      </c>
      <c r="Z120" s="38" t="s">
        <v>2204</v>
      </c>
      <c r="AA120" s="39">
        <v>0.61529999999999996</v>
      </c>
      <c r="AB120" s="38" t="s">
        <v>382</v>
      </c>
      <c r="AC120" s="38">
        <v>147.04509999999999</v>
      </c>
      <c r="AD120" s="38">
        <v>147.04519999999999</v>
      </c>
      <c r="AE120" s="39">
        <v>1E-4</v>
      </c>
      <c r="AF120" s="39">
        <v>0.45750000000000002</v>
      </c>
      <c r="AG120" s="38">
        <v>1.04</v>
      </c>
      <c r="AH120" s="38">
        <v>1.26</v>
      </c>
      <c r="AI120" s="38">
        <v>1.1200000000000001</v>
      </c>
      <c r="AJ120" s="38">
        <v>1.1499999999999999</v>
      </c>
      <c r="AK120" s="39">
        <v>0.03</v>
      </c>
      <c r="AL120" s="10" t="s">
        <v>2205</v>
      </c>
      <c r="AM120" s="10"/>
      <c r="AN120" s="10"/>
      <c r="AO120" s="10"/>
      <c r="AP120" s="10">
        <v>1399844.875</v>
      </c>
      <c r="AQ120" s="10">
        <v>576984.1875</v>
      </c>
      <c r="AR120" s="10">
        <v>677734.375</v>
      </c>
      <c r="AS120" s="10">
        <v>777559.0625</v>
      </c>
      <c r="AT120" s="10">
        <v>865334.4375</v>
      </c>
      <c r="AU120" s="10">
        <v>15673.722659999999</v>
      </c>
      <c r="AV120" s="10">
        <v>22359.48242</v>
      </c>
      <c r="AW120" s="10">
        <v>95600.429690000004</v>
      </c>
      <c r="AX120" s="10">
        <v>83000.414059999996</v>
      </c>
      <c r="AY120" s="10">
        <v>147606.89060000001</v>
      </c>
      <c r="AZ120" s="10">
        <v>113421.4531</v>
      </c>
      <c r="BA120" s="10">
        <v>141766.0625</v>
      </c>
      <c r="BB120" s="10">
        <v>91824.421879999994</v>
      </c>
      <c r="BC120" s="10">
        <v>158008.20310000001</v>
      </c>
      <c r="BD120" s="10">
        <v>46158.0625</v>
      </c>
      <c r="BE120" s="10">
        <v>59016.265630000002</v>
      </c>
      <c r="BF120" s="10">
        <v>42332.832029999998</v>
      </c>
      <c r="BG120" s="10">
        <v>41805.984380000002</v>
      </c>
      <c r="BH120" s="10">
        <v>46229.324220000002</v>
      </c>
      <c r="BI120" s="10">
        <v>22975.787110000001</v>
      </c>
      <c r="BJ120" s="10">
        <v>12574.427729999999</v>
      </c>
    </row>
    <row r="121" spans="1:62" ht="12" customHeight="1" x14ac:dyDescent="0.15">
      <c r="A121" s="10">
        <v>52</v>
      </c>
      <c r="B121" s="46" t="str">
        <f t="shared" si="18"/>
        <v>trigonelline</v>
      </c>
      <c r="C121" s="35" t="s">
        <v>340</v>
      </c>
      <c r="D121" s="10" t="s">
        <v>649</v>
      </c>
      <c r="E121" s="10"/>
      <c r="F121" s="10"/>
      <c r="G121" s="10" t="s">
        <v>650</v>
      </c>
      <c r="H121" s="10" t="s">
        <v>342</v>
      </c>
      <c r="I121" s="10">
        <v>138.05495491600001</v>
      </c>
      <c r="J121" s="10" t="s">
        <v>651</v>
      </c>
      <c r="K121" s="29">
        <v>1</v>
      </c>
      <c r="L121" s="28">
        <v>1</v>
      </c>
      <c r="M121" s="29">
        <f t="shared" si="0"/>
        <v>1</v>
      </c>
      <c r="N121" s="29">
        <f t="shared" si="1"/>
        <v>3</v>
      </c>
      <c r="O121" s="29" t="str">
        <f t="shared" si="2"/>
        <v>Level 1+</v>
      </c>
      <c r="P121" s="29"/>
      <c r="Q121" s="29"/>
      <c r="R121" s="29"/>
      <c r="S121" s="36" t="s">
        <v>964</v>
      </c>
      <c r="T121" s="37">
        <v>9945252</v>
      </c>
      <c r="U121" s="38" t="s">
        <v>1870</v>
      </c>
      <c r="V121" s="38">
        <v>8.1149025899999998</v>
      </c>
      <c r="W121" s="38" t="s">
        <v>1890</v>
      </c>
      <c r="X121" s="38">
        <v>7.91</v>
      </c>
      <c r="Y121" s="38">
        <v>3</v>
      </c>
      <c r="Z121" s="38" t="s">
        <v>2206</v>
      </c>
      <c r="AA121" s="39">
        <v>0.91559999999999997</v>
      </c>
      <c r="AB121" s="38" t="s">
        <v>419</v>
      </c>
      <c r="AC121" s="38">
        <v>138.05500000000001</v>
      </c>
      <c r="AD121" s="38">
        <v>138.0548</v>
      </c>
      <c r="AE121" s="39">
        <v>2.0000000000000001E-4</v>
      </c>
      <c r="AF121" s="39">
        <v>1.1943999999999999</v>
      </c>
      <c r="AG121" s="38">
        <v>7.77</v>
      </c>
      <c r="AH121" s="38">
        <v>8.27</v>
      </c>
      <c r="AI121" s="38">
        <v>8.11</v>
      </c>
      <c r="AJ121" s="38">
        <v>7.99</v>
      </c>
      <c r="AK121" s="39">
        <v>0.12</v>
      </c>
      <c r="AL121" s="10" t="s">
        <v>2207</v>
      </c>
      <c r="AM121" s="10">
        <v>13934.467769999999</v>
      </c>
      <c r="AN121" s="10">
        <v>21358.189450000002</v>
      </c>
      <c r="AO121" s="10">
        <v>24017.849610000001</v>
      </c>
      <c r="AP121" s="10">
        <v>9945252</v>
      </c>
      <c r="AQ121" s="10">
        <v>4152569.25</v>
      </c>
      <c r="AR121" s="10">
        <v>6102126.5</v>
      </c>
      <c r="AS121" s="10">
        <v>7454101.5</v>
      </c>
      <c r="AT121" s="10">
        <v>7599215.5</v>
      </c>
      <c r="AU121" s="10">
        <v>190935.64060000001</v>
      </c>
      <c r="AV121" s="10">
        <v>286763.1875</v>
      </c>
      <c r="AW121" s="10">
        <v>3924336.25</v>
      </c>
      <c r="AX121" s="10">
        <v>3045095</v>
      </c>
      <c r="AY121" s="10">
        <v>2616668.75</v>
      </c>
      <c r="AZ121" s="10">
        <v>2405846.5</v>
      </c>
      <c r="BA121" s="10">
        <v>2294942.25</v>
      </c>
      <c r="BB121" s="10">
        <v>455434.5</v>
      </c>
      <c r="BC121" s="10">
        <v>388472.53129999997</v>
      </c>
      <c r="BD121" s="10">
        <v>738044.0625</v>
      </c>
      <c r="BE121" s="10">
        <v>686469.1875</v>
      </c>
      <c r="BF121" s="10">
        <v>829436.6875</v>
      </c>
      <c r="BG121" s="10">
        <v>624955.375</v>
      </c>
      <c r="BH121" s="10">
        <v>1705760.75</v>
      </c>
      <c r="BI121" s="10">
        <v>680218.25</v>
      </c>
      <c r="BJ121" s="10">
        <v>1100573.375</v>
      </c>
    </row>
    <row r="122" spans="1:62" ht="12" customHeight="1" x14ac:dyDescent="0.15">
      <c r="A122" s="10">
        <v>91</v>
      </c>
      <c r="B122" s="11" t="s">
        <v>1473</v>
      </c>
      <c r="C122" s="35" t="s">
        <v>340</v>
      </c>
      <c r="D122" s="10" t="s">
        <v>1474</v>
      </c>
      <c r="E122" s="10"/>
      <c r="F122" s="10"/>
      <c r="G122" s="10" t="s">
        <v>1475</v>
      </c>
      <c r="H122" s="10" t="s">
        <v>379</v>
      </c>
      <c r="I122" s="10">
        <v>504.16903494399997</v>
      </c>
      <c r="J122" s="10" t="s">
        <v>1476</v>
      </c>
      <c r="K122" s="29">
        <v>1</v>
      </c>
      <c r="L122" s="28">
        <v>1</v>
      </c>
      <c r="M122" s="29">
        <f t="shared" si="0"/>
        <v>1</v>
      </c>
      <c r="N122" s="29">
        <f t="shared" si="1"/>
        <v>3</v>
      </c>
      <c r="O122" s="29" t="str">
        <f t="shared" si="2"/>
        <v>Level 1+</v>
      </c>
      <c r="P122" s="29"/>
      <c r="Q122" s="29"/>
      <c r="R122" s="28" t="s">
        <v>2192</v>
      </c>
      <c r="S122" s="36" t="s">
        <v>964</v>
      </c>
      <c r="T122" s="37">
        <v>181435952</v>
      </c>
      <c r="U122" s="38" t="s">
        <v>1907</v>
      </c>
      <c r="V122" s="38">
        <v>15.3108229</v>
      </c>
      <c r="W122" s="38" t="s">
        <v>1910</v>
      </c>
      <c r="X122" s="38">
        <v>15.3</v>
      </c>
      <c r="Y122" s="38">
        <v>23</v>
      </c>
      <c r="Z122" s="38" t="s">
        <v>2208</v>
      </c>
      <c r="AA122" s="39">
        <v>0.86499999999999999</v>
      </c>
      <c r="AB122" s="38" t="s">
        <v>382</v>
      </c>
      <c r="AC122" s="38">
        <v>503.1617</v>
      </c>
      <c r="AD122" s="38">
        <v>503.16199999999998</v>
      </c>
      <c r="AE122" s="39">
        <v>2.9999999999999997E-4</v>
      </c>
      <c r="AF122" s="39">
        <v>0.60440000000000005</v>
      </c>
      <c r="AG122" s="38">
        <v>15.25</v>
      </c>
      <c r="AH122" s="38">
        <v>15.45</v>
      </c>
      <c r="AI122" s="38">
        <v>15.31</v>
      </c>
      <c r="AJ122" s="38">
        <v>15.38</v>
      </c>
      <c r="AK122" s="39">
        <v>0.06</v>
      </c>
      <c r="AL122" s="10" t="s">
        <v>2209</v>
      </c>
      <c r="AM122" s="10">
        <v>4445.3378910000001</v>
      </c>
      <c r="AN122" s="10"/>
      <c r="AO122" s="10">
        <v>3392.4877929999998</v>
      </c>
      <c r="AP122" s="10">
        <v>15785402</v>
      </c>
      <c r="AQ122" s="10">
        <v>424385.40629999997</v>
      </c>
      <c r="AR122" s="10">
        <v>2338293.75</v>
      </c>
      <c r="AS122" s="10">
        <v>676607.5</v>
      </c>
      <c r="AT122" s="10">
        <v>647199.125</v>
      </c>
      <c r="AU122" s="10">
        <v>9640.5488280000009</v>
      </c>
      <c r="AV122" s="10">
        <v>45469.683590000001</v>
      </c>
      <c r="AW122" s="10">
        <v>232409.95310000001</v>
      </c>
      <c r="AX122" s="10">
        <v>23367.757809999999</v>
      </c>
      <c r="AY122" s="10">
        <v>23229.320309999999</v>
      </c>
      <c r="AZ122" s="10">
        <v>82339.007809999996</v>
      </c>
      <c r="BA122" s="10">
        <v>80908.132809999996</v>
      </c>
      <c r="BB122" s="10">
        <v>690941.375</v>
      </c>
      <c r="BC122" s="10">
        <v>60660.089840000001</v>
      </c>
      <c r="BD122" s="10">
        <v>204968.75</v>
      </c>
      <c r="BE122" s="10">
        <v>188621.6875</v>
      </c>
      <c r="BF122" s="10">
        <v>54321.402340000001</v>
      </c>
      <c r="BG122" s="10">
        <v>113679.2344</v>
      </c>
      <c r="BH122" s="10">
        <v>309385.40629999997</v>
      </c>
      <c r="BI122" s="10">
        <v>7723.0395509999998</v>
      </c>
      <c r="BJ122" s="10">
        <v>19889.691409999999</v>
      </c>
    </row>
    <row r="123" spans="1:62" ht="12" customHeight="1" x14ac:dyDescent="0.15">
      <c r="A123" s="10">
        <v>61</v>
      </c>
      <c r="B123" s="46" t="str">
        <f t="shared" ref="B123:B127" si="19">D123</f>
        <v>tryptophan</v>
      </c>
      <c r="C123" s="35" t="s">
        <v>340</v>
      </c>
      <c r="D123" s="10" t="s">
        <v>1483</v>
      </c>
      <c r="E123" s="10"/>
      <c r="F123" s="10"/>
      <c r="G123" s="10" t="s">
        <v>1484</v>
      </c>
      <c r="H123" s="10" t="s">
        <v>342</v>
      </c>
      <c r="I123" s="10">
        <v>204.089877624</v>
      </c>
      <c r="J123" s="10" t="s">
        <v>1485</v>
      </c>
      <c r="K123" s="29">
        <v>1</v>
      </c>
      <c r="L123" s="28">
        <v>1</v>
      </c>
      <c r="M123" s="29">
        <f t="shared" si="0"/>
        <v>1</v>
      </c>
      <c r="N123" s="29">
        <f t="shared" si="1"/>
        <v>3</v>
      </c>
      <c r="O123" s="29" t="str">
        <f t="shared" si="2"/>
        <v>Level 1+</v>
      </c>
      <c r="P123" s="29"/>
      <c r="Q123" s="29"/>
      <c r="R123" s="29"/>
      <c r="S123" s="36" t="s">
        <v>964</v>
      </c>
      <c r="T123" s="37">
        <v>1835806.25</v>
      </c>
      <c r="U123" s="38" t="s">
        <v>1888</v>
      </c>
      <c r="V123" s="38">
        <v>9.5112757160000001</v>
      </c>
      <c r="W123" s="38" t="s">
        <v>1888</v>
      </c>
      <c r="X123" s="38">
        <v>9.85</v>
      </c>
      <c r="Y123" s="38">
        <v>9</v>
      </c>
      <c r="Z123" s="38" t="s">
        <v>2210</v>
      </c>
      <c r="AA123" s="39">
        <v>0.7792</v>
      </c>
      <c r="AB123" s="38" t="s">
        <v>345</v>
      </c>
      <c r="AC123" s="38">
        <v>205.09719999999999</v>
      </c>
      <c r="AD123" s="38">
        <v>205.09690000000001</v>
      </c>
      <c r="AE123" s="39">
        <v>2.9999999999999997E-4</v>
      </c>
      <c r="AF123" s="39">
        <v>1.5548999999999999</v>
      </c>
      <c r="AG123" s="38">
        <v>9.6999999999999993</v>
      </c>
      <c r="AH123" s="38">
        <v>10.08</v>
      </c>
      <c r="AI123" s="38">
        <v>9.51</v>
      </c>
      <c r="AJ123" s="38">
        <v>9.85</v>
      </c>
      <c r="AK123" s="39">
        <v>0.34</v>
      </c>
      <c r="AL123" s="10" t="s">
        <v>2211</v>
      </c>
      <c r="AM123" s="10"/>
      <c r="AN123" s="10"/>
      <c r="AO123" s="10"/>
      <c r="AP123" s="10">
        <v>1042847.125</v>
      </c>
      <c r="AQ123" s="10">
        <v>253991.5625</v>
      </c>
      <c r="AR123" s="10">
        <v>486540.0625</v>
      </c>
      <c r="AS123" s="10">
        <v>883196.3125</v>
      </c>
      <c r="AT123" s="10">
        <v>577306.6875</v>
      </c>
      <c r="AU123" s="10">
        <v>4534.0209960000002</v>
      </c>
      <c r="AV123" s="10">
        <v>25414.568360000001</v>
      </c>
      <c r="AW123" s="10">
        <v>84816.484379999994</v>
      </c>
      <c r="AX123" s="10">
        <v>82943.8125</v>
      </c>
      <c r="AY123" s="10">
        <v>68192.976559999996</v>
      </c>
      <c r="AZ123" s="10">
        <v>134837.32810000001</v>
      </c>
      <c r="BA123" s="10">
        <v>99989.742190000004</v>
      </c>
      <c r="BB123" s="10">
        <v>47406.804689999997</v>
      </c>
      <c r="BC123" s="10">
        <v>26243.898440000001</v>
      </c>
      <c r="BD123" s="10">
        <v>439020.5625</v>
      </c>
      <c r="BE123" s="10">
        <v>116904.0469</v>
      </c>
      <c r="BF123" s="10">
        <v>53695.324220000002</v>
      </c>
      <c r="BG123" s="10">
        <v>66660</v>
      </c>
      <c r="BH123" s="10">
        <v>1835806.25</v>
      </c>
      <c r="BI123" s="10"/>
      <c r="BJ123" s="10">
        <v>29273.966799999998</v>
      </c>
    </row>
    <row r="124" spans="1:62" ht="12" customHeight="1" x14ac:dyDescent="0.15">
      <c r="A124" s="10">
        <v>43</v>
      </c>
      <c r="B124" s="46" t="str">
        <f t="shared" si="19"/>
        <v>tyramine</v>
      </c>
      <c r="C124" s="35" t="s">
        <v>340</v>
      </c>
      <c r="D124" s="10" t="s">
        <v>1489</v>
      </c>
      <c r="E124" s="10"/>
      <c r="F124" s="10"/>
      <c r="G124" s="10" t="s">
        <v>1490</v>
      </c>
      <c r="H124" s="10" t="s">
        <v>342</v>
      </c>
      <c r="I124" s="10">
        <v>137.084063972</v>
      </c>
      <c r="J124" s="10" t="s">
        <v>1491</v>
      </c>
      <c r="K124" s="29">
        <v>1</v>
      </c>
      <c r="L124" s="28">
        <v>1</v>
      </c>
      <c r="M124" s="29">
        <f t="shared" si="0"/>
        <v>1</v>
      </c>
      <c r="N124" s="29">
        <f t="shared" si="1"/>
        <v>3</v>
      </c>
      <c r="O124" s="29" t="str">
        <f t="shared" si="2"/>
        <v>Level 1+</v>
      </c>
      <c r="P124" s="29"/>
      <c r="Q124" s="29"/>
      <c r="R124" s="29"/>
      <c r="S124" s="36" t="s">
        <v>964</v>
      </c>
      <c r="T124" s="37">
        <v>10746095</v>
      </c>
      <c r="U124" s="38" t="s">
        <v>1874</v>
      </c>
      <c r="V124" s="38">
        <v>6.3836735029999998</v>
      </c>
      <c r="W124" s="38" t="s">
        <v>1874</v>
      </c>
      <c r="X124" s="38">
        <v>6.1</v>
      </c>
      <c r="Y124" s="38">
        <v>3</v>
      </c>
      <c r="Z124" s="38" t="s">
        <v>1492</v>
      </c>
      <c r="AA124" s="39">
        <v>0.86560000000000004</v>
      </c>
      <c r="AB124" s="38" t="s">
        <v>345</v>
      </c>
      <c r="AC124" s="38">
        <v>138.09139999999999</v>
      </c>
      <c r="AD124" s="38">
        <v>138.09110000000001</v>
      </c>
      <c r="AE124" s="39">
        <v>2.0000000000000001E-4</v>
      </c>
      <c r="AF124" s="39">
        <v>1.7155</v>
      </c>
      <c r="AG124" s="38">
        <v>6.01</v>
      </c>
      <c r="AH124" s="38">
        <v>6.48</v>
      </c>
      <c r="AI124" s="38">
        <v>6.38</v>
      </c>
      <c r="AJ124" s="38">
        <v>6.21</v>
      </c>
      <c r="AK124" s="39">
        <v>0.17</v>
      </c>
      <c r="AL124" s="10" t="s">
        <v>2212</v>
      </c>
      <c r="AM124" s="10">
        <v>38657.746090000001</v>
      </c>
      <c r="AN124" s="10">
        <v>41316.648439999997</v>
      </c>
      <c r="AO124" s="10">
        <v>51173.566409999999</v>
      </c>
      <c r="AP124" s="10">
        <v>4905220</v>
      </c>
      <c r="AQ124" s="10">
        <v>3251565.75</v>
      </c>
      <c r="AR124" s="10">
        <v>2469080.75</v>
      </c>
      <c r="AS124" s="10">
        <v>9949517</v>
      </c>
      <c r="AT124" s="10">
        <v>10746095</v>
      </c>
      <c r="AU124" s="10">
        <v>70362.546879999994</v>
      </c>
      <c r="AV124" s="10">
        <v>77742.070309999996</v>
      </c>
      <c r="AW124" s="10">
        <v>788552.8125</v>
      </c>
      <c r="AX124" s="10">
        <v>887187.5625</v>
      </c>
      <c r="AY124" s="10">
        <v>905539.125</v>
      </c>
      <c r="AZ124" s="10">
        <v>841349.875</v>
      </c>
      <c r="BA124" s="10">
        <v>866080.9375</v>
      </c>
      <c r="BB124" s="10">
        <v>136501.76560000001</v>
      </c>
      <c r="BC124" s="10">
        <v>97862.679690000004</v>
      </c>
      <c r="BD124" s="10">
        <v>157352.3438</v>
      </c>
      <c r="BE124" s="10">
        <v>236807.375</v>
      </c>
      <c r="BF124" s="10">
        <v>313063.40629999997</v>
      </c>
      <c r="BG124" s="10">
        <v>248210</v>
      </c>
      <c r="BH124" s="10">
        <v>345353.53129999997</v>
      </c>
      <c r="BI124" s="10">
        <v>72788.046879999994</v>
      </c>
      <c r="BJ124" s="10">
        <v>80514.148440000004</v>
      </c>
    </row>
    <row r="125" spans="1:62" ht="12" customHeight="1" x14ac:dyDescent="0.15">
      <c r="A125" s="10">
        <v>69</v>
      </c>
      <c r="B125" s="46" t="str">
        <f t="shared" si="19"/>
        <v>tyrosine</v>
      </c>
      <c r="C125" s="35" t="s">
        <v>340</v>
      </c>
      <c r="D125" s="10" t="s">
        <v>654</v>
      </c>
      <c r="E125" s="10"/>
      <c r="F125" s="10"/>
      <c r="G125" s="10" t="s">
        <v>655</v>
      </c>
      <c r="H125" s="10" t="s">
        <v>342</v>
      </c>
      <c r="I125" s="10">
        <v>181.073893212</v>
      </c>
      <c r="J125" s="10" t="s">
        <v>656</v>
      </c>
      <c r="K125" s="29">
        <v>1</v>
      </c>
      <c r="L125" s="28">
        <v>1</v>
      </c>
      <c r="M125" s="29">
        <f t="shared" si="0"/>
        <v>1</v>
      </c>
      <c r="N125" s="29">
        <f t="shared" si="1"/>
        <v>3</v>
      </c>
      <c r="O125" s="29" t="str">
        <f t="shared" si="2"/>
        <v>Level 1+</v>
      </c>
      <c r="P125" s="29"/>
      <c r="Q125" s="29"/>
      <c r="R125" s="29"/>
      <c r="S125" s="36" t="s">
        <v>964</v>
      </c>
      <c r="T125" s="37">
        <v>1805630.875</v>
      </c>
      <c r="U125" s="38" t="s">
        <v>1870</v>
      </c>
      <c r="V125" s="38">
        <v>11.25506393</v>
      </c>
      <c r="W125" s="38" t="s">
        <v>1870</v>
      </c>
      <c r="X125" s="38">
        <v>11.33</v>
      </c>
      <c r="Y125" s="38">
        <v>11</v>
      </c>
      <c r="Z125" s="38" t="s">
        <v>2213</v>
      </c>
      <c r="AA125" s="39">
        <v>0.85340000000000005</v>
      </c>
      <c r="AB125" s="38" t="s">
        <v>345</v>
      </c>
      <c r="AC125" s="38">
        <v>182.0812</v>
      </c>
      <c r="AD125" s="38">
        <v>182.08090000000001</v>
      </c>
      <c r="AE125" s="39">
        <v>2.9999999999999997E-4</v>
      </c>
      <c r="AF125" s="39">
        <v>1.4944999999999999</v>
      </c>
      <c r="AG125" s="38">
        <v>11.24</v>
      </c>
      <c r="AH125" s="38">
        <v>11.66</v>
      </c>
      <c r="AI125" s="38">
        <v>11.26</v>
      </c>
      <c r="AJ125" s="38">
        <v>11.42</v>
      </c>
      <c r="AK125" s="39">
        <v>0.16</v>
      </c>
      <c r="AL125" s="10" t="s">
        <v>2214</v>
      </c>
      <c r="AM125" s="10"/>
      <c r="AN125" s="10">
        <v>6758.9340819999998</v>
      </c>
      <c r="AO125" s="10">
        <v>5512.029297</v>
      </c>
      <c r="AP125" s="10">
        <v>1805630.875</v>
      </c>
      <c r="AQ125" s="10">
        <v>286345.40629999997</v>
      </c>
      <c r="AR125" s="10">
        <v>737562.875</v>
      </c>
      <c r="AS125" s="10">
        <v>828016.5625</v>
      </c>
      <c r="AT125" s="10">
        <v>554545.125</v>
      </c>
      <c r="AU125" s="10">
        <v>16198.51074</v>
      </c>
      <c r="AV125" s="10">
        <v>88272.804690000004</v>
      </c>
      <c r="AW125" s="10">
        <v>318353.875</v>
      </c>
      <c r="AX125" s="10">
        <v>69124.898440000004</v>
      </c>
      <c r="AY125" s="10">
        <v>56256.757810000003</v>
      </c>
      <c r="AZ125" s="10">
        <v>179975.4063</v>
      </c>
      <c r="BA125" s="10">
        <v>237603.45310000001</v>
      </c>
      <c r="BB125" s="10">
        <v>1063196.625</v>
      </c>
      <c r="BC125" s="10">
        <v>102905.38280000001</v>
      </c>
      <c r="BD125" s="10">
        <v>155840.54689999999</v>
      </c>
      <c r="BE125" s="10">
        <v>105738.92969999999</v>
      </c>
      <c r="BF125" s="10">
        <v>86835.515629999994</v>
      </c>
      <c r="BG125" s="10">
        <v>85005.882809999996</v>
      </c>
      <c r="BH125" s="10">
        <v>927521.0625</v>
      </c>
      <c r="BI125" s="10">
        <v>13636.596680000001</v>
      </c>
      <c r="BJ125" s="10">
        <v>50958.300779999998</v>
      </c>
    </row>
    <row r="126" spans="1:62" ht="12" customHeight="1" x14ac:dyDescent="0.15">
      <c r="A126" s="10">
        <v>6</v>
      </c>
      <c r="B126" s="10" t="str">
        <f t="shared" si="19"/>
        <v>uracil</v>
      </c>
      <c r="C126" s="35" t="s">
        <v>340</v>
      </c>
      <c r="D126" s="10" t="s">
        <v>694</v>
      </c>
      <c r="E126" s="10"/>
      <c r="F126" s="10"/>
      <c r="G126" s="10" t="s">
        <v>695</v>
      </c>
      <c r="H126" s="10" t="s">
        <v>379</v>
      </c>
      <c r="I126" s="10">
        <v>112.027277368</v>
      </c>
      <c r="J126" s="10" t="s">
        <v>696</v>
      </c>
      <c r="K126" s="29">
        <v>1</v>
      </c>
      <c r="L126" s="28">
        <v>1</v>
      </c>
      <c r="M126" s="29">
        <f t="shared" si="0"/>
        <v>1</v>
      </c>
      <c r="N126" s="29">
        <f t="shared" si="1"/>
        <v>3</v>
      </c>
      <c r="O126" s="29" t="str">
        <f t="shared" si="2"/>
        <v>Level 1+</v>
      </c>
      <c r="P126" s="29"/>
      <c r="Q126" s="29"/>
      <c r="R126" s="29"/>
      <c r="S126" s="36" t="s">
        <v>964</v>
      </c>
      <c r="T126" s="37">
        <v>3393234</v>
      </c>
      <c r="U126" s="38" t="s">
        <v>1892</v>
      </c>
      <c r="V126" s="38">
        <v>1.330651808</v>
      </c>
      <c r="W126" s="38" t="s">
        <v>1891</v>
      </c>
      <c r="X126" s="38">
        <v>1.37</v>
      </c>
      <c r="Y126" s="38">
        <v>2</v>
      </c>
      <c r="Z126" s="38" t="s">
        <v>2215</v>
      </c>
      <c r="AA126" s="39">
        <v>0.94840000000000002</v>
      </c>
      <c r="AB126" s="38" t="s">
        <v>382</v>
      </c>
      <c r="AC126" s="38">
        <v>111.02</v>
      </c>
      <c r="AD126" s="38">
        <v>111.02</v>
      </c>
      <c r="AE126" s="39">
        <v>0</v>
      </c>
      <c r="AF126" s="39">
        <v>1.11E-2</v>
      </c>
      <c r="AG126" s="38">
        <v>1.26</v>
      </c>
      <c r="AH126" s="38">
        <v>1.56</v>
      </c>
      <c r="AI126" s="38">
        <v>1.33</v>
      </c>
      <c r="AJ126" s="38">
        <v>1.38</v>
      </c>
      <c r="AK126" s="39">
        <v>0.04</v>
      </c>
      <c r="AL126" s="10" t="s">
        <v>2216</v>
      </c>
      <c r="AM126" s="10">
        <v>8154.1079099999997</v>
      </c>
      <c r="AN126" s="10">
        <v>5179.1430659999996</v>
      </c>
      <c r="AO126" s="10"/>
      <c r="AP126" s="10">
        <v>1943402.625</v>
      </c>
      <c r="AQ126" s="10">
        <v>3393234</v>
      </c>
      <c r="AR126" s="10">
        <v>981706.3125</v>
      </c>
      <c r="AS126" s="10">
        <v>1096504.25</v>
      </c>
      <c r="AT126" s="10">
        <v>3329163.5</v>
      </c>
      <c r="AU126" s="10">
        <v>15695.273440000001</v>
      </c>
      <c r="AV126" s="10">
        <v>84782.03125</v>
      </c>
      <c r="AW126" s="10">
        <v>266271.8125</v>
      </c>
      <c r="AX126" s="10">
        <v>166643.23439999999</v>
      </c>
      <c r="AY126" s="10">
        <v>203003.0938</v>
      </c>
      <c r="AZ126" s="10">
        <v>669020.75</v>
      </c>
      <c r="BA126" s="10">
        <v>625468.875</v>
      </c>
      <c r="BB126" s="10">
        <v>71593.859379999994</v>
      </c>
      <c r="BC126" s="10">
        <v>28694.08008</v>
      </c>
      <c r="BD126" s="10">
        <v>284789.25</v>
      </c>
      <c r="BE126" s="10">
        <v>376166.96879999997</v>
      </c>
      <c r="BF126" s="10">
        <v>172229.3125</v>
      </c>
      <c r="BG126" s="10">
        <v>445465.15629999997</v>
      </c>
      <c r="BH126" s="10">
        <v>2001936.5</v>
      </c>
      <c r="BI126" s="10">
        <v>27994.96875</v>
      </c>
      <c r="BJ126" s="10">
        <v>20078.296880000002</v>
      </c>
    </row>
    <row r="127" spans="1:62" ht="12" customHeight="1" x14ac:dyDescent="0.15">
      <c r="A127" s="10">
        <v>23</v>
      </c>
      <c r="B127" s="46" t="str">
        <f t="shared" si="19"/>
        <v>uridine</v>
      </c>
      <c r="C127" s="35" t="s">
        <v>340</v>
      </c>
      <c r="D127" s="10" t="s">
        <v>1504</v>
      </c>
      <c r="E127" s="10"/>
      <c r="F127" s="10"/>
      <c r="G127" s="10" t="s">
        <v>1505</v>
      </c>
      <c r="H127" s="10" t="s">
        <v>379</v>
      </c>
      <c r="I127" s="10">
        <v>244.06953610400001</v>
      </c>
      <c r="J127" s="10" t="s">
        <v>1506</v>
      </c>
      <c r="K127" s="29">
        <v>1</v>
      </c>
      <c r="L127" s="28">
        <v>1</v>
      </c>
      <c r="M127" s="29">
        <f t="shared" si="0"/>
        <v>1</v>
      </c>
      <c r="N127" s="29">
        <f t="shared" si="1"/>
        <v>3</v>
      </c>
      <c r="O127" s="29" t="str">
        <f t="shared" si="2"/>
        <v>Level 1+</v>
      </c>
      <c r="P127" s="29"/>
      <c r="Q127" s="29"/>
      <c r="R127" s="29"/>
      <c r="S127" s="36" t="s">
        <v>964</v>
      </c>
      <c r="T127" s="37">
        <v>24512798</v>
      </c>
      <c r="U127" s="38" t="s">
        <v>1891</v>
      </c>
      <c r="V127" s="38">
        <v>2.6143811920000002</v>
      </c>
      <c r="W127" s="38" t="s">
        <v>1902</v>
      </c>
      <c r="X127" s="38">
        <v>2.73</v>
      </c>
      <c r="Y127" s="38">
        <v>12</v>
      </c>
      <c r="Z127" s="38" t="s">
        <v>2217</v>
      </c>
      <c r="AA127" s="39">
        <v>0.90990000000000004</v>
      </c>
      <c r="AB127" s="38" t="s">
        <v>382</v>
      </c>
      <c r="AC127" s="38">
        <v>243.06219999999999</v>
      </c>
      <c r="AD127" s="38">
        <v>243.06219999999999</v>
      </c>
      <c r="AE127" s="39">
        <v>0</v>
      </c>
      <c r="AF127" s="39">
        <v>9.8199999999999996E-2</v>
      </c>
      <c r="AG127" s="38">
        <v>2.48</v>
      </c>
      <c r="AH127" s="38">
        <v>3.12</v>
      </c>
      <c r="AI127" s="38">
        <v>2.61</v>
      </c>
      <c r="AJ127" s="38">
        <v>2.73</v>
      </c>
      <c r="AK127" s="39">
        <v>0.11</v>
      </c>
      <c r="AL127" s="10" t="s">
        <v>2218</v>
      </c>
      <c r="AM127" s="10">
        <v>12258.014649999999</v>
      </c>
      <c r="AN127" s="10">
        <v>10934.26367</v>
      </c>
      <c r="AO127" s="10">
        <v>12145.809569999999</v>
      </c>
      <c r="AP127" s="10">
        <v>150771.5313</v>
      </c>
      <c r="AQ127" s="10">
        <v>102563.1719</v>
      </c>
      <c r="AR127" s="10">
        <v>61291.03125</v>
      </c>
      <c r="AS127" s="10">
        <v>71069.09375</v>
      </c>
      <c r="AT127" s="10">
        <v>48922.300779999998</v>
      </c>
      <c r="AU127" s="10">
        <v>17133.35742</v>
      </c>
      <c r="AV127" s="10">
        <v>22074.550780000001</v>
      </c>
      <c r="AW127" s="10">
        <v>38904.125</v>
      </c>
      <c r="AX127" s="10">
        <v>41063.089840000001</v>
      </c>
      <c r="AY127" s="10">
        <v>51509.25</v>
      </c>
      <c r="AZ127" s="10">
        <v>45399.359380000002</v>
      </c>
      <c r="BA127" s="10">
        <v>68433.125</v>
      </c>
      <c r="BB127" s="10">
        <v>36578.683590000001</v>
      </c>
      <c r="BC127" s="10">
        <v>31212.17383</v>
      </c>
      <c r="BD127" s="10">
        <v>1561483.625</v>
      </c>
      <c r="BE127" s="10">
        <v>1839752.75</v>
      </c>
      <c r="BF127" s="10">
        <v>1317148</v>
      </c>
      <c r="BG127" s="10">
        <v>1596227.625</v>
      </c>
      <c r="BH127" s="10">
        <v>51144.78125</v>
      </c>
      <c r="BI127" s="10">
        <v>39697.976560000003</v>
      </c>
      <c r="BJ127" s="10">
        <v>114957.7969</v>
      </c>
    </row>
    <row r="128" spans="1:62" ht="12" customHeight="1" x14ac:dyDescent="0.15">
      <c r="A128" s="10">
        <v>90</v>
      </c>
      <c r="B128" s="11" t="s">
        <v>2219</v>
      </c>
      <c r="C128" s="35" t="s">
        <v>340</v>
      </c>
      <c r="D128" s="10" t="s">
        <v>2220</v>
      </c>
      <c r="E128" s="10" t="s">
        <v>2221</v>
      </c>
      <c r="F128" s="10" t="s">
        <v>2222</v>
      </c>
      <c r="G128" s="10" t="s">
        <v>1189</v>
      </c>
      <c r="H128" s="10" t="s">
        <v>379</v>
      </c>
      <c r="I128" s="10">
        <v>194.04265265999999</v>
      </c>
      <c r="J128" s="10" t="s">
        <v>2223</v>
      </c>
      <c r="K128" s="29">
        <v>1</v>
      </c>
      <c r="L128" s="28">
        <v>1</v>
      </c>
      <c r="M128" s="29">
        <f t="shared" si="0"/>
        <v>1</v>
      </c>
      <c r="N128" s="29">
        <f t="shared" si="1"/>
        <v>3</v>
      </c>
      <c r="O128" s="29" t="str">
        <f t="shared" si="2"/>
        <v>Level 1+</v>
      </c>
      <c r="P128" s="29"/>
      <c r="Q128" s="29"/>
      <c r="R128" s="29"/>
      <c r="S128" s="36" t="s">
        <v>964</v>
      </c>
      <c r="T128" s="37">
        <v>10969852</v>
      </c>
      <c r="U128" s="38" t="s">
        <v>1907</v>
      </c>
      <c r="V128" s="38">
        <v>15.27477285</v>
      </c>
      <c r="W128" s="38" t="s">
        <v>1907</v>
      </c>
      <c r="X128" s="38">
        <v>15.34</v>
      </c>
      <c r="Y128" s="38">
        <v>22</v>
      </c>
      <c r="Z128" s="38" t="s">
        <v>2224</v>
      </c>
      <c r="AA128" s="39">
        <v>0.85260000000000002</v>
      </c>
      <c r="AB128" s="38" t="s">
        <v>382</v>
      </c>
      <c r="AC128" s="38">
        <v>193.03540000000001</v>
      </c>
      <c r="AD128" s="38">
        <v>193.0352</v>
      </c>
      <c r="AE128" s="39">
        <v>1E-4</v>
      </c>
      <c r="AF128" s="39">
        <v>0.64939999999999998</v>
      </c>
      <c r="AG128" s="38">
        <v>14.71</v>
      </c>
      <c r="AH128" s="38">
        <v>16.02</v>
      </c>
      <c r="AI128" s="38">
        <v>15.27</v>
      </c>
      <c r="AJ128" s="38">
        <v>15.32</v>
      </c>
      <c r="AK128" s="39">
        <v>0.04</v>
      </c>
      <c r="AL128" s="10" t="s">
        <v>2225</v>
      </c>
      <c r="AM128" s="10">
        <v>103199.58590000001</v>
      </c>
      <c r="AN128" s="10">
        <v>39278.621090000001</v>
      </c>
      <c r="AO128" s="10">
        <v>33918.480470000002</v>
      </c>
      <c r="AP128" s="10">
        <v>8767351</v>
      </c>
      <c r="AQ128" s="10">
        <v>1292093.125</v>
      </c>
      <c r="AR128" s="10">
        <v>4290731</v>
      </c>
      <c r="AS128" s="10">
        <v>3475301.75</v>
      </c>
      <c r="AT128" s="10">
        <v>1629914.875</v>
      </c>
      <c r="AU128" s="10">
        <v>16606.158200000002</v>
      </c>
      <c r="AV128" s="10">
        <v>58328.398439999997</v>
      </c>
      <c r="AW128" s="10">
        <v>213942.89060000001</v>
      </c>
      <c r="AX128" s="10">
        <v>179194.29689999999</v>
      </c>
      <c r="AY128" s="10">
        <v>82720.140629999994</v>
      </c>
      <c r="AZ128" s="10">
        <v>227838.32810000001</v>
      </c>
      <c r="BA128" s="10">
        <v>265839.09379999997</v>
      </c>
      <c r="BB128" s="10">
        <v>438681.78129999997</v>
      </c>
      <c r="BC128" s="10">
        <v>269148.78129999997</v>
      </c>
      <c r="BD128" s="10">
        <v>203040.4375</v>
      </c>
      <c r="BE128" s="10">
        <v>196461.64060000001</v>
      </c>
      <c r="BF128" s="10"/>
      <c r="BG128" s="10">
        <v>7329.9013670000004</v>
      </c>
      <c r="BH128" s="10">
        <v>768745.0625</v>
      </c>
      <c r="BI128" s="10">
        <v>3212.1948240000002</v>
      </c>
      <c r="BJ128" s="10">
        <v>345231.65629999997</v>
      </c>
    </row>
    <row r="129" spans="1:62" ht="12" customHeight="1" x14ac:dyDescent="0.15">
      <c r="A129" s="10">
        <v>67</v>
      </c>
      <c r="B129" s="10" t="str">
        <f t="shared" ref="B129:B132" si="20">D129</f>
        <v>valine</v>
      </c>
      <c r="C129" s="35" t="s">
        <v>340</v>
      </c>
      <c r="D129" s="10" t="s">
        <v>688</v>
      </c>
      <c r="E129" s="10"/>
      <c r="F129" s="10"/>
      <c r="G129" s="10" t="s">
        <v>689</v>
      </c>
      <c r="H129" s="10" t="s">
        <v>342</v>
      </c>
      <c r="I129" s="10">
        <v>117.078978592</v>
      </c>
      <c r="J129" s="10" t="s">
        <v>690</v>
      </c>
      <c r="K129" s="29">
        <v>1</v>
      </c>
      <c r="L129" s="28">
        <v>1</v>
      </c>
      <c r="M129" s="29">
        <f t="shared" si="0"/>
        <v>1</v>
      </c>
      <c r="N129" s="29">
        <f t="shared" si="1"/>
        <v>3</v>
      </c>
      <c r="O129" s="29" t="str">
        <f t="shared" si="2"/>
        <v>Level 1+</v>
      </c>
      <c r="P129" s="29"/>
      <c r="Q129" s="29"/>
      <c r="R129" s="29"/>
      <c r="S129" s="36" t="s">
        <v>964</v>
      </c>
      <c r="T129" s="37">
        <v>28336264</v>
      </c>
      <c r="U129" s="38" t="s">
        <v>1870</v>
      </c>
      <c r="V129" s="38">
        <v>10.447863359999999</v>
      </c>
      <c r="W129" s="38" t="s">
        <v>1888</v>
      </c>
      <c r="X129" s="38">
        <v>10.46</v>
      </c>
      <c r="Y129" s="38">
        <v>6</v>
      </c>
      <c r="Z129" s="38" t="s">
        <v>2226</v>
      </c>
      <c r="AA129" s="39">
        <v>0.91849999999999998</v>
      </c>
      <c r="AB129" s="38" t="s">
        <v>345</v>
      </c>
      <c r="AC129" s="38">
        <v>118.08629999999999</v>
      </c>
      <c r="AD129" s="38">
        <v>118.08629999999999</v>
      </c>
      <c r="AE129" s="39">
        <v>1E-4</v>
      </c>
      <c r="AF129" s="39">
        <v>0.46779999999999999</v>
      </c>
      <c r="AG129" s="38">
        <v>10.33</v>
      </c>
      <c r="AH129" s="38">
        <v>10.94</v>
      </c>
      <c r="AI129" s="38">
        <v>10.45</v>
      </c>
      <c r="AJ129" s="38">
        <v>10.48</v>
      </c>
      <c r="AK129" s="39">
        <v>0.04</v>
      </c>
      <c r="AL129" s="10" t="s">
        <v>2227</v>
      </c>
      <c r="AM129" s="10">
        <v>1556315.375</v>
      </c>
      <c r="AN129" s="10">
        <v>1708671.25</v>
      </c>
      <c r="AO129" s="10">
        <v>1790322.25</v>
      </c>
      <c r="AP129" s="10">
        <v>28336264</v>
      </c>
      <c r="AQ129" s="10">
        <v>7384913</v>
      </c>
      <c r="AR129" s="10">
        <v>13302957</v>
      </c>
      <c r="AS129" s="10">
        <v>23068392</v>
      </c>
      <c r="AT129" s="10">
        <v>10421273</v>
      </c>
      <c r="AU129" s="10">
        <v>2108217.25</v>
      </c>
      <c r="AV129" s="10">
        <v>2084700.125</v>
      </c>
      <c r="AW129" s="10">
        <v>2577462.25</v>
      </c>
      <c r="AX129" s="10">
        <v>2583965.75</v>
      </c>
      <c r="AY129" s="10">
        <v>2400633.25</v>
      </c>
      <c r="AZ129" s="10">
        <v>3229549.25</v>
      </c>
      <c r="BA129" s="10">
        <v>2398084.5</v>
      </c>
      <c r="BB129" s="10">
        <v>3265086.5</v>
      </c>
      <c r="BC129" s="10">
        <v>2235854</v>
      </c>
      <c r="BD129" s="10">
        <v>1587927.75</v>
      </c>
      <c r="BE129" s="10">
        <v>13140072</v>
      </c>
      <c r="BF129" s="10">
        <v>1363129.25</v>
      </c>
      <c r="BG129" s="10">
        <v>9138431</v>
      </c>
      <c r="BH129" s="10">
        <v>8882035</v>
      </c>
      <c r="BI129" s="10">
        <v>2125085.5</v>
      </c>
      <c r="BJ129" s="10">
        <v>2224513.75</v>
      </c>
    </row>
    <row r="130" spans="1:62" ht="12" customHeight="1" x14ac:dyDescent="0.15">
      <c r="A130" s="10">
        <v>8</v>
      </c>
      <c r="B130" s="46" t="str">
        <f t="shared" si="20"/>
        <v>vanillic acid</v>
      </c>
      <c r="C130" s="35" t="s">
        <v>340</v>
      </c>
      <c r="D130" s="10" t="s">
        <v>700</v>
      </c>
      <c r="E130" s="10"/>
      <c r="F130" s="10"/>
      <c r="G130" s="10" t="s">
        <v>701</v>
      </c>
      <c r="H130" s="10" t="s">
        <v>379</v>
      </c>
      <c r="I130" s="10">
        <v>168.04225873600001</v>
      </c>
      <c r="J130" s="10" t="s">
        <v>702</v>
      </c>
      <c r="K130" s="29">
        <v>0</v>
      </c>
      <c r="L130" s="28">
        <v>1</v>
      </c>
      <c r="M130" s="29">
        <f t="shared" si="0"/>
        <v>1</v>
      </c>
      <c r="N130" s="29">
        <f t="shared" si="1"/>
        <v>2</v>
      </c>
      <c r="O130" s="29" t="str">
        <f t="shared" si="2"/>
        <v>Level 1</v>
      </c>
      <c r="P130" s="29"/>
      <c r="Q130" s="29"/>
      <c r="R130" s="29"/>
      <c r="S130" s="36" t="s">
        <v>1001</v>
      </c>
      <c r="T130" s="37">
        <v>584762.25</v>
      </c>
      <c r="U130" s="38" t="s">
        <v>1892</v>
      </c>
      <c r="V130" s="38">
        <v>1.469039669</v>
      </c>
      <c r="W130" s="38"/>
      <c r="X130" s="38"/>
      <c r="Y130" s="38"/>
      <c r="Z130" s="38"/>
      <c r="AA130" s="39"/>
      <c r="AB130" s="38" t="s">
        <v>382</v>
      </c>
      <c r="AC130" s="38">
        <v>167.035</v>
      </c>
      <c r="AD130" s="38">
        <v>167.03479999999999</v>
      </c>
      <c r="AE130" s="39">
        <v>2.0000000000000001E-4</v>
      </c>
      <c r="AF130" s="39">
        <v>1.0286999999999999</v>
      </c>
      <c r="AG130" s="38">
        <v>1.47</v>
      </c>
      <c r="AH130" s="38">
        <v>1.71</v>
      </c>
      <c r="AI130" s="38">
        <v>1.47</v>
      </c>
      <c r="AJ130" s="38">
        <v>1.57</v>
      </c>
      <c r="AK130" s="39">
        <v>0.1</v>
      </c>
      <c r="AL130" s="10" t="s">
        <v>2228</v>
      </c>
      <c r="AM130" s="10">
        <v>17685.125</v>
      </c>
      <c r="AN130" s="10"/>
      <c r="AO130" s="10"/>
      <c r="AP130" s="10">
        <v>9166486</v>
      </c>
      <c r="AQ130" s="10">
        <v>16828458</v>
      </c>
      <c r="AR130" s="10">
        <v>8804320</v>
      </c>
      <c r="AS130" s="10">
        <v>9769920</v>
      </c>
      <c r="AT130" s="10">
        <v>18301318</v>
      </c>
      <c r="AU130" s="10">
        <v>24294.48633</v>
      </c>
      <c r="AV130" s="10">
        <v>44683.117189999997</v>
      </c>
      <c r="AW130" s="10">
        <v>1770162.125</v>
      </c>
      <c r="AX130" s="10">
        <v>2891552.5</v>
      </c>
      <c r="AY130" s="10">
        <v>2093309.75</v>
      </c>
      <c r="AZ130" s="10">
        <v>3930784.5</v>
      </c>
      <c r="BA130" s="10">
        <v>2647397.25</v>
      </c>
      <c r="BB130" s="10">
        <v>22358.884770000001</v>
      </c>
      <c r="BC130" s="10">
        <v>16787.275389999999</v>
      </c>
      <c r="BD130" s="10">
        <v>1458568</v>
      </c>
      <c r="BE130" s="10">
        <v>1070125.875</v>
      </c>
      <c r="BF130" s="10">
        <v>901258.9375</v>
      </c>
      <c r="BG130" s="10">
        <v>1333304</v>
      </c>
      <c r="BH130" s="10">
        <v>3123839.25</v>
      </c>
      <c r="BI130" s="10">
        <v>44986.332029999998</v>
      </c>
      <c r="BJ130" s="10">
        <v>24088.373049999998</v>
      </c>
    </row>
    <row r="131" spans="1:62" s="58" customFormat="1" ht="12" customHeight="1" x14ac:dyDescent="0.15">
      <c r="A131" s="55">
        <v>21</v>
      </c>
      <c r="B131" s="55" t="str">
        <f t="shared" si="20"/>
        <v>xanthine</v>
      </c>
      <c r="C131" s="56" t="s">
        <v>340</v>
      </c>
      <c r="D131" s="55" t="s">
        <v>705</v>
      </c>
      <c r="E131" s="55"/>
      <c r="F131" s="55"/>
      <c r="G131" s="55" t="s">
        <v>706</v>
      </c>
      <c r="H131" s="55" t="s">
        <v>379</v>
      </c>
      <c r="I131" s="55">
        <v>152.033425368</v>
      </c>
      <c r="J131" s="55" t="s">
        <v>707</v>
      </c>
      <c r="K131" s="59">
        <v>1</v>
      </c>
      <c r="L131" s="60">
        <v>1</v>
      </c>
      <c r="M131" s="59">
        <f t="shared" si="0"/>
        <v>1</v>
      </c>
      <c r="N131" s="59">
        <f t="shared" si="1"/>
        <v>3</v>
      </c>
      <c r="O131" s="59" t="str">
        <f t="shared" si="2"/>
        <v>Level 1+</v>
      </c>
      <c r="P131" s="59"/>
      <c r="Q131" s="59"/>
      <c r="R131" s="59"/>
      <c r="S131" s="59" t="s">
        <v>964</v>
      </c>
      <c r="T131" s="61">
        <v>98692616</v>
      </c>
      <c r="U131" s="62" t="s">
        <v>1903</v>
      </c>
      <c r="V131" s="62">
        <v>2.4716895399999999</v>
      </c>
      <c r="W131" s="62" t="s">
        <v>1898</v>
      </c>
      <c r="X131" s="62">
        <v>2.77</v>
      </c>
      <c r="Y131" s="62">
        <v>3</v>
      </c>
      <c r="Z131" s="62" t="s">
        <v>2229</v>
      </c>
      <c r="AA131" s="63">
        <v>0.96230000000000004</v>
      </c>
      <c r="AB131" s="62" t="s">
        <v>382</v>
      </c>
      <c r="AC131" s="62">
        <v>151.02610000000001</v>
      </c>
      <c r="AD131" s="62">
        <v>151.02610000000001</v>
      </c>
      <c r="AE131" s="63">
        <v>0</v>
      </c>
      <c r="AF131" s="63">
        <v>0.27829999999999999</v>
      </c>
      <c r="AG131" s="62">
        <v>2.38</v>
      </c>
      <c r="AH131" s="62">
        <v>3.22</v>
      </c>
      <c r="AI131" s="62">
        <v>2.4700000000000002</v>
      </c>
      <c r="AJ131" s="62">
        <v>2.63</v>
      </c>
      <c r="AK131" s="63">
        <v>0.16</v>
      </c>
      <c r="AL131" s="55" t="s">
        <v>2230</v>
      </c>
      <c r="AM131" s="55">
        <v>20284.445309999999</v>
      </c>
      <c r="AN131" s="55">
        <v>7126.8486329999996</v>
      </c>
      <c r="AO131" s="55">
        <v>10248.941409999999</v>
      </c>
      <c r="AP131" s="55">
        <v>29364.958979999999</v>
      </c>
      <c r="AQ131" s="55">
        <v>43291.089840000001</v>
      </c>
      <c r="AR131" s="55">
        <v>32780.484380000002</v>
      </c>
      <c r="AS131" s="55">
        <v>49326.621090000001</v>
      </c>
      <c r="AT131" s="55">
        <v>35470.8125</v>
      </c>
      <c r="AU131" s="55">
        <v>27791.634770000001</v>
      </c>
      <c r="AV131" s="55">
        <v>23831.78125</v>
      </c>
      <c r="AW131" s="55">
        <v>96347.132809999996</v>
      </c>
      <c r="AX131" s="55">
        <v>25743.433590000001</v>
      </c>
      <c r="AY131" s="55">
        <v>29936.728520000001</v>
      </c>
      <c r="AZ131" s="55">
        <v>77326.359379999994</v>
      </c>
      <c r="BA131" s="55">
        <v>65312.859380000002</v>
      </c>
      <c r="BB131" s="55">
        <v>270210.125</v>
      </c>
      <c r="BC131" s="55">
        <v>52523.863279999998</v>
      </c>
      <c r="BD131" s="55">
        <v>64770.703130000002</v>
      </c>
      <c r="BE131" s="55">
        <v>16771.052729999999</v>
      </c>
      <c r="BF131" s="55">
        <v>27667.900389999999</v>
      </c>
      <c r="BG131" s="55">
        <v>17410.779299999998</v>
      </c>
      <c r="BH131" s="55">
        <v>171666.1875</v>
      </c>
      <c r="BI131" s="55">
        <v>40797.058590000001</v>
      </c>
      <c r="BJ131" s="55">
        <v>24130.511719999999</v>
      </c>
    </row>
    <row r="132" spans="1:62" ht="12" customHeight="1" x14ac:dyDescent="0.15">
      <c r="A132" s="10">
        <v>53</v>
      </c>
      <c r="B132" s="46" t="str">
        <f t="shared" si="20"/>
        <v>xanthosine</v>
      </c>
      <c r="C132" s="35" t="s">
        <v>340</v>
      </c>
      <c r="D132" s="10" t="s">
        <v>1542</v>
      </c>
      <c r="E132" s="10"/>
      <c r="F132" s="10"/>
      <c r="G132" s="10" t="s">
        <v>1543</v>
      </c>
      <c r="H132" s="10" t="s">
        <v>379</v>
      </c>
      <c r="I132" s="10">
        <v>284.075684104</v>
      </c>
      <c r="J132" s="10" t="s">
        <v>1544</v>
      </c>
      <c r="K132" s="29">
        <v>0</v>
      </c>
      <c r="L132" s="28">
        <v>1</v>
      </c>
      <c r="M132" s="29">
        <f t="shared" si="0"/>
        <v>1</v>
      </c>
      <c r="N132" s="29">
        <f t="shared" si="1"/>
        <v>2</v>
      </c>
      <c r="O132" s="29" t="str">
        <f t="shared" si="2"/>
        <v>Level 1</v>
      </c>
      <c r="P132" s="29"/>
      <c r="Q132" s="29"/>
      <c r="R132" s="29"/>
      <c r="S132" s="36" t="s">
        <v>1001</v>
      </c>
      <c r="T132" s="37">
        <v>297413.25</v>
      </c>
      <c r="U132" s="38" t="s">
        <v>1909</v>
      </c>
      <c r="V132" s="38">
        <v>9.1286780840000006</v>
      </c>
      <c r="W132" s="38"/>
      <c r="X132" s="38"/>
      <c r="Y132" s="38"/>
      <c r="Z132" s="38"/>
      <c r="AA132" s="39"/>
      <c r="AB132" s="38" t="s">
        <v>382</v>
      </c>
      <c r="AC132" s="38">
        <v>283.0684</v>
      </c>
      <c r="AD132" s="38">
        <v>283.06849999999997</v>
      </c>
      <c r="AE132" s="39">
        <v>2.0000000000000001E-4</v>
      </c>
      <c r="AF132" s="39">
        <v>0.54830000000000001</v>
      </c>
      <c r="AG132" s="38">
        <v>9</v>
      </c>
      <c r="AH132" s="38">
        <v>9.2799999999999994</v>
      </c>
      <c r="AI132" s="38">
        <v>9.1300000000000008</v>
      </c>
      <c r="AJ132" s="38">
        <v>9.0500000000000007</v>
      </c>
      <c r="AK132" s="39">
        <v>0.08</v>
      </c>
      <c r="AL132" s="10" t="s">
        <v>2231</v>
      </c>
      <c r="AM132" s="10">
        <v>178171.5938</v>
      </c>
      <c r="AN132" s="10">
        <v>44382.058590000001</v>
      </c>
      <c r="AO132" s="10">
        <v>64490.640630000002</v>
      </c>
      <c r="AP132" s="10">
        <v>12034554</v>
      </c>
      <c r="AQ132" s="10">
        <v>19443642</v>
      </c>
      <c r="AR132" s="10">
        <v>12301660</v>
      </c>
      <c r="AS132" s="10">
        <v>8750946</v>
      </c>
      <c r="AT132" s="10">
        <v>14137307</v>
      </c>
      <c r="AU132" s="10">
        <v>132294.6563</v>
      </c>
      <c r="AV132" s="10">
        <v>3535821.5</v>
      </c>
      <c r="AW132" s="10">
        <v>1522901</v>
      </c>
      <c r="AX132" s="10">
        <v>599243.1875</v>
      </c>
      <c r="AY132" s="10">
        <v>925553.4375</v>
      </c>
      <c r="AZ132" s="10">
        <v>2878084</v>
      </c>
      <c r="BA132" s="10">
        <v>2087938.25</v>
      </c>
      <c r="BB132" s="10">
        <v>3195062</v>
      </c>
      <c r="BC132" s="10">
        <v>6794776</v>
      </c>
      <c r="BD132" s="10">
        <v>21046058</v>
      </c>
      <c r="BE132" s="10">
        <v>21274794</v>
      </c>
      <c r="BF132" s="10">
        <v>11506344</v>
      </c>
      <c r="BG132" s="10">
        <v>21593698</v>
      </c>
      <c r="BH132" s="10">
        <v>5219398.5</v>
      </c>
      <c r="BI132" s="10">
        <v>5296642.5</v>
      </c>
      <c r="BJ132" s="10">
        <v>5056233.5</v>
      </c>
    </row>
    <row r="134" spans="1:62" ht="15.75" customHeight="1" x14ac:dyDescent="0.15">
      <c r="B134" s="55" t="s">
        <v>2232</v>
      </c>
    </row>
  </sheetData>
  <autoFilter ref="A4:BJ132" xr:uid="{00000000-0009-0000-0000-000003000000}">
    <sortState xmlns:xlrd2="http://schemas.microsoft.com/office/spreadsheetml/2017/richdata2" ref="A4:BJ132">
      <sortCondition ref="B4:B132"/>
      <sortCondition ref="I4:I132"/>
      <sortCondition ref="T4:T132"/>
    </sortState>
  </autoFilter>
  <mergeCells count="8">
    <mergeCell ref="AE1:AF1"/>
    <mergeCell ref="AG1:AJ1"/>
    <mergeCell ref="AG3:AH3"/>
    <mergeCell ref="A1:J1"/>
    <mergeCell ref="K1:S1"/>
    <mergeCell ref="T1:V1"/>
    <mergeCell ref="W1:Z1"/>
    <mergeCell ref="AB1:AD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H147"/>
  <sheetViews>
    <sheetView workbookViewId="0">
      <selection activeCell="B40" sqref="B40"/>
    </sheetView>
  </sheetViews>
  <sheetFormatPr baseColWidth="10" defaultColWidth="14.5" defaultRowHeight="15.75" customHeight="1" x14ac:dyDescent="0.15"/>
  <cols>
    <col min="1" max="1" width="8.6640625" customWidth="1"/>
    <col min="2" max="2" width="16.33203125" customWidth="1"/>
    <col min="3" max="19" width="8.6640625" customWidth="1"/>
    <col min="20" max="20" width="9.1640625" customWidth="1"/>
    <col min="21" max="37" width="8.6640625" customWidth="1"/>
    <col min="38" max="38" width="16.33203125" customWidth="1"/>
    <col min="39" max="112" width="8.6640625" customWidth="1"/>
  </cols>
  <sheetData>
    <row r="1" spans="1:112" ht="39" x14ac:dyDescent="0.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2" t="s">
        <v>1</v>
      </c>
      <c r="L1" s="50"/>
      <c r="M1" s="50"/>
      <c r="N1" s="50"/>
      <c r="O1" s="50"/>
      <c r="P1" s="50"/>
      <c r="Q1" s="50"/>
      <c r="R1" s="50"/>
      <c r="S1" s="51"/>
      <c r="T1" s="53" t="s">
        <v>2</v>
      </c>
      <c r="U1" s="50"/>
      <c r="V1" s="51"/>
      <c r="W1" s="53" t="s">
        <v>3</v>
      </c>
      <c r="X1" s="50"/>
      <c r="Y1" s="50"/>
      <c r="Z1" s="51"/>
      <c r="AA1" s="14" t="s">
        <v>4</v>
      </c>
      <c r="AB1" s="53" t="s">
        <v>5</v>
      </c>
      <c r="AC1" s="50"/>
      <c r="AD1" s="51"/>
      <c r="AE1" s="54" t="s">
        <v>6</v>
      </c>
      <c r="AF1" s="51"/>
      <c r="AG1" s="53" t="s">
        <v>7</v>
      </c>
      <c r="AH1" s="50"/>
      <c r="AI1" s="50"/>
      <c r="AJ1" s="51"/>
      <c r="AK1" s="14" t="s">
        <v>8</v>
      </c>
      <c r="AM1" s="15" t="s">
        <v>724</v>
      </c>
      <c r="AN1" s="16" t="s">
        <v>725</v>
      </c>
      <c r="AO1" s="16" t="s">
        <v>725</v>
      </c>
      <c r="AP1" s="16" t="s">
        <v>725</v>
      </c>
      <c r="AQ1" s="16" t="s">
        <v>725</v>
      </c>
      <c r="AR1" s="16" t="s">
        <v>725</v>
      </c>
      <c r="AS1" s="16" t="s">
        <v>725</v>
      </c>
      <c r="AT1" s="16" t="s">
        <v>725</v>
      </c>
      <c r="AU1" s="16" t="s">
        <v>725</v>
      </c>
      <c r="AV1" s="16" t="s">
        <v>726</v>
      </c>
      <c r="AW1" s="16" t="s">
        <v>726</v>
      </c>
      <c r="AX1" s="16" t="s">
        <v>726</v>
      </c>
      <c r="AY1" s="16" t="s">
        <v>726</v>
      </c>
      <c r="AZ1" s="16" t="s">
        <v>726</v>
      </c>
      <c r="BA1" s="16" t="s">
        <v>726</v>
      </c>
      <c r="BB1" s="16" t="s">
        <v>727</v>
      </c>
      <c r="BC1" s="16" t="s">
        <v>727</v>
      </c>
      <c r="BD1" s="16" t="s">
        <v>727</v>
      </c>
      <c r="BE1" s="16" t="s">
        <v>727</v>
      </c>
      <c r="BF1" s="16" t="s">
        <v>727</v>
      </c>
      <c r="BG1" s="16" t="s">
        <v>727</v>
      </c>
      <c r="BH1" s="16" t="s">
        <v>728</v>
      </c>
      <c r="BI1" s="16" t="s">
        <v>728</v>
      </c>
      <c r="BJ1" s="16" t="s">
        <v>728</v>
      </c>
      <c r="BK1" s="16" t="s">
        <v>728</v>
      </c>
      <c r="BL1" s="16" t="s">
        <v>728</v>
      </c>
      <c r="BM1" s="16" t="s">
        <v>729</v>
      </c>
      <c r="BN1" s="16" t="s">
        <v>729</v>
      </c>
      <c r="BO1" s="16" t="s">
        <v>729</v>
      </c>
      <c r="BP1" s="16" t="s">
        <v>729</v>
      </c>
      <c r="BQ1" s="16" t="s">
        <v>729</v>
      </c>
      <c r="BR1" s="16" t="s">
        <v>729</v>
      </c>
      <c r="BS1" s="16" t="s">
        <v>730</v>
      </c>
      <c r="BT1" s="16" t="s">
        <v>730</v>
      </c>
      <c r="BU1" s="16" t="s">
        <v>730</v>
      </c>
      <c r="BV1" s="16" t="s">
        <v>730</v>
      </c>
      <c r="BW1" s="16" t="s">
        <v>730</v>
      </c>
      <c r="BX1" s="16" t="s">
        <v>730</v>
      </c>
      <c r="BY1" s="16" t="s">
        <v>731</v>
      </c>
      <c r="BZ1" s="16" t="s">
        <v>731</v>
      </c>
      <c r="CA1" s="16" t="s">
        <v>731</v>
      </c>
      <c r="CB1" s="16" t="s">
        <v>731</v>
      </c>
      <c r="CC1" s="16" t="s">
        <v>732</v>
      </c>
      <c r="CD1" s="16" t="s">
        <v>732</v>
      </c>
      <c r="CE1" s="16" t="s">
        <v>732</v>
      </c>
      <c r="CF1" s="16" t="s">
        <v>732</v>
      </c>
      <c r="CG1" s="16" t="s">
        <v>732</v>
      </c>
      <c r="CH1" s="16" t="s">
        <v>732</v>
      </c>
      <c r="CI1" s="16" t="s">
        <v>733</v>
      </c>
      <c r="CJ1" s="16" t="s">
        <v>733</v>
      </c>
      <c r="CK1" s="16" t="s">
        <v>733</v>
      </c>
      <c r="CL1" s="16" t="s">
        <v>733</v>
      </c>
      <c r="CM1" s="16" t="s">
        <v>733</v>
      </c>
      <c r="CN1" s="16" t="s">
        <v>733</v>
      </c>
      <c r="CO1" s="16" t="s">
        <v>734</v>
      </c>
      <c r="CP1" s="16" t="s">
        <v>734</v>
      </c>
      <c r="CQ1" s="16" t="s">
        <v>734</v>
      </c>
      <c r="CR1" s="16" t="s">
        <v>734</v>
      </c>
      <c r="CS1" s="16" t="s">
        <v>734</v>
      </c>
      <c r="CT1" s="16" t="s">
        <v>735</v>
      </c>
      <c r="CU1" s="16" t="s">
        <v>735</v>
      </c>
      <c r="CV1" s="16" t="s">
        <v>735</v>
      </c>
      <c r="CW1" s="16" t="s">
        <v>735</v>
      </c>
      <c r="CX1" s="16" t="s">
        <v>735</v>
      </c>
      <c r="CY1" s="16" t="s">
        <v>735</v>
      </c>
      <c r="CZ1" s="16" t="s">
        <v>736</v>
      </c>
      <c r="DA1" s="16" t="s">
        <v>736</v>
      </c>
      <c r="DB1" s="16" t="s">
        <v>736</v>
      </c>
      <c r="DC1" s="16" t="s">
        <v>736</v>
      </c>
      <c r="DD1" s="16" t="s">
        <v>736</v>
      </c>
      <c r="DE1" s="16" t="s">
        <v>737</v>
      </c>
      <c r="DF1" s="16" t="s">
        <v>737</v>
      </c>
      <c r="DG1" s="16" t="s">
        <v>737</v>
      </c>
      <c r="DH1" s="16" t="s">
        <v>737</v>
      </c>
    </row>
    <row r="2" spans="1:112" ht="60" customHeight="1" x14ac:dyDescent="0.15">
      <c r="A2" s="1" t="s">
        <v>35</v>
      </c>
      <c r="B2" s="1" t="s">
        <v>36</v>
      </c>
      <c r="C2" s="3" t="s">
        <v>37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44</v>
      </c>
      <c r="K2" s="17" t="s">
        <v>45</v>
      </c>
      <c r="L2" s="17" t="s">
        <v>46</v>
      </c>
      <c r="M2" s="17" t="s">
        <v>47</v>
      </c>
      <c r="N2" s="17" t="s">
        <v>48</v>
      </c>
      <c r="O2" s="17" t="s">
        <v>49</v>
      </c>
      <c r="P2" s="17" t="s">
        <v>50</v>
      </c>
      <c r="Q2" s="17" t="s">
        <v>51</v>
      </c>
      <c r="R2" s="17" t="s">
        <v>52</v>
      </c>
      <c r="S2" s="17" t="s">
        <v>53</v>
      </c>
      <c r="T2" s="18" t="s">
        <v>54</v>
      </c>
      <c r="U2" s="18" t="s">
        <v>55</v>
      </c>
      <c r="V2" s="18" t="s">
        <v>56</v>
      </c>
      <c r="W2" s="18" t="s">
        <v>57</v>
      </c>
      <c r="X2" s="18" t="s">
        <v>58</v>
      </c>
      <c r="Y2" s="18" t="s">
        <v>59</v>
      </c>
      <c r="Z2" s="18" t="s">
        <v>60</v>
      </c>
      <c r="AA2" s="14"/>
      <c r="AB2" s="18" t="s">
        <v>61</v>
      </c>
      <c r="AC2" s="18" t="s">
        <v>62</v>
      </c>
      <c r="AD2" s="18" t="s">
        <v>63</v>
      </c>
      <c r="AE2" s="14" t="s">
        <v>64</v>
      </c>
      <c r="AF2" s="14" t="s">
        <v>65</v>
      </c>
      <c r="AG2" s="18" t="s">
        <v>66</v>
      </c>
      <c r="AH2" s="18" t="s">
        <v>67</v>
      </c>
      <c r="AI2" s="18" t="s">
        <v>68</v>
      </c>
      <c r="AJ2" s="18" t="s">
        <v>69</v>
      </c>
      <c r="AK2" s="14" t="s">
        <v>70</v>
      </c>
      <c r="AL2" s="1" t="s">
        <v>36</v>
      </c>
      <c r="AM2" s="15" t="s">
        <v>738</v>
      </c>
      <c r="AN2" s="16" t="s">
        <v>739</v>
      </c>
      <c r="AO2" s="16" t="s">
        <v>740</v>
      </c>
      <c r="AP2" s="16" t="s">
        <v>741</v>
      </c>
      <c r="AQ2" s="16" t="s">
        <v>742</v>
      </c>
      <c r="AR2" s="16" t="s">
        <v>743</v>
      </c>
      <c r="AS2" s="16" t="s">
        <v>744</v>
      </c>
      <c r="AT2" s="16" t="s">
        <v>745</v>
      </c>
      <c r="AU2" s="16" t="s">
        <v>746</v>
      </c>
      <c r="AV2" s="16" t="s">
        <v>747</v>
      </c>
      <c r="AW2" s="16" t="s">
        <v>748</v>
      </c>
      <c r="AX2" s="16" t="s">
        <v>749</v>
      </c>
      <c r="AY2" s="16" t="s">
        <v>750</v>
      </c>
      <c r="AZ2" s="16" t="s">
        <v>751</v>
      </c>
      <c r="BA2" s="16" t="s">
        <v>752</v>
      </c>
      <c r="BB2" s="16" t="s">
        <v>753</v>
      </c>
      <c r="BC2" s="16" t="s">
        <v>754</v>
      </c>
      <c r="BD2" s="16" t="s">
        <v>755</v>
      </c>
      <c r="BE2" s="16" t="s">
        <v>756</v>
      </c>
      <c r="BF2" s="16" t="s">
        <v>757</v>
      </c>
      <c r="BG2" s="16" t="s">
        <v>758</v>
      </c>
      <c r="BH2" s="16" t="s">
        <v>759</v>
      </c>
      <c r="BI2" s="16" t="s">
        <v>760</v>
      </c>
      <c r="BJ2" s="16" t="s">
        <v>761</v>
      </c>
      <c r="BK2" s="16" t="s">
        <v>762</v>
      </c>
      <c r="BL2" s="16" t="s">
        <v>763</v>
      </c>
      <c r="BM2" s="16" t="s">
        <v>764</v>
      </c>
      <c r="BN2" s="16" t="s">
        <v>765</v>
      </c>
      <c r="BO2" s="16" t="s">
        <v>766</v>
      </c>
      <c r="BP2" s="16" t="s">
        <v>767</v>
      </c>
      <c r="BQ2" s="16" t="s">
        <v>768</v>
      </c>
      <c r="BR2" s="16" t="s">
        <v>769</v>
      </c>
      <c r="BS2" s="16" t="s">
        <v>770</v>
      </c>
      <c r="BT2" s="16" t="s">
        <v>771</v>
      </c>
      <c r="BU2" s="16" t="s">
        <v>772</v>
      </c>
      <c r="BV2" s="16" t="s">
        <v>773</v>
      </c>
      <c r="BW2" s="16" t="s">
        <v>774</v>
      </c>
      <c r="BX2" s="16" t="s">
        <v>775</v>
      </c>
      <c r="BY2" s="16" t="s">
        <v>776</v>
      </c>
      <c r="BZ2" s="16" t="s">
        <v>777</v>
      </c>
      <c r="CA2" s="16" t="s">
        <v>778</v>
      </c>
      <c r="CB2" s="16" t="s">
        <v>779</v>
      </c>
      <c r="CC2" s="16" t="s">
        <v>780</v>
      </c>
      <c r="CD2" s="16" t="s">
        <v>781</v>
      </c>
      <c r="CE2" s="16" t="s">
        <v>782</v>
      </c>
      <c r="CF2" s="16" t="s">
        <v>783</v>
      </c>
      <c r="CG2" s="16" t="s">
        <v>784</v>
      </c>
      <c r="CH2" s="16" t="s">
        <v>785</v>
      </c>
      <c r="CI2" s="16" t="s">
        <v>786</v>
      </c>
      <c r="CJ2" s="16" t="s">
        <v>787</v>
      </c>
      <c r="CK2" s="16" t="s">
        <v>788</v>
      </c>
      <c r="CL2" s="16" t="s">
        <v>789</v>
      </c>
      <c r="CM2" s="16" t="s">
        <v>790</v>
      </c>
      <c r="CN2" s="16" t="s">
        <v>791</v>
      </c>
      <c r="CO2" s="16" t="s">
        <v>792</v>
      </c>
      <c r="CP2" s="16" t="s">
        <v>793</v>
      </c>
      <c r="CQ2" s="16" t="s">
        <v>794</v>
      </c>
      <c r="CR2" s="16" t="s">
        <v>795</v>
      </c>
      <c r="CS2" s="16" t="s">
        <v>796</v>
      </c>
      <c r="CT2" s="16" t="s">
        <v>797</v>
      </c>
      <c r="CU2" s="16" t="s">
        <v>798</v>
      </c>
      <c r="CV2" s="16" t="s">
        <v>799</v>
      </c>
      <c r="CW2" s="16" t="s">
        <v>800</v>
      </c>
      <c r="CX2" s="16" t="s">
        <v>801</v>
      </c>
      <c r="CY2" s="16" t="s">
        <v>802</v>
      </c>
      <c r="CZ2" s="16" t="s">
        <v>803</v>
      </c>
      <c r="DA2" s="16" t="s">
        <v>804</v>
      </c>
      <c r="DB2" s="16" t="s">
        <v>805</v>
      </c>
      <c r="DC2" s="16" t="s">
        <v>806</v>
      </c>
      <c r="DD2" s="16" t="s">
        <v>807</v>
      </c>
      <c r="DE2" s="16" t="s">
        <v>808</v>
      </c>
      <c r="DF2" s="16" t="s">
        <v>809</v>
      </c>
      <c r="DG2" s="16" t="s">
        <v>810</v>
      </c>
      <c r="DH2" s="16" t="s">
        <v>811</v>
      </c>
    </row>
    <row r="3" spans="1:112" ht="60" customHeight="1" x14ac:dyDescent="0.15">
      <c r="A3" s="1" t="s">
        <v>81</v>
      </c>
      <c r="B3" s="1" t="s">
        <v>82</v>
      </c>
      <c r="C3" s="1"/>
      <c r="D3" s="1" t="s">
        <v>83</v>
      </c>
      <c r="E3" s="1" t="s">
        <v>84</v>
      </c>
      <c r="F3" s="1" t="s">
        <v>85</v>
      </c>
      <c r="G3" s="1"/>
      <c r="H3" s="1"/>
      <c r="I3" s="1" t="s">
        <v>86</v>
      </c>
      <c r="J3" s="1" t="s">
        <v>87</v>
      </c>
      <c r="K3" s="17" t="s">
        <v>88</v>
      </c>
      <c r="L3" s="5" t="s">
        <v>89</v>
      </c>
      <c r="M3" s="17" t="s">
        <v>90</v>
      </c>
      <c r="N3" s="17" t="s">
        <v>91</v>
      </c>
      <c r="O3" s="17" t="s">
        <v>812</v>
      </c>
      <c r="P3" s="17" t="s">
        <v>93</v>
      </c>
      <c r="Q3" s="17"/>
      <c r="R3" s="17"/>
      <c r="S3" s="17"/>
      <c r="T3" s="18"/>
      <c r="U3" s="18"/>
      <c r="V3" s="18"/>
      <c r="W3" s="18"/>
      <c r="X3" s="18"/>
      <c r="Y3" s="18" t="s">
        <v>94</v>
      </c>
      <c r="Z3" s="18"/>
      <c r="AA3" s="14" t="s">
        <v>95</v>
      </c>
      <c r="AB3" s="18" t="s">
        <v>96</v>
      </c>
      <c r="AC3" s="18" t="s">
        <v>97</v>
      </c>
      <c r="AD3" s="18" t="s">
        <v>98</v>
      </c>
      <c r="AE3" s="14" t="s">
        <v>99</v>
      </c>
      <c r="AF3" s="14" t="s">
        <v>100</v>
      </c>
      <c r="AG3" s="53" t="s">
        <v>101</v>
      </c>
      <c r="AH3" s="51"/>
      <c r="AI3" s="18" t="s">
        <v>102</v>
      </c>
      <c r="AJ3" s="18" t="s">
        <v>103</v>
      </c>
      <c r="AK3" s="14" t="s">
        <v>104</v>
      </c>
      <c r="AL3" s="1"/>
      <c r="AM3" s="15" t="s">
        <v>105</v>
      </c>
      <c r="AN3" s="16" t="s">
        <v>813</v>
      </c>
      <c r="AO3" s="16" t="s">
        <v>814</v>
      </c>
      <c r="AP3" s="16" t="s">
        <v>815</v>
      </c>
      <c r="AQ3" s="16" t="s">
        <v>816</v>
      </c>
      <c r="AR3" s="16" t="s">
        <v>817</v>
      </c>
      <c r="AS3" s="16" t="s">
        <v>818</v>
      </c>
      <c r="AT3" s="16" t="s">
        <v>819</v>
      </c>
      <c r="AU3" s="16" t="s">
        <v>820</v>
      </c>
      <c r="AV3" s="16" t="s">
        <v>821</v>
      </c>
      <c r="AW3" s="16" t="s">
        <v>822</v>
      </c>
      <c r="AX3" s="16" t="s">
        <v>823</v>
      </c>
      <c r="AY3" s="16" t="s">
        <v>824</v>
      </c>
      <c r="AZ3" s="16" t="s">
        <v>825</v>
      </c>
      <c r="BA3" s="16" t="s">
        <v>826</v>
      </c>
      <c r="BB3" s="16" t="s">
        <v>827</v>
      </c>
      <c r="BC3" s="16" t="s">
        <v>828</v>
      </c>
      <c r="BD3" s="16" t="s">
        <v>829</v>
      </c>
      <c r="BE3" s="16" t="s">
        <v>830</v>
      </c>
      <c r="BF3" s="16" t="s">
        <v>831</v>
      </c>
      <c r="BG3" s="16" t="s">
        <v>832</v>
      </c>
      <c r="BH3" s="16" t="s">
        <v>833</v>
      </c>
      <c r="BI3" s="16" t="s">
        <v>834</v>
      </c>
      <c r="BJ3" s="16" t="s">
        <v>835</v>
      </c>
      <c r="BK3" s="16" t="s">
        <v>836</v>
      </c>
      <c r="BL3" s="16" t="s">
        <v>837</v>
      </c>
      <c r="BM3" s="16" t="s">
        <v>838</v>
      </c>
      <c r="BN3" s="16" t="s">
        <v>839</v>
      </c>
      <c r="BO3" s="16" t="s">
        <v>840</v>
      </c>
      <c r="BP3" s="16" t="s">
        <v>841</v>
      </c>
      <c r="BQ3" s="16" t="s">
        <v>842</v>
      </c>
      <c r="BR3" s="16" t="s">
        <v>843</v>
      </c>
      <c r="BS3" s="16" t="s">
        <v>844</v>
      </c>
      <c r="BT3" s="16" t="s">
        <v>845</v>
      </c>
      <c r="BU3" s="16" t="s">
        <v>846</v>
      </c>
      <c r="BV3" s="16" t="s">
        <v>847</v>
      </c>
      <c r="BW3" s="16" t="s">
        <v>848</v>
      </c>
      <c r="BX3" s="16" t="s">
        <v>849</v>
      </c>
      <c r="BY3" s="16" t="s">
        <v>850</v>
      </c>
      <c r="BZ3" s="16" t="s">
        <v>851</v>
      </c>
      <c r="CA3" s="16" t="s">
        <v>852</v>
      </c>
      <c r="CB3" s="16" t="s">
        <v>853</v>
      </c>
      <c r="CC3" s="16" t="s">
        <v>854</v>
      </c>
      <c r="CD3" s="16" t="s">
        <v>855</v>
      </c>
      <c r="CE3" s="16" t="s">
        <v>856</v>
      </c>
      <c r="CF3" s="16" t="s">
        <v>857</v>
      </c>
      <c r="CG3" s="16" t="s">
        <v>858</v>
      </c>
      <c r="CH3" s="16" t="s">
        <v>859</v>
      </c>
      <c r="CI3" s="16" t="s">
        <v>860</v>
      </c>
      <c r="CJ3" s="16" t="s">
        <v>861</v>
      </c>
      <c r="CK3" s="16" t="s">
        <v>862</v>
      </c>
      <c r="CL3" s="16" t="s">
        <v>863</v>
      </c>
      <c r="CM3" s="16" t="s">
        <v>864</v>
      </c>
      <c r="CN3" s="16" t="s">
        <v>865</v>
      </c>
      <c r="CO3" s="16" t="s">
        <v>866</v>
      </c>
      <c r="CP3" s="16" t="s">
        <v>867</v>
      </c>
      <c r="CQ3" s="16" t="s">
        <v>868</v>
      </c>
      <c r="CR3" s="16" t="s">
        <v>869</v>
      </c>
      <c r="CS3" s="16" t="s">
        <v>870</v>
      </c>
      <c r="CT3" s="16" t="s">
        <v>871</v>
      </c>
      <c r="CU3" s="16" t="s">
        <v>872</v>
      </c>
      <c r="CV3" s="16" t="s">
        <v>873</v>
      </c>
      <c r="CW3" s="16" t="s">
        <v>874</v>
      </c>
      <c r="CX3" s="16" t="s">
        <v>875</v>
      </c>
      <c r="CY3" s="16" t="s">
        <v>876</v>
      </c>
      <c r="CZ3" s="16" t="s">
        <v>877</v>
      </c>
      <c r="DA3" s="16" t="s">
        <v>878</v>
      </c>
      <c r="DB3" s="16" t="s">
        <v>879</v>
      </c>
      <c r="DC3" s="16" t="s">
        <v>880</v>
      </c>
      <c r="DD3" s="16" t="s">
        <v>881</v>
      </c>
      <c r="DE3" s="16" t="s">
        <v>882</v>
      </c>
      <c r="DF3" s="16" t="s">
        <v>883</v>
      </c>
      <c r="DG3" s="16" t="s">
        <v>884</v>
      </c>
      <c r="DH3" s="16" t="s">
        <v>885</v>
      </c>
    </row>
    <row r="4" spans="1:112" ht="13" x14ac:dyDescent="0.15">
      <c r="A4" s="7" t="s">
        <v>206</v>
      </c>
      <c r="B4" s="7" t="s">
        <v>207</v>
      </c>
      <c r="C4" s="7"/>
      <c r="D4" s="7" t="s">
        <v>208</v>
      </c>
      <c r="E4" s="7" t="s">
        <v>209</v>
      </c>
      <c r="F4" s="7" t="s">
        <v>210</v>
      </c>
      <c r="G4" s="7" t="s">
        <v>211</v>
      </c>
      <c r="H4" s="7" t="s">
        <v>212</v>
      </c>
      <c r="I4" s="7" t="s">
        <v>213</v>
      </c>
      <c r="J4" s="7" t="s">
        <v>214</v>
      </c>
      <c r="K4" s="19" t="s">
        <v>215</v>
      </c>
      <c r="L4" s="19" t="s">
        <v>216</v>
      </c>
      <c r="M4" s="19" t="s">
        <v>217</v>
      </c>
      <c r="N4" s="19" t="s">
        <v>218</v>
      </c>
      <c r="O4" s="19" t="s">
        <v>219</v>
      </c>
      <c r="P4" s="19" t="s">
        <v>220</v>
      </c>
      <c r="Q4" s="19" t="s">
        <v>221</v>
      </c>
      <c r="R4" s="19" t="s">
        <v>222</v>
      </c>
      <c r="S4" s="19" t="s">
        <v>223</v>
      </c>
      <c r="T4" s="20" t="s">
        <v>224</v>
      </c>
      <c r="U4" s="20" t="s">
        <v>225</v>
      </c>
      <c r="V4" s="20" t="s">
        <v>226</v>
      </c>
      <c r="W4" s="20" t="s">
        <v>227</v>
      </c>
      <c r="X4" s="20" t="s">
        <v>228</v>
      </c>
      <c r="Y4" s="20" t="s">
        <v>229</v>
      </c>
      <c r="Z4" s="20" t="s">
        <v>230</v>
      </c>
      <c r="AA4" s="21" t="s">
        <v>231</v>
      </c>
      <c r="AB4" s="20" t="s">
        <v>232</v>
      </c>
      <c r="AC4" s="20" t="s">
        <v>233</v>
      </c>
      <c r="AD4" s="20" t="s">
        <v>234</v>
      </c>
      <c r="AE4" s="21" t="s">
        <v>235</v>
      </c>
      <c r="AF4" s="21" t="s">
        <v>236</v>
      </c>
      <c r="AG4" s="20" t="s">
        <v>237</v>
      </c>
      <c r="AH4" s="20" t="s">
        <v>238</v>
      </c>
      <c r="AI4" s="20" t="s">
        <v>239</v>
      </c>
      <c r="AJ4" s="20" t="s">
        <v>240</v>
      </c>
      <c r="AK4" s="21" t="s">
        <v>241</v>
      </c>
      <c r="AL4" s="7"/>
      <c r="AM4" s="22" t="s">
        <v>886</v>
      </c>
      <c r="AN4" s="23" t="s">
        <v>887</v>
      </c>
      <c r="AO4" s="23" t="s">
        <v>888</v>
      </c>
      <c r="AP4" s="23" t="s">
        <v>889</v>
      </c>
      <c r="AQ4" s="23" t="s">
        <v>890</v>
      </c>
      <c r="AR4" s="23" t="s">
        <v>891</v>
      </c>
      <c r="AS4" s="23" t="s">
        <v>892</v>
      </c>
      <c r="AT4" s="23" t="s">
        <v>893</v>
      </c>
      <c r="AU4" s="23" t="s">
        <v>894</v>
      </c>
      <c r="AV4" s="23" t="s">
        <v>895</v>
      </c>
      <c r="AW4" s="23" t="s">
        <v>896</v>
      </c>
      <c r="AX4" s="23" t="s">
        <v>897</v>
      </c>
      <c r="AY4" s="23" t="s">
        <v>898</v>
      </c>
      <c r="AZ4" s="23" t="s">
        <v>899</v>
      </c>
      <c r="BA4" s="23" t="s">
        <v>900</v>
      </c>
      <c r="BB4" s="23" t="s">
        <v>901</v>
      </c>
      <c r="BC4" s="23" t="s">
        <v>902</v>
      </c>
      <c r="BD4" s="23" t="s">
        <v>903</v>
      </c>
      <c r="BE4" s="23" t="s">
        <v>904</v>
      </c>
      <c r="BF4" s="23" t="s">
        <v>905</v>
      </c>
      <c r="BG4" s="23" t="s">
        <v>906</v>
      </c>
      <c r="BH4" s="23" t="s">
        <v>907</v>
      </c>
      <c r="BI4" s="23" t="s">
        <v>908</v>
      </c>
      <c r="BJ4" s="23" t="s">
        <v>909</v>
      </c>
      <c r="BK4" s="23" t="s">
        <v>910</v>
      </c>
      <c r="BL4" s="23" t="s">
        <v>911</v>
      </c>
      <c r="BM4" s="23" t="s">
        <v>912</v>
      </c>
      <c r="BN4" s="23" t="s">
        <v>913</v>
      </c>
      <c r="BO4" s="23" t="s">
        <v>914</v>
      </c>
      <c r="BP4" s="23" t="s">
        <v>915</v>
      </c>
      <c r="BQ4" s="23" t="s">
        <v>916</v>
      </c>
      <c r="BR4" s="23" t="s">
        <v>917</v>
      </c>
      <c r="BS4" s="23" t="s">
        <v>918</v>
      </c>
      <c r="BT4" s="23" t="s">
        <v>919</v>
      </c>
      <c r="BU4" s="23" t="s">
        <v>920</v>
      </c>
      <c r="BV4" s="23" t="s">
        <v>921</v>
      </c>
      <c r="BW4" s="23" t="s">
        <v>922</v>
      </c>
      <c r="BX4" s="23" t="s">
        <v>923</v>
      </c>
      <c r="BY4" s="23" t="s">
        <v>924</v>
      </c>
      <c r="BZ4" s="23" t="s">
        <v>925</v>
      </c>
      <c r="CA4" s="23" t="s">
        <v>926</v>
      </c>
      <c r="CB4" s="23" t="s">
        <v>927</v>
      </c>
      <c r="CC4" s="23" t="s">
        <v>928</v>
      </c>
      <c r="CD4" s="23" t="s">
        <v>929</v>
      </c>
      <c r="CE4" s="23" t="s">
        <v>930</v>
      </c>
      <c r="CF4" s="23" t="s">
        <v>931</v>
      </c>
      <c r="CG4" s="23" t="s">
        <v>932</v>
      </c>
      <c r="CH4" s="23" t="s">
        <v>933</v>
      </c>
      <c r="CI4" s="23" t="s">
        <v>934</v>
      </c>
      <c r="CJ4" s="23" t="s">
        <v>935</v>
      </c>
      <c r="CK4" s="23" t="s">
        <v>936</v>
      </c>
      <c r="CL4" s="23" t="s">
        <v>937</v>
      </c>
      <c r="CM4" s="23" t="s">
        <v>938</v>
      </c>
      <c r="CN4" s="23" t="s">
        <v>939</v>
      </c>
      <c r="CO4" s="23" t="s">
        <v>940</v>
      </c>
      <c r="CP4" s="23" t="s">
        <v>941</v>
      </c>
      <c r="CQ4" s="23" t="s">
        <v>942</v>
      </c>
      <c r="CR4" s="23" t="s">
        <v>943</v>
      </c>
      <c r="CS4" s="23" t="s">
        <v>944</v>
      </c>
      <c r="CT4" s="23" t="s">
        <v>945</v>
      </c>
      <c r="CU4" s="23" t="s">
        <v>946</v>
      </c>
      <c r="CV4" s="23" t="s">
        <v>947</v>
      </c>
      <c r="CW4" s="23" t="s">
        <v>948</v>
      </c>
      <c r="CX4" s="23" t="s">
        <v>949</v>
      </c>
      <c r="CY4" s="23" t="s">
        <v>950</v>
      </c>
      <c r="CZ4" s="23" t="s">
        <v>951</v>
      </c>
      <c r="DA4" s="23" t="s">
        <v>952</v>
      </c>
      <c r="DB4" s="23" t="s">
        <v>953</v>
      </c>
      <c r="DC4" s="23" t="s">
        <v>954</v>
      </c>
      <c r="DD4" s="23" t="s">
        <v>955</v>
      </c>
      <c r="DE4" s="23" t="s">
        <v>956</v>
      </c>
      <c r="DF4" s="23" t="s">
        <v>957</v>
      </c>
      <c r="DG4" s="23" t="s">
        <v>958</v>
      </c>
      <c r="DH4" s="23" t="s">
        <v>959</v>
      </c>
    </row>
    <row r="5" spans="1:112" ht="12" customHeight="1" x14ac:dyDescent="0.15">
      <c r="A5" s="24">
        <v>40</v>
      </c>
      <c r="B5" s="10" t="s">
        <v>960</v>
      </c>
      <c r="C5" s="11" t="s">
        <v>961</v>
      </c>
      <c r="D5" s="25" t="s">
        <v>960</v>
      </c>
      <c r="E5" s="26"/>
      <c r="F5" s="26"/>
      <c r="G5" s="26" t="s">
        <v>962</v>
      </c>
      <c r="H5" s="26" t="s">
        <v>342</v>
      </c>
      <c r="I5" s="24">
        <v>179.094628656</v>
      </c>
      <c r="J5" s="25" t="s">
        <v>963</v>
      </c>
      <c r="K5" s="27">
        <v>1</v>
      </c>
      <c r="L5" s="28">
        <v>1</v>
      </c>
      <c r="M5" s="29">
        <f t="shared" ref="M5:M147" si="0">IF(AK5&gt;2,0,IF(AK5&gt;0.5,0.5,1))</f>
        <v>1</v>
      </c>
      <c r="N5" s="29">
        <f t="shared" ref="N5:N147" si="1">SUM(K5:M5)</f>
        <v>3</v>
      </c>
      <c r="O5" s="29" t="str">
        <f t="shared" ref="O5:O147" si="2">IF(N5&gt;2,"Level 1+",IF(N5=2,"Level 1","NA"))</f>
        <v>Level 1+</v>
      </c>
      <c r="P5" s="27"/>
      <c r="Q5" s="30"/>
      <c r="R5" s="27"/>
      <c r="S5" s="30" t="s">
        <v>964</v>
      </c>
      <c r="T5" s="31">
        <v>102188584</v>
      </c>
      <c r="U5" s="32" t="s">
        <v>917</v>
      </c>
      <c r="V5" s="33">
        <v>8.1100059810000005</v>
      </c>
      <c r="W5" s="32" t="s">
        <v>902</v>
      </c>
      <c r="X5" s="33">
        <v>8.35</v>
      </c>
      <c r="Y5" s="33">
        <v>6</v>
      </c>
      <c r="Z5" s="32" t="s">
        <v>965</v>
      </c>
      <c r="AA5" s="34">
        <v>0.89970000000000006</v>
      </c>
      <c r="AB5" s="32" t="s">
        <v>345</v>
      </c>
      <c r="AC5" s="33">
        <v>180.1019</v>
      </c>
      <c r="AD5" s="33">
        <v>180.10140000000001</v>
      </c>
      <c r="AE5" s="34">
        <v>5.0000000000000001E-4</v>
      </c>
      <c r="AF5" s="34">
        <v>2.8180000000000001</v>
      </c>
      <c r="AG5" s="33">
        <v>8.15</v>
      </c>
      <c r="AH5" s="33">
        <v>8.5500000000000007</v>
      </c>
      <c r="AI5" s="33">
        <v>8.11</v>
      </c>
      <c r="AJ5" s="33">
        <v>8.3000000000000007</v>
      </c>
      <c r="AK5" s="34">
        <v>0.19</v>
      </c>
      <c r="AL5" s="10" t="s">
        <v>960</v>
      </c>
      <c r="AM5" s="10" t="s">
        <v>966</v>
      </c>
      <c r="AN5" s="35">
        <v>0</v>
      </c>
      <c r="AO5" s="35">
        <v>0</v>
      </c>
      <c r="AP5" s="35">
        <v>0</v>
      </c>
      <c r="AQ5" s="35">
        <v>0</v>
      </c>
      <c r="AR5" s="35">
        <v>0</v>
      </c>
      <c r="AS5" s="35">
        <v>0</v>
      </c>
      <c r="AT5" s="35">
        <v>0</v>
      </c>
      <c r="AU5" s="35">
        <v>0</v>
      </c>
      <c r="AV5" s="10">
        <v>1315259.75</v>
      </c>
      <c r="AW5" s="10">
        <v>1614273.125</v>
      </c>
      <c r="AX5" s="10">
        <v>1209808.625</v>
      </c>
      <c r="AY5" s="10">
        <v>1788405.25</v>
      </c>
      <c r="AZ5" s="10">
        <v>1772332.5</v>
      </c>
      <c r="BA5" s="10">
        <v>1862241.125</v>
      </c>
      <c r="BB5" s="10">
        <v>39093.2890625</v>
      </c>
      <c r="BC5" s="35">
        <v>0</v>
      </c>
      <c r="BD5" s="10">
        <v>34481.32421875</v>
      </c>
      <c r="BE5" s="10">
        <v>48415.39453125</v>
      </c>
      <c r="BF5" s="10">
        <v>31960.626953125</v>
      </c>
      <c r="BG5" s="10">
        <v>50935.265625</v>
      </c>
      <c r="BH5" s="10">
        <v>101527.5078125</v>
      </c>
      <c r="BI5" s="10">
        <v>84427.296875</v>
      </c>
      <c r="BJ5" s="10">
        <v>66187.6015625</v>
      </c>
      <c r="BK5" s="10">
        <v>60552.8046875</v>
      </c>
      <c r="BL5" s="10">
        <v>71710.3828125</v>
      </c>
      <c r="BM5" s="10">
        <v>984857.375</v>
      </c>
      <c r="BN5" s="10">
        <v>1538530.375</v>
      </c>
      <c r="BO5" s="10">
        <v>1506929.75</v>
      </c>
      <c r="BP5" s="10">
        <v>1595733.875</v>
      </c>
      <c r="BQ5" s="10">
        <v>1513659.75</v>
      </c>
      <c r="BR5" s="10">
        <v>183210.953125</v>
      </c>
      <c r="BS5" s="35">
        <v>0</v>
      </c>
      <c r="BT5" s="10">
        <v>86520.796875</v>
      </c>
      <c r="BU5" s="10">
        <v>529726.5625</v>
      </c>
      <c r="BV5" s="10">
        <v>42239.0625</v>
      </c>
      <c r="BW5" s="10">
        <v>69036.6015625</v>
      </c>
      <c r="BX5" s="35">
        <v>0</v>
      </c>
      <c r="BY5" s="10">
        <v>64323.27734375</v>
      </c>
      <c r="BZ5" s="35">
        <v>0</v>
      </c>
      <c r="CA5" s="10">
        <v>104312.1015625</v>
      </c>
      <c r="CB5" s="10">
        <v>71107.75</v>
      </c>
      <c r="CC5" s="10">
        <v>195109.921875</v>
      </c>
      <c r="CD5" s="10">
        <v>83424.8671875</v>
      </c>
      <c r="CE5" s="10">
        <v>173116.1875</v>
      </c>
      <c r="CF5" s="10">
        <v>84121.0078125</v>
      </c>
      <c r="CG5" s="35">
        <v>0</v>
      </c>
      <c r="CH5" s="10">
        <v>121318.3359375</v>
      </c>
      <c r="CI5" s="35">
        <v>0</v>
      </c>
      <c r="CJ5" s="10">
        <v>24111.65625</v>
      </c>
      <c r="CK5" s="35">
        <v>0</v>
      </c>
      <c r="CL5" s="35">
        <v>0</v>
      </c>
      <c r="CM5" s="35">
        <v>0</v>
      </c>
      <c r="CN5" s="10">
        <v>38814.05078125</v>
      </c>
      <c r="CO5" s="10">
        <v>275996.625</v>
      </c>
      <c r="CP5" s="10">
        <v>107310.9609375</v>
      </c>
      <c r="CQ5" s="10">
        <v>207206.671875</v>
      </c>
      <c r="CR5" s="10">
        <v>216802.25</v>
      </c>
      <c r="CS5" s="10">
        <v>169954.71875</v>
      </c>
      <c r="CT5" s="10">
        <v>225063.453125</v>
      </c>
      <c r="CU5" s="10">
        <v>25195.599609375</v>
      </c>
      <c r="CV5" s="10">
        <v>79930.84375</v>
      </c>
      <c r="CW5" s="35">
        <v>0</v>
      </c>
      <c r="CX5" s="35">
        <v>0</v>
      </c>
      <c r="CY5" s="10">
        <v>37610.45703125</v>
      </c>
      <c r="CZ5" s="35">
        <v>0</v>
      </c>
      <c r="DA5" s="10">
        <v>48160.67578125</v>
      </c>
      <c r="DB5" s="35">
        <v>0</v>
      </c>
      <c r="DC5" s="10">
        <v>35280.27734375</v>
      </c>
      <c r="DD5" s="10">
        <v>40066.60546875</v>
      </c>
      <c r="DE5" s="10">
        <v>117450.5</v>
      </c>
      <c r="DF5" s="10">
        <v>87509.9921875</v>
      </c>
      <c r="DG5" s="10">
        <v>87247.46875</v>
      </c>
      <c r="DH5" s="10">
        <v>84479.6328125</v>
      </c>
    </row>
    <row r="6" spans="1:112" ht="12" customHeight="1" x14ac:dyDescent="0.15">
      <c r="A6" s="10">
        <v>66</v>
      </c>
      <c r="B6" s="10" t="s">
        <v>967</v>
      </c>
      <c r="C6" s="11" t="s">
        <v>961</v>
      </c>
      <c r="D6" s="10" t="s">
        <v>967</v>
      </c>
      <c r="E6" s="10"/>
      <c r="F6" s="10"/>
      <c r="G6" s="10" t="s">
        <v>368</v>
      </c>
      <c r="H6" s="10" t="s">
        <v>379</v>
      </c>
      <c r="I6" s="10">
        <v>103.063328528</v>
      </c>
      <c r="J6" s="10" t="s">
        <v>968</v>
      </c>
      <c r="K6" s="29">
        <v>1</v>
      </c>
      <c r="L6" s="28">
        <v>1</v>
      </c>
      <c r="M6" s="29">
        <f t="shared" si="0"/>
        <v>1</v>
      </c>
      <c r="N6" s="29">
        <f t="shared" si="1"/>
        <v>3</v>
      </c>
      <c r="O6" s="29" t="str">
        <f t="shared" si="2"/>
        <v>Level 1+</v>
      </c>
      <c r="P6" s="29"/>
      <c r="Q6" s="29"/>
      <c r="R6" s="29"/>
      <c r="S6" s="36" t="s">
        <v>969</v>
      </c>
      <c r="T6" s="37">
        <v>1047790.8125</v>
      </c>
      <c r="U6" s="38" t="s">
        <v>862</v>
      </c>
      <c r="V6" s="38">
        <v>12.269881610000001</v>
      </c>
      <c r="W6" s="38" t="s">
        <v>862</v>
      </c>
      <c r="X6" s="38">
        <v>12.37</v>
      </c>
      <c r="Y6" s="38">
        <v>1</v>
      </c>
      <c r="Z6" s="38" t="s">
        <v>970</v>
      </c>
      <c r="AA6" s="39">
        <v>0</v>
      </c>
      <c r="AB6" s="38" t="s">
        <v>382</v>
      </c>
      <c r="AC6" s="38">
        <v>102.056</v>
      </c>
      <c r="AD6" s="38">
        <v>102.0545</v>
      </c>
      <c r="AE6" s="39">
        <v>1.5E-3</v>
      </c>
      <c r="AF6" s="39">
        <v>14.5662</v>
      </c>
      <c r="AG6" s="38">
        <v>12.22</v>
      </c>
      <c r="AH6" s="38">
        <v>12.55</v>
      </c>
      <c r="AI6" s="38">
        <v>12.27</v>
      </c>
      <c r="AJ6" s="38">
        <v>12.37</v>
      </c>
      <c r="AK6" s="39">
        <v>0.1</v>
      </c>
      <c r="AL6" s="10" t="s">
        <v>967</v>
      </c>
      <c r="AM6" s="10" t="s">
        <v>971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10">
        <v>11018.814453125</v>
      </c>
      <c r="AV6" s="10">
        <v>51093.32421875</v>
      </c>
      <c r="AW6" s="10">
        <v>71696.96875</v>
      </c>
      <c r="AX6" s="35">
        <v>0</v>
      </c>
      <c r="AY6" s="10">
        <v>54375.91796875</v>
      </c>
      <c r="AZ6" s="35">
        <v>0</v>
      </c>
      <c r="BA6" s="10">
        <v>77524.6953125</v>
      </c>
      <c r="BB6" s="10">
        <v>1217850.25</v>
      </c>
      <c r="BC6" s="10">
        <v>1157255.375</v>
      </c>
      <c r="BD6" s="10">
        <v>1411269</v>
      </c>
      <c r="BE6" s="10">
        <v>448124.96875</v>
      </c>
      <c r="BF6" s="10">
        <v>481600.875</v>
      </c>
      <c r="BG6" s="10">
        <v>1230975.625</v>
      </c>
      <c r="BH6" s="35">
        <v>0</v>
      </c>
      <c r="BI6" s="35">
        <v>0</v>
      </c>
      <c r="BJ6" s="10">
        <v>28014.17578125</v>
      </c>
      <c r="BK6" s="10">
        <v>29798.04296875</v>
      </c>
      <c r="BL6" s="35">
        <v>0</v>
      </c>
      <c r="BM6" s="35">
        <v>0</v>
      </c>
      <c r="BN6" s="10">
        <v>55102.6328125</v>
      </c>
      <c r="BO6" s="10">
        <v>52746.984375</v>
      </c>
      <c r="BP6" s="10">
        <v>57678.52734375</v>
      </c>
      <c r="BQ6" s="10">
        <v>52812.4921875</v>
      </c>
      <c r="BR6" s="10">
        <v>3759939.25</v>
      </c>
      <c r="BS6" s="10">
        <v>532811.375</v>
      </c>
      <c r="BT6" s="10">
        <v>711574.375</v>
      </c>
      <c r="BU6" s="10">
        <v>534829.125</v>
      </c>
      <c r="BV6" s="10">
        <v>876082.75</v>
      </c>
      <c r="BW6" s="10">
        <v>695257.3125</v>
      </c>
      <c r="BX6" s="10">
        <v>478406.78125</v>
      </c>
      <c r="BY6" s="35">
        <v>0</v>
      </c>
      <c r="BZ6" s="35">
        <v>0</v>
      </c>
      <c r="CA6" s="35">
        <v>0</v>
      </c>
      <c r="CB6" s="35">
        <v>0</v>
      </c>
      <c r="CC6" s="35">
        <v>0</v>
      </c>
      <c r="CD6" s="35">
        <v>0</v>
      </c>
      <c r="CE6" s="10">
        <v>42869.22265625</v>
      </c>
      <c r="CF6" s="10">
        <v>27472.869140625</v>
      </c>
      <c r="CG6" s="10">
        <v>33129.4296875</v>
      </c>
      <c r="CH6" s="35">
        <v>0</v>
      </c>
      <c r="CI6" s="10">
        <v>241634.453125</v>
      </c>
      <c r="CJ6" s="10">
        <v>166237.78125</v>
      </c>
      <c r="CK6" s="10">
        <v>239577.390625</v>
      </c>
      <c r="CL6" s="10">
        <v>150669.734375</v>
      </c>
      <c r="CM6" s="10">
        <v>251855.1875</v>
      </c>
      <c r="CN6" s="10">
        <v>248319.140625</v>
      </c>
      <c r="CO6" s="10">
        <v>35302.109375</v>
      </c>
      <c r="CP6" s="10">
        <v>54106.69921875</v>
      </c>
      <c r="CQ6" s="10">
        <v>40880.203125</v>
      </c>
      <c r="CR6" s="10">
        <v>45081.1484375</v>
      </c>
      <c r="CS6" s="10">
        <v>48440.4375</v>
      </c>
      <c r="CT6" s="35">
        <v>0</v>
      </c>
      <c r="CU6" s="35">
        <v>0</v>
      </c>
      <c r="CV6" s="10">
        <v>40472.6953125</v>
      </c>
      <c r="CW6" s="10">
        <v>37179.6875</v>
      </c>
      <c r="CX6" s="10">
        <v>25467.431640625</v>
      </c>
      <c r="CY6" s="10">
        <v>28458.150390625</v>
      </c>
      <c r="CZ6" s="10">
        <v>187211.875</v>
      </c>
      <c r="DA6" s="10">
        <v>299768.21875</v>
      </c>
      <c r="DB6" s="10">
        <v>175064.328125</v>
      </c>
      <c r="DC6" s="10">
        <v>310310.0625</v>
      </c>
      <c r="DD6" s="10">
        <v>208177.453125</v>
      </c>
      <c r="DE6" s="10">
        <v>82366.125</v>
      </c>
      <c r="DF6" s="10">
        <v>55091.9375</v>
      </c>
      <c r="DG6" s="10">
        <v>44735.2890625</v>
      </c>
      <c r="DH6" s="10">
        <v>26200.4765625</v>
      </c>
    </row>
    <row r="7" spans="1:112" ht="12" customHeight="1" x14ac:dyDescent="0.15">
      <c r="A7" s="10">
        <v>120</v>
      </c>
      <c r="B7" s="10" t="s">
        <v>972</v>
      </c>
      <c r="C7" s="11" t="s">
        <v>961</v>
      </c>
      <c r="D7" s="10" t="s">
        <v>972</v>
      </c>
      <c r="E7" s="10"/>
      <c r="F7" s="10"/>
      <c r="G7" s="10" t="s">
        <v>973</v>
      </c>
      <c r="H7" s="10" t="s">
        <v>379</v>
      </c>
      <c r="I7" s="10">
        <v>185.992939194</v>
      </c>
      <c r="J7" s="10" t="s">
        <v>974</v>
      </c>
      <c r="K7" s="29">
        <v>1</v>
      </c>
      <c r="L7" s="28">
        <v>1</v>
      </c>
      <c r="M7" s="29">
        <f t="shared" si="0"/>
        <v>1</v>
      </c>
      <c r="N7" s="29">
        <f t="shared" si="1"/>
        <v>3</v>
      </c>
      <c r="O7" s="29" t="str">
        <f t="shared" si="2"/>
        <v>Level 1+</v>
      </c>
      <c r="P7" s="29"/>
      <c r="Q7" s="29"/>
      <c r="R7" s="29"/>
      <c r="S7" s="29" t="s">
        <v>964</v>
      </c>
      <c r="T7" s="37">
        <v>2578347.5</v>
      </c>
      <c r="U7" s="38" t="s">
        <v>862</v>
      </c>
      <c r="V7" s="38">
        <v>16.921863720000001</v>
      </c>
      <c r="W7" s="38" t="s">
        <v>865</v>
      </c>
      <c r="X7" s="38">
        <v>16.989999999999998</v>
      </c>
      <c r="Y7" s="38">
        <v>3</v>
      </c>
      <c r="Z7" s="38" t="s">
        <v>975</v>
      </c>
      <c r="AA7" s="39">
        <v>0.85940000000000005</v>
      </c>
      <c r="AB7" s="38" t="s">
        <v>382</v>
      </c>
      <c r="AC7" s="38">
        <v>184.98560000000001</v>
      </c>
      <c r="AD7" s="38">
        <v>184.9847</v>
      </c>
      <c r="AE7" s="39">
        <v>1E-3</v>
      </c>
      <c r="AF7" s="39">
        <v>5.1675000000000004</v>
      </c>
      <c r="AG7" s="38">
        <v>16.91</v>
      </c>
      <c r="AH7" s="38">
        <v>17.16</v>
      </c>
      <c r="AI7" s="38">
        <v>16.920000000000002</v>
      </c>
      <c r="AJ7" s="38">
        <v>17.04</v>
      </c>
      <c r="AK7" s="39">
        <v>0.12</v>
      </c>
      <c r="AL7" s="10" t="s">
        <v>972</v>
      </c>
      <c r="AM7" s="10" t="s">
        <v>976</v>
      </c>
      <c r="AN7" s="35">
        <v>0</v>
      </c>
      <c r="AO7" s="35">
        <v>0</v>
      </c>
      <c r="AP7" s="10">
        <v>13062.212890625</v>
      </c>
      <c r="AQ7" s="35">
        <v>0</v>
      </c>
      <c r="AR7" s="35">
        <v>0</v>
      </c>
      <c r="AS7" s="35">
        <v>0</v>
      </c>
      <c r="AT7" s="35">
        <v>0</v>
      </c>
      <c r="AU7" s="35"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10">
        <v>36632.859375</v>
      </c>
      <c r="BE7" s="35">
        <v>0</v>
      </c>
      <c r="BF7" s="10">
        <v>30472.25</v>
      </c>
      <c r="BG7" s="35">
        <v>0</v>
      </c>
      <c r="BH7" s="35">
        <v>0</v>
      </c>
      <c r="BI7" s="10">
        <v>40560.26953125</v>
      </c>
      <c r="BJ7" s="35">
        <v>0</v>
      </c>
      <c r="BK7" s="10">
        <v>56533.21484375</v>
      </c>
      <c r="BL7" s="10">
        <v>25416.921875</v>
      </c>
      <c r="BM7" s="35">
        <v>0</v>
      </c>
      <c r="BN7" s="35">
        <v>0</v>
      </c>
      <c r="BO7" s="35">
        <v>0</v>
      </c>
      <c r="BP7" s="35">
        <v>0</v>
      </c>
      <c r="BQ7" s="35">
        <v>0</v>
      </c>
      <c r="BR7" s="10">
        <v>45866.578125</v>
      </c>
      <c r="BS7" s="35">
        <v>0</v>
      </c>
      <c r="BT7" s="10">
        <v>51011.421875</v>
      </c>
      <c r="BU7" s="35">
        <v>0</v>
      </c>
      <c r="BV7" s="10">
        <v>22742.919921875</v>
      </c>
      <c r="BW7" s="10">
        <v>25298.40234375</v>
      </c>
      <c r="BX7" s="35">
        <v>0</v>
      </c>
      <c r="BY7" s="10">
        <v>26730.044921875</v>
      </c>
      <c r="BZ7" s="10">
        <v>27462.966796875</v>
      </c>
      <c r="CA7" s="10">
        <v>32432.29296875</v>
      </c>
      <c r="CB7" s="35">
        <v>0</v>
      </c>
      <c r="CC7" s="10">
        <v>43911.91015625</v>
      </c>
      <c r="CD7" s="35">
        <v>0</v>
      </c>
      <c r="CE7" s="10">
        <v>38572.76171875</v>
      </c>
      <c r="CF7" s="10">
        <v>29165.197265625</v>
      </c>
      <c r="CG7" s="10">
        <v>65292.79296875</v>
      </c>
      <c r="CH7" s="35">
        <v>0</v>
      </c>
      <c r="CI7" s="10">
        <v>31987.5</v>
      </c>
      <c r="CJ7" s="35">
        <v>0</v>
      </c>
      <c r="CK7" s="35">
        <v>0</v>
      </c>
      <c r="CL7" s="10">
        <v>35284.3515625</v>
      </c>
      <c r="CM7" s="10">
        <v>32047.9453125</v>
      </c>
      <c r="CN7" s="35">
        <v>0</v>
      </c>
      <c r="CO7" s="10">
        <v>156697.203125</v>
      </c>
      <c r="CP7" s="10">
        <v>368020.625</v>
      </c>
      <c r="CQ7" s="10">
        <v>163872.78125</v>
      </c>
      <c r="CR7" s="10">
        <v>128142.3671875</v>
      </c>
      <c r="CS7" s="10">
        <v>225837.640625</v>
      </c>
      <c r="CT7" s="10">
        <v>26040.265625</v>
      </c>
      <c r="CU7" s="10">
        <v>41098.09765625</v>
      </c>
      <c r="CV7" s="10">
        <v>73486.7890625</v>
      </c>
      <c r="CW7" s="10">
        <v>47912.76953125</v>
      </c>
      <c r="CX7" s="10">
        <v>26583.802734375</v>
      </c>
      <c r="CY7" s="10">
        <v>19549.91796875</v>
      </c>
      <c r="CZ7" s="10">
        <v>30175.93359375</v>
      </c>
      <c r="DA7" s="10">
        <v>55005.33203125</v>
      </c>
      <c r="DB7" s="10">
        <v>66243.8515625</v>
      </c>
      <c r="DC7" s="10">
        <v>55126.30078125</v>
      </c>
      <c r="DD7" s="10">
        <v>39798.5078125</v>
      </c>
      <c r="DE7" s="10">
        <v>310137.53125</v>
      </c>
      <c r="DF7" s="10">
        <v>107253.2421875</v>
      </c>
      <c r="DG7" s="10">
        <v>306014.84375</v>
      </c>
      <c r="DH7" s="10">
        <v>235676.5</v>
      </c>
    </row>
    <row r="8" spans="1:112" ht="12" customHeight="1" x14ac:dyDescent="0.15">
      <c r="A8" s="24">
        <v>9</v>
      </c>
      <c r="B8" s="10" t="s">
        <v>347</v>
      </c>
      <c r="C8" s="11" t="s">
        <v>961</v>
      </c>
      <c r="D8" s="26" t="s">
        <v>347</v>
      </c>
      <c r="E8" s="26" t="s">
        <v>977</v>
      </c>
      <c r="F8" s="26" t="s">
        <v>978</v>
      </c>
      <c r="G8" s="26" t="s">
        <v>348</v>
      </c>
      <c r="H8" s="26" t="s">
        <v>342</v>
      </c>
      <c r="I8" s="24">
        <v>251.10183927599999</v>
      </c>
      <c r="J8" s="25" t="s">
        <v>349</v>
      </c>
      <c r="K8" s="27">
        <v>1</v>
      </c>
      <c r="L8" s="28">
        <v>1</v>
      </c>
      <c r="M8" s="29">
        <f t="shared" si="0"/>
        <v>1</v>
      </c>
      <c r="N8" s="29">
        <f t="shared" si="1"/>
        <v>3</v>
      </c>
      <c r="O8" s="29" t="str">
        <f t="shared" si="2"/>
        <v>Level 1+</v>
      </c>
      <c r="P8" s="27"/>
      <c r="Q8" s="30"/>
      <c r="R8" s="27"/>
      <c r="S8" s="30" t="s">
        <v>964</v>
      </c>
      <c r="T8" s="31">
        <v>192478992</v>
      </c>
      <c r="U8" s="32" t="s">
        <v>935</v>
      </c>
      <c r="V8" s="33">
        <v>2.202882996</v>
      </c>
      <c r="W8" s="32" t="s">
        <v>939</v>
      </c>
      <c r="X8" s="33">
        <v>2.3199999999999998</v>
      </c>
      <c r="Y8" s="33">
        <v>3</v>
      </c>
      <c r="Z8" s="32" t="s">
        <v>979</v>
      </c>
      <c r="AA8" s="34">
        <v>0.91210000000000002</v>
      </c>
      <c r="AB8" s="32" t="s">
        <v>345</v>
      </c>
      <c r="AC8" s="33">
        <v>252.10910000000001</v>
      </c>
      <c r="AD8" s="33">
        <v>252.10839999999999</v>
      </c>
      <c r="AE8" s="34">
        <v>6.9999999999999999E-4</v>
      </c>
      <c r="AF8" s="34">
        <v>2.9165000000000001</v>
      </c>
      <c r="AG8" s="33">
        <v>2.13</v>
      </c>
      <c r="AH8" s="33">
        <v>2.4500000000000002</v>
      </c>
      <c r="AI8" s="33">
        <v>2.2000000000000002</v>
      </c>
      <c r="AJ8" s="33">
        <v>2.2999999999999998</v>
      </c>
      <c r="AK8" s="34">
        <v>0.09</v>
      </c>
      <c r="AL8" s="10" t="s">
        <v>347</v>
      </c>
      <c r="AM8" s="10" t="s">
        <v>980</v>
      </c>
      <c r="AN8" s="10">
        <v>44887.96484375</v>
      </c>
      <c r="AO8" s="10">
        <v>24549.091796875</v>
      </c>
      <c r="AP8" s="10">
        <v>27991.4765625</v>
      </c>
      <c r="AQ8" s="10">
        <v>47225.76953125</v>
      </c>
      <c r="AR8" s="10">
        <v>20950.9921875</v>
      </c>
      <c r="AS8" s="10">
        <v>59583.01953125</v>
      </c>
      <c r="AT8" s="10">
        <v>25749.306640625</v>
      </c>
      <c r="AU8" s="10">
        <v>33846.56640625</v>
      </c>
      <c r="AV8" s="10">
        <v>473181.65625</v>
      </c>
      <c r="AW8" s="10">
        <v>581845.75</v>
      </c>
      <c r="AX8" s="10">
        <v>330847.4375</v>
      </c>
      <c r="AY8" s="10">
        <v>281454.375</v>
      </c>
      <c r="AZ8" s="10">
        <v>274357.4375</v>
      </c>
      <c r="BA8" s="10">
        <v>1190633.625</v>
      </c>
      <c r="BB8" s="10">
        <v>126989.09375</v>
      </c>
      <c r="BC8" s="10">
        <v>235040.90625</v>
      </c>
      <c r="BD8" s="10">
        <v>165040.734375</v>
      </c>
      <c r="BE8" s="10">
        <v>146210.234375</v>
      </c>
      <c r="BF8" s="10">
        <v>191290.984375</v>
      </c>
      <c r="BG8" s="10">
        <v>198542.078125</v>
      </c>
      <c r="BH8" s="10">
        <v>71328.8125</v>
      </c>
      <c r="BI8" s="10">
        <v>91273.0234375</v>
      </c>
      <c r="BJ8" s="10">
        <v>419518.90625</v>
      </c>
      <c r="BK8" s="10">
        <v>81175.5234375</v>
      </c>
      <c r="BL8" s="10">
        <v>93970.6640625</v>
      </c>
      <c r="BM8" s="10">
        <v>362518.3125</v>
      </c>
      <c r="BN8" s="10">
        <v>350338.4375</v>
      </c>
      <c r="BO8" s="10">
        <v>364528.71875</v>
      </c>
      <c r="BP8" s="10">
        <v>437627.875</v>
      </c>
      <c r="BQ8" s="10">
        <v>272960.59375</v>
      </c>
      <c r="BR8" s="10">
        <v>323220.84375</v>
      </c>
      <c r="BS8" s="10">
        <v>83232.765625</v>
      </c>
      <c r="BT8" s="10">
        <v>254832.34375</v>
      </c>
      <c r="BU8" s="10">
        <v>233146.015625</v>
      </c>
      <c r="BV8" s="10">
        <v>173185.46875</v>
      </c>
      <c r="BW8" s="10">
        <v>139632.65625</v>
      </c>
      <c r="BX8" s="10">
        <v>112583.984375</v>
      </c>
      <c r="BY8" s="10">
        <v>118211.78125</v>
      </c>
      <c r="BZ8" s="10">
        <v>177252.875</v>
      </c>
      <c r="CA8" s="10">
        <v>39790.43359375</v>
      </c>
      <c r="CB8" s="10">
        <v>39716.61328125</v>
      </c>
      <c r="CC8" s="10">
        <v>81555.84375</v>
      </c>
      <c r="CD8" s="10">
        <v>104322.6875</v>
      </c>
      <c r="CE8" s="10">
        <v>238979.953125</v>
      </c>
      <c r="CF8" s="10">
        <v>107253.921875</v>
      </c>
      <c r="CG8" s="10">
        <v>78024.0625</v>
      </c>
      <c r="CH8" s="10">
        <v>102589.9921875</v>
      </c>
      <c r="CI8" s="10">
        <v>4146441.5</v>
      </c>
      <c r="CJ8" s="10">
        <v>11841384</v>
      </c>
      <c r="CK8" s="10">
        <v>3572112.25</v>
      </c>
      <c r="CL8" s="10">
        <v>4911236</v>
      </c>
      <c r="CM8" s="10">
        <v>5706915</v>
      </c>
      <c r="CN8" s="10">
        <v>6173327</v>
      </c>
      <c r="CO8" s="10">
        <v>1311990.125</v>
      </c>
      <c r="CP8" s="10">
        <v>1988403.125</v>
      </c>
      <c r="CQ8" s="10">
        <v>1442266.875</v>
      </c>
      <c r="CR8" s="10">
        <v>800373.9375</v>
      </c>
      <c r="CS8" s="10">
        <v>1579207</v>
      </c>
      <c r="CT8" s="10">
        <v>80418.3046875</v>
      </c>
      <c r="CU8" s="10">
        <v>56975.99609375</v>
      </c>
      <c r="CV8" s="10">
        <v>54333.50390625</v>
      </c>
      <c r="CW8" s="10">
        <v>83143.53125</v>
      </c>
      <c r="CX8" s="10">
        <v>82406.828125</v>
      </c>
      <c r="CY8" s="10">
        <v>57156.51953125</v>
      </c>
      <c r="CZ8" s="10">
        <v>5524756</v>
      </c>
      <c r="DA8" s="10">
        <v>8310054</v>
      </c>
      <c r="DB8" s="10">
        <v>3704836.25</v>
      </c>
      <c r="DC8" s="10">
        <v>8743981</v>
      </c>
      <c r="DD8" s="10">
        <v>5923184</v>
      </c>
      <c r="DE8" s="10">
        <v>1676561.375</v>
      </c>
      <c r="DF8" s="10">
        <v>1308491.875</v>
      </c>
      <c r="DG8" s="10">
        <v>1895258.375</v>
      </c>
      <c r="DH8" s="10">
        <v>1192190.375</v>
      </c>
    </row>
    <row r="9" spans="1:112" ht="12" customHeight="1" x14ac:dyDescent="0.15">
      <c r="A9" s="24">
        <v>31</v>
      </c>
      <c r="B9" s="10" t="s">
        <v>352</v>
      </c>
      <c r="C9" s="11" t="s">
        <v>961</v>
      </c>
      <c r="D9" s="25" t="s">
        <v>352</v>
      </c>
      <c r="E9" s="26"/>
      <c r="F9" s="26"/>
      <c r="G9" s="26" t="s">
        <v>353</v>
      </c>
      <c r="H9" s="26" t="s">
        <v>342</v>
      </c>
      <c r="I9" s="24">
        <v>267.096753896</v>
      </c>
      <c r="J9" s="25" t="s">
        <v>354</v>
      </c>
      <c r="K9" s="27">
        <v>1</v>
      </c>
      <c r="L9" s="28">
        <v>1</v>
      </c>
      <c r="M9" s="29">
        <f t="shared" si="0"/>
        <v>1</v>
      </c>
      <c r="N9" s="29">
        <f t="shared" si="1"/>
        <v>3</v>
      </c>
      <c r="O9" s="29" t="str">
        <f t="shared" si="2"/>
        <v>Level 1+</v>
      </c>
      <c r="P9" s="27"/>
      <c r="Q9" s="30"/>
      <c r="R9" s="27"/>
      <c r="S9" s="30" t="s">
        <v>964</v>
      </c>
      <c r="T9" s="31">
        <v>5861730.5</v>
      </c>
      <c r="U9" s="32" t="s">
        <v>953</v>
      </c>
      <c r="V9" s="33">
        <v>6.8132597629999996</v>
      </c>
      <c r="W9" s="32" t="s">
        <v>937</v>
      </c>
      <c r="X9" s="33">
        <v>6.89</v>
      </c>
      <c r="Y9" s="33">
        <v>2</v>
      </c>
      <c r="Z9" s="32" t="s">
        <v>355</v>
      </c>
      <c r="AA9" s="34">
        <v>0.9405</v>
      </c>
      <c r="AB9" s="32" t="s">
        <v>345</v>
      </c>
      <c r="AC9" s="33">
        <v>268.10410000000002</v>
      </c>
      <c r="AD9" s="33">
        <v>268.10329999999999</v>
      </c>
      <c r="AE9" s="34">
        <v>6.9999999999999999E-4</v>
      </c>
      <c r="AF9" s="34">
        <v>2.6814</v>
      </c>
      <c r="AG9" s="33">
        <v>6.68</v>
      </c>
      <c r="AH9" s="33">
        <v>7.02</v>
      </c>
      <c r="AI9" s="33">
        <v>6.81</v>
      </c>
      <c r="AJ9" s="33">
        <v>6.84</v>
      </c>
      <c r="AK9" s="34">
        <v>0.02</v>
      </c>
      <c r="AL9" s="10" t="s">
        <v>352</v>
      </c>
      <c r="AM9" s="10" t="s">
        <v>981</v>
      </c>
      <c r="AN9" s="10">
        <v>38945.6796875</v>
      </c>
      <c r="AO9" s="35">
        <v>0</v>
      </c>
      <c r="AP9" s="10">
        <v>14891.72265625</v>
      </c>
      <c r="AQ9" s="10">
        <v>35527.67578125</v>
      </c>
      <c r="AR9" s="35">
        <v>0</v>
      </c>
      <c r="AS9" s="10">
        <v>23456.39453125</v>
      </c>
      <c r="AT9" s="10">
        <v>7930.7548828125</v>
      </c>
      <c r="AU9" s="10">
        <v>21651.943359375</v>
      </c>
      <c r="AV9" s="10">
        <v>117108.1328125</v>
      </c>
      <c r="AW9" s="10">
        <v>159876.34375</v>
      </c>
      <c r="AX9" s="10">
        <v>213204.390625</v>
      </c>
      <c r="AY9" s="35">
        <v>0</v>
      </c>
      <c r="AZ9" s="10">
        <v>122284.296875</v>
      </c>
      <c r="BA9" s="10">
        <v>1634607.625</v>
      </c>
      <c r="BB9" s="10">
        <v>70569.359375</v>
      </c>
      <c r="BC9" s="10">
        <v>298535.59375</v>
      </c>
      <c r="BD9" s="10">
        <v>242097.078125</v>
      </c>
      <c r="BE9" s="10">
        <v>27309.05078125</v>
      </c>
      <c r="BF9" s="10">
        <v>22864.736328125</v>
      </c>
      <c r="BG9" s="10">
        <v>806542.4375</v>
      </c>
      <c r="BH9" s="10">
        <v>184888.53125</v>
      </c>
      <c r="BI9" s="10">
        <v>159033.390625</v>
      </c>
      <c r="BJ9" s="10">
        <v>203241.21875</v>
      </c>
      <c r="BK9" s="10">
        <v>190560.046875</v>
      </c>
      <c r="BL9" s="10">
        <v>270166.90625</v>
      </c>
      <c r="BM9" s="10">
        <v>49907.484375</v>
      </c>
      <c r="BN9" s="10">
        <v>41269.203125</v>
      </c>
      <c r="BO9" s="10">
        <v>289180.46875</v>
      </c>
      <c r="BP9" s="10">
        <v>39968.28515625</v>
      </c>
      <c r="BQ9" s="10">
        <v>35674.0859375</v>
      </c>
      <c r="BR9" s="10">
        <v>968131.0625</v>
      </c>
      <c r="BS9" s="10">
        <v>56724.78125</v>
      </c>
      <c r="BT9" s="10">
        <v>559808.9375</v>
      </c>
      <c r="BU9" s="10">
        <v>32130.75</v>
      </c>
      <c r="BV9" s="10">
        <v>830156.25</v>
      </c>
      <c r="BW9" s="10">
        <v>609074.875</v>
      </c>
      <c r="BX9" s="10">
        <v>112492.40625</v>
      </c>
      <c r="BY9" s="10">
        <v>271611.65625</v>
      </c>
      <c r="BZ9" s="10">
        <v>55675.7421875</v>
      </c>
      <c r="CA9" s="10">
        <v>162058.453125</v>
      </c>
      <c r="CB9" s="10">
        <v>28440.45703125</v>
      </c>
      <c r="CC9" s="10">
        <v>79874.03125</v>
      </c>
      <c r="CD9" s="10">
        <v>68174.84375</v>
      </c>
      <c r="CE9" s="10">
        <v>134422.546875</v>
      </c>
      <c r="CF9" s="10">
        <v>141219.9375</v>
      </c>
      <c r="CG9" s="10">
        <v>545551.5625</v>
      </c>
      <c r="CH9" s="35">
        <v>0</v>
      </c>
      <c r="CI9" s="10">
        <v>247060.21875</v>
      </c>
      <c r="CJ9" s="10">
        <v>992569.375</v>
      </c>
      <c r="CK9" s="10">
        <v>812195.9375</v>
      </c>
      <c r="CL9" s="10">
        <v>281346.75</v>
      </c>
      <c r="CM9" s="10">
        <v>2073557.25</v>
      </c>
      <c r="CN9" s="10">
        <v>254888.4375</v>
      </c>
      <c r="CO9" s="10">
        <v>63946.65234375</v>
      </c>
      <c r="CP9" s="10">
        <v>504686.15625</v>
      </c>
      <c r="CQ9" s="10">
        <v>272625.875</v>
      </c>
      <c r="CR9" s="10">
        <v>50193.12890625</v>
      </c>
      <c r="CS9" s="10">
        <v>375219.6875</v>
      </c>
      <c r="CT9" s="10">
        <v>46403.12890625</v>
      </c>
      <c r="CU9" s="10">
        <v>555208.0625</v>
      </c>
      <c r="CV9" s="10">
        <v>5331697.5</v>
      </c>
      <c r="CW9" s="10">
        <v>12889991</v>
      </c>
      <c r="CX9" s="10">
        <v>1858126.75</v>
      </c>
      <c r="CY9" s="10">
        <v>313804.46875</v>
      </c>
      <c r="CZ9" s="10">
        <v>922445.625</v>
      </c>
      <c r="DA9" s="10">
        <v>885385.125</v>
      </c>
      <c r="DB9" s="10">
        <v>5368298.5</v>
      </c>
      <c r="DC9" s="10">
        <v>3375291</v>
      </c>
      <c r="DD9" s="10">
        <v>5378095.5</v>
      </c>
      <c r="DE9" s="10">
        <v>1068125.25</v>
      </c>
      <c r="DF9" s="10">
        <v>2884621</v>
      </c>
      <c r="DG9" s="10">
        <v>794684.75</v>
      </c>
      <c r="DH9" s="10">
        <v>122180.75</v>
      </c>
    </row>
    <row r="10" spans="1:112" ht="12" customHeight="1" x14ac:dyDescent="0.15">
      <c r="A10" s="24">
        <v>53</v>
      </c>
      <c r="B10" s="10" t="s">
        <v>982</v>
      </c>
      <c r="C10" s="11" t="s">
        <v>961</v>
      </c>
      <c r="D10" s="25" t="s">
        <v>982</v>
      </c>
      <c r="E10" s="26"/>
      <c r="F10" s="26"/>
      <c r="G10" s="26" t="s">
        <v>983</v>
      </c>
      <c r="H10" s="26" t="s">
        <v>342</v>
      </c>
      <c r="I10" s="24">
        <v>329.05251973399999</v>
      </c>
      <c r="J10" s="25" t="s">
        <v>984</v>
      </c>
      <c r="K10" s="27">
        <v>1</v>
      </c>
      <c r="L10" s="28">
        <v>1</v>
      </c>
      <c r="M10" s="29">
        <f t="shared" si="0"/>
        <v>1</v>
      </c>
      <c r="N10" s="29">
        <f t="shared" si="1"/>
        <v>3</v>
      </c>
      <c r="O10" s="29" t="str">
        <f t="shared" si="2"/>
        <v>Level 1+</v>
      </c>
      <c r="P10" s="27"/>
      <c r="Q10" s="30"/>
      <c r="R10" s="27"/>
      <c r="S10" s="30" t="s">
        <v>964</v>
      </c>
      <c r="T10" s="31">
        <v>22166712</v>
      </c>
      <c r="U10" s="32" t="s">
        <v>935</v>
      </c>
      <c r="V10" s="33">
        <v>10.54641033</v>
      </c>
      <c r="W10" s="32" t="s">
        <v>951</v>
      </c>
      <c r="X10" s="33">
        <v>10.8</v>
      </c>
      <c r="Y10" s="33">
        <v>2</v>
      </c>
      <c r="Z10" s="32" t="s">
        <v>985</v>
      </c>
      <c r="AA10" s="34">
        <v>0.93440000000000001</v>
      </c>
      <c r="AB10" s="32" t="s">
        <v>345</v>
      </c>
      <c r="AC10" s="33">
        <v>330.0598</v>
      </c>
      <c r="AD10" s="33">
        <v>330.05919999999998</v>
      </c>
      <c r="AE10" s="34">
        <v>5.9999999999999995E-4</v>
      </c>
      <c r="AF10" s="34">
        <v>1.8369</v>
      </c>
      <c r="AG10" s="33">
        <v>10.53</v>
      </c>
      <c r="AH10" s="33">
        <v>10.91</v>
      </c>
      <c r="AI10" s="33">
        <v>10.55</v>
      </c>
      <c r="AJ10" s="33">
        <v>10.7</v>
      </c>
      <c r="AK10" s="34">
        <v>0.15</v>
      </c>
      <c r="AL10" s="10" t="s">
        <v>982</v>
      </c>
      <c r="AM10" s="10" t="s">
        <v>986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10">
        <v>36456.54296875</v>
      </c>
      <c r="AW10" s="10">
        <v>27935.9453125</v>
      </c>
      <c r="AX10" s="10">
        <v>25757.681640625</v>
      </c>
      <c r="AY10" s="10">
        <v>20975.31640625</v>
      </c>
      <c r="AZ10" s="10">
        <v>22118.013671875</v>
      </c>
      <c r="BA10" s="10">
        <v>37746.5546875</v>
      </c>
      <c r="BB10" s="10">
        <v>244240.03125</v>
      </c>
      <c r="BC10" s="10">
        <v>127387.296875</v>
      </c>
      <c r="BD10" s="10">
        <v>146794.734375</v>
      </c>
      <c r="BE10" s="10">
        <v>130781.8203125</v>
      </c>
      <c r="BF10" s="10">
        <v>136914.5625</v>
      </c>
      <c r="BG10" s="10">
        <v>208150.671875</v>
      </c>
      <c r="BH10" s="35">
        <v>0</v>
      </c>
      <c r="BI10" s="35">
        <v>0</v>
      </c>
      <c r="BJ10" s="35">
        <v>0</v>
      </c>
      <c r="BK10" s="35">
        <v>0</v>
      </c>
      <c r="BL10" s="35">
        <v>0</v>
      </c>
      <c r="BM10" s="10">
        <v>28286.57421875</v>
      </c>
      <c r="BN10" s="10">
        <v>22163.697265625</v>
      </c>
      <c r="BO10" s="10">
        <v>29811.31640625</v>
      </c>
      <c r="BP10" s="10">
        <v>24320.376953125</v>
      </c>
      <c r="BQ10" s="10">
        <v>31448.443359375</v>
      </c>
      <c r="BR10" s="10">
        <v>229007.734375</v>
      </c>
      <c r="BS10" s="10">
        <v>128672.1171875</v>
      </c>
      <c r="BT10" s="10">
        <v>129932.34375</v>
      </c>
      <c r="BU10" s="10">
        <v>33072.921875</v>
      </c>
      <c r="BV10" s="10">
        <v>109148.265625</v>
      </c>
      <c r="BW10" s="10">
        <v>86022.34375</v>
      </c>
      <c r="BX10" s="10">
        <v>146364.796875</v>
      </c>
      <c r="BY10" s="35">
        <v>0</v>
      </c>
      <c r="BZ10" s="35">
        <v>0</v>
      </c>
      <c r="CA10" s="35">
        <v>0</v>
      </c>
      <c r="CB10" s="35">
        <v>0</v>
      </c>
      <c r="CC10" s="10">
        <v>27750.13671875</v>
      </c>
      <c r="CD10" s="10">
        <v>32192.4765625</v>
      </c>
      <c r="CE10" s="10">
        <v>27779.623046875</v>
      </c>
      <c r="CF10" s="10">
        <v>27190.146484375</v>
      </c>
      <c r="CG10" s="10">
        <v>21240.966796875</v>
      </c>
      <c r="CH10" s="10">
        <v>24880.822265625</v>
      </c>
      <c r="CI10" s="10">
        <v>889913.1875</v>
      </c>
      <c r="CJ10" s="10">
        <v>1149428.75</v>
      </c>
      <c r="CK10" s="10">
        <v>478184.5</v>
      </c>
      <c r="CL10" s="10">
        <v>675006.5</v>
      </c>
      <c r="CM10" s="10">
        <v>1024858.1875</v>
      </c>
      <c r="CN10" s="10">
        <v>952731.9375</v>
      </c>
      <c r="CO10" s="10">
        <v>18955.150390625</v>
      </c>
      <c r="CP10" s="10">
        <v>19515.705078125</v>
      </c>
      <c r="CQ10" s="10">
        <v>17487.94921875</v>
      </c>
      <c r="CR10" s="35">
        <v>0</v>
      </c>
      <c r="CS10" s="10">
        <v>20804.78515625</v>
      </c>
      <c r="CT10" s="10">
        <v>43947.7578125</v>
      </c>
      <c r="CU10" s="10">
        <v>25649.505859375</v>
      </c>
      <c r="CV10" s="10">
        <v>35565.1953125</v>
      </c>
      <c r="CW10" s="10">
        <v>30985.501953125</v>
      </c>
      <c r="CX10" s="10">
        <v>17531.2421875</v>
      </c>
      <c r="CY10" s="10">
        <v>40775.8515625</v>
      </c>
      <c r="CZ10" s="10">
        <v>965296.1875</v>
      </c>
      <c r="DA10" s="10">
        <v>1135849.75</v>
      </c>
      <c r="DB10" s="10">
        <v>416936.40625</v>
      </c>
      <c r="DC10" s="10">
        <v>1219054.625</v>
      </c>
      <c r="DD10" s="10">
        <v>843706.9375</v>
      </c>
      <c r="DE10" s="10">
        <v>27366.3671875</v>
      </c>
      <c r="DF10" s="10">
        <v>19844.650390625</v>
      </c>
      <c r="DG10" s="35">
        <v>0</v>
      </c>
      <c r="DH10" s="10">
        <v>15822.4482421875</v>
      </c>
    </row>
    <row r="11" spans="1:112" ht="12" customHeight="1" x14ac:dyDescent="0.15">
      <c r="A11" s="10">
        <v>60</v>
      </c>
      <c r="B11" s="10" t="s">
        <v>987</v>
      </c>
      <c r="C11" s="11" t="s">
        <v>961</v>
      </c>
      <c r="D11" s="10" t="s">
        <v>988</v>
      </c>
      <c r="E11" s="10"/>
      <c r="F11" s="10"/>
      <c r="G11" s="10" t="s">
        <v>989</v>
      </c>
      <c r="H11" s="10" t="s">
        <v>379</v>
      </c>
      <c r="I11" s="10">
        <v>172.03717335600001</v>
      </c>
      <c r="J11" s="10" t="s">
        <v>990</v>
      </c>
      <c r="K11" s="29">
        <v>1</v>
      </c>
      <c r="L11" s="28">
        <v>1</v>
      </c>
      <c r="M11" s="29">
        <f t="shared" si="0"/>
        <v>1</v>
      </c>
      <c r="N11" s="29">
        <f t="shared" si="1"/>
        <v>3</v>
      </c>
      <c r="O11" s="29" t="str">
        <f t="shared" si="2"/>
        <v>Level 1+</v>
      </c>
      <c r="P11" s="29"/>
      <c r="Q11" s="29"/>
      <c r="R11" s="29" t="s">
        <v>991</v>
      </c>
      <c r="S11" s="36" t="s">
        <v>969</v>
      </c>
      <c r="T11" s="37">
        <v>5313489</v>
      </c>
      <c r="U11" s="38" t="s">
        <v>861</v>
      </c>
      <c r="V11" s="38">
        <v>11.309713110000001</v>
      </c>
      <c r="W11" s="38" t="s">
        <v>877</v>
      </c>
      <c r="X11" s="38">
        <v>11.16</v>
      </c>
      <c r="Y11" s="38">
        <v>12</v>
      </c>
      <c r="Z11" s="38" t="s">
        <v>992</v>
      </c>
      <c r="AA11" s="39">
        <v>0.85409999999999997</v>
      </c>
      <c r="AB11" s="38" t="s">
        <v>382</v>
      </c>
      <c r="AC11" s="38">
        <v>171.0299</v>
      </c>
      <c r="AD11" s="38">
        <v>171.02869999999999</v>
      </c>
      <c r="AE11" s="39">
        <v>1.1999999999999999E-3</v>
      </c>
      <c r="AF11" s="39">
        <v>7.0854999999999997</v>
      </c>
      <c r="AG11" s="38">
        <v>10.95</v>
      </c>
      <c r="AH11" s="38">
        <v>11.39</v>
      </c>
      <c r="AI11" s="38">
        <v>11.31</v>
      </c>
      <c r="AJ11" s="38">
        <v>11.14</v>
      </c>
      <c r="AK11" s="39">
        <v>0.17</v>
      </c>
      <c r="AL11" s="10" t="s">
        <v>987</v>
      </c>
      <c r="AM11" s="10" t="s">
        <v>993</v>
      </c>
      <c r="AN11" s="10">
        <v>27160.57421875</v>
      </c>
      <c r="AO11" s="10">
        <v>9261.9482421875</v>
      </c>
      <c r="AP11" s="10">
        <v>23999.330078125</v>
      </c>
      <c r="AQ11" s="10">
        <v>26286.673828125</v>
      </c>
      <c r="AR11" s="10">
        <v>17415.62890625</v>
      </c>
      <c r="AS11" s="10">
        <v>24967.677734375</v>
      </c>
      <c r="AT11" s="10">
        <v>14591.794921875</v>
      </c>
      <c r="AU11" s="10">
        <v>24855.8984375</v>
      </c>
      <c r="AV11" s="10">
        <v>2427090.5</v>
      </c>
      <c r="AW11" s="10">
        <v>1935759.5</v>
      </c>
      <c r="AX11" s="10">
        <v>2690731</v>
      </c>
      <c r="AY11" s="10">
        <v>598621.0625</v>
      </c>
      <c r="AZ11" s="10">
        <v>774188.9375</v>
      </c>
      <c r="BA11" s="10">
        <v>6441184.5</v>
      </c>
      <c r="BB11" s="10">
        <v>769320.25</v>
      </c>
      <c r="BC11" s="10">
        <v>1279449.125</v>
      </c>
      <c r="BD11" s="10">
        <v>1372985.25</v>
      </c>
      <c r="BE11" s="10">
        <v>791189.1875</v>
      </c>
      <c r="BF11" s="10">
        <v>713351.75</v>
      </c>
      <c r="BG11" s="10">
        <v>1501182.5</v>
      </c>
      <c r="BH11" s="10">
        <v>363785.5625</v>
      </c>
      <c r="BI11" s="10">
        <v>299919.84375</v>
      </c>
      <c r="BJ11" s="10">
        <v>926717.9375</v>
      </c>
      <c r="BK11" s="10">
        <v>534400.875</v>
      </c>
      <c r="BL11" s="10">
        <v>587807.9375</v>
      </c>
      <c r="BM11" s="10">
        <v>951384.6875</v>
      </c>
      <c r="BN11" s="10">
        <v>1303986.5</v>
      </c>
      <c r="BO11" s="10">
        <v>2186004.75</v>
      </c>
      <c r="BP11" s="10">
        <v>1481455.25</v>
      </c>
      <c r="BQ11" s="10">
        <v>1446157.625</v>
      </c>
      <c r="BR11" s="10">
        <v>2141623.75</v>
      </c>
      <c r="BS11" s="10">
        <v>651092.625</v>
      </c>
      <c r="BT11" s="10">
        <v>1961496.5</v>
      </c>
      <c r="BU11" s="10">
        <v>1047214.5</v>
      </c>
      <c r="BV11" s="10">
        <v>1411485.875</v>
      </c>
      <c r="BW11" s="10">
        <v>1819726.75</v>
      </c>
      <c r="BX11" s="10">
        <v>764736.6875</v>
      </c>
      <c r="BY11" s="10">
        <v>680856.875</v>
      </c>
      <c r="BZ11" s="10">
        <v>275482.03125</v>
      </c>
      <c r="CA11" s="10">
        <v>190701.15625</v>
      </c>
      <c r="CB11" s="10">
        <v>240282.328125</v>
      </c>
      <c r="CC11" s="10">
        <v>106791.328125</v>
      </c>
      <c r="CD11" s="10">
        <v>150491.578125</v>
      </c>
      <c r="CE11" s="10">
        <v>235425.40625</v>
      </c>
      <c r="CF11" s="10">
        <v>162358.828125</v>
      </c>
      <c r="CG11" s="10">
        <v>153106.25</v>
      </c>
      <c r="CH11" s="10">
        <v>111473.171875</v>
      </c>
      <c r="CI11" s="10">
        <v>1648572.5</v>
      </c>
      <c r="CJ11" s="10">
        <v>3104418</v>
      </c>
      <c r="CK11" s="10">
        <v>2880432.25</v>
      </c>
      <c r="CL11" s="10">
        <v>1918368.625</v>
      </c>
      <c r="CM11" s="10">
        <v>3661754</v>
      </c>
      <c r="CN11" s="10">
        <v>1938646.875</v>
      </c>
      <c r="CO11" s="10">
        <v>1643168.25</v>
      </c>
      <c r="CP11" s="10">
        <v>3438771.5</v>
      </c>
      <c r="CQ11" s="10">
        <v>1335061.875</v>
      </c>
      <c r="CR11" s="10">
        <v>1293083.5</v>
      </c>
      <c r="CS11" s="10">
        <v>2685535.75</v>
      </c>
      <c r="CT11" s="10">
        <v>151877.546875</v>
      </c>
      <c r="CU11" s="10">
        <v>78926.59375</v>
      </c>
      <c r="CV11" s="10">
        <v>154668.109375</v>
      </c>
      <c r="CW11" s="10">
        <v>158139.296875</v>
      </c>
      <c r="CX11" s="10">
        <v>108563.9765625</v>
      </c>
      <c r="CY11" s="10">
        <v>97153.46875</v>
      </c>
      <c r="CZ11" s="10">
        <v>1770121.375</v>
      </c>
      <c r="DA11" s="10">
        <v>2700163</v>
      </c>
      <c r="DB11" s="10">
        <v>2604144.25</v>
      </c>
      <c r="DC11" s="10">
        <v>4657915</v>
      </c>
      <c r="DD11" s="10">
        <v>2347671.75</v>
      </c>
      <c r="DE11" s="10">
        <v>1724863.75</v>
      </c>
      <c r="DF11" s="10">
        <v>2598289</v>
      </c>
      <c r="DG11" s="10">
        <v>3093937.75</v>
      </c>
      <c r="DH11" s="10">
        <v>1479877.875</v>
      </c>
    </row>
    <row r="12" spans="1:112" ht="12" customHeight="1" x14ac:dyDescent="0.15">
      <c r="A12" s="10">
        <v>10</v>
      </c>
      <c r="B12" s="10" t="s">
        <v>660</v>
      </c>
      <c r="C12" s="11" t="s">
        <v>961</v>
      </c>
      <c r="D12" s="10" t="s">
        <v>660</v>
      </c>
      <c r="E12" s="10"/>
      <c r="F12" s="10"/>
      <c r="G12" s="10" t="s">
        <v>661</v>
      </c>
      <c r="H12" s="10" t="s">
        <v>379</v>
      </c>
      <c r="I12" s="10">
        <v>153.042593084</v>
      </c>
      <c r="J12" s="10" t="s">
        <v>662</v>
      </c>
      <c r="K12" s="29">
        <v>0.5</v>
      </c>
      <c r="L12" s="28">
        <v>1</v>
      </c>
      <c r="M12" s="29">
        <f t="shared" si="0"/>
        <v>1</v>
      </c>
      <c r="N12" s="29">
        <f t="shared" si="1"/>
        <v>2.5</v>
      </c>
      <c r="O12" s="29" t="str">
        <f t="shared" si="2"/>
        <v>Level 1+</v>
      </c>
      <c r="P12" s="29"/>
      <c r="Q12" s="29"/>
      <c r="R12" s="29"/>
      <c r="S12" s="29" t="s">
        <v>994</v>
      </c>
      <c r="T12" s="37">
        <v>1769210.5</v>
      </c>
      <c r="U12" s="38" t="s">
        <v>878</v>
      </c>
      <c r="V12" s="38">
        <v>1.842996917</v>
      </c>
      <c r="W12" s="38" t="s">
        <v>878</v>
      </c>
      <c r="X12" s="38">
        <v>2.25</v>
      </c>
      <c r="Y12" s="38">
        <v>2</v>
      </c>
      <c r="Z12" s="38" t="s">
        <v>665</v>
      </c>
      <c r="AA12" s="39">
        <v>0.67420000000000002</v>
      </c>
      <c r="AB12" s="38" t="s">
        <v>382</v>
      </c>
      <c r="AC12" s="38">
        <v>152.03530000000001</v>
      </c>
      <c r="AD12" s="38">
        <v>152.03440000000001</v>
      </c>
      <c r="AE12" s="39">
        <v>8.9999999999999998E-4</v>
      </c>
      <c r="AF12" s="39">
        <v>5.8198999999999996</v>
      </c>
      <c r="AG12" s="38">
        <v>1.9</v>
      </c>
      <c r="AH12" s="38">
        <v>2.6</v>
      </c>
      <c r="AI12" s="38">
        <v>1.84</v>
      </c>
      <c r="AJ12" s="38">
        <v>2.12</v>
      </c>
      <c r="AK12" s="39">
        <v>0.27</v>
      </c>
      <c r="AL12" s="10" t="s">
        <v>660</v>
      </c>
      <c r="AM12" s="10" t="s">
        <v>995</v>
      </c>
      <c r="AN12" s="10">
        <v>25591.3828125</v>
      </c>
      <c r="AO12" s="10">
        <v>12425.9638671875</v>
      </c>
      <c r="AP12" s="10">
        <v>18695.041015625</v>
      </c>
      <c r="AQ12" s="10">
        <v>20951.228515625</v>
      </c>
      <c r="AR12" s="10">
        <v>9535.3203125</v>
      </c>
      <c r="AS12" s="10">
        <v>20966.255859375</v>
      </c>
      <c r="AT12" s="10">
        <v>23044.099609375</v>
      </c>
      <c r="AU12" s="10">
        <v>17427.201171875</v>
      </c>
      <c r="AV12" s="10">
        <v>96896.0546875</v>
      </c>
      <c r="AW12" s="10">
        <v>164067.1875</v>
      </c>
      <c r="AX12" s="10">
        <v>99329.4453125</v>
      </c>
      <c r="AY12" s="10">
        <v>79786.8515625</v>
      </c>
      <c r="AZ12" s="10">
        <v>127651.078125</v>
      </c>
      <c r="BA12" s="10">
        <v>273401.3125</v>
      </c>
      <c r="BB12" s="10">
        <v>817874.8125</v>
      </c>
      <c r="BC12" s="10">
        <v>1408019.75</v>
      </c>
      <c r="BD12" s="10">
        <v>1125226.875</v>
      </c>
      <c r="BE12" s="10">
        <v>700338.5625</v>
      </c>
      <c r="BF12" s="10">
        <v>609941.6875</v>
      </c>
      <c r="BG12" s="10">
        <v>1403710.75</v>
      </c>
      <c r="BH12" s="10">
        <v>152775.5</v>
      </c>
      <c r="BI12" s="10">
        <v>123039.609375</v>
      </c>
      <c r="BJ12" s="10">
        <v>141855.953125</v>
      </c>
      <c r="BK12" s="10">
        <v>125024.3515625</v>
      </c>
      <c r="BL12" s="10">
        <v>157613.296875</v>
      </c>
      <c r="BM12" s="10">
        <v>66543.625</v>
      </c>
      <c r="BN12" s="10">
        <v>88528.125</v>
      </c>
      <c r="BO12" s="10">
        <v>112968.7109375</v>
      </c>
      <c r="BP12" s="10">
        <v>81029.6796875</v>
      </c>
      <c r="BQ12" s="10">
        <v>63872.5</v>
      </c>
      <c r="BR12" s="10">
        <v>1606808</v>
      </c>
      <c r="BS12" s="10">
        <v>647434.875</v>
      </c>
      <c r="BT12" s="10">
        <v>2129101.5</v>
      </c>
      <c r="BU12" s="10">
        <v>169913.75</v>
      </c>
      <c r="BV12" s="10">
        <v>1248136.75</v>
      </c>
      <c r="BW12" s="10">
        <v>847994.5625</v>
      </c>
      <c r="BX12" s="10">
        <v>826000.875</v>
      </c>
      <c r="BY12" s="10">
        <v>174576.9375</v>
      </c>
      <c r="BZ12" s="10">
        <v>66926.46875</v>
      </c>
      <c r="CA12" s="10">
        <v>90896.2890625</v>
      </c>
      <c r="CB12" s="10">
        <v>65286.26171875</v>
      </c>
      <c r="CC12" s="10">
        <v>74808.578125</v>
      </c>
      <c r="CD12" s="10">
        <v>54692.65625</v>
      </c>
      <c r="CE12" s="10">
        <v>100011.828125</v>
      </c>
      <c r="CF12" s="10">
        <v>66469.609375</v>
      </c>
      <c r="CG12" s="10">
        <v>61485.2890625</v>
      </c>
      <c r="CH12" s="10">
        <v>47497.359375</v>
      </c>
      <c r="CI12" s="10">
        <v>1885655.375</v>
      </c>
      <c r="CJ12" s="10">
        <v>3034635.75</v>
      </c>
      <c r="CK12" s="10">
        <v>5183263</v>
      </c>
      <c r="CL12" s="10">
        <v>2280148.5</v>
      </c>
      <c r="CM12" s="10">
        <v>3042655.25</v>
      </c>
      <c r="CN12" s="10">
        <v>2128587</v>
      </c>
      <c r="CO12" s="10">
        <v>89276.90625</v>
      </c>
      <c r="CP12" s="10">
        <v>169002.9375</v>
      </c>
      <c r="CQ12" s="10">
        <v>117655.703125</v>
      </c>
      <c r="CR12" s="10">
        <v>89568.5390625</v>
      </c>
      <c r="CS12" s="10">
        <v>185363.359375</v>
      </c>
      <c r="CT12" s="10">
        <v>60113.90234375</v>
      </c>
      <c r="CU12" s="10">
        <v>48178.28515625</v>
      </c>
      <c r="CV12" s="10">
        <v>103347.03125</v>
      </c>
      <c r="CW12" s="10">
        <v>292394.4375</v>
      </c>
      <c r="CX12" s="10">
        <v>77753.9296875</v>
      </c>
      <c r="CY12" s="10">
        <v>101104.8828125</v>
      </c>
      <c r="CZ12" s="10">
        <v>2776504.75</v>
      </c>
      <c r="DA12" s="10">
        <v>3130873.75</v>
      </c>
      <c r="DB12" s="10">
        <v>6232494</v>
      </c>
      <c r="DC12" s="10">
        <v>4586680.5</v>
      </c>
      <c r="DD12" s="10">
        <v>2972714.75</v>
      </c>
      <c r="DE12" s="10">
        <v>156415.171875</v>
      </c>
      <c r="DF12" s="10">
        <v>218274.59375</v>
      </c>
      <c r="DG12" s="10">
        <v>145245.625</v>
      </c>
      <c r="DH12" s="10">
        <v>73353.3671875</v>
      </c>
    </row>
    <row r="13" spans="1:112" ht="12" customHeight="1" x14ac:dyDescent="0.15">
      <c r="A13" s="10">
        <v>28</v>
      </c>
      <c r="B13" s="11" t="s">
        <v>996</v>
      </c>
      <c r="C13" s="11" t="s">
        <v>961</v>
      </c>
      <c r="D13" s="10" t="s">
        <v>997</v>
      </c>
      <c r="E13" s="10"/>
      <c r="F13" s="10"/>
      <c r="G13" s="10" t="s">
        <v>998</v>
      </c>
      <c r="H13" s="10" t="s">
        <v>379</v>
      </c>
      <c r="I13" s="10">
        <v>198.05282342000001</v>
      </c>
      <c r="J13" s="10" t="s">
        <v>999</v>
      </c>
      <c r="K13" s="29">
        <v>0</v>
      </c>
      <c r="L13" s="28">
        <v>1</v>
      </c>
      <c r="M13" s="29">
        <f t="shared" si="0"/>
        <v>0.5</v>
      </c>
      <c r="N13" s="29">
        <f t="shared" si="1"/>
        <v>1.5</v>
      </c>
      <c r="O13" s="29" t="str">
        <f t="shared" si="2"/>
        <v>NA</v>
      </c>
      <c r="P13" s="29"/>
      <c r="Q13" s="29"/>
      <c r="R13" s="28" t="s">
        <v>1000</v>
      </c>
      <c r="S13" s="29" t="s">
        <v>1001</v>
      </c>
      <c r="T13" s="37">
        <v>2059328.5</v>
      </c>
      <c r="U13" s="38" t="s">
        <v>880</v>
      </c>
      <c r="V13" s="38">
        <v>6.0869938619999999</v>
      </c>
      <c r="W13" s="38"/>
      <c r="X13" s="38"/>
      <c r="Y13" s="38"/>
      <c r="Z13" s="38"/>
      <c r="AA13" s="39"/>
      <c r="AB13" s="38" t="s">
        <v>382</v>
      </c>
      <c r="AC13" s="38">
        <v>197.0455</v>
      </c>
      <c r="AD13" s="38">
        <v>197.0446</v>
      </c>
      <c r="AE13" s="39">
        <v>8.9999999999999998E-4</v>
      </c>
      <c r="AF13" s="39">
        <v>4.5717999999999996</v>
      </c>
      <c r="AG13" s="38">
        <v>6.3</v>
      </c>
      <c r="AH13" s="38">
        <v>6.91</v>
      </c>
      <c r="AI13" s="38">
        <v>6.09</v>
      </c>
      <c r="AJ13" s="38">
        <v>6.61</v>
      </c>
      <c r="AK13" s="39">
        <v>0.52</v>
      </c>
      <c r="AL13" s="10" t="s">
        <v>997</v>
      </c>
      <c r="AM13" s="10" t="s">
        <v>1002</v>
      </c>
      <c r="AN13" s="10">
        <v>11392.4736328125</v>
      </c>
      <c r="AO13" s="35">
        <v>0</v>
      </c>
      <c r="AP13" s="10">
        <v>10374.7763671875</v>
      </c>
      <c r="AQ13" s="10">
        <v>14790.0244140625</v>
      </c>
      <c r="AR13" s="10">
        <v>9541.8232421875</v>
      </c>
      <c r="AS13" s="35">
        <v>0</v>
      </c>
      <c r="AT13" s="35">
        <v>0</v>
      </c>
      <c r="AU13" s="35">
        <v>0</v>
      </c>
      <c r="AV13" s="10">
        <v>24889.6484375</v>
      </c>
      <c r="AW13" s="10">
        <v>28771.501953125</v>
      </c>
      <c r="AX13" s="10">
        <v>21570.15625</v>
      </c>
      <c r="AY13" s="10">
        <v>24642.67578125</v>
      </c>
      <c r="AZ13" s="10">
        <v>23999.2421875</v>
      </c>
      <c r="BA13" s="10">
        <v>41338.2265625</v>
      </c>
      <c r="BB13" s="10">
        <v>1349672.75</v>
      </c>
      <c r="BC13" s="10">
        <v>1507194.25</v>
      </c>
      <c r="BD13" s="10">
        <v>1446604.375</v>
      </c>
      <c r="BE13" s="10">
        <v>920256.75</v>
      </c>
      <c r="BF13" s="10">
        <v>886432.4375</v>
      </c>
      <c r="BG13" s="10">
        <v>1647168.5</v>
      </c>
      <c r="BH13" s="35">
        <v>0</v>
      </c>
      <c r="BI13" s="10">
        <v>18725.595703125</v>
      </c>
      <c r="BJ13" s="35">
        <v>0</v>
      </c>
      <c r="BK13" s="35">
        <v>0</v>
      </c>
      <c r="BL13" s="35">
        <v>0</v>
      </c>
      <c r="BM13" s="10">
        <v>18061.015625</v>
      </c>
      <c r="BN13" s="10">
        <v>26929.048828125</v>
      </c>
      <c r="BO13" s="10">
        <v>29589.759765625</v>
      </c>
      <c r="BP13" s="10">
        <v>29178.59765625</v>
      </c>
      <c r="BQ13" s="35">
        <v>0</v>
      </c>
      <c r="BR13" s="10">
        <v>1890411.75</v>
      </c>
      <c r="BS13" s="10">
        <v>807570</v>
      </c>
      <c r="BT13" s="10">
        <v>1833062</v>
      </c>
      <c r="BU13" s="10">
        <v>130251.7421875</v>
      </c>
      <c r="BV13" s="10">
        <v>1594720</v>
      </c>
      <c r="BW13" s="10">
        <v>868095.1875</v>
      </c>
      <c r="BX13" s="10">
        <v>1128598.25</v>
      </c>
      <c r="BY13" s="10">
        <v>18631.833984375</v>
      </c>
      <c r="BZ13" s="10">
        <v>15469.751953125</v>
      </c>
      <c r="CA13" s="35">
        <v>0</v>
      </c>
      <c r="CB13" s="35">
        <v>0</v>
      </c>
      <c r="CC13" s="35">
        <v>0</v>
      </c>
      <c r="CD13" s="10">
        <v>19908.837890625</v>
      </c>
      <c r="CE13" s="10">
        <v>31099.505859375</v>
      </c>
      <c r="CF13" s="10">
        <v>32540.986328125</v>
      </c>
      <c r="CG13" s="10">
        <v>26758.875</v>
      </c>
      <c r="CH13" s="10">
        <v>27239.814453125</v>
      </c>
      <c r="CI13" s="10">
        <v>3244833.5</v>
      </c>
      <c r="CJ13" s="10">
        <v>4189594.75</v>
      </c>
      <c r="CK13" s="10">
        <v>4330925</v>
      </c>
      <c r="CL13" s="10">
        <v>3015401</v>
      </c>
      <c r="CM13" s="10">
        <v>3199530.25</v>
      </c>
      <c r="CN13" s="10">
        <v>2594938.25</v>
      </c>
      <c r="CO13" s="10">
        <v>28278.32421875</v>
      </c>
      <c r="CP13" s="10">
        <v>170217.25</v>
      </c>
      <c r="CQ13" s="10">
        <v>40257.71875</v>
      </c>
      <c r="CR13" s="10">
        <v>48143.8359375</v>
      </c>
      <c r="CS13" s="10">
        <v>78690.9375</v>
      </c>
      <c r="CT13" s="10">
        <v>39178.44140625</v>
      </c>
      <c r="CU13" s="10">
        <v>24843.119140625</v>
      </c>
      <c r="CV13" s="10">
        <v>26099.705078125</v>
      </c>
      <c r="CW13" s="10">
        <v>42979.2265625</v>
      </c>
      <c r="CX13" s="10">
        <v>33105.4765625</v>
      </c>
      <c r="CY13" s="10">
        <v>25886.54296875</v>
      </c>
      <c r="CZ13" s="10">
        <v>3144916.75</v>
      </c>
      <c r="DA13" s="10">
        <v>4203258.5</v>
      </c>
      <c r="DB13" s="10">
        <v>4738060.5</v>
      </c>
      <c r="DC13" s="10">
        <v>5949980</v>
      </c>
      <c r="DD13" s="10">
        <v>2691851.5</v>
      </c>
      <c r="DE13" s="10">
        <v>116432.90625</v>
      </c>
      <c r="DF13" s="10">
        <v>39719.23828125</v>
      </c>
      <c r="DG13" s="10">
        <v>288403.375</v>
      </c>
      <c r="DH13" s="10">
        <v>45610.2421875</v>
      </c>
    </row>
    <row r="14" spans="1:112" ht="12" customHeight="1" x14ac:dyDescent="0.15">
      <c r="A14" s="24">
        <v>29</v>
      </c>
      <c r="B14" s="10" t="s">
        <v>1003</v>
      </c>
      <c r="C14" s="11" t="s">
        <v>961</v>
      </c>
      <c r="D14" s="25" t="s">
        <v>357</v>
      </c>
      <c r="E14" s="26"/>
      <c r="F14" s="26"/>
      <c r="G14" s="26" t="s">
        <v>358</v>
      </c>
      <c r="H14" s="26" t="s">
        <v>342</v>
      </c>
      <c r="I14" s="24">
        <v>167.094628656</v>
      </c>
      <c r="J14" s="25" t="s">
        <v>359</v>
      </c>
      <c r="K14" s="27">
        <v>1</v>
      </c>
      <c r="L14" s="28">
        <v>1</v>
      </c>
      <c r="M14" s="29">
        <f t="shared" si="0"/>
        <v>1</v>
      </c>
      <c r="N14" s="29">
        <f t="shared" si="1"/>
        <v>3</v>
      </c>
      <c r="O14" s="29" t="str">
        <f t="shared" si="2"/>
        <v>Level 1+</v>
      </c>
      <c r="P14" s="27"/>
      <c r="Q14" s="30"/>
      <c r="R14" s="30" t="s">
        <v>991</v>
      </c>
      <c r="S14" s="30" t="s">
        <v>964</v>
      </c>
      <c r="T14" s="31">
        <v>210076592</v>
      </c>
      <c r="U14" s="32" t="s">
        <v>917</v>
      </c>
      <c r="V14" s="33">
        <v>6.2232566939999998</v>
      </c>
      <c r="W14" s="32" t="s">
        <v>918</v>
      </c>
      <c r="X14" s="33">
        <v>6.62</v>
      </c>
      <c r="Y14" s="33">
        <v>8</v>
      </c>
      <c r="Z14" s="32" t="s">
        <v>1004</v>
      </c>
      <c r="AA14" s="34">
        <v>0.8115</v>
      </c>
      <c r="AB14" s="32" t="s">
        <v>345</v>
      </c>
      <c r="AC14" s="33">
        <v>168.1019</v>
      </c>
      <c r="AD14" s="33">
        <v>168.10149999999999</v>
      </c>
      <c r="AE14" s="34">
        <v>4.0000000000000002E-4</v>
      </c>
      <c r="AF14" s="34">
        <v>2.4213</v>
      </c>
      <c r="AG14" s="33">
        <v>5.84</v>
      </c>
      <c r="AH14" s="33">
        <v>6.97</v>
      </c>
      <c r="AI14" s="33">
        <v>6.22</v>
      </c>
      <c r="AJ14" s="33">
        <v>6.67</v>
      </c>
      <c r="AK14" s="34">
        <v>0.45</v>
      </c>
      <c r="AL14" s="10" t="s">
        <v>1003</v>
      </c>
      <c r="AM14" s="10" t="s">
        <v>1005</v>
      </c>
      <c r="AN14" s="10">
        <v>27160.57421875</v>
      </c>
      <c r="AO14" s="10">
        <v>9261.9482421875</v>
      </c>
      <c r="AP14" s="10">
        <v>23999.330078125</v>
      </c>
      <c r="AQ14" s="10">
        <v>26286.673828125</v>
      </c>
      <c r="AR14" s="10">
        <v>17415.62890625</v>
      </c>
      <c r="AS14" s="10">
        <v>24967.677734375</v>
      </c>
      <c r="AT14" s="10">
        <v>14591.794921875</v>
      </c>
      <c r="AU14" s="10">
        <v>24855.8984375</v>
      </c>
      <c r="AV14" s="10">
        <v>2427090.5</v>
      </c>
      <c r="AW14" s="10">
        <v>1935759.5</v>
      </c>
      <c r="AX14" s="10">
        <v>2690731</v>
      </c>
      <c r="AY14" s="10">
        <v>598621.0625</v>
      </c>
      <c r="AZ14" s="10">
        <v>774188.9375</v>
      </c>
      <c r="BA14" s="10">
        <v>6441184.5</v>
      </c>
      <c r="BB14" s="10">
        <v>769320.25</v>
      </c>
      <c r="BC14" s="10">
        <v>1279449.125</v>
      </c>
      <c r="BD14" s="10">
        <v>1372985.25</v>
      </c>
      <c r="BE14" s="10">
        <v>791189.1875</v>
      </c>
      <c r="BF14" s="10">
        <v>713351.75</v>
      </c>
      <c r="BG14" s="10">
        <v>1501182.5</v>
      </c>
      <c r="BH14" s="10">
        <v>363785.5625</v>
      </c>
      <c r="BI14" s="10">
        <v>299919.84375</v>
      </c>
      <c r="BJ14" s="10">
        <v>926717.9375</v>
      </c>
      <c r="BK14" s="10">
        <v>534400.875</v>
      </c>
      <c r="BL14" s="10">
        <v>587807.9375</v>
      </c>
      <c r="BM14" s="10">
        <v>951384.6875</v>
      </c>
      <c r="BN14" s="10">
        <v>1303986.5</v>
      </c>
      <c r="BO14" s="10">
        <v>2186004.75</v>
      </c>
      <c r="BP14" s="10">
        <v>1481455.25</v>
      </c>
      <c r="BQ14" s="10">
        <v>1446157.625</v>
      </c>
      <c r="BR14" s="10">
        <v>2141623.75</v>
      </c>
      <c r="BS14" s="10">
        <v>651092.625</v>
      </c>
      <c r="BT14" s="10">
        <v>1961496.5</v>
      </c>
      <c r="BU14" s="10">
        <v>1047214.5</v>
      </c>
      <c r="BV14" s="10">
        <v>1411485.875</v>
      </c>
      <c r="BW14" s="10">
        <v>1819726.75</v>
      </c>
      <c r="BX14" s="10">
        <v>764736.6875</v>
      </c>
      <c r="BY14" s="10">
        <v>680856.875</v>
      </c>
      <c r="BZ14" s="10">
        <v>275482.03125</v>
      </c>
      <c r="CA14" s="10">
        <v>190701.15625</v>
      </c>
      <c r="CB14" s="10">
        <v>240282.328125</v>
      </c>
      <c r="CC14" s="10">
        <v>106791.328125</v>
      </c>
      <c r="CD14" s="10">
        <v>150491.578125</v>
      </c>
      <c r="CE14" s="10">
        <v>235425.40625</v>
      </c>
      <c r="CF14" s="10">
        <v>162358.828125</v>
      </c>
      <c r="CG14" s="10">
        <v>153106.25</v>
      </c>
      <c r="CH14" s="10">
        <v>111473.171875</v>
      </c>
      <c r="CI14" s="10">
        <v>1648572.5</v>
      </c>
      <c r="CJ14" s="10">
        <v>3104418</v>
      </c>
      <c r="CK14" s="10">
        <v>2880432.25</v>
      </c>
      <c r="CL14" s="10">
        <v>1918368.625</v>
      </c>
      <c r="CM14" s="10">
        <v>3661754</v>
      </c>
      <c r="CN14" s="10">
        <v>1938646.875</v>
      </c>
      <c r="CO14" s="10">
        <v>1643168.25</v>
      </c>
      <c r="CP14" s="10">
        <v>3438771.5</v>
      </c>
      <c r="CQ14" s="10">
        <v>1335061.875</v>
      </c>
      <c r="CR14" s="10">
        <v>1293083.5</v>
      </c>
      <c r="CS14" s="10">
        <v>2685535.75</v>
      </c>
      <c r="CT14" s="10">
        <v>151877.546875</v>
      </c>
      <c r="CU14" s="10">
        <v>78926.59375</v>
      </c>
      <c r="CV14" s="10">
        <v>154668.109375</v>
      </c>
      <c r="CW14" s="10">
        <v>158139.296875</v>
      </c>
      <c r="CX14" s="10">
        <v>108563.9765625</v>
      </c>
      <c r="CY14" s="10">
        <v>97153.46875</v>
      </c>
      <c r="CZ14" s="10">
        <v>1770121.375</v>
      </c>
      <c r="DA14" s="10">
        <v>2700163</v>
      </c>
      <c r="DB14" s="10">
        <v>2604144.25</v>
      </c>
      <c r="DC14" s="10">
        <v>4657915</v>
      </c>
      <c r="DD14" s="10">
        <v>2347671.75</v>
      </c>
      <c r="DE14" s="10">
        <v>1724863.75</v>
      </c>
      <c r="DF14" s="10">
        <v>2598289</v>
      </c>
      <c r="DG14" s="10">
        <v>3093937.75</v>
      </c>
      <c r="DH14" s="10">
        <v>1479877.875</v>
      </c>
    </row>
    <row r="15" spans="1:112" ht="12" customHeight="1" x14ac:dyDescent="0.15">
      <c r="A15" s="10">
        <v>51</v>
      </c>
      <c r="B15" s="10" t="s">
        <v>1006</v>
      </c>
      <c r="C15" s="11" t="s">
        <v>961</v>
      </c>
      <c r="D15" s="10" t="s">
        <v>1006</v>
      </c>
      <c r="E15" s="10"/>
      <c r="F15" s="10"/>
      <c r="G15" s="10" t="s">
        <v>714</v>
      </c>
      <c r="H15" s="10" t="s">
        <v>379</v>
      </c>
      <c r="I15" s="10">
        <v>146.05790880000001</v>
      </c>
      <c r="J15" s="10" t="s">
        <v>1007</v>
      </c>
      <c r="K15" s="29">
        <v>1</v>
      </c>
      <c r="L15" s="28">
        <v>1</v>
      </c>
      <c r="M15" s="29">
        <f t="shared" si="0"/>
        <v>1</v>
      </c>
      <c r="N15" s="29">
        <f t="shared" si="1"/>
        <v>3</v>
      </c>
      <c r="O15" s="29" t="str">
        <f t="shared" si="2"/>
        <v>Level 1+</v>
      </c>
      <c r="P15" s="29"/>
      <c r="Q15" s="29"/>
      <c r="R15" s="29"/>
      <c r="S15" s="36" t="s">
        <v>969</v>
      </c>
      <c r="T15" s="37">
        <v>1933998.375</v>
      </c>
      <c r="U15" s="38" t="s">
        <v>874</v>
      </c>
      <c r="V15" s="38">
        <v>9.8012443109999996</v>
      </c>
      <c r="W15" s="38" t="s">
        <v>874</v>
      </c>
      <c r="X15" s="38">
        <v>9.6</v>
      </c>
      <c r="Y15" s="38">
        <v>3</v>
      </c>
      <c r="Z15" s="38" t="s">
        <v>1008</v>
      </c>
      <c r="AA15" s="39">
        <v>0.46489999999999998</v>
      </c>
      <c r="AB15" s="38" t="s">
        <v>382</v>
      </c>
      <c r="AC15" s="38">
        <v>145.0506</v>
      </c>
      <c r="AD15" s="38">
        <v>145.04949999999999</v>
      </c>
      <c r="AE15" s="39">
        <v>1.1000000000000001E-3</v>
      </c>
      <c r="AF15" s="39">
        <v>7.7302</v>
      </c>
      <c r="AG15" s="38">
        <v>9.4700000000000006</v>
      </c>
      <c r="AH15" s="38">
        <v>9.7899999999999991</v>
      </c>
      <c r="AI15" s="38">
        <v>9.8000000000000007</v>
      </c>
      <c r="AJ15" s="38">
        <v>9.6300000000000008</v>
      </c>
      <c r="AK15" s="39">
        <v>0.18</v>
      </c>
      <c r="AL15" s="10" t="s">
        <v>1006</v>
      </c>
      <c r="AM15" s="10" t="s">
        <v>1009</v>
      </c>
      <c r="AN15" s="10">
        <v>23969.724609375</v>
      </c>
      <c r="AO15" s="10">
        <v>23386.89453125</v>
      </c>
      <c r="AP15" s="10">
        <v>14969.7041015625</v>
      </c>
      <c r="AQ15" s="10">
        <v>20960.52734375</v>
      </c>
      <c r="AR15" s="10">
        <v>21495.8671875</v>
      </c>
      <c r="AS15" s="10">
        <v>29496.53125</v>
      </c>
      <c r="AT15" s="10">
        <v>22282.49609375</v>
      </c>
      <c r="AU15" s="10">
        <v>15869.7939453125</v>
      </c>
      <c r="AV15" s="10">
        <v>310724.6875</v>
      </c>
      <c r="AW15" s="10">
        <v>254142.796875</v>
      </c>
      <c r="AX15" s="10">
        <v>136651.765625</v>
      </c>
      <c r="AY15" s="10">
        <v>164219.65625</v>
      </c>
      <c r="AZ15" s="10">
        <v>173870.390625</v>
      </c>
      <c r="BA15" s="10">
        <v>320704.15625</v>
      </c>
      <c r="BB15" s="10">
        <v>100376.6328125</v>
      </c>
      <c r="BC15" s="10">
        <v>103946.09375</v>
      </c>
      <c r="BD15" s="10">
        <v>92455.8203125</v>
      </c>
      <c r="BE15" s="10">
        <v>110570.1640625</v>
      </c>
      <c r="BF15" s="10">
        <v>107466.2890625</v>
      </c>
      <c r="BG15" s="10">
        <v>113936.4375</v>
      </c>
      <c r="BH15" s="10">
        <v>45419.0390625</v>
      </c>
      <c r="BI15" s="10">
        <v>63312.95703125</v>
      </c>
      <c r="BJ15" s="10">
        <v>37260.00390625</v>
      </c>
      <c r="BK15" s="10">
        <v>40529.6953125</v>
      </c>
      <c r="BL15" s="10">
        <v>47901.078125</v>
      </c>
      <c r="BM15" s="10">
        <v>168208.421875</v>
      </c>
      <c r="BN15" s="10">
        <v>210187.046875</v>
      </c>
      <c r="BO15" s="10">
        <v>191840.375</v>
      </c>
      <c r="BP15" s="10">
        <v>139353.734375</v>
      </c>
      <c r="BQ15" s="10">
        <v>172480.34375</v>
      </c>
      <c r="BR15" s="10">
        <v>190564.515625</v>
      </c>
      <c r="BS15" s="10">
        <v>93277.6015625</v>
      </c>
      <c r="BT15" s="10">
        <v>109536.6875</v>
      </c>
      <c r="BU15" s="10">
        <v>91873.78125</v>
      </c>
      <c r="BV15" s="10">
        <v>121012.75</v>
      </c>
      <c r="BW15" s="10">
        <v>99440.5546875</v>
      </c>
      <c r="BX15" s="10">
        <v>97688.09375</v>
      </c>
      <c r="BY15" s="10">
        <v>47312.35546875</v>
      </c>
      <c r="BZ15" s="10">
        <v>41457.4296875</v>
      </c>
      <c r="CA15" s="10">
        <v>27714.080078125</v>
      </c>
      <c r="CB15" s="10">
        <v>47917.1796875</v>
      </c>
      <c r="CC15" s="10">
        <v>61178.35546875</v>
      </c>
      <c r="CD15" s="10">
        <v>91427.5546875</v>
      </c>
      <c r="CE15" s="10">
        <v>80245.703125</v>
      </c>
      <c r="CF15" s="10">
        <v>131859.6875</v>
      </c>
      <c r="CG15" s="10">
        <v>77342.7578125</v>
      </c>
      <c r="CH15" s="10">
        <v>133328.90625</v>
      </c>
      <c r="CI15" s="10">
        <v>1305627</v>
      </c>
      <c r="CJ15" s="10">
        <v>1180459.5</v>
      </c>
      <c r="CK15" s="10">
        <v>782002.125</v>
      </c>
      <c r="CL15" s="10">
        <v>1308948.5</v>
      </c>
      <c r="CM15" s="10">
        <v>414030.09375</v>
      </c>
      <c r="CN15" s="10">
        <v>1136285</v>
      </c>
      <c r="CO15" s="10">
        <v>117962.765625</v>
      </c>
      <c r="CP15" s="10">
        <v>104716.6484375</v>
      </c>
      <c r="CQ15" s="10">
        <v>97419.859375</v>
      </c>
      <c r="CR15" s="10">
        <v>118988.171875</v>
      </c>
      <c r="CS15" s="10">
        <v>108626.4296875</v>
      </c>
      <c r="CT15" s="10">
        <v>87745.7734375</v>
      </c>
      <c r="CU15" s="10">
        <v>84682.2421875</v>
      </c>
      <c r="CV15" s="10">
        <v>84396.171875</v>
      </c>
      <c r="CW15" s="10">
        <v>103032.03125</v>
      </c>
      <c r="CX15" s="10">
        <v>83736.84375</v>
      </c>
      <c r="CY15" s="10">
        <v>142859.484375</v>
      </c>
      <c r="CZ15" s="10">
        <v>1206222.75</v>
      </c>
      <c r="DA15" s="10">
        <v>1769210.5</v>
      </c>
      <c r="DB15" s="10">
        <v>895656.25</v>
      </c>
      <c r="DC15" s="10">
        <v>1185238.25</v>
      </c>
      <c r="DD15" s="10">
        <v>623331.75</v>
      </c>
      <c r="DE15" s="10">
        <v>133873.96875</v>
      </c>
      <c r="DF15" s="10">
        <v>154499.828125</v>
      </c>
      <c r="DG15" s="10">
        <v>82346.515625</v>
      </c>
      <c r="DH15" s="10">
        <v>97452.65625</v>
      </c>
    </row>
    <row r="16" spans="1:112" ht="12" customHeight="1" x14ac:dyDescent="0.15">
      <c r="A16" s="24">
        <v>64</v>
      </c>
      <c r="B16" s="10" t="s">
        <v>1010</v>
      </c>
      <c r="C16" s="11" t="s">
        <v>961</v>
      </c>
      <c r="D16" s="25" t="s">
        <v>1010</v>
      </c>
      <c r="E16" s="26"/>
      <c r="F16" s="26"/>
      <c r="G16" s="26" t="s">
        <v>1011</v>
      </c>
      <c r="H16" s="26" t="s">
        <v>342</v>
      </c>
      <c r="I16" s="24">
        <v>169.08512659199999</v>
      </c>
      <c r="J16" s="25" t="s">
        <v>1012</v>
      </c>
      <c r="K16" s="27">
        <v>0</v>
      </c>
      <c r="L16" s="28">
        <v>1</v>
      </c>
      <c r="M16" s="29">
        <f t="shared" si="0"/>
        <v>1</v>
      </c>
      <c r="N16" s="29">
        <f t="shared" si="1"/>
        <v>2</v>
      </c>
      <c r="O16" s="29" t="str">
        <f t="shared" si="2"/>
        <v>Level 1</v>
      </c>
      <c r="P16" s="27"/>
      <c r="Q16" s="30"/>
      <c r="R16" s="27"/>
      <c r="S16" s="30" t="s">
        <v>1001</v>
      </c>
      <c r="T16" s="31">
        <v>1725291.625</v>
      </c>
      <c r="U16" s="32" t="s">
        <v>952</v>
      </c>
      <c r="V16" s="33">
        <v>13.17017646</v>
      </c>
      <c r="W16" s="32"/>
      <c r="X16" s="32"/>
      <c r="Y16" s="32"/>
      <c r="Z16" s="32"/>
      <c r="AA16" s="40"/>
      <c r="AB16" s="32" t="s">
        <v>345</v>
      </c>
      <c r="AC16" s="33">
        <v>170.0924</v>
      </c>
      <c r="AD16" s="33">
        <v>170.09209999999999</v>
      </c>
      <c r="AE16" s="34">
        <v>2.9999999999999997E-4</v>
      </c>
      <c r="AF16" s="34">
        <v>1.9001999999999999</v>
      </c>
      <c r="AG16" s="33">
        <v>13.26</v>
      </c>
      <c r="AH16" s="33">
        <v>13.59</v>
      </c>
      <c r="AI16" s="33">
        <v>13.17</v>
      </c>
      <c r="AJ16" s="33">
        <v>13.42</v>
      </c>
      <c r="AK16" s="34">
        <v>0.25</v>
      </c>
      <c r="AL16" s="10" t="s">
        <v>1010</v>
      </c>
      <c r="AM16" s="10" t="s">
        <v>1013</v>
      </c>
      <c r="AN16" s="10">
        <v>148978.15625</v>
      </c>
      <c r="AO16" s="10">
        <v>31968.798828125</v>
      </c>
      <c r="AP16" s="10">
        <v>75035.9921875</v>
      </c>
      <c r="AQ16" s="10">
        <v>160457.5</v>
      </c>
      <c r="AR16" s="10">
        <v>67742.2265625</v>
      </c>
      <c r="AS16" s="10">
        <v>108673.7890625</v>
      </c>
      <c r="AT16" s="10">
        <v>50692.91015625</v>
      </c>
      <c r="AU16" s="10">
        <v>77680.2109375</v>
      </c>
      <c r="AV16" s="10">
        <v>365972.78125</v>
      </c>
      <c r="AW16" s="10">
        <v>851963.375</v>
      </c>
      <c r="AX16" s="10">
        <v>323899.625</v>
      </c>
      <c r="AY16" s="10">
        <v>292107.71875</v>
      </c>
      <c r="AZ16" s="10">
        <v>478451.8125</v>
      </c>
      <c r="BA16" s="10">
        <v>996494.1875</v>
      </c>
      <c r="BB16" s="10">
        <v>3497187.5</v>
      </c>
      <c r="BC16" s="10">
        <v>4358476.5</v>
      </c>
      <c r="BD16" s="10">
        <v>4228409.5</v>
      </c>
      <c r="BE16" s="10">
        <v>3021147</v>
      </c>
      <c r="BF16" s="10">
        <v>2437886.25</v>
      </c>
      <c r="BG16" s="10">
        <v>4315033</v>
      </c>
      <c r="BH16" s="10">
        <v>555378.3125</v>
      </c>
      <c r="BI16" s="10">
        <v>532877.5</v>
      </c>
      <c r="BJ16" s="10">
        <v>469184.4375</v>
      </c>
      <c r="BK16" s="10">
        <v>484096.1875</v>
      </c>
      <c r="BL16" s="10">
        <v>501426.15625</v>
      </c>
      <c r="BM16" s="10">
        <v>155529.78125</v>
      </c>
      <c r="BN16" s="10">
        <v>206330.546875</v>
      </c>
      <c r="BO16" s="10">
        <v>655200.5</v>
      </c>
      <c r="BP16" s="10">
        <v>205707.1875</v>
      </c>
      <c r="BQ16" s="10">
        <v>152086.1875</v>
      </c>
      <c r="BR16" s="10">
        <v>8310226</v>
      </c>
      <c r="BS16" s="10">
        <v>2022455.875</v>
      </c>
      <c r="BT16" s="10">
        <v>5696357</v>
      </c>
      <c r="BU16" s="10">
        <v>625892.375</v>
      </c>
      <c r="BV16" s="10">
        <v>4271424.5</v>
      </c>
      <c r="BW16" s="10">
        <v>3713856.75</v>
      </c>
      <c r="BX16" s="10">
        <v>2927185.25</v>
      </c>
      <c r="BY16" s="10">
        <v>412010.21875</v>
      </c>
      <c r="BZ16" s="10">
        <v>274003.75</v>
      </c>
      <c r="CA16" s="10">
        <v>398133.875</v>
      </c>
      <c r="CB16" s="10">
        <v>234251.40625</v>
      </c>
      <c r="CC16" s="10">
        <v>147356.484375</v>
      </c>
      <c r="CD16" s="10">
        <v>260256.265625</v>
      </c>
      <c r="CE16" s="10">
        <v>299113.8125</v>
      </c>
      <c r="CF16" s="10">
        <v>248435.140625</v>
      </c>
      <c r="CG16" s="10">
        <v>363493.75</v>
      </c>
      <c r="CH16" s="10">
        <v>106443.2890625</v>
      </c>
      <c r="CI16" s="10">
        <v>1268106.875</v>
      </c>
      <c r="CJ16" s="10">
        <v>1713743.125</v>
      </c>
      <c r="CK16" s="10">
        <v>4110506.5</v>
      </c>
      <c r="CL16" s="10">
        <v>681238.0625</v>
      </c>
      <c r="CM16" s="10">
        <v>1090567.875</v>
      </c>
      <c r="CN16" s="10">
        <v>810165.625</v>
      </c>
      <c r="CO16" s="10">
        <v>311675.5625</v>
      </c>
      <c r="CP16" s="10">
        <v>506697.96875</v>
      </c>
      <c r="CQ16" s="10">
        <v>324083.40625</v>
      </c>
      <c r="CR16" s="10">
        <v>267174.25</v>
      </c>
      <c r="CS16" s="10">
        <v>585445</v>
      </c>
      <c r="CT16" s="10">
        <v>129201.484375</v>
      </c>
      <c r="CU16" s="10">
        <v>203875.65625</v>
      </c>
      <c r="CV16" s="10">
        <v>362653.1875</v>
      </c>
      <c r="CW16" s="10">
        <v>348476</v>
      </c>
      <c r="CX16" s="10">
        <v>257242.875</v>
      </c>
      <c r="CY16" s="10">
        <v>156978.859375</v>
      </c>
      <c r="CZ16" s="10">
        <v>1170634.375</v>
      </c>
      <c r="DA16" s="10">
        <v>1787750.625</v>
      </c>
      <c r="DB16" s="10">
        <v>4469340.5</v>
      </c>
      <c r="DC16" s="10">
        <v>2019925.625</v>
      </c>
      <c r="DD16" s="10">
        <v>1132542</v>
      </c>
      <c r="DE16" s="10">
        <v>619230.25</v>
      </c>
      <c r="DF16" s="10">
        <v>1328741.75</v>
      </c>
      <c r="DG16" s="10">
        <v>460914.65625</v>
      </c>
      <c r="DH16" s="10">
        <v>251520.234375</v>
      </c>
    </row>
    <row r="17" spans="1:112" ht="12" customHeight="1" x14ac:dyDescent="0.15">
      <c r="A17" s="24">
        <v>13</v>
      </c>
      <c r="B17" s="10" t="s">
        <v>1014</v>
      </c>
      <c r="C17" s="11" t="s">
        <v>961</v>
      </c>
      <c r="D17" s="25" t="s">
        <v>1014</v>
      </c>
      <c r="E17" s="26"/>
      <c r="F17" s="26"/>
      <c r="G17" s="26" t="s">
        <v>1015</v>
      </c>
      <c r="H17" s="26" t="s">
        <v>342</v>
      </c>
      <c r="I17" s="24">
        <v>145.073893212</v>
      </c>
      <c r="J17" s="25" t="s">
        <v>1016</v>
      </c>
      <c r="K17" s="27">
        <v>0</v>
      </c>
      <c r="L17" s="28">
        <v>1</v>
      </c>
      <c r="M17" s="29">
        <f t="shared" si="0"/>
        <v>1</v>
      </c>
      <c r="N17" s="29">
        <f t="shared" si="1"/>
        <v>2</v>
      </c>
      <c r="O17" s="29" t="str">
        <f t="shared" si="2"/>
        <v>Level 1</v>
      </c>
      <c r="P17" s="27"/>
      <c r="Q17" s="30"/>
      <c r="R17" s="27"/>
      <c r="S17" s="30" t="s">
        <v>1001</v>
      </c>
      <c r="T17" s="31">
        <v>3183537</v>
      </c>
      <c r="U17" s="32" t="s">
        <v>952</v>
      </c>
      <c r="V17" s="33">
        <v>2.972208518</v>
      </c>
      <c r="W17" s="32"/>
      <c r="X17" s="32"/>
      <c r="Y17" s="32"/>
      <c r="Z17" s="32"/>
      <c r="AA17" s="40"/>
      <c r="AB17" s="32" t="s">
        <v>345</v>
      </c>
      <c r="AC17" s="33">
        <v>146.0812</v>
      </c>
      <c r="AD17" s="33">
        <v>146.08090000000001</v>
      </c>
      <c r="AE17" s="34">
        <v>2.9999999999999997E-4</v>
      </c>
      <c r="AF17" s="34">
        <v>1.897</v>
      </c>
      <c r="AG17" s="33">
        <v>2.77</v>
      </c>
      <c r="AH17" s="33">
        <v>3.33</v>
      </c>
      <c r="AI17" s="33">
        <v>2.97</v>
      </c>
      <c r="AJ17" s="33">
        <v>3.08</v>
      </c>
      <c r="AK17" s="34">
        <v>0.11</v>
      </c>
      <c r="AL17" s="10" t="s">
        <v>1014</v>
      </c>
      <c r="AM17" s="10" t="s">
        <v>1017</v>
      </c>
      <c r="AN17" s="10">
        <v>63212.484375</v>
      </c>
      <c r="AO17" s="10">
        <v>40882.0546875</v>
      </c>
      <c r="AP17" s="10">
        <v>75021.453125</v>
      </c>
      <c r="AQ17" s="10">
        <v>174287.265625</v>
      </c>
      <c r="AR17" s="10">
        <v>94486.453125</v>
      </c>
      <c r="AS17" s="10">
        <v>74491.34375</v>
      </c>
      <c r="AT17" s="10">
        <v>57992.8671875</v>
      </c>
      <c r="AU17" s="10">
        <v>89956.7109375</v>
      </c>
      <c r="AV17" s="10">
        <v>2433777.75</v>
      </c>
      <c r="AW17" s="10">
        <v>3273585.5</v>
      </c>
      <c r="AX17" s="10">
        <v>4122458.75</v>
      </c>
      <c r="AY17" s="10">
        <v>494972.3125</v>
      </c>
      <c r="AZ17" s="10">
        <v>1942522.375</v>
      </c>
      <c r="BA17" s="10">
        <v>4969914</v>
      </c>
      <c r="BB17" s="10">
        <v>6502837.5</v>
      </c>
      <c r="BC17" s="10">
        <v>11214961</v>
      </c>
      <c r="BD17" s="10">
        <v>10228730</v>
      </c>
      <c r="BE17" s="10">
        <v>5748555</v>
      </c>
      <c r="BF17" s="10">
        <v>5598477</v>
      </c>
      <c r="BG17" s="10">
        <v>11038969</v>
      </c>
      <c r="BH17" s="10">
        <v>447105.0625</v>
      </c>
      <c r="BI17" s="10">
        <v>488511.9375</v>
      </c>
      <c r="BJ17" s="10">
        <v>678000.3125</v>
      </c>
      <c r="BK17" s="10">
        <v>414385.375</v>
      </c>
      <c r="BL17" s="10">
        <v>692703.625</v>
      </c>
      <c r="BM17" s="10">
        <v>2054212.5</v>
      </c>
      <c r="BN17" s="10">
        <v>975645.375</v>
      </c>
      <c r="BO17" s="10">
        <v>3156950.5</v>
      </c>
      <c r="BP17" s="10">
        <v>934815.5</v>
      </c>
      <c r="BQ17" s="10">
        <v>1550634.5</v>
      </c>
      <c r="BR17" s="10">
        <v>14945252</v>
      </c>
      <c r="BS17" s="10">
        <v>4740060</v>
      </c>
      <c r="BT17" s="10">
        <v>18573588</v>
      </c>
      <c r="BU17" s="10">
        <v>1590965.25</v>
      </c>
      <c r="BV17" s="10">
        <v>11556195</v>
      </c>
      <c r="BW17" s="10">
        <v>7263006.5</v>
      </c>
      <c r="BX17" s="10">
        <v>6826155</v>
      </c>
      <c r="BY17" s="10">
        <v>671112.5</v>
      </c>
      <c r="BZ17" s="10">
        <v>323663.875</v>
      </c>
      <c r="CA17" s="10">
        <v>682158.9375</v>
      </c>
      <c r="CB17" s="10">
        <v>205291.859375</v>
      </c>
      <c r="CC17" s="10">
        <v>8700681</v>
      </c>
      <c r="CD17" s="10">
        <v>5224538</v>
      </c>
      <c r="CE17" s="10">
        <v>10633721</v>
      </c>
      <c r="CF17" s="10">
        <v>2162824</v>
      </c>
      <c r="CG17" s="10">
        <v>2851398.75</v>
      </c>
      <c r="CH17" s="10">
        <v>8663035</v>
      </c>
      <c r="CI17" s="10">
        <v>67996920</v>
      </c>
      <c r="CJ17" s="10">
        <v>41127756</v>
      </c>
      <c r="CK17" s="10">
        <v>114152456</v>
      </c>
      <c r="CL17" s="10">
        <v>38822884</v>
      </c>
      <c r="CM17" s="10">
        <v>74682144</v>
      </c>
      <c r="CN17" s="10">
        <v>47690608</v>
      </c>
      <c r="CO17" s="10">
        <v>1671438.75</v>
      </c>
      <c r="CP17" s="10">
        <v>536509.875</v>
      </c>
      <c r="CQ17" s="10">
        <v>735180.25</v>
      </c>
      <c r="CR17" s="10">
        <v>490056.125</v>
      </c>
      <c r="CS17" s="10">
        <v>1481971.5</v>
      </c>
      <c r="CT17" s="10">
        <v>1797748</v>
      </c>
      <c r="CU17" s="10">
        <v>1892847</v>
      </c>
      <c r="CV17" s="10">
        <v>2770306.25</v>
      </c>
      <c r="CW17" s="10">
        <v>2610836.5</v>
      </c>
      <c r="CX17" s="10">
        <v>4337126.5</v>
      </c>
      <c r="CY17" s="10">
        <v>9819143</v>
      </c>
      <c r="CZ17" s="10">
        <v>33092894</v>
      </c>
      <c r="DA17" s="10">
        <v>66749052</v>
      </c>
      <c r="DB17" s="10">
        <v>82371304</v>
      </c>
      <c r="DC17" s="10">
        <v>169566320</v>
      </c>
      <c r="DD17" s="10">
        <v>54556712</v>
      </c>
      <c r="DE17" s="10">
        <v>941600.6875</v>
      </c>
      <c r="DF17" s="10">
        <v>3937060.75</v>
      </c>
      <c r="DG17" s="10">
        <v>821221.4375</v>
      </c>
      <c r="DH17" s="10">
        <v>596311.75</v>
      </c>
    </row>
    <row r="18" spans="1:112" ht="12" customHeight="1" x14ac:dyDescent="0.15">
      <c r="A18" s="10">
        <v>86</v>
      </c>
      <c r="B18" s="10" t="s">
        <v>367</v>
      </c>
      <c r="C18" s="11" t="s">
        <v>961</v>
      </c>
      <c r="D18" s="10" t="s">
        <v>367</v>
      </c>
      <c r="E18" s="10"/>
      <c r="F18" s="10"/>
      <c r="G18" s="10" t="s">
        <v>368</v>
      </c>
      <c r="H18" s="10" t="s">
        <v>379</v>
      </c>
      <c r="I18" s="10">
        <v>103.063328528</v>
      </c>
      <c r="J18" s="10" t="s">
        <v>369</v>
      </c>
      <c r="K18" s="29">
        <v>1</v>
      </c>
      <c r="L18" s="28">
        <v>1</v>
      </c>
      <c r="M18" s="29">
        <f t="shared" si="0"/>
        <v>1</v>
      </c>
      <c r="N18" s="29">
        <f t="shared" si="1"/>
        <v>3</v>
      </c>
      <c r="O18" s="29" t="str">
        <f t="shared" si="2"/>
        <v>Level 1+</v>
      </c>
      <c r="P18" s="29"/>
      <c r="Q18" s="29"/>
      <c r="R18" s="29"/>
      <c r="S18" s="36" t="s">
        <v>969</v>
      </c>
      <c r="T18" s="37">
        <v>44331800</v>
      </c>
      <c r="U18" s="38" t="s">
        <v>880</v>
      </c>
      <c r="V18" s="38">
        <v>14.214845520000001</v>
      </c>
      <c r="W18" s="38" t="s">
        <v>843</v>
      </c>
      <c r="X18" s="38">
        <v>14.38</v>
      </c>
      <c r="Y18" s="38">
        <v>2</v>
      </c>
      <c r="Z18" s="38" t="s">
        <v>1018</v>
      </c>
      <c r="AA18" s="39">
        <v>0.92479999999999996</v>
      </c>
      <c r="AB18" s="38" t="s">
        <v>382</v>
      </c>
      <c r="AC18" s="38">
        <v>102.056</v>
      </c>
      <c r="AD18" s="38">
        <v>102.0545</v>
      </c>
      <c r="AE18" s="39">
        <v>1.5E-3</v>
      </c>
      <c r="AF18" s="39">
        <v>14.5586</v>
      </c>
      <c r="AG18" s="38">
        <v>14.31</v>
      </c>
      <c r="AH18" s="38">
        <v>14.5</v>
      </c>
      <c r="AI18" s="38">
        <v>14.21</v>
      </c>
      <c r="AJ18" s="38">
        <v>14.41</v>
      </c>
      <c r="AK18" s="39">
        <v>0.19</v>
      </c>
      <c r="AL18" s="10" t="s">
        <v>367</v>
      </c>
      <c r="AM18" s="10" t="s">
        <v>1019</v>
      </c>
      <c r="AN18" s="10">
        <v>38573.98046875</v>
      </c>
      <c r="AO18" s="10">
        <v>21388.927734375</v>
      </c>
      <c r="AP18" s="10">
        <v>22032.306640625</v>
      </c>
      <c r="AQ18" s="10">
        <v>43071.234375</v>
      </c>
      <c r="AR18" s="10">
        <v>22056.556640625</v>
      </c>
      <c r="AS18" s="10">
        <v>49569.98046875</v>
      </c>
      <c r="AT18" s="10">
        <v>27872.333984375</v>
      </c>
      <c r="AU18" s="10">
        <v>20794.6484375</v>
      </c>
      <c r="AV18" s="10">
        <v>85131568</v>
      </c>
      <c r="AW18" s="10">
        <v>71443584</v>
      </c>
      <c r="AX18" s="10">
        <v>80230216</v>
      </c>
      <c r="AY18" s="10">
        <v>58448728</v>
      </c>
      <c r="AZ18" s="10">
        <v>57725224</v>
      </c>
      <c r="BA18" s="10">
        <v>107475288</v>
      </c>
      <c r="BB18" s="10">
        <v>49970268</v>
      </c>
      <c r="BC18" s="10">
        <v>46633432</v>
      </c>
      <c r="BD18" s="10">
        <v>46867460</v>
      </c>
      <c r="BE18" s="10">
        <v>45150308</v>
      </c>
      <c r="BF18" s="10">
        <v>47541424</v>
      </c>
      <c r="BG18" s="10">
        <v>50006780</v>
      </c>
      <c r="BH18" s="10">
        <v>65279320</v>
      </c>
      <c r="BI18" s="10">
        <v>53503832</v>
      </c>
      <c r="BJ18" s="10">
        <v>70969072</v>
      </c>
      <c r="BK18" s="10">
        <v>66378280</v>
      </c>
      <c r="BL18" s="10">
        <v>78259096</v>
      </c>
      <c r="BM18" s="10">
        <v>49506024</v>
      </c>
      <c r="BN18" s="10">
        <v>61521480</v>
      </c>
      <c r="BO18" s="10">
        <v>53760572</v>
      </c>
      <c r="BP18" s="10">
        <v>68259496</v>
      </c>
      <c r="BQ18" s="10">
        <v>71326856</v>
      </c>
      <c r="BR18" s="10">
        <v>69002072</v>
      </c>
      <c r="BS18" s="10">
        <v>39213304</v>
      </c>
      <c r="BT18" s="10">
        <v>48660212</v>
      </c>
      <c r="BU18" s="10">
        <v>60025308</v>
      </c>
      <c r="BV18" s="10">
        <v>43435588</v>
      </c>
      <c r="BW18" s="10">
        <v>40455680</v>
      </c>
      <c r="BX18" s="10">
        <v>49539044</v>
      </c>
      <c r="BY18" s="10">
        <v>57473832</v>
      </c>
      <c r="BZ18" s="10">
        <v>56761132</v>
      </c>
      <c r="CA18" s="10">
        <v>41120840</v>
      </c>
      <c r="CB18" s="10">
        <v>57741756</v>
      </c>
      <c r="CC18" s="10">
        <v>941218.625</v>
      </c>
      <c r="CD18" s="10">
        <v>4835488</v>
      </c>
      <c r="CE18" s="10">
        <v>25460884</v>
      </c>
      <c r="CF18" s="10">
        <v>2466983.5</v>
      </c>
      <c r="CG18" s="10">
        <v>972671.5</v>
      </c>
      <c r="CH18" s="10">
        <v>491398.96875</v>
      </c>
      <c r="CI18" s="10">
        <v>11473098</v>
      </c>
      <c r="CJ18" s="10">
        <v>36797540</v>
      </c>
      <c r="CK18" s="10">
        <v>10383554</v>
      </c>
      <c r="CL18" s="10">
        <v>6112731.5</v>
      </c>
      <c r="CM18" s="10">
        <v>14070529</v>
      </c>
      <c r="CN18" s="10">
        <v>10331148</v>
      </c>
      <c r="CO18" s="10">
        <v>60541736</v>
      </c>
      <c r="CP18" s="10">
        <v>87474720</v>
      </c>
      <c r="CQ18" s="10">
        <v>70040936</v>
      </c>
      <c r="CR18" s="10">
        <v>66057804</v>
      </c>
      <c r="CS18" s="10">
        <v>66002740</v>
      </c>
      <c r="CT18" s="10">
        <v>21977766</v>
      </c>
      <c r="CU18" s="10">
        <v>11955491</v>
      </c>
      <c r="CV18" s="10">
        <v>7841109</v>
      </c>
      <c r="CW18" s="10">
        <v>3315938.75</v>
      </c>
      <c r="CX18" s="10">
        <v>1430615.625</v>
      </c>
      <c r="CY18" s="10">
        <v>2154354.25</v>
      </c>
      <c r="CZ18" s="10">
        <v>15011583</v>
      </c>
      <c r="DA18" s="10">
        <v>10322956</v>
      </c>
      <c r="DB18" s="10">
        <v>7648266</v>
      </c>
      <c r="DC18" s="10">
        <v>14381033</v>
      </c>
      <c r="DD18" s="10">
        <v>6132617</v>
      </c>
      <c r="DE18" s="10">
        <v>77893144</v>
      </c>
      <c r="DF18" s="10">
        <v>106015608</v>
      </c>
      <c r="DG18" s="10">
        <v>74335104</v>
      </c>
      <c r="DH18" s="10">
        <v>72610944</v>
      </c>
    </row>
    <row r="19" spans="1:112" ht="12" customHeight="1" x14ac:dyDescent="0.15">
      <c r="A19" s="24">
        <v>73</v>
      </c>
      <c r="B19" s="10" t="s">
        <v>372</v>
      </c>
      <c r="C19" s="11" t="s">
        <v>961</v>
      </c>
      <c r="D19" s="25" t="s">
        <v>372</v>
      </c>
      <c r="E19" s="26"/>
      <c r="F19" s="26"/>
      <c r="G19" s="26" t="s">
        <v>373</v>
      </c>
      <c r="H19" s="26" t="s">
        <v>342</v>
      </c>
      <c r="I19" s="24">
        <v>145.08512659199999</v>
      </c>
      <c r="J19" s="25" t="s">
        <v>374</v>
      </c>
      <c r="K19" s="27">
        <v>1</v>
      </c>
      <c r="L19" s="28">
        <v>1</v>
      </c>
      <c r="M19" s="29">
        <f t="shared" si="0"/>
        <v>1</v>
      </c>
      <c r="N19" s="29">
        <f t="shared" si="1"/>
        <v>3</v>
      </c>
      <c r="O19" s="29" t="str">
        <f t="shared" si="2"/>
        <v>Level 1+</v>
      </c>
      <c r="P19" s="27"/>
      <c r="Q19" s="30"/>
      <c r="R19" s="27"/>
      <c r="S19" s="30" t="s">
        <v>964</v>
      </c>
      <c r="T19" s="31">
        <v>373959424</v>
      </c>
      <c r="U19" s="32" t="s">
        <v>954</v>
      </c>
      <c r="V19" s="33">
        <v>13.724413480000001</v>
      </c>
      <c r="W19" s="32" t="s">
        <v>955</v>
      </c>
      <c r="X19" s="33">
        <v>13.88</v>
      </c>
      <c r="Y19" s="33">
        <v>9</v>
      </c>
      <c r="Z19" s="32" t="s">
        <v>1020</v>
      </c>
      <c r="AA19" s="34">
        <v>0.95809999999999995</v>
      </c>
      <c r="AB19" s="32" t="s">
        <v>345</v>
      </c>
      <c r="AC19" s="33">
        <v>146.0924</v>
      </c>
      <c r="AD19" s="33">
        <v>146.09219999999999</v>
      </c>
      <c r="AE19" s="34">
        <v>2.9999999999999997E-4</v>
      </c>
      <c r="AF19" s="34">
        <v>1.7995000000000001</v>
      </c>
      <c r="AG19" s="33">
        <v>13.81</v>
      </c>
      <c r="AH19" s="33">
        <v>14.16</v>
      </c>
      <c r="AI19" s="33">
        <v>13.72</v>
      </c>
      <c r="AJ19" s="33">
        <v>13.92</v>
      </c>
      <c r="AK19" s="34">
        <v>0.2</v>
      </c>
      <c r="AL19" s="10" t="s">
        <v>372</v>
      </c>
      <c r="AM19" s="10" t="s">
        <v>1021</v>
      </c>
      <c r="AN19" s="10">
        <v>132726.140625</v>
      </c>
      <c r="AO19" s="10">
        <v>14621.8515625</v>
      </c>
      <c r="AP19" s="10">
        <v>35473.93359375</v>
      </c>
      <c r="AQ19" s="10">
        <v>33170.98828125</v>
      </c>
      <c r="AR19" s="10">
        <v>37776.6484375</v>
      </c>
      <c r="AS19" s="10">
        <v>31264.734375</v>
      </c>
      <c r="AT19" s="10">
        <v>9913.0859375</v>
      </c>
      <c r="AU19" s="10">
        <v>16598.29296875</v>
      </c>
      <c r="AV19" s="10">
        <v>296445.375</v>
      </c>
      <c r="AW19" s="10">
        <v>470624.46875</v>
      </c>
      <c r="AX19" s="10">
        <v>380303.5625</v>
      </c>
      <c r="AY19" s="10">
        <v>351406.34375</v>
      </c>
      <c r="AZ19" s="10">
        <v>492839.09375</v>
      </c>
      <c r="BA19" s="10">
        <v>565856.25</v>
      </c>
      <c r="BB19" s="10">
        <v>194001.296875</v>
      </c>
      <c r="BC19" s="10">
        <v>134930.0625</v>
      </c>
      <c r="BD19" s="10">
        <v>191363.21875</v>
      </c>
      <c r="BE19" s="10">
        <v>100249.859375</v>
      </c>
      <c r="BF19" s="10">
        <v>72102.5</v>
      </c>
      <c r="BG19" s="10">
        <v>388215.8125</v>
      </c>
      <c r="BH19" s="10">
        <v>206128.09375</v>
      </c>
      <c r="BI19" s="10">
        <v>407645.625</v>
      </c>
      <c r="BJ19" s="10">
        <v>204239.484375</v>
      </c>
      <c r="BK19" s="10">
        <v>165740.234375</v>
      </c>
      <c r="BL19" s="10">
        <v>232336.40625</v>
      </c>
      <c r="BM19" s="10">
        <v>290893.15625</v>
      </c>
      <c r="BN19" s="10">
        <v>254686.203125</v>
      </c>
      <c r="BO19" s="10">
        <v>337439.59375</v>
      </c>
      <c r="BP19" s="10">
        <v>330837.375</v>
      </c>
      <c r="BQ19" s="10">
        <v>253174.03125</v>
      </c>
      <c r="BR19" s="10">
        <v>225250.203125</v>
      </c>
      <c r="BS19" s="10">
        <v>95645.53125</v>
      </c>
      <c r="BT19" s="10">
        <v>111703.21875</v>
      </c>
      <c r="BU19" s="10">
        <v>193943.4375</v>
      </c>
      <c r="BV19" s="10">
        <v>156269.484375</v>
      </c>
      <c r="BW19" s="10">
        <v>70011.25</v>
      </c>
      <c r="BX19" s="10">
        <v>80991.9453125</v>
      </c>
      <c r="BY19" s="10">
        <v>145437.6875</v>
      </c>
      <c r="BZ19" s="10">
        <v>175156.53125</v>
      </c>
      <c r="CA19" s="10">
        <v>143537.03125</v>
      </c>
      <c r="CB19" s="10">
        <v>91325.0546875</v>
      </c>
      <c r="CC19" s="10">
        <v>283457.3125</v>
      </c>
      <c r="CD19" s="10">
        <v>332438.46875</v>
      </c>
      <c r="CE19" s="10">
        <v>556017.0625</v>
      </c>
      <c r="CF19" s="10">
        <v>294848.46875</v>
      </c>
      <c r="CG19" s="10">
        <v>504284.65625</v>
      </c>
      <c r="CH19" s="10">
        <v>230732.8125</v>
      </c>
      <c r="CI19" s="10">
        <v>532093.25</v>
      </c>
      <c r="CJ19" s="10">
        <v>280586.03125</v>
      </c>
      <c r="CK19" s="10">
        <v>208057.609375</v>
      </c>
      <c r="CL19" s="10">
        <v>241839.984375</v>
      </c>
      <c r="CM19" s="10">
        <v>395211.9375</v>
      </c>
      <c r="CN19" s="10">
        <v>183966.890625</v>
      </c>
      <c r="CO19" s="10">
        <v>140168.40625</v>
      </c>
      <c r="CP19" s="10">
        <v>287085.40625</v>
      </c>
      <c r="CQ19" s="10">
        <v>218709.28125</v>
      </c>
      <c r="CR19" s="10">
        <v>152961.46875</v>
      </c>
      <c r="CS19" s="10">
        <v>188546.4375</v>
      </c>
      <c r="CT19" s="10">
        <v>79619.6015625</v>
      </c>
      <c r="CU19" s="10">
        <v>103583.6875</v>
      </c>
      <c r="CV19" s="10">
        <v>200280.25</v>
      </c>
      <c r="CW19" s="10">
        <v>277274.625</v>
      </c>
      <c r="CX19" s="10">
        <v>92748.2734375</v>
      </c>
      <c r="CY19" s="10">
        <v>96442.578125</v>
      </c>
      <c r="CZ19" s="10">
        <v>222553.53125</v>
      </c>
      <c r="DA19" s="10">
        <v>906444.8125</v>
      </c>
      <c r="DB19" s="10">
        <v>161272.734375</v>
      </c>
      <c r="DC19" s="10">
        <v>655409.0625</v>
      </c>
      <c r="DD19" s="10">
        <v>362176.4375</v>
      </c>
      <c r="DE19" s="10">
        <v>110830.28125</v>
      </c>
      <c r="DF19" s="10">
        <v>272998.125</v>
      </c>
      <c r="DG19" s="10">
        <v>93874.9140625</v>
      </c>
      <c r="DH19" s="10">
        <v>91171.9609375</v>
      </c>
    </row>
    <row r="20" spans="1:112" ht="12" customHeight="1" x14ac:dyDescent="0.15">
      <c r="A20" s="10">
        <v>40</v>
      </c>
      <c r="B20" s="10" t="s">
        <v>1022</v>
      </c>
      <c r="C20" s="11" t="s">
        <v>961</v>
      </c>
      <c r="D20" s="10" t="s">
        <v>1022</v>
      </c>
      <c r="E20" s="10"/>
      <c r="F20" s="10"/>
      <c r="G20" s="10" t="s">
        <v>1023</v>
      </c>
      <c r="H20" s="10" t="s">
        <v>379</v>
      </c>
      <c r="I20" s="10">
        <v>189.042593084</v>
      </c>
      <c r="J20" s="10" t="s">
        <v>1024</v>
      </c>
      <c r="K20" s="29">
        <v>0.5</v>
      </c>
      <c r="L20" s="28">
        <v>1</v>
      </c>
      <c r="M20" s="29">
        <f t="shared" si="0"/>
        <v>1</v>
      </c>
      <c r="N20" s="29">
        <f t="shared" si="1"/>
        <v>2.5</v>
      </c>
      <c r="O20" s="29" t="str">
        <f t="shared" si="2"/>
        <v>Level 1+</v>
      </c>
      <c r="P20" s="29"/>
      <c r="Q20" s="29"/>
      <c r="R20" s="29"/>
      <c r="S20" s="29" t="s">
        <v>994</v>
      </c>
      <c r="T20" s="37">
        <v>6931320</v>
      </c>
      <c r="U20" s="38" t="s">
        <v>867</v>
      </c>
      <c r="V20" s="38">
        <v>8.0245388220000002</v>
      </c>
      <c r="W20" s="38" t="s">
        <v>857</v>
      </c>
      <c r="X20" s="38">
        <v>8.0299999999999994</v>
      </c>
      <c r="Y20" s="38">
        <v>2</v>
      </c>
      <c r="Z20" s="38" t="s">
        <v>1025</v>
      </c>
      <c r="AA20" s="39">
        <v>0.35289999999999999</v>
      </c>
      <c r="AB20" s="38" t="s">
        <v>382</v>
      </c>
      <c r="AC20" s="38">
        <v>188.03530000000001</v>
      </c>
      <c r="AD20" s="38">
        <v>188.03440000000001</v>
      </c>
      <c r="AE20" s="39">
        <v>8.9999999999999998E-4</v>
      </c>
      <c r="AF20" s="39">
        <v>4.8579999999999997</v>
      </c>
      <c r="AG20" s="38">
        <v>7.77</v>
      </c>
      <c r="AH20" s="38">
        <v>8.25</v>
      </c>
      <c r="AI20" s="38">
        <v>8.02</v>
      </c>
      <c r="AJ20" s="38">
        <v>8</v>
      </c>
      <c r="AK20" s="39">
        <v>0.02</v>
      </c>
      <c r="AL20" s="10" t="s">
        <v>1022</v>
      </c>
      <c r="AM20" s="10" t="s">
        <v>1026</v>
      </c>
      <c r="AN20" s="10">
        <v>11788.7802734375</v>
      </c>
      <c r="AO20" s="10">
        <v>9123.5078125</v>
      </c>
      <c r="AP20" s="10">
        <v>9309.3896484375</v>
      </c>
      <c r="AQ20" s="35">
        <v>0</v>
      </c>
      <c r="AR20" s="10">
        <v>7341.4208984375</v>
      </c>
      <c r="AS20" s="35">
        <v>0</v>
      </c>
      <c r="AT20" s="35">
        <v>0</v>
      </c>
      <c r="AU20" s="35">
        <v>0</v>
      </c>
      <c r="AV20" s="10">
        <v>1282603</v>
      </c>
      <c r="AW20" s="10">
        <v>4979888</v>
      </c>
      <c r="AX20" s="10">
        <v>1995956.25</v>
      </c>
      <c r="AY20" s="10">
        <v>2740200.5</v>
      </c>
      <c r="AZ20" s="10">
        <v>2550857.5</v>
      </c>
      <c r="BA20" s="10">
        <v>6032681</v>
      </c>
      <c r="BB20" s="10">
        <v>895724.9375</v>
      </c>
      <c r="BC20" s="10">
        <v>1241309.625</v>
      </c>
      <c r="BD20" s="10">
        <v>771169.875</v>
      </c>
      <c r="BE20" s="10">
        <v>1057048</v>
      </c>
      <c r="BF20" s="10">
        <v>881636.25</v>
      </c>
      <c r="BG20" s="10">
        <v>1126201.625</v>
      </c>
      <c r="BH20" s="10">
        <v>2322839.25</v>
      </c>
      <c r="BI20" s="10">
        <v>1477289.75</v>
      </c>
      <c r="BJ20" s="10">
        <v>1832233.875</v>
      </c>
      <c r="BK20" s="10">
        <v>1403333.75</v>
      </c>
      <c r="BL20" s="10">
        <v>1470864</v>
      </c>
      <c r="BM20" s="10">
        <v>1800797.375</v>
      </c>
      <c r="BN20" s="10">
        <v>2473742.75</v>
      </c>
      <c r="BO20" s="10">
        <v>1782119.875</v>
      </c>
      <c r="BP20" s="10">
        <v>2192171.75</v>
      </c>
      <c r="BQ20" s="10">
        <v>1817167</v>
      </c>
      <c r="BR20" s="10">
        <v>3314389.75</v>
      </c>
      <c r="BS20" s="10">
        <v>856825.6875</v>
      </c>
      <c r="BT20" s="10">
        <v>1843587.625</v>
      </c>
      <c r="BU20" s="10">
        <v>970569.625</v>
      </c>
      <c r="BV20" s="10">
        <v>1136898.125</v>
      </c>
      <c r="BW20" s="10">
        <v>776889.625</v>
      </c>
      <c r="BX20" s="10">
        <v>1275147.125</v>
      </c>
      <c r="BY20" s="10">
        <v>1438109.125</v>
      </c>
      <c r="BZ20" s="10">
        <v>1300385.25</v>
      </c>
      <c r="CA20" s="10">
        <v>425622.1875</v>
      </c>
      <c r="CB20" s="10">
        <v>904170.75</v>
      </c>
      <c r="CC20" s="10">
        <v>1172951.75</v>
      </c>
      <c r="CD20" s="10">
        <v>1880125.25</v>
      </c>
      <c r="CE20" s="10">
        <v>3253581.5</v>
      </c>
      <c r="CF20" s="10">
        <v>1777314.375</v>
      </c>
      <c r="CG20" s="10">
        <v>1408744</v>
      </c>
      <c r="CH20" s="10">
        <v>2247854</v>
      </c>
      <c r="CI20" s="10">
        <v>24810470</v>
      </c>
      <c r="CJ20" s="10">
        <v>31204278</v>
      </c>
      <c r="CK20" s="10">
        <v>27827598</v>
      </c>
      <c r="CL20" s="10">
        <v>33498558</v>
      </c>
      <c r="CM20" s="10">
        <v>24513732</v>
      </c>
      <c r="CN20" s="10">
        <v>27654480</v>
      </c>
      <c r="CO20" s="10">
        <v>3432893.5</v>
      </c>
      <c r="CP20" s="10">
        <v>3622147.75</v>
      </c>
      <c r="CQ20" s="10">
        <v>2665058.5</v>
      </c>
      <c r="CR20" s="10">
        <v>3170053.5</v>
      </c>
      <c r="CS20" s="10">
        <v>4552187</v>
      </c>
      <c r="CT20" s="10">
        <v>2203262</v>
      </c>
      <c r="CU20" s="10">
        <v>1276388</v>
      </c>
      <c r="CV20" s="10">
        <v>1859347.875</v>
      </c>
      <c r="CW20" s="10">
        <v>2619160</v>
      </c>
      <c r="CX20" s="10">
        <v>1807670.25</v>
      </c>
      <c r="CY20" s="10">
        <v>1868277.75</v>
      </c>
      <c r="CZ20" s="10">
        <v>28135004</v>
      </c>
      <c r="DA20" s="10">
        <v>33894700</v>
      </c>
      <c r="DB20" s="10">
        <v>36239804</v>
      </c>
      <c r="DC20" s="10">
        <v>38460036</v>
      </c>
      <c r="DD20" s="10">
        <v>23231308</v>
      </c>
      <c r="DE20" s="10">
        <v>4314405</v>
      </c>
      <c r="DF20" s="10">
        <v>5633031.5</v>
      </c>
      <c r="DG20" s="10">
        <v>2576906</v>
      </c>
      <c r="DH20" s="10">
        <v>2128904</v>
      </c>
    </row>
    <row r="21" spans="1:112" ht="12" customHeight="1" x14ac:dyDescent="0.15">
      <c r="A21" s="24">
        <v>63</v>
      </c>
      <c r="B21" s="41" t="s">
        <v>1027</v>
      </c>
      <c r="C21" s="41" t="s">
        <v>961</v>
      </c>
      <c r="D21" s="26" t="s">
        <v>1028</v>
      </c>
      <c r="E21" s="26" t="s">
        <v>1029</v>
      </c>
      <c r="F21" s="26" t="s">
        <v>1030</v>
      </c>
      <c r="G21" s="26" t="s">
        <v>1031</v>
      </c>
      <c r="H21" s="26" t="s">
        <v>342</v>
      </c>
      <c r="I21" s="24">
        <v>131.058243148</v>
      </c>
      <c r="J21" s="25" t="s">
        <v>1032</v>
      </c>
      <c r="K21" s="27">
        <v>1</v>
      </c>
      <c r="L21" s="28">
        <v>1</v>
      </c>
      <c r="M21" s="29">
        <f t="shared" si="0"/>
        <v>1</v>
      </c>
      <c r="N21" s="29">
        <f t="shared" si="1"/>
        <v>3</v>
      </c>
      <c r="O21" s="29" t="str">
        <f t="shared" si="2"/>
        <v>Level 1+</v>
      </c>
      <c r="P21" s="28" t="s">
        <v>1033</v>
      </c>
      <c r="Q21" s="30"/>
      <c r="R21" s="27"/>
      <c r="S21" s="30" t="s">
        <v>964</v>
      </c>
      <c r="T21" s="31">
        <v>49742640</v>
      </c>
      <c r="U21" s="32" t="s">
        <v>938</v>
      </c>
      <c r="V21" s="33">
        <v>13.10752139</v>
      </c>
      <c r="W21" s="32" t="s">
        <v>938</v>
      </c>
      <c r="X21" s="33">
        <v>13.19</v>
      </c>
      <c r="Y21" s="33">
        <v>3</v>
      </c>
      <c r="Z21" s="32" t="s">
        <v>1034</v>
      </c>
      <c r="AA21" s="34">
        <v>0.92669999999999997</v>
      </c>
      <c r="AB21" s="32" t="s">
        <v>345</v>
      </c>
      <c r="AC21" s="33">
        <v>132.06549999999999</v>
      </c>
      <c r="AD21" s="33">
        <v>132.06530000000001</v>
      </c>
      <c r="AE21" s="34">
        <v>2.9999999999999997E-4</v>
      </c>
      <c r="AF21" s="34">
        <v>1.9941</v>
      </c>
      <c r="AG21" s="33">
        <v>13.12</v>
      </c>
      <c r="AH21" s="33">
        <v>13.35</v>
      </c>
      <c r="AI21" s="33">
        <v>13.11</v>
      </c>
      <c r="AJ21" s="33">
        <v>13.23</v>
      </c>
      <c r="AK21" s="34">
        <v>0.13</v>
      </c>
      <c r="AL21" s="41" t="s">
        <v>1027</v>
      </c>
      <c r="AM21" s="10" t="s">
        <v>1035</v>
      </c>
      <c r="AN21" s="10">
        <v>21838.45703125</v>
      </c>
      <c r="AO21" s="10">
        <v>10871.8251953125</v>
      </c>
      <c r="AP21" s="10">
        <v>11682.15234375</v>
      </c>
      <c r="AQ21" s="10">
        <v>19354.236328125</v>
      </c>
      <c r="AR21" s="10">
        <v>9701.009765625</v>
      </c>
      <c r="AS21" s="10">
        <v>18498.33984375</v>
      </c>
      <c r="AT21" s="10">
        <v>8468.4951171875</v>
      </c>
      <c r="AU21" s="35">
        <v>0</v>
      </c>
      <c r="AV21" s="10">
        <v>11693233</v>
      </c>
      <c r="AW21" s="10">
        <v>13121648</v>
      </c>
      <c r="AX21" s="10">
        <v>10829582</v>
      </c>
      <c r="AY21" s="10">
        <v>11107123</v>
      </c>
      <c r="AZ21" s="10">
        <v>5930397</v>
      </c>
      <c r="BA21" s="10">
        <v>25383258</v>
      </c>
      <c r="BB21" s="10">
        <v>5756148.5</v>
      </c>
      <c r="BC21" s="10">
        <v>4920088</v>
      </c>
      <c r="BD21" s="10">
        <v>6376317.5</v>
      </c>
      <c r="BE21" s="10">
        <v>5232941</v>
      </c>
      <c r="BF21" s="10">
        <v>6403290</v>
      </c>
      <c r="BG21" s="10">
        <v>6910415.5</v>
      </c>
      <c r="BH21" s="10">
        <v>14958592</v>
      </c>
      <c r="BI21" s="10">
        <v>10443020</v>
      </c>
      <c r="BJ21" s="10">
        <v>14860776</v>
      </c>
      <c r="BK21" s="10">
        <v>12082360</v>
      </c>
      <c r="BL21" s="10">
        <v>18760626</v>
      </c>
      <c r="BM21" s="10">
        <v>9237408</v>
      </c>
      <c r="BN21" s="10">
        <v>7962025.5</v>
      </c>
      <c r="BO21" s="10">
        <v>6998425.5</v>
      </c>
      <c r="BP21" s="10">
        <v>8959226</v>
      </c>
      <c r="BQ21" s="10">
        <v>10074290</v>
      </c>
      <c r="BR21" s="10">
        <v>10862193</v>
      </c>
      <c r="BS21" s="10">
        <v>5184704</v>
      </c>
      <c r="BT21" s="10">
        <v>5811907</v>
      </c>
      <c r="BU21" s="10">
        <v>7660006.5</v>
      </c>
      <c r="BV21" s="10">
        <v>4584791</v>
      </c>
      <c r="BW21" s="10">
        <v>4178239.5</v>
      </c>
      <c r="BX21" s="10">
        <v>5318467</v>
      </c>
      <c r="BY21" s="10">
        <v>10704108</v>
      </c>
      <c r="BZ21" s="10">
        <v>9051301</v>
      </c>
      <c r="CA21" s="10">
        <v>9129895</v>
      </c>
      <c r="CB21" s="10">
        <v>13486381</v>
      </c>
      <c r="CC21" s="10">
        <v>1757863.125</v>
      </c>
      <c r="CD21" s="10">
        <v>3452466.25</v>
      </c>
      <c r="CE21" s="10">
        <v>13889717</v>
      </c>
      <c r="CF21" s="10">
        <v>2461966.25</v>
      </c>
      <c r="CG21" s="10">
        <v>2528589</v>
      </c>
      <c r="CH21" s="10">
        <v>1158805.375</v>
      </c>
      <c r="CI21" s="10">
        <v>16672793</v>
      </c>
      <c r="CJ21" s="10">
        <v>29889556</v>
      </c>
      <c r="CK21" s="10">
        <v>24063040</v>
      </c>
      <c r="CL21" s="10">
        <v>15742352</v>
      </c>
      <c r="CM21" s="10">
        <v>24266830</v>
      </c>
      <c r="CN21" s="10">
        <v>17317486</v>
      </c>
      <c r="CO21" s="10">
        <v>13302342</v>
      </c>
      <c r="CP21" s="10">
        <v>15061580</v>
      </c>
      <c r="CQ21" s="10">
        <v>14237533</v>
      </c>
      <c r="CR21" s="10">
        <v>14986494</v>
      </c>
      <c r="CS21" s="10">
        <v>16606420</v>
      </c>
      <c r="CT21" s="10">
        <v>10818641</v>
      </c>
      <c r="CU21" s="10">
        <v>5431373.5</v>
      </c>
      <c r="CV21" s="10">
        <v>5488917.5</v>
      </c>
      <c r="CW21" s="10">
        <v>3761262.5</v>
      </c>
      <c r="CX21" s="10">
        <v>3802005.5</v>
      </c>
      <c r="CY21" s="10">
        <v>3014589.25</v>
      </c>
      <c r="CZ21" s="10">
        <v>26425164</v>
      </c>
      <c r="DA21" s="10">
        <v>31839184</v>
      </c>
      <c r="DB21" s="10">
        <v>29832386</v>
      </c>
      <c r="DC21" s="10">
        <v>34306472</v>
      </c>
      <c r="DD21" s="10">
        <v>17580904</v>
      </c>
      <c r="DE21" s="10">
        <v>15354586</v>
      </c>
      <c r="DF21" s="10">
        <v>21987492</v>
      </c>
      <c r="DG21" s="10">
        <v>15100726</v>
      </c>
      <c r="DH21" s="10">
        <v>14610507</v>
      </c>
    </row>
    <row r="22" spans="1:112" ht="12" customHeight="1" x14ac:dyDescent="0.15">
      <c r="A22" s="24">
        <v>69</v>
      </c>
      <c r="B22" s="10" t="s">
        <v>384</v>
      </c>
      <c r="C22" s="11" t="s">
        <v>961</v>
      </c>
      <c r="D22" s="25" t="s">
        <v>384</v>
      </c>
      <c r="E22" s="26"/>
      <c r="F22" s="26"/>
      <c r="G22" s="26" t="s">
        <v>385</v>
      </c>
      <c r="H22" s="26" t="s">
        <v>342</v>
      </c>
      <c r="I22" s="24">
        <v>126.042927432</v>
      </c>
      <c r="J22" s="25" t="s">
        <v>386</v>
      </c>
      <c r="K22" s="27">
        <v>1</v>
      </c>
      <c r="L22" s="28">
        <v>1</v>
      </c>
      <c r="M22" s="29">
        <f t="shared" si="0"/>
        <v>1</v>
      </c>
      <c r="N22" s="29">
        <f t="shared" si="1"/>
        <v>3</v>
      </c>
      <c r="O22" s="29" t="str">
        <f t="shared" si="2"/>
        <v>Level 1+</v>
      </c>
      <c r="P22" s="27"/>
      <c r="Q22" s="30"/>
      <c r="R22" s="27"/>
      <c r="S22" s="30" t="s">
        <v>964</v>
      </c>
      <c r="T22" s="31">
        <v>24604454</v>
      </c>
      <c r="U22" s="32" t="s">
        <v>954</v>
      </c>
      <c r="V22" s="33">
        <v>13.47512809</v>
      </c>
      <c r="W22" s="32" t="s">
        <v>938</v>
      </c>
      <c r="X22" s="33">
        <v>13.55</v>
      </c>
      <c r="Y22" s="33">
        <v>2</v>
      </c>
      <c r="Z22" s="32" t="s">
        <v>1036</v>
      </c>
      <c r="AA22" s="34">
        <v>0.90349999999999997</v>
      </c>
      <c r="AB22" s="32" t="s">
        <v>345</v>
      </c>
      <c r="AC22" s="33">
        <v>127.0502</v>
      </c>
      <c r="AD22" s="33">
        <v>127.0501</v>
      </c>
      <c r="AE22" s="34">
        <v>1E-4</v>
      </c>
      <c r="AF22" s="34">
        <v>1.1527000000000001</v>
      </c>
      <c r="AG22" s="33">
        <v>13.48</v>
      </c>
      <c r="AH22" s="33">
        <v>13.72</v>
      </c>
      <c r="AI22" s="33">
        <v>13.48</v>
      </c>
      <c r="AJ22" s="33">
        <v>13.6</v>
      </c>
      <c r="AK22" s="34">
        <v>0.12</v>
      </c>
      <c r="AL22" s="10" t="s">
        <v>384</v>
      </c>
      <c r="AM22" s="10" t="s">
        <v>1037</v>
      </c>
      <c r="AN22" s="10">
        <v>14045.767578125</v>
      </c>
      <c r="AO22" s="35">
        <v>0</v>
      </c>
      <c r="AP22" s="10">
        <v>11117.125</v>
      </c>
      <c r="AQ22" s="10">
        <v>15208.240234375</v>
      </c>
      <c r="AR22" s="35">
        <v>0</v>
      </c>
      <c r="AS22" s="10">
        <v>13723.2705078125</v>
      </c>
      <c r="AT22" s="10">
        <v>8503.3046875</v>
      </c>
      <c r="AU22" s="35">
        <v>0</v>
      </c>
      <c r="AV22" s="10">
        <v>111230.4140625</v>
      </c>
      <c r="AW22" s="10">
        <v>67757.296875</v>
      </c>
      <c r="AX22" s="10">
        <v>154004.234375</v>
      </c>
      <c r="AY22" s="10">
        <v>38668.09375</v>
      </c>
      <c r="AZ22" s="10">
        <v>51174.12109375</v>
      </c>
      <c r="BA22" s="10">
        <v>94822.390625</v>
      </c>
      <c r="BB22" s="10">
        <v>32430.09375</v>
      </c>
      <c r="BC22" s="10">
        <v>28026.076171875</v>
      </c>
      <c r="BD22" s="10">
        <v>15077.5615234375</v>
      </c>
      <c r="BE22" s="10">
        <v>28641.6640625</v>
      </c>
      <c r="BF22" s="10">
        <v>18682.68359375</v>
      </c>
      <c r="BG22" s="10">
        <v>33495.8046875</v>
      </c>
      <c r="BH22" s="10">
        <v>64270.8125</v>
      </c>
      <c r="BI22" s="10">
        <v>40432.7265625</v>
      </c>
      <c r="BJ22" s="10">
        <v>101338.765625</v>
      </c>
      <c r="BK22" s="10">
        <v>49027.76171875</v>
      </c>
      <c r="BL22" s="10">
        <v>52108.421875</v>
      </c>
      <c r="BM22" s="10">
        <v>322710.15625</v>
      </c>
      <c r="BN22" s="10">
        <v>86656.1875</v>
      </c>
      <c r="BO22" s="10">
        <v>155327.671875</v>
      </c>
      <c r="BP22" s="10">
        <v>85654.046875</v>
      </c>
      <c r="BQ22" s="10">
        <v>198270.96875</v>
      </c>
      <c r="BR22" s="10">
        <v>104399.4140625</v>
      </c>
      <c r="BS22" s="10">
        <v>16278.662109375</v>
      </c>
      <c r="BT22" s="10">
        <v>32358.9921875</v>
      </c>
      <c r="BU22" s="10">
        <v>149036.5</v>
      </c>
      <c r="BV22" s="10">
        <v>18418.310546875</v>
      </c>
      <c r="BW22" s="10">
        <v>13528.8818359375</v>
      </c>
      <c r="BX22" s="10">
        <v>15015.1943359375</v>
      </c>
      <c r="BY22" s="10">
        <v>82220.890625</v>
      </c>
      <c r="BZ22" s="10">
        <v>66335.5625</v>
      </c>
      <c r="CA22" s="10">
        <v>38304.6328125</v>
      </c>
      <c r="CB22" s="10">
        <v>115792.6484375</v>
      </c>
      <c r="CC22" s="10">
        <v>155361.8125</v>
      </c>
      <c r="CD22" s="10">
        <v>1180558.375</v>
      </c>
      <c r="CE22" s="10">
        <v>2141362.5</v>
      </c>
      <c r="CF22" s="10">
        <v>393223.6875</v>
      </c>
      <c r="CG22" s="10">
        <v>325881.375</v>
      </c>
      <c r="CH22" s="10">
        <v>384286.3125</v>
      </c>
      <c r="CI22" s="10">
        <v>4215192.5</v>
      </c>
      <c r="CJ22" s="10">
        <v>4734903</v>
      </c>
      <c r="CK22" s="10">
        <v>3285660</v>
      </c>
      <c r="CL22" s="10">
        <v>3909427.25</v>
      </c>
      <c r="CM22" s="10">
        <v>2721273</v>
      </c>
      <c r="CN22" s="10">
        <v>4249413</v>
      </c>
      <c r="CO22" s="35">
        <v>0</v>
      </c>
      <c r="CP22" s="35">
        <v>0</v>
      </c>
      <c r="CQ22" s="10">
        <v>68245.84375</v>
      </c>
      <c r="CR22" s="10">
        <v>95304.25</v>
      </c>
      <c r="CS22" s="10">
        <v>85658.5078125</v>
      </c>
      <c r="CT22" s="10">
        <v>1873478.125</v>
      </c>
      <c r="CU22" s="10">
        <v>1755212.5</v>
      </c>
      <c r="CV22" s="10">
        <v>1489078.5</v>
      </c>
      <c r="CW22" s="10">
        <v>760351.625</v>
      </c>
      <c r="CX22" s="10">
        <v>499785.5625</v>
      </c>
      <c r="CY22" s="10">
        <v>762615.625</v>
      </c>
      <c r="CZ22" s="10">
        <v>4038418.75</v>
      </c>
      <c r="DA22" s="10">
        <v>5203175</v>
      </c>
      <c r="DB22" s="10">
        <v>3552384.75</v>
      </c>
      <c r="DC22" s="10">
        <v>4367586</v>
      </c>
      <c r="DD22" s="10">
        <v>2426687.25</v>
      </c>
      <c r="DE22" s="10">
        <v>39087.4609375</v>
      </c>
      <c r="DF22" s="10">
        <v>551425.75</v>
      </c>
      <c r="DG22" s="10">
        <v>30310.23046875</v>
      </c>
      <c r="DH22" s="35">
        <v>0</v>
      </c>
    </row>
    <row r="23" spans="1:112" ht="12" customHeight="1" x14ac:dyDescent="0.15">
      <c r="A23" s="10">
        <v>15</v>
      </c>
      <c r="B23" s="10" t="s">
        <v>389</v>
      </c>
      <c r="C23" s="11" t="s">
        <v>961</v>
      </c>
      <c r="D23" s="10" t="s">
        <v>389</v>
      </c>
      <c r="E23" s="10"/>
      <c r="F23" s="10"/>
      <c r="G23" s="10" t="s">
        <v>390</v>
      </c>
      <c r="H23" s="10" t="s">
        <v>379</v>
      </c>
      <c r="I23" s="10">
        <v>183.05315776800001</v>
      </c>
      <c r="J23" s="10" t="s">
        <v>391</v>
      </c>
      <c r="K23" s="29">
        <v>1</v>
      </c>
      <c r="L23" s="28">
        <v>1</v>
      </c>
      <c r="M23" s="29">
        <f t="shared" si="0"/>
        <v>0.5</v>
      </c>
      <c r="N23" s="29">
        <f t="shared" si="1"/>
        <v>2.5</v>
      </c>
      <c r="O23" s="29" t="str">
        <f t="shared" si="2"/>
        <v>Level 1+</v>
      </c>
      <c r="P23" s="29"/>
      <c r="Q23" s="29"/>
      <c r="R23" s="29"/>
      <c r="S23" s="29" t="s">
        <v>964</v>
      </c>
      <c r="T23" s="37">
        <v>38460036</v>
      </c>
      <c r="U23" s="38" t="s">
        <v>880</v>
      </c>
      <c r="V23" s="38">
        <v>2.8321626800000002</v>
      </c>
      <c r="W23" s="38" t="s">
        <v>864</v>
      </c>
      <c r="X23" s="38">
        <v>3.41</v>
      </c>
      <c r="Y23" s="38">
        <v>3</v>
      </c>
      <c r="Z23" s="38" t="s">
        <v>1038</v>
      </c>
      <c r="AA23" s="39">
        <v>0.88100000000000001</v>
      </c>
      <c r="AB23" s="38" t="s">
        <v>382</v>
      </c>
      <c r="AC23" s="38">
        <v>182.04589999999999</v>
      </c>
      <c r="AD23" s="38">
        <v>182.04480000000001</v>
      </c>
      <c r="AE23" s="39">
        <v>1E-3</v>
      </c>
      <c r="AF23" s="39">
        <v>5.6894</v>
      </c>
      <c r="AG23" s="38">
        <v>3.22</v>
      </c>
      <c r="AH23" s="38">
        <v>3.81</v>
      </c>
      <c r="AI23" s="38">
        <v>2.83</v>
      </c>
      <c r="AJ23" s="38">
        <v>3.49</v>
      </c>
      <c r="AK23" s="39">
        <v>0.66</v>
      </c>
      <c r="AL23" s="10" t="s">
        <v>389</v>
      </c>
      <c r="AM23" s="10" t="s">
        <v>1039</v>
      </c>
      <c r="AN23" s="10">
        <v>19062.57421875</v>
      </c>
      <c r="AO23" s="35">
        <v>0</v>
      </c>
      <c r="AP23" s="10">
        <v>10664.3310546875</v>
      </c>
      <c r="AQ23" s="10">
        <v>22657.79296875</v>
      </c>
      <c r="AR23" s="35">
        <v>0</v>
      </c>
      <c r="AS23" s="35">
        <v>0</v>
      </c>
      <c r="AT23" s="10">
        <v>8422.48046875</v>
      </c>
      <c r="AU23" s="35">
        <v>0</v>
      </c>
      <c r="AV23" s="10">
        <v>110271.9453125</v>
      </c>
      <c r="AW23" s="10">
        <v>110895.3046875</v>
      </c>
      <c r="AX23" s="10">
        <v>501346.6875</v>
      </c>
      <c r="AY23" s="10">
        <v>47854.9453125</v>
      </c>
      <c r="AZ23" s="10">
        <v>102445.7734375</v>
      </c>
      <c r="BA23" s="10">
        <v>180473.609375</v>
      </c>
      <c r="BB23" s="10">
        <v>35535.1015625</v>
      </c>
      <c r="BC23" s="10">
        <v>65582.0625</v>
      </c>
      <c r="BD23" s="10">
        <v>43235.265625</v>
      </c>
      <c r="BE23" s="10">
        <v>22879.345703125</v>
      </c>
      <c r="BF23" s="10">
        <v>21782.583984375</v>
      </c>
      <c r="BG23" s="10">
        <v>76997.5</v>
      </c>
      <c r="BH23" s="10">
        <v>173828.5625</v>
      </c>
      <c r="BI23" s="10">
        <v>86603.703125</v>
      </c>
      <c r="BJ23" s="10">
        <v>234817.390625</v>
      </c>
      <c r="BK23" s="10">
        <v>150209.578125</v>
      </c>
      <c r="BL23" s="10">
        <v>95013.015625</v>
      </c>
      <c r="BM23" s="10">
        <v>350588.3125</v>
      </c>
      <c r="BN23" s="10">
        <v>91325.8046875</v>
      </c>
      <c r="BO23" s="10">
        <v>351482.625</v>
      </c>
      <c r="BP23" s="10">
        <v>70900.75</v>
      </c>
      <c r="BQ23" s="10">
        <v>192081.75</v>
      </c>
      <c r="BR23" s="10">
        <v>215184.4375</v>
      </c>
      <c r="BS23" s="10">
        <v>14210.6708984375</v>
      </c>
      <c r="BT23" s="10">
        <v>58690.21875</v>
      </c>
      <c r="BU23" s="10">
        <v>144078.484375</v>
      </c>
      <c r="BV23" s="10">
        <v>41902.0546875</v>
      </c>
      <c r="BW23" s="10">
        <v>33131.2890625</v>
      </c>
      <c r="BX23" s="10">
        <v>16290.0791015625</v>
      </c>
      <c r="BY23" s="10">
        <v>184431.859375</v>
      </c>
      <c r="BZ23" s="10">
        <v>61947.765625</v>
      </c>
      <c r="CA23" s="10">
        <v>101313.6953125</v>
      </c>
      <c r="CB23" s="10">
        <v>104089.890625</v>
      </c>
      <c r="CC23" s="10">
        <v>410809.96875</v>
      </c>
      <c r="CD23" s="10">
        <v>1156119.25</v>
      </c>
      <c r="CE23" s="10">
        <v>5441995</v>
      </c>
      <c r="CF23" s="10">
        <v>390640.15625</v>
      </c>
      <c r="CG23" s="10">
        <v>736807.75</v>
      </c>
      <c r="CH23" s="10">
        <v>412959.84375</v>
      </c>
      <c r="CI23" s="10">
        <v>4201203.5</v>
      </c>
      <c r="CJ23" s="10">
        <v>4973564</v>
      </c>
      <c r="CK23" s="10">
        <v>8156148.5</v>
      </c>
      <c r="CL23" s="10">
        <v>4114561</v>
      </c>
      <c r="CM23" s="10">
        <v>8962998</v>
      </c>
      <c r="CN23" s="10">
        <v>3837215.25</v>
      </c>
      <c r="CO23" s="10">
        <v>37384.265625</v>
      </c>
      <c r="CP23" s="10">
        <v>59783.86328125</v>
      </c>
      <c r="CQ23" s="10">
        <v>201675.796875</v>
      </c>
      <c r="CR23" s="10">
        <v>84662.4765625</v>
      </c>
      <c r="CS23" s="10">
        <v>263139.625</v>
      </c>
      <c r="CT23" s="10">
        <v>1884035.125</v>
      </c>
      <c r="CU23" s="10">
        <v>1840700.25</v>
      </c>
      <c r="CV23" s="10">
        <v>3834359</v>
      </c>
      <c r="CW23" s="10">
        <v>2110494.25</v>
      </c>
      <c r="CX23" s="10">
        <v>1208298.375</v>
      </c>
      <c r="CY23" s="10">
        <v>773665.5</v>
      </c>
      <c r="CZ23" s="10">
        <v>4246078</v>
      </c>
      <c r="DA23" s="10">
        <v>5408037</v>
      </c>
      <c r="DB23" s="10">
        <v>9683803</v>
      </c>
      <c r="DC23" s="10">
        <v>11541050</v>
      </c>
      <c r="DD23" s="10">
        <v>5976709.5</v>
      </c>
      <c r="DE23" s="10">
        <v>75188.3828125</v>
      </c>
      <c r="DF23" s="10">
        <v>1397829.75</v>
      </c>
      <c r="DG23" s="10">
        <v>77280.6484375</v>
      </c>
      <c r="DH23" s="35">
        <v>0</v>
      </c>
    </row>
    <row r="24" spans="1:112" ht="12" customHeight="1" x14ac:dyDescent="0.15">
      <c r="A24" s="10">
        <v>1</v>
      </c>
      <c r="B24" s="10" t="s">
        <v>1040</v>
      </c>
      <c r="C24" s="11" t="s">
        <v>961</v>
      </c>
      <c r="D24" s="10" t="s">
        <v>1040</v>
      </c>
      <c r="E24" s="10"/>
      <c r="F24" s="10"/>
      <c r="G24" s="10" t="s">
        <v>1041</v>
      </c>
      <c r="H24" s="10" t="s">
        <v>379</v>
      </c>
      <c r="I24" s="10">
        <v>191.058243148</v>
      </c>
      <c r="J24" s="10" t="s">
        <v>1042</v>
      </c>
      <c r="K24" s="29">
        <v>0</v>
      </c>
      <c r="L24" s="28">
        <v>1</v>
      </c>
      <c r="M24" s="29">
        <f t="shared" si="0"/>
        <v>1</v>
      </c>
      <c r="N24" s="29">
        <f t="shared" si="1"/>
        <v>2</v>
      </c>
      <c r="O24" s="29" t="str">
        <f t="shared" si="2"/>
        <v>Level 1</v>
      </c>
      <c r="P24" s="29"/>
      <c r="Q24" s="29"/>
      <c r="R24" s="29"/>
      <c r="S24" s="29" t="s">
        <v>1001</v>
      </c>
      <c r="T24" s="37">
        <v>3759939.25</v>
      </c>
      <c r="U24" s="38" t="s">
        <v>843</v>
      </c>
      <c r="V24" s="38">
        <v>1.2148812090000001</v>
      </c>
      <c r="W24" s="38"/>
      <c r="X24" s="38"/>
      <c r="Y24" s="38"/>
      <c r="Z24" s="38"/>
      <c r="AA24" s="39"/>
      <c r="AB24" s="38" t="s">
        <v>382</v>
      </c>
      <c r="AC24" s="38">
        <v>190.05090000000001</v>
      </c>
      <c r="AD24" s="38">
        <v>190.04990000000001</v>
      </c>
      <c r="AE24" s="39">
        <v>1E-3</v>
      </c>
      <c r="AF24" s="39">
        <v>5.4173999999999998</v>
      </c>
      <c r="AG24" s="38">
        <v>1.1200000000000001</v>
      </c>
      <c r="AH24" s="38">
        <v>1.28</v>
      </c>
      <c r="AI24" s="38">
        <v>1.21</v>
      </c>
      <c r="AJ24" s="38">
        <v>1.18</v>
      </c>
      <c r="AK24" s="39">
        <v>0.04</v>
      </c>
      <c r="AL24" s="10" t="s">
        <v>1040</v>
      </c>
      <c r="AM24" s="10" t="s">
        <v>1043</v>
      </c>
      <c r="AN24" s="10">
        <v>19785.619140625</v>
      </c>
      <c r="AO24" s="10">
        <v>13878.9658203125</v>
      </c>
      <c r="AP24" s="10">
        <v>18958.974609375</v>
      </c>
      <c r="AQ24" s="10">
        <v>20361.90625</v>
      </c>
      <c r="AR24" s="10">
        <v>10048.720703125</v>
      </c>
      <c r="AS24" s="10">
        <v>22366.091796875</v>
      </c>
      <c r="AT24" s="10">
        <v>11843.4326171875</v>
      </c>
      <c r="AU24" s="10">
        <v>14505.8798828125</v>
      </c>
      <c r="AV24" s="10">
        <v>565339.1875</v>
      </c>
      <c r="AW24" s="10">
        <v>319284.46875</v>
      </c>
      <c r="AX24" s="10">
        <v>455564.96875</v>
      </c>
      <c r="AY24" s="10">
        <v>98169.515625</v>
      </c>
      <c r="AZ24" s="10">
        <v>139709.359375</v>
      </c>
      <c r="BA24" s="10">
        <v>1114430.625</v>
      </c>
      <c r="BB24" s="10">
        <v>57860.29296875</v>
      </c>
      <c r="BC24" s="10">
        <v>84706.6015625</v>
      </c>
      <c r="BD24" s="10">
        <v>89370.1015625</v>
      </c>
      <c r="BE24" s="10">
        <v>55364.203125</v>
      </c>
      <c r="BF24" s="10">
        <v>79750.703125</v>
      </c>
      <c r="BG24" s="10">
        <v>88610.453125</v>
      </c>
      <c r="BH24" s="10">
        <v>65879.4296875</v>
      </c>
      <c r="BI24" s="10">
        <v>44849.6640625</v>
      </c>
      <c r="BJ24" s="10">
        <v>114578.375</v>
      </c>
      <c r="BK24" s="10">
        <v>25471.474609375</v>
      </c>
      <c r="BL24" s="10">
        <v>67528.3515625</v>
      </c>
      <c r="BM24" s="10">
        <v>278783.15625</v>
      </c>
      <c r="BN24" s="10">
        <v>326229.5</v>
      </c>
      <c r="BO24" s="10">
        <v>564636.3125</v>
      </c>
      <c r="BP24" s="10">
        <v>289081.1875</v>
      </c>
      <c r="BQ24" s="10">
        <v>336690.125</v>
      </c>
      <c r="BR24" s="10">
        <v>140975.1875</v>
      </c>
      <c r="BS24" s="10">
        <v>59009.0859375</v>
      </c>
      <c r="BT24" s="10">
        <v>78660.65625</v>
      </c>
      <c r="BU24" s="10">
        <v>192788.921875</v>
      </c>
      <c r="BV24" s="10">
        <v>78622.765625</v>
      </c>
      <c r="BW24" s="10">
        <v>57155.0625</v>
      </c>
      <c r="BX24" s="10">
        <v>64262.421875</v>
      </c>
      <c r="BY24" s="10">
        <v>62842.4453125</v>
      </c>
      <c r="BZ24" s="10">
        <v>90656.59375</v>
      </c>
      <c r="CA24" s="10">
        <v>34382.765625</v>
      </c>
      <c r="CB24" s="10">
        <v>54186.6171875</v>
      </c>
      <c r="CC24" s="10">
        <v>78280.4921875</v>
      </c>
      <c r="CD24" s="10">
        <v>253187.40625</v>
      </c>
      <c r="CE24" s="10">
        <v>644991.375</v>
      </c>
      <c r="CF24" s="10">
        <v>68591.3984375</v>
      </c>
      <c r="CG24" s="10">
        <v>163478.40625</v>
      </c>
      <c r="CH24" s="10">
        <v>120337.7421875</v>
      </c>
      <c r="CI24" s="10">
        <v>619981.75</v>
      </c>
      <c r="CJ24" s="10">
        <v>6897878.5</v>
      </c>
      <c r="CK24" s="10">
        <v>87525.90625</v>
      </c>
      <c r="CL24" s="10">
        <v>1495312.25</v>
      </c>
      <c r="CM24" s="10">
        <v>621567.5625</v>
      </c>
      <c r="CN24" s="10">
        <v>1845246.75</v>
      </c>
      <c r="CO24" s="10">
        <v>388742.6875</v>
      </c>
      <c r="CP24" s="10">
        <v>358228.96875</v>
      </c>
      <c r="CQ24" s="10">
        <v>754292.75</v>
      </c>
      <c r="CR24" s="10">
        <v>387019.6875</v>
      </c>
      <c r="CS24" s="10">
        <v>827868.4375</v>
      </c>
      <c r="CT24" s="10">
        <v>691717.75</v>
      </c>
      <c r="CU24" s="10">
        <v>368392.46875</v>
      </c>
      <c r="CV24" s="10">
        <v>393384.28125</v>
      </c>
      <c r="CW24" s="10">
        <v>552300.8125</v>
      </c>
      <c r="CX24" s="10">
        <v>536414.1875</v>
      </c>
      <c r="CY24" s="10">
        <v>159825.5</v>
      </c>
      <c r="CZ24" s="10">
        <v>1245478.75</v>
      </c>
      <c r="DA24" s="10">
        <v>1378498.25</v>
      </c>
      <c r="DB24" s="10">
        <v>66285.8671875</v>
      </c>
      <c r="DC24" s="10">
        <v>944442.0625</v>
      </c>
      <c r="DD24" s="10">
        <v>1324968.375</v>
      </c>
      <c r="DE24" s="10">
        <v>469351.34375</v>
      </c>
      <c r="DF24" s="10">
        <v>735407.625</v>
      </c>
      <c r="DG24" s="10">
        <v>308371.125</v>
      </c>
      <c r="DH24" s="10">
        <v>174570.09375</v>
      </c>
    </row>
    <row r="25" spans="1:112" ht="12" customHeight="1" x14ac:dyDescent="0.15">
      <c r="A25" s="24">
        <v>18</v>
      </c>
      <c r="B25" s="10" t="s">
        <v>399</v>
      </c>
      <c r="C25" s="11" t="s">
        <v>961</v>
      </c>
      <c r="D25" s="25" t="s">
        <v>399</v>
      </c>
      <c r="E25" s="26"/>
      <c r="F25" s="26"/>
      <c r="G25" s="26" t="s">
        <v>400</v>
      </c>
      <c r="H25" s="26" t="s">
        <v>342</v>
      </c>
      <c r="I25" s="24">
        <v>125.05891184399999</v>
      </c>
      <c r="J25" s="25" t="s">
        <v>401</v>
      </c>
      <c r="K25" s="27">
        <v>1</v>
      </c>
      <c r="L25" s="28">
        <v>1</v>
      </c>
      <c r="M25" s="29">
        <f t="shared" si="0"/>
        <v>1</v>
      </c>
      <c r="N25" s="29">
        <f t="shared" si="1"/>
        <v>3</v>
      </c>
      <c r="O25" s="29" t="str">
        <f t="shared" si="2"/>
        <v>Level 1+</v>
      </c>
      <c r="P25" s="27"/>
      <c r="Q25" s="30"/>
      <c r="R25" s="27"/>
      <c r="S25" s="30" t="s">
        <v>964</v>
      </c>
      <c r="T25" s="31">
        <v>1740547.875</v>
      </c>
      <c r="U25" s="32" t="s">
        <v>925</v>
      </c>
      <c r="V25" s="33">
        <v>4.3519859070000004</v>
      </c>
      <c r="W25" s="32" t="s">
        <v>958</v>
      </c>
      <c r="X25" s="33">
        <v>4.37</v>
      </c>
      <c r="Y25" s="33">
        <v>5</v>
      </c>
      <c r="Z25" s="32" t="s">
        <v>1044</v>
      </c>
      <c r="AA25" s="34">
        <v>0.90159999999999996</v>
      </c>
      <c r="AB25" s="32" t="s">
        <v>345</v>
      </c>
      <c r="AC25" s="33">
        <v>126.06619999999999</v>
      </c>
      <c r="AD25" s="33">
        <v>126.0659</v>
      </c>
      <c r="AE25" s="34">
        <v>2.9999999999999997E-4</v>
      </c>
      <c r="AF25" s="34">
        <v>2.0844</v>
      </c>
      <c r="AG25" s="33">
        <v>4.2699999999999996</v>
      </c>
      <c r="AH25" s="33">
        <v>4.55</v>
      </c>
      <c r="AI25" s="33">
        <v>4.3499999999999996</v>
      </c>
      <c r="AJ25" s="33">
        <v>4.4000000000000004</v>
      </c>
      <c r="AK25" s="34">
        <v>0.05</v>
      </c>
      <c r="AL25" s="10" t="s">
        <v>399</v>
      </c>
      <c r="AM25" s="10" t="s">
        <v>1045</v>
      </c>
      <c r="AN25" s="10">
        <v>12064.2734375</v>
      </c>
      <c r="AO25" s="10">
        <v>6421.08984375</v>
      </c>
      <c r="AP25" s="10">
        <v>8358.5947265625</v>
      </c>
      <c r="AQ25" s="10">
        <v>11076.423828125</v>
      </c>
      <c r="AR25" s="10">
        <v>6359.70703125</v>
      </c>
      <c r="AS25" s="10">
        <v>9745.8330078125</v>
      </c>
      <c r="AT25" s="10">
        <v>6711.36767578125</v>
      </c>
      <c r="AU25" s="10">
        <v>9169.5751953125</v>
      </c>
      <c r="AV25" s="10">
        <v>44029.578125</v>
      </c>
      <c r="AW25" s="10">
        <v>67469.0703125</v>
      </c>
      <c r="AX25" s="10">
        <v>112832.53125</v>
      </c>
      <c r="AY25" s="10">
        <v>12711.21484375</v>
      </c>
      <c r="AZ25" s="10">
        <v>48174.44921875</v>
      </c>
      <c r="BA25" s="10">
        <v>161380.171875</v>
      </c>
      <c r="BB25" s="35">
        <v>0</v>
      </c>
      <c r="BC25" s="10">
        <v>12076.5439453125</v>
      </c>
      <c r="BD25" s="10">
        <v>14083.1103515625</v>
      </c>
      <c r="BE25" s="35">
        <v>0</v>
      </c>
      <c r="BF25" s="10">
        <v>15660.1767578125</v>
      </c>
      <c r="BG25" s="10">
        <v>23613.66796875</v>
      </c>
      <c r="BH25" s="10">
        <v>34221.0078125</v>
      </c>
      <c r="BI25" s="10">
        <v>38195.71484375</v>
      </c>
      <c r="BJ25" s="10">
        <v>41336.59375</v>
      </c>
      <c r="BK25" s="10">
        <v>50129.046875</v>
      </c>
      <c r="BL25" s="10">
        <v>36692.81640625</v>
      </c>
      <c r="BM25" s="10">
        <v>29698.021484375</v>
      </c>
      <c r="BN25" s="10">
        <v>26952.6875</v>
      </c>
      <c r="BO25" s="10">
        <v>74376.3515625</v>
      </c>
      <c r="BP25" s="10">
        <v>32795.390625</v>
      </c>
      <c r="BQ25" s="10">
        <v>22455.591796875</v>
      </c>
      <c r="BR25" s="10">
        <v>20864.392578125</v>
      </c>
      <c r="BS25" s="35">
        <v>0</v>
      </c>
      <c r="BT25" s="10">
        <v>12952.64453125</v>
      </c>
      <c r="BU25" s="35">
        <v>0</v>
      </c>
      <c r="BV25" s="10">
        <v>17991.96484375</v>
      </c>
      <c r="BW25" s="10">
        <v>13974.783203125</v>
      </c>
      <c r="BX25" s="35">
        <v>0</v>
      </c>
      <c r="BY25" s="10">
        <v>42691.17578125</v>
      </c>
      <c r="BZ25" s="10">
        <v>27158.830078125</v>
      </c>
      <c r="CA25" s="10">
        <v>28627.33203125</v>
      </c>
      <c r="CB25" s="10">
        <v>17093.30859375</v>
      </c>
      <c r="CC25" s="10">
        <v>175347.03125</v>
      </c>
      <c r="CD25" s="10">
        <v>117335.71875</v>
      </c>
      <c r="CE25" s="10">
        <v>432284.15625</v>
      </c>
      <c r="CF25" s="10">
        <v>119773.3984375</v>
      </c>
      <c r="CG25" s="10">
        <v>165422.953125</v>
      </c>
      <c r="CH25" s="10">
        <v>154985.671875</v>
      </c>
      <c r="CI25" s="10">
        <v>274502.125</v>
      </c>
      <c r="CJ25" s="10">
        <v>247598.140625</v>
      </c>
      <c r="CK25" s="10">
        <v>652450.0625</v>
      </c>
      <c r="CL25" s="10">
        <v>230792.5625</v>
      </c>
      <c r="CM25" s="10">
        <v>1351002.125</v>
      </c>
      <c r="CN25" s="10">
        <v>205607.3125</v>
      </c>
      <c r="CO25" s="10">
        <v>114108.828125</v>
      </c>
      <c r="CP25" s="10">
        <v>631988.25</v>
      </c>
      <c r="CQ25" s="10">
        <v>127012.53125</v>
      </c>
      <c r="CR25" s="10">
        <v>108975.984375</v>
      </c>
      <c r="CS25" s="10">
        <v>375337.90625</v>
      </c>
      <c r="CT25" s="10">
        <v>195078.359375</v>
      </c>
      <c r="CU25" s="10">
        <v>90401.7421875</v>
      </c>
      <c r="CV25" s="10">
        <v>297418.09375</v>
      </c>
      <c r="CW25" s="10">
        <v>261581.078125</v>
      </c>
      <c r="CX25" s="10">
        <v>180078.875</v>
      </c>
      <c r="CY25" s="10">
        <v>99591.1953125</v>
      </c>
      <c r="CZ25" s="10">
        <v>234419.796875</v>
      </c>
      <c r="DA25" s="10">
        <v>491493.8125</v>
      </c>
      <c r="DB25" s="10">
        <v>454479.8125</v>
      </c>
      <c r="DC25" s="10">
        <v>1752630</v>
      </c>
      <c r="DD25" s="10">
        <v>313340.9375</v>
      </c>
      <c r="DE25" s="10">
        <v>173262.296875</v>
      </c>
      <c r="DF25" s="10">
        <v>245601.0625</v>
      </c>
      <c r="DG25" s="10">
        <v>137388.59375</v>
      </c>
      <c r="DH25" s="10">
        <v>67430.8046875</v>
      </c>
    </row>
    <row r="26" spans="1:112" ht="12" customHeight="1" x14ac:dyDescent="0.15">
      <c r="A26" s="10">
        <v>62</v>
      </c>
      <c r="B26" s="10" t="s">
        <v>1046</v>
      </c>
      <c r="C26" s="11" t="s">
        <v>961</v>
      </c>
      <c r="D26" s="10" t="s">
        <v>1047</v>
      </c>
      <c r="E26" s="10"/>
      <c r="F26" s="10"/>
      <c r="G26" s="10" t="s">
        <v>1048</v>
      </c>
      <c r="H26" s="10" t="s">
        <v>379</v>
      </c>
      <c r="I26" s="10">
        <v>129.042593084</v>
      </c>
      <c r="J26" s="10" t="s">
        <v>1049</v>
      </c>
      <c r="K26" s="29">
        <v>1</v>
      </c>
      <c r="L26" s="28">
        <v>1</v>
      </c>
      <c r="M26" s="29">
        <f t="shared" si="0"/>
        <v>1</v>
      </c>
      <c r="N26" s="29">
        <f t="shared" si="1"/>
        <v>3</v>
      </c>
      <c r="O26" s="29" t="str">
        <f t="shared" si="2"/>
        <v>Level 1+</v>
      </c>
      <c r="P26" s="29"/>
      <c r="Q26" s="29"/>
      <c r="R26" s="29" t="s">
        <v>991</v>
      </c>
      <c r="S26" s="29" t="s">
        <v>964</v>
      </c>
      <c r="T26" s="37">
        <v>136972064</v>
      </c>
      <c r="U26" s="38" t="s">
        <v>822</v>
      </c>
      <c r="V26" s="38">
        <v>11.52844522</v>
      </c>
      <c r="W26" s="38" t="s">
        <v>825</v>
      </c>
      <c r="X26" s="38">
        <v>11.48</v>
      </c>
      <c r="Y26" s="38">
        <v>2</v>
      </c>
      <c r="Z26" s="38" t="s">
        <v>1050</v>
      </c>
      <c r="AA26" s="39">
        <v>0.98780000000000001</v>
      </c>
      <c r="AB26" s="38" t="s">
        <v>382</v>
      </c>
      <c r="AC26" s="38">
        <v>128.03530000000001</v>
      </c>
      <c r="AD26" s="38">
        <v>128.03399999999999</v>
      </c>
      <c r="AE26" s="39">
        <v>1.2999999999999999E-3</v>
      </c>
      <c r="AF26" s="39">
        <v>10.185</v>
      </c>
      <c r="AG26" s="38">
        <v>11.36</v>
      </c>
      <c r="AH26" s="38">
        <v>11.82</v>
      </c>
      <c r="AI26" s="38">
        <v>11.53</v>
      </c>
      <c r="AJ26" s="38">
        <v>11.54</v>
      </c>
      <c r="AK26" s="39">
        <v>0.01</v>
      </c>
      <c r="AL26" s="10" t="s">
        <v>1046</v>
      </c>
      <c r="AM26" s="10" t="s">
        <v>1051</v>
      </c>
      <c r="AN26" s="10">
        <v>6816.60009765625</v>
      </c>
      <c r="AO26" s="35">
        <v>0</v>
      </c>
      <c r="AP26" s="10">
        <v>5417.86669921875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10">
        <v>179953.234375</v>
      </c>
      <c r="AW26" s="10">
        <v>381046.46875</v>
      </c>
      <c r="AX26" s="10">
        <v>337014.625</v>
      </c>
      <c r="AY26" s="10">
        <v>111664.640625</v>
      </c>
      <c r="AZ26" s="10">
        <v>199499.265625</v>
      </c>
      <c r="BA26" s="10">
        <v>485819.125</v>
      </c>
      <c r="BB26" s="35">
        <v>0</v>
      </c>
      <c r="BC26" s="10">
        <v>21798.779296875</v>
      </c>
      <c r="BD26" s="35">
        <v>0</v>
      </c>
      <c r="BE26" s="35">
        <v>0</v>
      </c>
      <c r="BF26" s="10">
        <v>18050.58984375</v>
      </c>
      <c r="BG26" s="10">
        <v>23099.3203125</v>
      </c>
      <c r="BH26" s="10">
        <v>268048.4375</v>
      </c>
      <c r="BI26" s="10">
        <v>242680.5</v>
      </c>
      <c r="BJ26" s="10">
        <v>142539.03125</v>
      </c>
      <c r="BK26" s="10">
        <v>249936.4375</v>
      </c>
      <c r="BL26" s="10">
        <v>138369.765625</v>
      </c>
      <c r="BM26" s="10">
        <v>567435.25</v>
      </c>
      <c r="BN26" s="10">
        <v>109658.953125</v>
      </c>
      <c r="BO26" s="10">
        <v>184488.90625</v>
      </c>
      <c r="BP26" s="10">
        <v>234999.5</v>
      </c>
      <c r="BQ26" s="10">
        <v>174294.265625</v>
      </c>
      <c r="BR26" s="10">
        <v>36155.26171875</v>
      </c>
      <c r="BS26" s="10">
        <v>13056.4462890625</v>
      </c>
      <c r="BT26" s="10">
        <v>15917.9970703125</v>
      </c>
      <c r="BU26" s="10">
        <v>53367.125</v>
      </c>
      <c r="BV26" s="10">
        <v>13162.970703125</v>
      </c>
      <c r="BW26" s="10">
        <v>14179.1767578125</v>
      </c>
      <c r="BX26" s="35">
        <v>0</v>
      </c>
      <c r="BY26" s="10">
        <v>227403.546875</v>
      </c>
      <c r="BZ26" s="10">
        <v>50243.24609375</v>
      </c>
      <c r="CA26" s="10">
        <v>320257.46875</v>
      </c>
      <c r="CB26" s="10">
        <v>61141.94140625</v>
      </c>
      <c r="CC26" s="10">
        <v>125680.1484375</v>
      </c>
      <c r="CD26" s="10">
        <v>70221.1953125</v>
      </c>
      <c r="CE26" s="10">
        <v>622503.4375</v>
      </c>
      <c r="CF26" s="10">
        <v>28527.041015625</v>
      </c>
      <c r="CG26" s="10">
        <v>43498.31640625</v>
      </c>
      <c r="CH26" s="10">
        <v>87630.125</v>
      </c>
      <c r="CI26" s="10">
        <v>514381.875</v>
      </c>
      <c r="CJ26" s="10">
        <v>829457.0625</v>
      </c>
      <c r="CK26" s="10">
        <v>2307293.5</v>
      </c>
      <c r="CL26" s="10">
        <v>262832.4375</v>
      </c>
      <c r="CM26" s="10">
        <v>1372518.75</v>
      </c>
      <c r="CN26" s="10">
        <v>446688.625</v>
      </c>
      <c r="CO26" s="10">
        <v>567360.0625</v>
      </c>
      <c r="CP26" s="10">
        <v>4768695</v>
      </c>
      <c r="CQ26" s="10">
        <v>240252.484375</v>
      </c>
      <c r="CR26" s="10">
        <v>302581.75</v>
      </c>
      <c r="CS26" s="10">
        <v>1578278.25</v>
      </c>
      <c r="CT26" s="10">
        <v>192531.75</v>
      </c>
      <c r="CU26" s="10">
        <v>44672.4375</v>
      </c>
      <c r="CV26" s="10">
        <v>280918.71875</v>
      </c>
      <c r="CW26" s="10">
        <v>235926.4375</v>
      </c>
      <c r="CX26" s="10">
        <v>164793.46875</v>
      </c>
      <c r="CY26" s="10">
        <v>90717.0859375</v>
      </c>
      <c r="CZ26" s="10">
        <v>543605.5625</v>
      </c>
      <c r="DA26" s="10">
        <v>1642343.25</v>
      </c>
      <c r="DB26" s="10">
        <v>1587617.375</v>
      </c>
      <c r="DC26" s="10">
        <v>3314936.25</v>
      </c>
      <c r="DD26" s="10">
        <v>932905.8125</v>
      </c>
      <c r="DE26" s="10">
        <v>1749962.5</v>
      </c>
      <c r="DF26" s="10">
        <v>734252.25</v>
      </c>
      <c r="DG26" s="10">
        <v>4554029.5</v>
      </c>
      <c r="DH26" s="10">
        <v>526990.0625</v>
      </c>
    </row>
    <row r="27" spans="1:112" ht="12" customHeight="1" x14ac:dyDescent="0.15">
      <c r="A27" s="24">
        <v>4</v>
      </c>
      <c r="B27" s="10" t="s">
        <v>409</v>
      </c>
      <c r="C27" s="11" t="s">
        <v>961</v>
      </c>
      <c r="D27" s="25" t="s">
        <v>409</v>
      </c>
      <c r="E27" s="26"/>
      <c r="F27" s="26"/>
      <c r="G27" s="26" t="s">
        <v>410</v>
      </c>
      <c r="H27" s="26" t="s">
        <v>342</v>
      </c>
      <c r="I27" s="24">
        <v>297.08956033999999</v>
      </c>
      <c r="J27" s="25" t="s">
        <v>411</v>
      </c>
      <c r="K27" s="27">
        <v>1</v>
      </c>
      <c r="L27" s="28">
        <v>1</v>
      </c>
      <c r="M27" s="29">
        <f t="shared" si="0"/>
        <v>1</v>
      </c>
      <c r="N27" s="29">
        <f t="shared" si="1"/>
        <v>3</v>
      </c>
      <c r="O27" s="29" t="str">
        <f t="shared" si="2"/>
        <v>Level 1+</v>
      </c>
      <c r="P27" s="27"/>
      <c r="Q27" s="30"/>
      <c r="R27" s="27"/>
      <c r="S27" s="30" t="s">
        <v>964</v>
      </c>
      <c r="T27" s="31">
        <v>88056296</v>
      </c>
      <c r="U27" s="32" t="s">
        <v>952</v>
      </c>
      <c r="V27" s="33">
        <v>1.6126043409999999</v>
      </c>
      <c r="W27" s="32" t="s">
        <v>912</v>
      </c>
      <c r="X27" s="33">
        <v>1.63</v>
      </c>
      <c r="Y27" s="33">
        <v>6</v>
      </c>
      <c r="Z27" s="32" t="s">
        <v>1052</v>
      </c>
      <c r="AA27" s="34">
        <v>0.92310000000000003</v>
      </c>
      <c r="AB27" s="32" t="s">
        <v>345</v>
      </c>
      <c r="AC27" s="33">
        <v>298.09690000000001</v>
      </c>
      <c r="AD27" s="33">
        <v>298.09609999999998</v>
      </c>
      <c r="AE27" s="34">
        <v>8.0000000000000004E-4</v>
      </c>
      <c r="AF27" s="34">
        <v>2.6046999999999998</v>
      </c>
      <c r="AG27" s="33">
        <v>1.56</v>
      </c>
      <c r="AH27" s="33">
        <v>1.75</v>
      </c>
      <c r="AI27" s="33">
        <v>1.61</v>
      </c>
      <c r="AJ27" s="33">
        <v>1.64</v>
      </c>
      <c r="AK27" s="34">
        <v>0.02</v>
      </c>
      <c r="AL27" s="10" t="s">
        <v>409</v>
      </c>
      <c r="AM27" s="10" t="s">
        <v>1053</v>
      </c>
      <c r="AN27" s="10">
        <v>23394.111328125</v>
      </c>
      <c r="AO27" s="10">
        <v>8559.326171875</v>
      </c>
      <c r="AP27" s="10">
        <v>49457.6640625</v>
      </c>
      <c r="AQ27" s="10">
        <v>38834.20703125</v>
      </c>
      <c r="AR27" s="35">
        <v>0</v>
      </c>
      <c r="AS27" s="10">
        <v>29989.443359375</v>
      </c>
      <c r="AT27" s="10">
        <v>5939.54052734375</v>
      </c>
      <c r="AU27" s="35">
        <v>0</v>
      </c>
      <c r="AV27" s="10">
        <v>2837367.5</v>
      </c>
      <c r="AW27" s="10">
        <v>8018147.5</v>
      </c>
      <c r="AX27" s="10">
        <v>3697973.5</v>
      </c>
      <c r="AY27" s="10">
        <v>2610461</v>
      </c>
      <c r="AZ27" s="10">
        <v>12253318</v>
      </c>
      <c r="BA27" s="10">
        <v>5500728</v>
      </c>
      <c r="BB27" s="10">
        <v>16023482</v>
      </c>
      <c r="BC27" s="10">
        <v>62837664</v>
      </c>
      <c r="BD27" s="10">
        <v>45372596</v>
      </c>
      <c r="BE27" s="10">
        <v>16342796</v>
      </c>
      <c r="BF27" s="10">
        <v>15430214</v>
      </c>
      <c r="BG27" s="10">
        <v>86537912</v>
      </c>
      <c r="BH27" s="10">
        <v>59967968</v>
      </c>
      <c r="BI27" s="10">
        <v>60420424</v>
      </c>
      <c r="BJ27" s="10">
        <v>54566264</v>
      </c>
      <c r="BK27" s="10">
        <v>60393648</v>
      </c>
      <c r="BL27" s="10">
        <v>58788864</v>
      </c>
      <c r="BM27" s="10">
        <v>2348041</v>
      </c>
      <c r="BN27" s="10">
        <v>2898585.5</v>
      </c>
      <c r="BO27" s="10">
        <v>11105515</v>
      </c>
      <c r="BP27" s="10">
        <v>4821117.5</v>
      </c>
      <c r="BQ27" s="10">
        <v>1556458.75</v>
      </c>
      <c r="BR27" s="10">
        <v>75362608</v>
      </c>
      <c r="BS27" s="10">
        <v>16818372</v>
      </c>
      <c r="BT27" s="10">
        <v>58730208</v>
      </c>
      <c r="BU27" s="10">
        <v>9757348</v>
      </c>
      <c r="BV27" s="10">
        <v>74004680</v>
      </c>
      <c r="BW27" s="10">
        <v>41306956</v>
      </c>
      <c r="BX27" s="10">
        <v>18113740</v>
      </c>
      <c r="BY27" s="10">
        <v>61086648</v>
      </c>
      <c r="BZ27" s="10">
        <v>11894191</v>
      </c>
      <c r="CA27" s="10">
        <v>62745684</v>
      </c>
      <c r="CB27" s="10">
        <v>15561146</v>
      </c>
      <c r="CC27" s="10">
        <v>924372.6875</v>
      </c>
      <c r="CD27" s="10">
        <v>1750128.125</v>
      </c>
      <c r="CE27" s="10">
        <v>4304532</v>
      </c>
      <c r="CF27" s="10">
        <v>1097838.875</v>
      </c>
      <c r="CG27" s="10">
        <v>4212296</v>
      </c>
      <c r="CH27" s="10">
        <v>311615.96875</v>
      </c>
      <c r="CI27" s="10">
        <v>11552789</v>
      </c>
      <c r="CJ27" s="10">
        <v>15454863</v>
      </c>
      <c r="CK27" s="10">
        <v>39117620</v>
      </c>
      <c r="CL27" s="10">
        <v>11466943</v>
      </c>
      <c r="CM27" s="10">
        <v>33268228</v>
      </c>
      <c r="CN27" s="10">
        <v>13621629</v>
      </c>
      <c r="CO27" s="10">
        <v>5670587.5</v>
      </c>
      <c r="CP27" s="10">
        <v>23619634</v>
      </c>
      <c r="CQ27" s="10">
        <v>5165470.5</v>
      </c>
      <c r="CR27" s="10">
        <v>4220463</v>
      </c>
      <c r="CS27" s="10">
        <v>11243048</v>
      </c>
      <c r="CT27" s="10">
        <v>984390.25</v>
      </c>
      <c r="CU27" s="10">
        <v>1442605.75</v>
      </c>
      <c r="CV27" s="10">
        <v>5820368.5</v>
      </c>
      <c r="CW27" s="10">
        <v>6126502.5</v>
      </c>
      <c r="CX27" s="10">
        <v>1224889.25</v>
      </c>
      <c r="CY27" s="10">
        <v>612400.6875</v>
      </c>
      <c r="CZ27" s="10">
        <v>15342401</v>
      </c>
      <c r="DA27" s="10">
        <v>18276908</v>
      </c>
      <c r="DB27" s="10">
        <v>40882180</v>
      </c>
      <c r="DC27" s="10">
        <v>48728268</v>
      </c>
      <c r="DD27" s="10">
        <v>34804796</v>
      </c>
      <c r="DE27" s="10">
        <v>16383901</v>
      </c>
      <c r="DF27" s="10">
        <v>17678126</v>
      </c>
      <c r="DG27" s="10">
        <v>9824663</v>
      </c>
      <c r="DH27" s="10">
        <v>4983481</v>
      </c>
    </row>
    <row r="28" spans="1:112" ht="12" customHeight="1" x14ac:dyDescent="0.15">
      <c r="A28" s="24">
        <v>10</v>
      </c>
      <c r="B28" s="10" t="s">
        <v>421</v>
      </c>
      <c r="C28" s="11" t="s">
        <v>961</v>
      </c>
      <c r="D28" s="26" t="s">
        <v>421</v>
      </c>
      <c r="E28" s="26"/>
      <c r="F28" s="26"/>
      <c r="G28" s="26" t="s">
        <v>422</v>
      </c>
      <c r="H28" s="26" t="s">
        <v>342</v>
      </c>
      <c r="I28" s="24">
        <v>135.05449515999999</v>
      </c>
      <c r="J28" s="25" t="s">
        <v>423</v>
      </c>
      <c r="K28" s="27">
        <v>1</v>
      </c>
      <c r="L28" s="28">
        <v>1</v>
      </c>
      <c r="M28" s="29">
        <f t="shared" si="0"/>
        <v>1</v>
      </c>
      <c r="N28" s="29">
        <f t="shared" si="1"/>
        <v>3</v>
      </c>
      <c r="O28" s="29" t="str">
        <f t="shared" si="2"/>
        <v>Level 1+</v>
      </c>
      <c r="P28" s="27"/>
      <c r="Q28" s="30"/>
      <c r="R28" s="27"/>
      <c r="S28" s="30" t="s">
        <v>964</v>
      </c>
      <c r="T28" s="31">
        <v>1817902208</v>
      </c>
      <c r="U28" s="32" t="s">
        <v>900</v>
      </c>
      <c r="V28" s="33">
        <v>2.5188496589999998</v>
      </c>
      <c r="W28" s="32" t="s">
        <v>943</v>
      </c>
      <c r="X28" s="33">
        <v>2.78</v>
      </c>
      <c r="Y28" s="33">
        <v>4</v>
      </c>
      <c r="Z28" s="32" t="s">
        <v>1054</v>
      </c>
      <c r="AA28" s="34">
        <v>0.95179999999999998</v>
      </c>
      <c r="AB28" s="32" t="s">
        <v>345</v>
      </c>
      <c r="AC28" s="33">
        <v>136.06180000000001</v>
      </c>
      <c r="AD28" s="33">
        <v>136.0615</v>
      </c>
      <c r="AE28" s="34">
        <v>2.9999999999999997E-4</v>
      </c>
      <c r="AF28" s="34">
        <v>2.4941</v>
      </c>
      <c r="AG28" s="33">
        <v>2.4300000000000002</v>
      </c>
      <c r="AH28" s="33">
        <v>2.93</v>
      </c>
      <c r="AI28" s="33">
        <v>2.52</v>
      </c>
      <c r="AJ28" s="33">
        <v>2.68</v>
      </c>
      <c r="AK28" s="34">
        <v>0.16</v>
      </c>
      <c r="AL28" s="10" t="s">
        <v>421</v>
      </c>
      <c r="AM28" s="10" t="s">
        <v>1055</v>
      </c>
      <c r="AN28" s="10">
        <v>753364.75</v>
      </c>
      <c r="AO28" s="10">
        <v>15426.3759765625</v>
      </c>
      <c r="AP28" s="10">
        <v>722426.5625</v>
      </c>
      <c r="AQ28" s="10">
        <v>963769.5</v>
      </c>
      <c r="AR28" s="10">
        <v>37644.6015625</v>
      </c>
      <c r="AS28" s="10">
        <v>1122157.75</v>
      </c>
      <c r="AT28" s="10">
        <v>35733.546875</v>
      </c>
      <c r="AU28" s="10">
        <v>845113.1875</v>
      </c>
      <c r="AV28" s="10">
        <v>705643.1875</v>
      </c>
      <c r="AW28" s="10">
        <v>6456996.5</v>
      </c>
      <c r="AX28" s="10">
        <v>3490601.25</v>
      </c>
      <c r="AY28" s="10">
        <v>108211.1015625</v>
      </c>
      <c r="AZ28" s="10">
        <v>1606768.625</v>
      </c>
      <c r="BA28" s="10">
        <v>9892045</v>
      </c>
      <c r="BB28" s="10">
        <v>103732.765625</v>
      </c>
      <c r="BC28" s="10">
        <v>910418</v>
      </c>
      <c r="BD28" s="10">
        <v>1783444.5</v>
      </c>
      <c r="BE28" s="10">
        <v>96325.0703125</v>
      </c>
      <c r="BF28" s="10">
        <v>115694.7109375</v>
      </c>
      <c r="BG28" s="10">
        <v>1050525.875</v>
      </c>
      <c r="BH28" s="10">
        <v>654567.6875</v>
      </c>
      <c r="BI28" s="10">
        <v>555932.8125</v>
      </c>
      <c r="BJ28" s="10">
        <v>1106914.375</v>
      </c>
      <c r="BK28" s="10">
        <v>1312755.875</v>
      </c>
      <c r="BL28" s="10">
        <v>904349.375</v>
      </c>
      <c r="BM28" s="10">
        <v>444868.65625</v>
      </c>
      <c r="BN28" s="10">
        <v>135331.421875</v>
      </c>
      <c r="BO28" s="10">
        <v>3626171.5</v>
      </c>
      <c r="BP28" s="10">
        <v>616144.5</v>
      </c>
      <c r="BQ28" s="10">
        <v>241189.65625</v>
      </c>
      <c r="BR28" s="10">
        <v>2647053.75</v>
      </c>
      <c r="BS28" s="10">
        <v>73151.7578125</v>
      </c>
      <c r="BT28" s="10">
        <v>1879509.125</v>
      </c>
      <c r="BU28" s="10">
        <v>199715.296875</v>
      </c>
      <c r="BV28" s="10">
        <v>1051639.875</v>
      </c>
      <c r="BW28" s="10">
        <v>1228925.25</v>
      </c>
      <c r="BX28" s="10">
        <v>81451.28125</v>
      </c>
      <c r="BY28" s="10">
        <v>1047674.0625</v>
      </c>
      <c r="BZ28" s="10">
        <v>82093.59375</v>
      </c>
      <c r="CA28" s="10">
        <v>2382342.5</v>
      </c>
      <c r="CB28" s="10">
        <v>91392.296875</v>
      </c>
      <c r="CC28" s="10">
        <v>709788.4375</v>
      </c>
      <c r="CD28" s="10">
        <v>178703.890625</v>
      </c>
      <c r="CE28" s="10">
        <v>2541925.5</v>
      </c>
      <c r="CF28" s="10">
        <v>97140.2734375</v>
      </c>
      <c r="CG28" s="10">
        <v>733540</v>
      </c>
      <c r="CH28" s="10">
        <v>168751.359375</v>
      </c>
      <c r="CI28" s="10">
        <v>184712.5</v>
      </c>
      <c r="CJ28" s="10">
        <v>341616</v>
      </c>
      <c r="CK28" s="10">
        <v>630065.5</v>
      </c>
      <c r="CL28" s="10">
        <v>190458.0625</v>
      </c>
      <c r="CM28" s="10">
        <v>964364.1875</v>
      </c>
      <c r="CN28" s="10">
        <v>232276.75</v>
      </c>
      <c r="CO28" s="10">
        <v>1336796.875</v>
      </c>
      <c r="CP28" s="10">
        <v>2006490.5</v>
      </c>
      <c r="CQ28" s="10">
        <v>858483.375</v>
      </c>
      <c r="CR28" s="10">
        <v>794660.625</v>
      </c>
      <c r="CS28" s="10">
        <v>1464602.625</v>
      </c>
      <c r="CT28" s="10">
        <v>300032.53125</v>
      </c>
      <c r="CU28" s="10">
        <v>119399.953125</v>
      </c>
      <c r="CV28" s="10">
        <v>1463914.25</v>
      </c>
      <c r="CW28" s="10">
        <v>991927.375</v>
      </c>
      <c r="CX28" s="10">
        <v>638694.8125</v>
      </c>
      <c r="CY28" s="10">
        <v>115904.265625</v>
      </c>
      <c r="CZ28" s="10">
        <v>166669.859375</v>
      </c>
      <c r="DA28" s="10">
        <v>272665.15625</v>
      </c>
      <c r="DB28" s="10">
        <v>752116</v>
      </c>
      <c r="DC28" s="10">
        <v>1113802.125</v>
      </c>
      <c r="DD28" s="10">
        <v>576028.875</v>
      </c>
      <c r="DE28" s="10">
        <v>1303390</v>
      </c>
      <c r="DF28" s="10">
        <v>1288547.125</v>
      </c>
      <c r="DG28" s="10">
        <v>1636409.625</v>
      </c>
      <c r="DH28" s="10">
        <v>889432.25</v>
      </c>
    </row>
    <row r="29" spans="1:112" ht="12" customHeight="1" x14ac:dyDescent="0.15">
      <c r="A29" s="24">
        <v>14</v>
      </c>
      <c r="B29" s="10" t="s">
        <v>428</v>
      </c>
      <c r="C29" s="11" t="s">
        <v>961</v>
      </c>
      <c r="D29" s="25" t="s">
        <v>428</v>
      </c>
      <c r="E29" s="26"/>
      <c r="F29" s="26"/>
      <c r="G29" s="26" t="s">
        <v>353</v>
      </c>
      <c r="H29" s="26" t="s">
        <v>342</v>
      </c>
      <c r="I29" s="24">
        <v>267.096753896</v>
      </c>
      <c r="J29" s="25" t="s">
        <v>429</v>
      </c>
      <c r="K29" s="27">
        <v>1</v>
      </c>
      <c r="L29" s="28">
        <v>1</v>
      </c>
      <c r="M29" s="29">
        <f t="shared" si="0"/>
        <v>1</v>
      </c>
      <c r="N29" s="29">
        <f t="shared" si="1"/>
        <v>3</v>
      </c>
      <c r="O29" s="29" t="str">
        <f t="shared" si="2"/>
        <v>Level 1+</v>
      </c>
      <c r="P29" s="27"/>
      <c r="Q29" s="30"/>
      <c r="R29" s="27"/>
      <c r="S29" s="30" t="s">
        <v>964</v>
      </c>
      <c r="T29" s="31">
        <v>2032779648</v>
      </c>
      <c r="U29" s="32" t="s">
        <v>935</v>
      </c>
      <c r="V29" s="33">
        <v>3.021739052</v>
      </c>
      <c r="W29" s="32" t="s">
        <v>897</v>
      </c>
      <c r="X29" s="33">
        <v>3.07</v>
      </c>
      <c r="Y29" s="33">
        <v>2</v>
      </c>
      <c r="Z29" s="32" t="s">
        <v>1056</v>
      </c>
      <c r="AA29" s="34">
        <v>0.9879</v>
      </c>
      <c r="AB29" s="32" t="s">
        <v>345</v>
      </c>
      <c r="AC29" s="33">
        <v>268.10410000000002</v>
      </c>
      <c r="AD29" s="33">
        <v>268.10329999999999</v>
      </c>
      <c r="AE29" s="34">
        <v>6.9999999999999999E-4</v>
      </c>
      <c r="AF29" s="34">
        <v>2.7589999999999999</v>
      </c>
      <c r="AG29" s="33">
        <v>2.69</v>
      </c>
      <c r="AH29" s="33">
        <v>3.31</v>
      </c>
      <c r="AI29" s="33">
        <v>3.02</v>
      </c>
      <c r="AJ29" s="33">
        <v>3.07</v>
      </c>
      <c r="AK29" s="34">
        <v>0.05</v>
      </c>
      <c r="AL29" s="10" t="s">
        <v>428</v>
      </c>
      <c r="AM29" s="10" t="s">
        <v>1057</v>
      </c>
      <c r="AN29" s="10">
        <v>753364.75</v>
      </c>
      <c r="AO29" s="10">
        <v>15426.3759765625</v>
      </c>
      <c r="AP29" s="10">
        <v>722426.5625</v>
      </c>
      <c r="AQ29" s="10">
        <v>963769.5</v>
      </c>
      <c r="AR29" s="10">
        <v>37644.6015625</v>
      </c>
      <c r="AS29" s="10">
        <v>1122157.75</v>
      </c>
      <c r="AT29" s="10">
        <v>35733.546875</v>
      </c>
      <c r="AU29" s="10">
        <v>845113.1875</v>
      </c>
      <c r="AV29" s="10">
        <v>705643.1875</v>
      </c>
      <c r="AW29" s="10">
        <v>6456996.5</v>
      </c>
      <c r="AX29" s="10">
        <v>3490601.25</v>
      </c>
      <c r="AY29" s="10">
        <v>108211.1015625</v>
      </c>
      <c r="AZ29" s="10">
        <v>1606768.625</v>
      </c>
      <c r="BA29" s="10">
        <v>9892045</v>
      </c>
      <c r="BB29" s="10">
        <v>103732.765625</v>
      </c>
      <c r="BC29" s="10">
        <v>910418</v>
      </c>
      <c r="BD29" s="10">
        <v>1783444.5</v>
      </c>
      <c r="BE29" s="10">
        <v>96325.0703125</v>
      </c>
      <c r="BF29" s="10">
        <v>115694.7109375</v>
      </c>
      <c r="BG29" s="10">
        <v>1050525.875</v>
      </c>
      <c r="BH29" s="10">
        <v>654567.6875</v>
      </c>
      <c r="BI29" s="10">
        <v>555932.8125</v>
      </c>
      <c r="BJ29" s="10">
        <v>1106914.375</v>
      </c>
      <c r="BK29" s="10">
        <v>1312755.875</v>
      </c>
      <c r="BL29" s="10">
        <v>904349.375</v>
      </c>
      <c r="BM29" s="10">
        <v>444868.65625</v>
      </c>
      <c r="BN29" s="10">
        <v>135331.421875</v>
      </c>
      <c r="BO29" s="10">
        <v>3626171.5</v>
      </c>
      <c r="BP29" s="10">
        <v>616144.5</v>
      </c>
      <c r="BQ29" s="10">
        <v>241189.65625</v>
      </c>
      <c r="BR29" s="10">
        <v>2647053.75</v>
      </c>
      <c r="BS29" s="10">
        <v>73151.7578125</v>
      </c>
      <c r="BT29" s="10">
        <v>1879509.125</v>
      </c>
      <c r="BU29" s="10">
        <v>199715.296875</v>
      </c>
      <c r="BV29" s="10">
        <v>1051639.875</v>
      </c>
      <c r="BW29" s="10">
        <v>1228925.25</v>
      </c>
      <c r="BX29" s="10">
        <v>81451.28125</v>
      </c>
      <c r="BY29" s="10">
        <v>1047674.0625</v>
      </c>
      <c r="BZ29" s="10">
        <v>82093.59375</v>
      </c>
      <c r="CA29" s="10">
        <v>2382342.5</v>
      </c>
      <c r="CB29" s="10">
        <v>91392.296875</v>
      </c>
      <c r="CC29" s="10">
        <v>709788.4375</v>
      </c>
      <c r="CD29" s="10">
        <v>178703.890625</v>
      </c>
      <c r="CE29" s="10">
        <v>2541925.5</v>
      </c>
      <c r="CF29" s="10">
        <v>97140.2734375</v>
      </c>
      <c r="CG29" s="10">
        <v>733540</v>
      </c>
      <c r="CH29" s="10">
        <v>168751.359375</v>
      </c>
      <c r="CI29" s="10">
        <v>184712.5</v>
      </c>
      <c r="CJ29" s="10">
        <v>341616</v>
      </c>
      <c r="CK29" s="10">
        <v>630065.5</v>
      </c>
      <c r="CL29" s="10">
        <v>190458.0625</v>
      </c>
      <c r="CM29" s="10">
        <v>964364.1875</v>
      </c>
      <c r="CN29" s="10">
        <v>232276.75</v>
      </c>
      <c r="CO29" s="10">
        <v>1336796.875</v>
      </c>
      <c r="CP29" s="10">
        <v>2006490.5</v>
      </c>
      <c r="CQ29" s="10">
        <v>858483.375</v>
      </c>
      <c r="CR29" s="10">
        <v>794660.625</v>
      </c>
      <c r="CS29" s="10">
        <v>1464602.625</v>
      </c>
      <c r="CT29" s="10">
        <v>300032.53125</v>
      </c>
      <c r="CU29" s="10">
        <v>119399.953125</v>
      </c>
      <c r="CV29" s="10">
        <v>1463914.25</v>
      </c>
      <c r="CW29" s="10">
        <v>991927.375</v>
      </c>
      <c r="CX29" s="10">
        <v>638694.8125</v>
      </c>
      <c r="CY29" s="10">
        <v>115904.265625</v>
      </c>
      <c r="CZ29" s="10">
        <v>166669.859375</v>
      </c>
      <c r="DA29" s="10">
        <v>272665.15625</v>
      </c>
      <c r="DB29" s="10">
        <v>752116</v>
      </c>
      <c r="DC29" s="10">
        <v>1113802.125</v>
      </c>
      <c r="DD29" s="10">
        <v>576028.875</v>
      </c>
      <c r="DE29" s="10">
        <v>1303390</v>
      </c>
      <c r="DF29" s="10">
        <v>1288547.125</v>
      </c>
      <c r="DG29" s="10">
        <v>1636409.625</v>
      </c>
      <c r="DH29" s="10">
        <v>889432.25</v>
      </c>
    </row>
    <row r="30" spans="1:112" ht="12" customHeight="1" x14ac:dyDescent="0.15">
      <c r="A30" s="24">
        <v>85</v>
      </c>
      <c r="B30" s="10" t="s">
        <v>1058</v>
      </c>
      <c r="C30" s="11" t="s">
        <v>961</v>
      </c>
      <c r="D30" s="25" t="s">
        <v>1058</v>
      </c>
      <c r="E30" s="26"/>
      <c r="F30" s="26"/>
      <c r="G30" s="26" t="s">
        <v>1059</v>
      </c>
      <c r="H30" s="26" t="s">
        <v>342</v>
      </c>
      <c r="I30" s="24">
        <v>347.06308441800002</v>
      </c>
      <c r="J30" s="25" t="s">
        <v>1060</v>
      </c>
      <c r="K30" s="27">
        <v>1</v>
      </c>
      <c r="L30" s="28">
        <v>1</v>
      </c>
      <c r="M30" s="29">
        <f t="shared" si="0"/>
        <v>1</v>
      </c>
      <c r="N30" s="29">
        <f t="shared" si="1"/>
        <v>3</v>
      </c>
      <c r="O30" s="29" t="str">
        <f t="shared" si="2"/>
        <v>Level 1+</v>
      </c>
      <c r="P30" s="27"/>
      <c r="Q30" s="30"/>
      <c r="R30" s="27"/>
      <c r="S30" s="30" t="s">
        <v>964</v>
      </c>
      <c r="T30" s="31">
        <v>16147703</v>
      </c>
      <c r="U30" s="32" t="s">
        <v>933</v>
      </c>
      <c r="V30" s="33">
        <v>15.160099020000001</v>
      </c>
      <c r="W30" s="32" t="s">
        <v>933</v>
      </c>
      <c r="X30" s="33">
        <v>14.87</v>
      </c>
      <c r="Y30" s="33">
        <v>2</v>
      </c>
      <c r="Z30" s="32" t="s">
        <v>1061</v>
      </c>
      <c r="AA30" s="34">
        <v>0.89270000000000005</v>
      </c>
      <c r="AB30" s="32" t="s">
        <v>345</v>
      </c>
      <c r="AC30" s="33">
        <v>348.07040000000001</v>
      </c>
      <c r="AD30" s="33">
        <v>348.06979999999999</v>
      </c>
      <c r="AE30" s="34">
        <v>5.9999999999999995E-4</v>
      </c>
      <c r="AF30" s="34">
        <v>1.6849000000000001</v>
      </c>
      <c r="AG30" s="33">
        <v>14.83</v>
      </c>
      <c r="AH30" s="33">
        <v>15.36</v>
      </c>
      <c r="AI30" s="33">
        <v>15.16</v>
      </c>
      <c r="AJ30" s="33">
        <v>14.92</v>
      </c>
      <c r="AK30" s="34">
        <v>0.24</v>
      </c>
      <c r="AL30" s="10" t="s">
        <v>1058</v>
      </c>
      <c r="AM30" s="10" t="s">
        <v>1062</v>
      </c>
      <c r="AN30" s="10">
        <v>12643.390625</v>
      </c>
      <c r="AO30" s="10">
        <v>7722.5234375</v>
      </c>
      <c r="AP30" s="10">
        <v>9073.1640625</v>
      </c>
      <c r="AQ30" s="35">
        <v>0</v>
      </c>
      <c r="AR30" s="10">
        <v>8249.349609375</v>
      </c>
      <c r="AS30" s="10">
        <v>11342.8896484375</v>
      </c>
      <c r="AT30" s="10">
        <v>6744.12109375</v>
      </c>
      <c r="AU30" s="35">
        <v>0</v>
      </c>
      <c r="AV30" s="10">
        <v>19261.37109375</v>
      </c>
      <c r="AW30" s="10">
        <v>76834.09375</v>
      </c>
      <c r="AX30" s="10">
        <v>153991.96875</v>
      </c>
      <c r="AY30" s="10">
        <v>54525.62890625</v>
      </c>
      <c r="AZ30" s="10">
        <v>36377.6015625</v>
      </c>
      <c r="BA30" s="10">
        <v>113923.8203125</v>
      </c>
      <c r="BB30" s="10">
        <v>109759.515625</v>
      </c>
      <c r="BC30" s="10">
        <v>88564.46875</v>
      </c>
      <c r="BD30" s="10">
        <v>236567.40625</v>
      </c>
      <c r="BE30" s="10">
        <v>69030.0078125</v>
      </c>
      <c r="BF30" s="10">
        <v>78506.375</v>
      </c>
      <c r="BG30" s="10">
        <v>237215.140625</v>
      </c>
      <c r="BH30" s="10">
        <v>56462.48828125</v>
      </c>
      <c r="BI30" s="10">
        <v>96915.7734375</v>
      </c>
      <c r="BJ30" s="10">
        <v>47276.62109375</v>
      </c>
      <c r="BK30" s="10">
        <v>55256.734375</v>
      </c>
      <c r="BL30" s="10">
        <v>41706.390625</v>
      </c>
      <c r="BM30" s="10">
        <v>44956.2265625</v>
      </c>
      <c r="BN30" s="10">
        <v>15226.646484375</v>
      </c>
      <c r="BO30" s="10">
        <v>46942.59375</v>
      </c>
      <c r="BP30" s="10">
        <v>20945.435546875</v>
      </c>
      <c r="BQ30" s="35">
        <v>0</v>
      </c>
      <c r="BR30" s="10">
        <v>79683.703125</v>
      </c>
      <c r="BS30" s="10">
        <v>58945.73828125</v>
      </c>
      <c r="BT30" s="10">
        <v>90421.234375</v>
      </c>
      <c r="BU30" s="10">
        <v>23365.21875</v>
      </c>
      <c r="BV30" s="10">
        <v>58694.265625</v>
      </c>
      <c r="BW30" s="10">
        <v>65005.2421875</v>
      </c>
      <c r="BX30" s="10">
        <v>67319.3671875</v>
      </c>
      <c r="BY30" s="10">
        <v>46969.37109375</v>
      </c>
      <c r="BZ30" s="10">
        <v>50380.26171875</v>
      </c>
      <c r="CA30" s="10">
        <v>38102.90234375</v>
      </c>
      <c r="CB30" s="10">
        <v>35998.03515625</v>
      </c>
      <c r="CC30" s="10">
        <v>101949.765625</v>
      </c>
      <c r="CD30" s="10">
        <v>170502.140625</v>
      </c>
      <c r="CE30" s="10">
        <v>240806.5625</v>
      </c>
      <c r="CF30" s="10">
        <v>128483.1640625</v>
      </c>
      <c r="CG30" s="10">
        <v>171285.171875</v>
      </c>
      <c r="CH30" s="10">
        <v>71488.1640625</v>
      </c>
      <c r="CI30" s="10">
        <v>217808.28125</v>
      </c>
      <c r="CJ30" s="10">
        <v>226589.328125</v>
      </c>
      <c r="CK30" s="10">
        <v>244645.734375</v>
      </c>
      <c r="CL30" s="10">
        <v>168419.140625</v>
      </c>
      <c r="CM30" s="10">
        <v>398246.84375</v>
      </c>
      <c r="CN30" s="10">
        <v>222825.25</v>
      </c>
      <c r="CO30" s="10">
        <v>538769.5</v>
      </c>
      <c r="CP30" s="10">
        <v>1541624.625</v>
      </c>
      <c r="CQ30" s="10">
        <v>459763.21875</v>
      </c>
      <c r="CR30" s="10">
        <v>397269.1875</v>
      </c>
      <c r="CS30" s="10">
        <v>571203.4375</v>
      </c>
      <c r="CT30" s="10">
        <v>186580.6875</v>
      </c>
      <c r="CU30" s="10">
        <v>38247.1484375</v>
      </c>
      <c r="CV30" s="10">
        <v>116090.6796875</v>
      </c>
      <c r="CW30" s="10">
        <v>178582.34375</v>
      </c>
      <c r="CX30" s="10">
        <v>75005.4375</v>
      </c>
      <c r="CY30" s="10">
        <v>66253.5078125</v>
      </c>
      <c r="CZ30" s="10">
        <v>96719.4296875</v>
      </c>
      <c r="DA30" s="10">
        <v>182246.59375</v>
      </c>
      <c r="DB30" s="10">
        <v>203284.59375</v>
      </c>
      <c r="DC30" s="10">
        <v>363099.84375</v>
      </c>
      <c r="DD30" s="10">
        <v>124539.3828125</v>
      </c>
      <c r="DE30" s="10">
        <v>281398.375</v>
      </c>
      <c r="DF30" s="10">
        <v>280240.21875</v>
      </c>
      <c r="DG30" s="10">
        <v>736138.9375</v>
      </c>
      <c r="DH30" s="10">
        <v>449443.6875</v>
      </c>
    </row>
    <row r="31" spans="1:112" ht="12" customHeight="1" x14ac:dyDescent="0.15">
      <c r="A31" s="24">
        <v>101</v>
      </c>
      <c r="B31" s="10" t="s">
        <v>1063</v>
      </c>
      <c r="C31" s="11" t="s">
        <v>961</v>
      </c>
      <c r="D31" s="25" t="s">
        <v>1063</v>
      </c>
      <c r="E31" s="26"/>
      <c r="F31" s="26"/>
      <c r="G31" s="26" t="s">
        <v>1064</v>
      </c>
      <c r="H31" s="26" t="s">
        <v>342</v>
      </c>
      <c r="I31" s="24">
        <v>130.12184644800001</v>
      </c>
      <c r="J31" s="25" t="s">
        <v>1065</v>
      </c>
      <c r="K31" s="27">
        <v>1</v>
      </c>
      <c r="L31" s="28">
        <v>1</v>
      </c>
      <c r="M31" s="29">
        <f t="shared" si="0"/>
        <v>1</v>
      </c>
      <c r="N31" s="29">
        <f t="shared" si="1"/>
        <v>3</v>
      </c>
      <c r="O31" s="29" t="str">
        <f t="shared" si="2"/>
        <v>Level 1+</v>
      </c>
      <c r="P31" s="27"/>
      <c r="Q31" s="30"/>
      <c r="R31" s="27"/>
      <c r="S31" s="30" t="s">
        <v>964</v>
      </c>
      <c r="T31" s="31">
        <v>1009661056</v>
      </c>
      <c r="U31" s="32" t="s">
        <v>957</v>
      </c>
      <c r="V31" s="33">
        <v>16.963052130000001</v>
      </c>
      <c r="W31" s="32" t="s">
        <v>916</v>
      </c>
      <c r="X31" s="33">
        <v>17.09</v>
      </c>
      <c r="Y31" s="33">
        <v>4</v>
      </c>
      <c r="Z31" s="32" t="s">
        <v>1066</v>
      </c>
      <c r="AA31" s="34">
        <v>0.94259999999999999</v>
      </c>
      <c r="AB31" s="32" t="s">
        <v>345</v>
      </c>
      <c r="AC31" s="33">
        <v>131.12909999999999</v>
      </c>
      <c r="AD31" s="33">
        <v>131.12889999999999</v>
      </c>
      <c r="AE31" s="34">
        <v>2.9999999999999997E-4</v>
      </c>
      <c r="AF31" s="34">
        <v>1.9891000000000001</v>
      </c>
      <c r="AG31" s="33">
        <v>17.03</v>
      </c>
      <c r="AH31" s="33">
        <v>17.12</v>
      </c>
      <c r="AI31" s="33">
        <v>16.96</v>
      </c>
      <c r="AJ31" s="33">
        <v>17.079999999999998</v>
      </c>
      <c r="AK31" s="34">
        <v>0.11</v>
      </c>
      <c r="AL31" s="10" t="s">
        <v>1063</v>
      </c>
      <c r="AM31" s="10" t="s">
        <v>1067</v>
      </c>
      <c r="AN31" s="10">
        <v>42139.828125</v>
      </c>
      <c r="AO31" s="10">
        <v>23071.431640625</v>
      </c>
      <c r="AP31" s="10">
        <v>37230.16796875</v>
      </c>
      <c r="AQ31" s="10">
        <v>46196.15234375</v>
      </c>
      <c r="AR31" s="10">
        <v>16748.423828125</v>
      </c>
      <c r="AS31" s="10">
        <v>35680.32421875</v>
      </c>
      <c r="AT31" s="10">
        <v>18408.84765625</v>
      </c>
      <c r="AU31" s="10">
        <v>34928.68359375</v>
      </c>
      <c r="AV31" s="10">
        <v>269662.15625</v>
      </c>
      <c r="AW31" s="10">
        <v>727165.75</v>
      </c>
      <c r="AX31" s="10">
        <v>743587.3125</v>
      </c>
      <c r="AY31" s="10">
        <v>100114.84375</v>
      </c>
      <c r="AZ31" s="10">
        <v>434228.53125</v>
      </c>
      <c r="BA31" s="10">
        <v>1698963</v>
      </c>
      <c r="BB31" s="10">
        <v>36851.78515625</v>
      </c>
      <c r="BC31" s="10">
        <v>109036.984375</v>
      </c>
      <c r="BD31" s="10">
        <v>104328.25</v>
      </c>
      <c r="BE31" s="10">
        <v>41653.4609375</v>
      </c>
      <c r="BF31" s="10">
        <v>40340.3203125</v>
      </c>
      <c r="BG31" s="10">
        <v>84779.84375</v>
      </c>
      <c r="BH31" s="10">
        <v>166151.46875</v>
      </c>
      <c r="BI31" s="10">
        <v>252205.140625</v>
      </c>
      <c r="BJ31" s="10">
        <v>101290.8125</v>
      </c>
      <c r="BK31" s="10">
        <v>124825.140625</v>
      </c>
      <c r="BL31" s="10">
        <v>140150.015625</v>
      </c>
      <c r="BM31" s="10">
        <v>148069.046875</v>
      </c>
      <c r="BN31" s="10">
        <v>196138.71875</v>
      </c>
      <c r="BO31" s="10">
        <v>497884.90625</v>
      </c>
      <c r="BP31" s="10">
        <v>142631.25</v>
      </c>
      <c r="BQ31" s="10">
        <v>137590.296875</v>
      </c>
      <c r="BR31" s="10">
        <v>261561.421875</v>
      </c>
      <c r="BS31" s="10">
        <v>32132.5859375</v>
      </c>
      <c r="BT31" s="10">
        <v>141679.1875</v>
      </c>
      <c r="BU31" s="10">
        <v>66849.6796875</v>
      </c>
      <c r="BV31" s="10">
        <v>115480.6171875</v>
      </c>
      <c r="BW31" s="10">
        <v>108734.953125</v>
      </c>
      <c r="BX31" s="10">
        <v>34167.08984375</v>
      </c>
      <c r="BY31" s="10">
        <v>81913.453125</v>
      </c>
      <c r="BZ31" s="10">
        <v>25688.431640625</v>
      </c>
      <c r="CA31" s="10">
        <v>223746.78125</v>
      </c>
      <c r="CB31" s="10">
        <v>30817.515625</v>
      </c>
      <c r="CC31" s="10">
        <v>187666.5625</v>
      </c>
      <c r="CD31" s="10">
        <v>192805.15625</v>
      </c>
      <c r="CE31" s="10">
        <v>749707.1875</v>
      </c>
      <c r="CF31" s="10">
        <v>318595.90625</v>
      </c>
      <c r="CG31" s="10">
        <v>230315.234375</v>
      </c>
      <c r="CH31" s="10">
        <v>288435.9375</v>
      </c>
      <c r="CI31" s="10">
        <v>260376.859375</v>
      </c>
      <c r="CJ31" s="10">
        <v>1314377</v>
      </c>
      <c r="CK31" s="10">
        <v>721650</v>
      </c>
      <c r="CL31" s="10">
        <v>396904.625</v>
      </c>
      <c r="CM31" s="10">
        <v>1155524.875</v>
      </c>
      <c r="CN31" s="10">
        <v>434186.59375</v>
      </c>
      <c r="CO31" s="10">
        <v>70968.4609375</v>
      </c>
      <c r="CP31" s="10">
        <v>191562.1875</v>
      </c>
      <c r="CQ31" s="10">
        <v>106259.7578125</v>
      </c>
      <c r="CR31" s="10">
        <v>48373.1953125</v>
      </c>
      <c r="CS31" s="10">
        <v>162201.609375</v>
      </c>
      <c r="CT31" s="10">
        <v>393606.4375</v>
      </c>
      <c r="CU31" s="10">
        <v>219901.625</v>
      </c>
      <c r="CV31" s="10">
        <v>141932.375</v>
      </c>
      <c r="CW31" s="10">
        <v>515793.21875</v>
      </c>
      <c r="CX31" s="10">
        <v>283699.46875</v>
      </c>
      <c r="CY31" s="10">
        <v>185557.921875</v>
      </c>
      <c r="CZ31" s="10">
        <v>350361.90625</v>
      </c>
      <c r="DA31" s="10">
        <v>498823.6875</v>
      </c>
      <c r="DB31" s="10">
        <v>747616.5625</v>
      </c>
      <c r="DC31" s="10">
        <v>1125380.5</v>
      </c>
      <c r="DD31" s="10">
        <v>470688.5</v>
      </c>
      <c r="DE31" s="10">
        <v>231168.265625</v>
      </c>
      <c r="DF31" s="10">
        <v>631861.125</v>
      </c>
      <c r="DG31" s="10">
        <v>164982.78125</v>
      </c>
      <c r="DH31" s="10">
        <v>71209.890625</v>
      </c>
    </row>
    <row r="32" spans="1:112" ht="12" customHeight="1" x14ac:dyDescent="0.15">
      <c r="A32" s="10">
        <v>71</v>
      </c>
      <c r="B32" s="10" t="s">
        <v>1068</v>
      </c>
      <c r="C32" s="11" t="s">
        <v>961</v>
      </c>
      <c r="D32" s="10" t="s">
        <v>1068</v>
      </c>
      <c r="E32" s="10"/>
      <c r="F32" s="10"/>
      <c r="G32" s="10" t="s">
        <v>634</v>
      </c>
      <c r="H32" s="10" t="s">
        <v>379</v>
      </c>
      <c r="I32" s="10">
        <v>89.047678464000001</v>
      </c>
      <c r="J32" s="10" t="s">
        <v>1069</v>
      </c>
      <c r="K32" s="29">
        <v>1</v>
      </c>
      <c r="L32" s="28">
        <v>1</v>
      </c>
      <c r="M32" s="29">
        <f t="shared" si="0"/>
        <v>1</v>
      </c>
      <c r="N32" s="29">
        <f t="shared" si="1"/>
        <v>3</v>
      </c>
      <c r="O32" s="29" t="str">
        <f t="shared" si="2"/>
        <v>Level 1+</v>
      </c>
      <c r="P32" s="29"/>
      <c r="Q32" s="29"/>
      <c r="R32" s="29"/>
      <c r="S32" s="29" t="s">
        <v>964</v>
      </c>
      <c r="T32" s="37">
        <v>98250560</v>
      </c>
      <c r="U32" s="38" t="s">
        <v>879</v>
      </c>
      <c r="V32" s="38">
        <v>13.262469380000001</v>
      </c>
      <c r="W32" s="38" t="s">
        <v>821</v>
      </c>
      <c r="X32" s="38">
        <v>13.35</v>
      </c>
      <c r="Y32" s="38">
        <v>1</v>
      </c>
      <c r="Z32" s="38" t="s">
        <v>636</v>
      </c>
      <c r="AA32" s="39">
        <v>0</v>
      </c>
      <c r="AB32" s="38" t="s">
        <v>382</v>
      </c>
      <c r="AC32" s="38">
        <v>88.040400000000005</v>
      </c>
      <c r="AD32" s="38">
        <v>88.038899999999998</v>
      </c>
      <c r="AE32" s="39">
        <v>1.5E-3</v>
      </c>
      <c r="AF32" s="39">
        <v>17.029900000000001</v>
      </c>
      <c r="AG32" s="38">
        <v>13.26</v>
      </c>
      <c r="AH32" s="38">
        <v>13.5</v>
      </c>
      <c r="AI32" s="38">
        <v>13.26</v>
      </c>
      <c r="AJ32" s="38">
        <v>13.36</v>
      </c>
      <c r="AK32" s="39">
        <v>0.1</v>
      </c>
      <c r="AL32" s="10" t="s">
        <v>1068</v>
      </c>
      <c r="AM32" s="10" t="s">
        <v>1070</v>
      </c>
      <c r="AN32" s="10">
        <v>42139.828125</v>
      </c>
      <c r="AO32" s="10">
        <v>23071.431640625</v>
      </c>
      <c r="AP32" s="10">
        <v>37230.16796875</v>
      </c>
      <c r="AQ32" s="10">
        <v>46196.15234375</v>
      </c>
      <c r="AR32" s="10">
        <v>16748.423828125</v>
      </c>
      <c r="AS32" s="10">
        <v>35680.32421875</v>
      </c>
      <c r="AT32" s="10">
        <v>18408.84765625</v>
      </c>
      <c r="AU32" s="10">
        <v>34928.68359375</v>
      </c>
      <c r="AV32" s="10">
        <v>269662.15625</v>
      </c>
      <c r="AW32" s="10">
        <v>727165.75</v>
      </c>
      <c r="AX32" s="10">
        <v>743587.3125</v>
      </c>
      <c r="AY32" s="10">
        <v>100114.84375</v>
      </c>
      <c r="AZ32" s="10">
        <v>434228.53125</v>
      </c>
      <c r="BA32" s="10">
        <v>1698963</v>
      </c>
      <c r="BB32" s="10">
        <v>36851.78515625</v>
      </c>
      <c r="BC32" s="10">
        <v>109036.984375</v>
      </c>
      <c r="BD32" s="10">
        <v>104328.25</v>
      </c>
      <c r="BE32" s="10">
        <v>41653.4609375</v>
      </c>
      <c r="BF32" s="10">
        <v>40340.3203125</v>
      </c>
      <c r="BG32" s="10">
        <v>84779.84375</v>
      </c>
      <c r="BH32" s="10">
        <v>166151.46875</v>
      </c>
      <c r="BI32" s="10">
        <v>252205.140625</v>
      </c>
      <c r="BJ32" s="10">
        <v>101290.8125</v>
      </c>
      <c r="BK32" s="10">
        <v>124825.140625</v>
      </c>
      <c r="BL32" s="10">
        <v>140150.015625</v>
      </c>
      <c r="BM32" s="10">
        <v>148069.046875</v>
      </c>
      <c r="BN32" s="10">
        <v>196138.71875</v>
      </c>
      <c r="BO32" s="10">
        <v>497884.90625</v>
      </c>
      <c r="BP32" s="10">
        <v>142631.25</v>
      </c>
      <c r="BQ32" s="10">
        <v>137590.296875</v>
      </c>
      <c r="BR32" s="10">
        <v>261561.421875</v>
      </c>
      <c r="BS32" s="10">
        <v>32132.5859375</v>
      </c>
      <c r="BT32" s="10">
        <v>141679.1875</v>
      </c>
      <c r="BU32" s="10">
        <v>66849.6796875</v>
      </c>
      <c r="BV32" s="10">
        <v>115480.6171875</v>
      </c>
      <c r="BW32" s="10">
        <v>108734.953125</v>
      </c>
      <c r="BX32" s="10">
        <v>34167.08984375</v>
      </c>
      <c r="BY32" s="10">
        <v>81913.453125</v>
      </c>
      <c r="BZ32" s="10">
        <v>25688.431640625</v>
      </c>
      <c r="CA32" s="10">
        <v>223746.78125</v>
      </c>
      <c r="CB32" s="10">
        <v>30817.515625</v>
      </c>
      <c r="CC32" s="10">
        <v>187666.5625</v>
      </c>
      <c r="CD32" s="10">
        <v>192805.15625</v>
      </c>
      <c r="CE32" s="10">
        <v>749707.1875</v>
      </c>
      <c r="CF32" s="10">
        <v>318595.90625</v>
      </c>
      <c r="CG32" s="10">
        <v>230315.234375</v>
      </c>
      <c r="CH32" s="10">
        <v>288435.9375</v>
      </c>
      <c r="CI32" s="10">
        <v>260376.859375</v>
      </c>
      <c r="CJ32" s="10">
        <v>1314377</v>
      </c>
      <c r="CK32" s="10">
        <v>721650</v>
      </c>
      <c r="CL32" s="10">
        <v>396904.625</v>
      </c>
      <c r="CM32" s="10">
        <v>1155524.875</v>
      </c>
      <c r="CN32" s="10">
        <v>434186.59375</v>
      </c>
      <c r="CO32" s="10">
        <v>70968.4609375</v>
      </c>
      <c r="CP32" s="10">
        <v>191562.1875</v>
      </c>
      <c r="CQ32" s="10">
        <v>106259.7578125</v>
      </c>
      <c r="CR32" s="10">
        <v>48373.1953125</v>
      </c>
      <c r="CS32" s="10">
        <v>162201.609375</v>
      </c>
      <c r="CT32" s="10">
        <v>393606.4375</v>
      </c>
      <c r="CU32" s="10">
        <v>219901.625</v>
      </c>
      <c r="CV32" s="10">
        <v>141932.375</v>
      </c>
      <c r="CW32" s="10">
        <v>515793.21875</v>
      </c>
      <c r="CX32" s="10">
        <v>283699.46875</v>
      </c>
      <c r="CY32" s="10">
        <v>185557.921875</v>
      </c>
      <c r="CZ32" s="10">
        <v>350361.90625</v>
      </c>
      <c r="DA32" s="10">
        <v>498823.6875</v>
      </c>
      <c r="DB32" s="10">
        <v>747616.5625</v>
      </c>
      <c r="DC32" s="10">
        <v>1125380.5</v>
      </c>
      <c r="DD32" s="10">
        <v>470688.5</v>
      </c>
      <c r="DE32" s="10">
        <v>231168.265625</v>
      </c>
      <c r="DF32" s="10">
        <v>631861.125</v>
      </c>
      <c r="DG32" s="10">
        <v>164982.78125</v>
      </c>
      <c r="DH32" s="10">
        <v>71209.890625</v>
      </c>
    </row>
    <row r="33" spans="1:112" ht="12" customHeight="1" x14ac:dyDescent="0.15">
      <c r="A33" s="10">
        <v>22</v>
      </c>
      <c r="B33" s="10" t="s">
        <v>1071</v>
      </c>
      <c r="C33" s="11" t="s">
        <v>961</v>
      </c>
      <c r="D33" s="10" t="s">
        <v>1071</v>
      </c>
      <c r="E33" s="10"/>
      <c r="F33" s="10"/>
      <c r="G33" s="10" t="s">
        <v>1072</v>
      </c>
      <c r="H33" s="10" t="s">
        <v>379</v>
      </c>
      <c r="I33" s="10">
        <v>158.043990052</v>
      </c>
      <c r="J33" s="10" t="s">
        <v>1073</v>
      </c>
      <c r="K33" s="29">
        <v>1</v>
      </c>
      <c r="L33" s="28">
        <v>1</v>
      </c>
      <c r="M33" s="29">
        <f t="shared" si="0"/>
        <v>1</v>
      </c>
      <c r="N33" s="29">
        <f t="shared" si="1"/>
        <v>3</v>
      </c>
      <c r="O33" s="29" t="str">
        <f t="shared" si="2"/>
        <v>Level 1+</v>
      </c>
      <c r="P33" s="29"/>
      <c r="Q33" s="29"/>
      <c r="R33" s="29"/>
      <c r="S33" s="29" t="s">
        <v>964</v>
      </c>
      <c r="T33" s="37">
        <v>86537912</v>
      </c>
      <c r="U33" s="38" t="s">
        <v>832</v>
      </c>
      <c r="V33" s="38">
        <v>4.8868207579999998</v>
      </c>
      <c r="W33" s="38" t="s">
        <v>860</v>
      </c>
      <c r="X33" s="38">
        <v>4.62</v>
      </c>
      <c r="Y33" s="38">
        <v>5</v>
      </c>
      <c r="Z33" s="38" t="s">
        <v>1074</v>
      </c>
      <c r="AA33" s="39">
        <v>0.92920000000000003</v>
      </c>
      <c r="AB33" s="38" t="s">
        <v>382</v>
      </c>
      <c r="AC33" s="38">
        <v>157.0367</v>
      </c>
      <c r="AD33" s="38">
        <v>157.03550000000001</v>
      </c>
      <c r="AE33" s="39">
        <v>1.1000000000000001E-3</v>
      </c>
      <c r="AF33" s="39">
        <v>7.2708000000000004</v>
      </c>
      <c r="AG33" s="38">
        <v>4.4400000000000004</v>
      </c>
      <c r="AH33" s="38">
        <v>4.83</v>
      </c>
      <c r="AI33" s="38">
        <v>4.8899999999999997</v>
      </c>
      <c r="AJ33" s="38">
        <v>4.6500000000000004</v>
      </c>
      <c r="AK33" s="39">
        <v>0.24</v>
      </c>
      <c r="AL33" s="10" t="s">
        <v>1071</v>
      </c>
      <c r="AM33" s="10" t="s">
        <v>1075</v>
      </c>
      <c r="AN33" s="10">
        <v>15558.17578125</v>
      </c>
      <c r="AO33" s="10">
        <v>8962.0439453125</v>
      </c>
      <c r="AP33" s="10">
        <v>8577.1767578125</v>
      </c>
      <c r="AQ33" s="10">
        <v>12979.19921875</v>
      </c>
      <c r="AR33" s="10">
        <v>10395.53125</v>
      </c>
      <c r="AS33" s="35">
        <v>0</v>
      </c>
      <c r="AT33" s="10">
        <v>11179.3935546875</v>
      </c>
      <c r="AU33" s="35">
        <v>0</v>
      </c>
      <c r="AV33" s="10">
        <v>104408.9375</v>
      </c>
      <c r="AW33" s="10">
        <v>163654.296875</v>
      </c>
      <c r="AX33" s="10">
        <v>94383.3671875</v>
      </c>
      <c r="AY33" s="10">
        <v>183309.359375</v>
      </c>
      <c r="AZ33" s="10">
        <v>228038.34375</v>
      </c>
      <c r="BA33" s="10">
        <v>174455.96875</v>
      </c>
      <c r="BB33" s="10">
        <v>161474.96875</v>
      </c>
      <c r="BC33" s="10">
        <v>179037.328125</v>
      </c>
      <c r="BD33" s="10">
        <v>114460.828125</v>
      </c>
      <c r="BE33" s="10">
        <v>163387.359375</v>
      </c>
      <c r="BF33" s="10">
        <v>192183.921875</v>
      </c>
      <c r="BG33" s="10">
        <v>272913.6875</v>
      </c>
      <c r="BH33" s="10">
        <v>357388.25</v>
      </c>
      <c r="BI33" s="10">
        <v>353542.375</v>
      </c>
      <c r="BJ33" s="10">
        <v>423364.25</v>
      </c>
      <c r="BK33" s="10">
        <v>415552.84375</v>
      </c>
      <c r="BL33" s="10">
        <v>413956.84375</v>
      </c>
      <c r="BM33" s="10">
        <v>203788.140625</v>
      </c>
      <c r="BN33" s="10">
        <v>118567.2421875</v>
      </c>
      <c r="BO33" s="10">
        <v>153357.59375</v>
      </c>
      <c r="BP33" s="10">
        <v>156236.53125</v>
      </c>
      <c r="BQ33" s="10">
        <v>153130.0625</v>
      </c>
      <c r="BR33" s="10">
        <v>285508.375</v>
      </c>
      <c r="BS33" s="10">
        <v>158493.6875</v>
      </c>
      <c r="BT33" s="10">
        <v>137789.609375</v>
      </c>
      <c r="BU33" s="10">
        <v>126611.109375</v>
      </c>
      <c r="BV33" s="10">
        <v>183896.75</v>
      </c>
      <c r="BW33" s="10">
        <v>111761.0546875</v>
      </c>
      <c r="BX33" s="10">
        <v>215067</v>
      </c>
      <c r="BY33" s="10">
        <v>463960.6875</v>
      </c>
      <c r="BZ33" s="10">
        <v>310324.09375</v>
      </c>
      <c r="CA33" s="10">
        <v>158429.46875</v>
      </c>
      <c r="CB33" s="10">
        <v>242658.65625</v>
      </c>
      <c r="CC33" s="10">
        <v>142525.890625</v>
      </c>
      <c r="CD33" s="10">
        <v>266411.1875</v>
      </c>
      <c r="CE33" s="10">
        <v>223460</v>
      </c>
      <c r="CF33" s="10">
        <v>341235.71875</v>
      </c>
      <c r="CG33" s="10">
        <v>234756.265625</v>
      </c>
      <c r="CH33" s="10">
        <v>324213.78125</v>
      </c>
      <c r="CI33" s="10">
        <v>1617138.125</v>
      </c>
      <c r="CJ33" s="10">
        <v>1293221.875</v>
      </c>
      <c r="CK33" s="10">
        <v>1294613.625</v>
      </c>
      <c r="CL33" s="10">
        <v>1526791.625</v>
      </c>
      <c r="CM33" s="10">
        <v>945512.5625</v>
      </c>
      <c r="CN33" s="10">
        <v>1227738.125</v>
      </c>
      <c r="CO33" s="10">
        <v>650154.4375</v>
      </c>
      <c r="CP33" s="10">
        <v>2025078.25</v>
      </c>
      <c r="CQ33" s="10">
        <v>482726.1875</v>
      </c>
      <c r="CR33" s="10">
        <v>1017626.5</v>
      </c>
      <c r="CS33" s="10">
        <v>1295500.375</v>
      </c>
      <c r="CT33" s="10">
        <v>239113.953125</v>
      </c>
      <c r="CU33" s="10">
        <v>172183.046875</v>
      </c>
      <c r="CV33" s="10">
        <v>304246.46875</v>
      </c>
      <c r="CW33" s="10">
        <v>478518.53125</v>
      </c>
      <c r="CX33" s="10">
        <v>195948.40625</v>
      </c>
      <c r="CY33" s="10">
        <v>232414.75</v>
      </c>
      <c r="CZ33" s="10">
        <v>1444958.125</v>
      </c>
      <c r="DA33" s="10">
        <v>1623008.75</v>
      </c>
      <c r="DB33" s="10">
        <v>1698568.75</v>
      </c>
      <c r="DC33" s="10">
        <v>2059328.5</v>
      </c>
      <c r="DD33" s="10">
        <v>1444059.125</v>
      </c>
      <c r="DE33" s="10">
        <v>894911.25</v>
      </c>
      <c r="DF33" s="10">
        <v>1085660.375</v>
      </c>
      <c r="DG33" s="10">
        <v>694526.8125</v>
      </c>
      <c r="DH33" s="10">
        <v>797659.75</v>
      </c>
    </row>
    <row r="34" spans="1:112" ht="12" customHeight="1" x14ac:dyDescent="0.15">
      <c r="A34" s="24">
        <v>88</v>
      </c>
      <c r="B34" s="10" t="s">
        <v>1076</v>
      </c>
      <c r="C34" s="11" t="s">
        <v>961</v>
      </c>
      <c r="D34" s="25" t="s">
        <v>1076</v>
      </c>
      <c r="E34" s="26"/>
      <c r="F34" s="26"/>
      <c r="G34" s="26" t="s">
        <v>1077</v>
      </c>
      <c r="H34" s="26" t="s">
        <v>342</v>
      </c>
      <c r="I34" s="24">
        <v>161.068807832</v>
      </c>
      <c r="J34" s="25" t="s">
        <v>1078</v>
      </c>
      <c r="K34" s="27">
        <v>1</v>
      </c>
      <c r="L34" s="28">
        <v>1</v>
      </c>
      <c r="M34" s="29">
        <f t="shared" si="0"/>
        <v>1</v>
      </c>
      <c r="N34" s="29">
        <f t="shared" si="1"/>
        <v>3</v>
      </c>
      <c r="O34" s="29" t="str">
        <f t="shared" si="2"/>
        <v>Level 1+</v>
      </c>
      <c r="P34" s="27"/>
      <c r="Q34" s="30"/>
      <c r="R34" s="27"/>
      <c r="S34" s="30" t="s">
        <v>964</v>
      </c>
      <c r="T34" s="31">
        <v>17929616</v>
      </c>
      <c r="U34" s="32" t="s">
        <v>936</v>
      </c>
      <c r="V34" s="33">
        <v>15.70641427</v>
      </c>
      <c r="W34" s="32" t="s">
        <v>898</v>
      </c>
      <c r="X34" s="33">
        <v>15.83</v>
      </c>
      <c r="Y34" s="33">
        <v>3</v>
      </c>
      <c r="Z34" s="32" t="s">
        <v>1079</v>
      </c>
      <c r="AA34" s="34">
        <v>0.90210000000000001</v>
      </c>
      <c r="AB34" s="32" t="s">
        <v>345</v>
      </c>
      <c r="AC34" s="33">
        <v>162.0761</v>
      </c>
      <c r="AD34" s="33">
        <v>162.07579999999999</v>
      </c>
      <c r="AE34" s="34">
        <v>2.9999999999999997E-4</v>
      </c>
      <c r="AF34" s="34">
        <v>1.9007000000000001</v>
      </c>
      <c r="AG34" s="33">
        <v>15.76</v>
      </c>
      <c r="AH34" s="33">
        <v>15.91</v>
      </c>
      <c r="AI34" s="33">
        <v>15.71</v>
      </c>
      <c r="AJ34" s="33">
        <v>15.84</v>
      </c>
      <c r="AK34" s="34">
        <v>0.13</v>
      </c>
      <c r="AL34" s="10" t="s">
        <v>1076</v>
      </c>
      <c r="AM34" s="10" t="s">
        <v>1080</v>
      </c>
      <c r="AN34" s="10">
        <v>16904.166015625</v>
      </c>
      <c r="AO34" s="10">
        <v>7131.97998046875</v>
      </c>
      <c r="AP34" s="10">
        <v>17812.48828125</v>
      </c>
      <c r="AQ34" s="10">
        <v>14147.2353515625</v>
      </c>
      <c r="AR34" s="10">
        <v>6232.962890625</v>
      </c>
      <c r="AS34" s="10">
        <v>14085.9951171875</v>
      </c>
      <c r="AT34" s="10">
        <v>8159.22607421875</v>
      </c>
      <c r="AU34" s="10">
        <v>18819.732421875</v>
      </c>
      <c r="AV34" s="10">
        <v>200261.421875</v>
      </c>
      <c r="AW34" s="10">
        <v>740019.1875</v>
      </c>
      <c r="AX34" s="10">
        <v>1239639.75</v>
      </c>
      <c r="AY34" s="10">
        <v>101556.3828125</v>
      </c>
      <c r="AZ34" s="10">
        <v>235321.140625</v>
      </c>
      <c r="BA34" s="10">
        <v>1414450.25</v>
      </c>
      <c r="BB34" s="10">
        <v>65422.1953125</v>
      </c>
      <c r="BC34" s="10">
        <v>155515.8125</v>
      </c>
      <c r="BD34" s="10">
        <v>180874.625</v>
      </c>
      <c r="BE34" s="10">
        <v>58095.0390625</v>
      </c>
      <c r="BF34" s="10">
        <v>75115.84375</v>
      </c>
      <c r="BG34" s="10">
        <v>212186.265625</v>
      </c>
      <c r="BH34" s="10">
        <v>317777.71875</v>
      </c>
      <c r="BI34" s="10">
        <v>324352.6875</v>
      </c>
      <c r="BJ34" s="10">
        <v>195322.109375</v>
      </c>
      <c r="BK34" s="10">
        <v>243938.578125</v>
      </c>
      <c r="BL34" s="10">
        <v>298525.28125</v>
      </c>
      <c r="BM34" s="10">
        <v>203655.90625</v>
      </c>
      <c r="BN34" s="10">
        <v>152173.5625</v>
      </c>
      <c r="BO34" s="10">
        <v>691127.875</v>
      </c>
      <c r="BP34" s="10">
        <v>106438.7890625</v>
      </c>
      <c r="BQ34" s="10">
        <v>200676.765625</v>
      </c>
      <c r="BR34" s="10">
        <v>211094.609375</v>
      </c>
      <c r="BS34" s="10">
        <v>59767.41796875</v>
      </c>
      <c r="BT34" s="10">
        <v>146573.1875</v>
      </c>
      <c r="BU34" s="10">
        <v>114914.390625</v>
      </c>
      <c r="BV34" s="10">
        <v>94723.8671875</v>
      </c>
      <c r="BW34" s="10">
        <v>137638.9375</v>
      </c>
      <c r="BX34" s="10">
        <v>64960.40234375</v>
      </c>
      <c r="BY34" s="10">
        <v>169277.203125</v>
      </c>
      <c r="BZ34" s="10">
        <v>75746.1171875</v>
      </c>
      <c r="CA34" s="10">
        <v>155043.8125</v>
      </c>
      <c r="CB34" s="10">
        <v>52620.859375</v>
      </c>
      <c r="CC34" s="10">
        <v>470913.875</v>
      </c>
      <c r="CD34" s="10">
        <v>373140.25</v>
      </c>
      <c r="CE34" s="10">
        <v>1354745.75</v>
      </c>
      <c r="CF34" s="10">
        <v>113958.6015625</v>
      </c>
      <c r="CG34" s="10">
        <v>242974.234375</v>
      </c>
      <c r="CH34" s="10">
        <v>716043.75</v>
      </c>
      <c r="CI34" s="10">
        <v>884750.5</v>
      </c>
      <c r="CJ34" s="10">
        <v>1465917.125</v>
      </c>
      <c r="CK34" s="10">
        <v>2652058</v>
      </c>
      <c r="CL34" s="10">
        <v>991067.9375</v>
      </c>
      <c r="CM34" s="10">
        <v>970397.75</v>
      </c>
      <c r="CN34" s="10">
        <v>1185319.25</v>
      </c>
      <c r="CO34" s="10">
        <v>913507.25</v>
      </c>
      <c r="CP34" s="10">
        <v>1902231.5</v>
      </c>
      <c r="CQ34" s="10">
        <v>861398.25</v>
      </c>
      <c r="CR34" s="10">
        <v>527266.4375</v>
      </c>
      <c r="CS34" s="10">
        <v>1689142.25</v>
      </c>
      <c r="CT34" s="10">
        <v>835417.3125</v>
      </c>
      <c r="CU34" s="10">
        <v>134298.203125</v>
      </c>
      <c r="CV34" s="10">
        <v>300155.40625</v>
      </c>
      <c r="CW34" s="10">
        <v>315552.96875</v>
      </c>
      <c r="CX34" s="10">
        <v>568928.4375</v>
      </c>
      <c r="CY34" s="10">
        <v>267473.4375</v>
      </c>
      <c r="CZ34" s="10">
        <v>531541.25</v>
      </c>
      <c r="DA34" s="10">
        <v>389608.25</v>
      </c>
      <c r="DB34" s="10">
        <v>1307994.625</v>
      </c>
      <c r="DC34" s="10">
        <v>3631010.25</v>
      </c>
      <c r="DD34" s="10">
        <v>673079.625</v>
      </c>
      <c r="DE34" s="10">
        <v>1442983.375</v>
      </c>
      <c r="DF34" s="10">
        <v>952269.1875</v>
      </c>
      <c r="DG34" s="10">
        <v>1415894.5</v>
      </c>
      <c r="DH34" s="10">
        <v>404688.09375</v>
      </c>
    </row>
    <row r="35" spans="1:112" ht="12" customHeight="1" x14ac:dyDescent="0.15">
      <c r="A35" s="24">
        <v>96</v>
      </c>
      <c r="B35" s="10" t="s">
        <v>1081</v>
      </c>
      <c r="C35" s="11" t="s">
        <v>961</v>
      </c>
      <c r="D35" s="26" t="s">
        <v>1081</v>
      </c>
      <c r="E35" s="26"/>
      <c r="F35" s="26"/>
      <c r="G35" s="26" t="s">
        <v>1082</v>
      </c>
      <c r="H35" s="26" t="s">
        <v>342</v>
      </c>
      <c r="I35" s="24">
        <v>174.11167568799999</v>
      </c>
      <c r="J35" s="25" t="s">
        <v>1083</v>
      </c>
      <c r="K35" s="27">
        <v>1</v>
      </c>
      <c r="L35" s="28">
        <v>1</v>
      </c>
      <c r="M35" s="29">
        <f t="shared" si="0"/>
        <v>1</v>
      </c>
      <c r="N35" s="29">
        <f t="shared" si="1"/>
        <v>3</v>
      </c>
      <c r="O35" s="29" t="str">
        <f t="shared" si="2"/>
        <v>Level 1+</v>
      </c>
      <c r="P35" s="27"/>
      <c r="Q35" s="30"/>
      <c r="R35" s="27"/>
      <c r="S35" s="30" t="s">
        <v>964</v>
      </c>
      <c r="T35" s="31">
        <v>1862527104</v>
      </c>
      <c r="U35" s="32" t="s">
        <v>932</v>
      </c>
      <c r="V35" s="33">
        <v>16.755652569999999</v>
      </c>
      <c r="W35" s="32" t="s">
        <v>955</v>
      </c>
      <c r="X35" s="33">
        <v>16.88</v>
      </c>
      <c r="Y35" s="33">
        <v>11</v>
      </c>
      <c r="Z35" s="32" t="s">
        <v>1084</v>
      </c>
      <c r="AA35" s="34">
        <v>0.94010000000000005</v>
      </c>
      <c r="AB35" s="32" t="s">
        <v>345</v>
      </c>
      <c r="AC35" s="33">
        <v>175.119</v>
      </c>
      <c r="AD35" s="33">
        <v>175.11859999999999</v>
      </c>
      <c r="AE35" s="34">
        <v>4.0000000000000002E-4</v>
      </c>
      <c r="AF35" s="34">
        <v>2.3927</v>
      </c>
      <c r="AG35" s="33">
        <v>16.84</v>
      </c>
      <c r="AH35" s="33">
        <v>16.93</v>
      </c>
      <c r="AI35" s="33">
        <v>16.760000000000002</v>
      </c>
      <c r="AJ35" s="33">
        <v>16.89</v>
      </c>
      <c r="AK35" s="34">
        <v>0.13</v>
      </c>
      <c r="AL35" s="10" t="s">
        <v>1081</v>
      </c>
      <c r="AM35" s="10" t="s">
        <v>1085</v>
      </c>
      <c r="AN35" s="10">
        <v>18313.494140625</v>
      </c>
      <c r="AO35" s="35">
        <v>0</v>
      </c>
      <c r="AP35" s="10">
        <v>13118.9697265625</v>
      </c>
      <c r="AQ35" s="10">
        <v>9330.4287109375</v>
      </c>
      <c r="AR35" s="35">
        <v>0</v>
      </c>
      <c r="AS35" s="10">
        <v>10455.0244140625</v>
      </c>
      <c r="AT35" s="35">
        <v>0</v>
      </c>
      <c r="AU35" s="10">
        <v>8751.54296875</v>
      </c>
      <c r="AV35" s="10">
        <v>6237401.5</v>
      </c>
      <c r="AW35" s="10">
        <v>12137130</v>
      </c>
      <c r="AX35" s="10">
        <v>10746559</v>
      </c>
      <c r="AY35" s="10">
        <v>3480213.75</v>
      </c>
      <c r="AZ35" s="10">
        <v>7094701.5</v>
      </c>
      <c r="BA35" s="10">
        <v>18458156</v>
      </c>
      <c r="BB35" s="10">
        <v>819005.5</v>
      </c>
      <c r="BC35" s="10">
        <v>979983.4375</v>
      </c>
      <c r="BD35" s="10">
        <v>1140052</v>
      </c>
      <c r="BE35" s="10">
        <v>735313.9375</v>
      </c>
      <c r="BF35" s="10">
        <v>671088.9375</v>
      </c>
      <c r="BG35" s="10">
        <v>1406648</v>
      </c>
      <c r="BH35" s="10">
        <v>9329686</v>
      </c>
      <c r="BI35" s="10">
        <v>7238371.5</v>
      </c>
      <c r="BJ35" s="10">
        <v>12198997</v>
      </c>
      <c r="BK35" s="10">
        <v>10837274</v>
      </c>
      <c r="BL35" s="10">
        <v>12891823</v>
      </c>
      <c r="BM35" s="10">
        <v>2494859</v>
      </c>
      <c r="BN35" s="10">
        <v>4467151</v>
      </c>
      <c r="BO35" s="10">
        <v>6338284.5</v>
      </c>
      <c r="BP35" s="10">
        <v>5487972</v>
      </c>
      <c r="BQ35" s="10">
        <v>5454725.5</v>
      </c>
      <c r="BR35" s="10">
        <v>3928827.75</v>
      </c>
      <c r="BS35" s="10">
        <v>715813.375</v>
      </c>
      <c r="BT35" s="10">
        <v>1319154.25</v>
      </c>
      <c r="BU35" s="10">
        <v>3392179</v>
      </c>
      <c r="BV35" s="10">
        <v>906500.875</v>
      </c>
      <c r="BW35" s="10">
        <v>678988.875</v>
      </c>
      <c r="BX35" s="10">
        <v>700478.25</v>
      </c>
      <c r="BY35" s="10">
        <v>8393419</v>
      </c>
      <c r="BZ35" s="10">
        <v>3601921</v>
      </c>
      <c r="CA35" s="10">
        <v>4489023</v>
      </c>
      <c r="CB35" s="10">
        <v>5140146.5</v>
      </c>
      <c r="CC35" s="10">
        <v>591239.125</v>
      </c>
      <c r="CD35" s="10">
        <v>1784486.125</v>
      </c>
      <c r="CE35" s="10">
        <v>5625272</v>
      </c>
      <c r="CF35" s="10">
        <v>742883.8125</v>
      </c>
      <c r="CG35" s="10">
        <v>1221494.375</v>
      </c>
      <c r="CH35" s="10">
        <v>594314.9375</v>
      </c>
      <c r="CI35" s="10">
        <v>925975.625</v>
      </c>
      <c r="CJ35" s="10">
        <v>1698908.375</v>
      </c>
      <c r="CK35" s="10">
        <v>1100338</v>
      </c>
      <c r="CL35" s="10">
        <v>1203283</v>
      </c>
      <c r="CM35" s="10">
        <v>1044781.125</v>
      </c>
      <c r="CN35" s="10">
        <v>717732.5</v>
      </c>
      <c r="CO35" s="10">
        <v>7565666</v>
      </c>
      <c r="CP35" s="10">
        <v>13593479</v>
      </c>
      <c r="CQ35" s="10">
        <v>8718691</v>
      </c>
      <c r="CR35" s="10">
        <v>6380448.5</v>
      </c>
      <c r="CS35" s="10">
        <v>13077831</v>
      </c>
      <c r="CT35" s="10">
        <v>3510484.75</v>
      </c>
      <c r="CU35" s="10">
        <v>1579372.5</v>
      </c>
      <c r="CV35" s="10">
        <v>1090162.625</v>
      </c>
      <c r="CW35" s="10">
        <v>466548.375</v>
      </c>
      <c r="CX35" s="10">
        <v>458461.96875</v>
      </c>
      <c r="CY35" s="10">
        <v>279236.5</v>
      </c>
      <c r="CZ35" s="10">
        <v>1225114.625</v>
      </c>
      <c r="DA35" s="10">
        <v>1247763.375</v>
      </c>
      <c r="DB35" s="10">
        <v>1596580</v>
      </c>
      <c r="DC35" s="10">
        <v>1823386.75</v>
      </c>
      <c r="DD35" s="10">
        <v>1268568.75</v>
      </c>
      <c r="DE35" s="10">
        <v>12469156</v>
      </c>
      <c r="DF35" s="10">
        <v>12277014</v>
      </c>
      <c r="DG35" s="10">
        <v>12624902</v>
      </c>
      <c r="DH35" s="10">
        <v>6179913</v>
      </c>
    </row>
    <row r="36" spans="1:112" ht="12" customHeight="1" x14ac:dyDescent="0.15">
      <c r="A36" s="10">
        <v>87</v>
      </c>
      <c r="B36" s="10" t="s">
        <v>1086</v>
      </c>
      <c r="C36" s="11" t="s">
        <v>961</v>
      </c>
      <c r="D36" s="10" t="s">
        <v>1086</v>
      </c>
      <c r="E36" s="10"/>
      <c r="F36" s="10"/>
      <c r="G36" s="10" t="s">
        <v>1087</v>
      </c>
      <c r="H36" s="10" t="s">
        <v>379</v>
      </c>
      <c r="I36" s="10">
        <v>132.053492116</v>
      </c>
      <c r="J36" s="10" t="s">
        <v>1088</v>
      </c>
      <c r="K36" s="29">
        <v>1</v>
      </c>
      <c r="L36" s="28">
        <v>1</v>
      </c>
      <c r="M36" s="29">
        <f t="shared" si="0"/>
        <v>1</v>
      </c>
      <c r="N36" s="29">
        <f t="shared" si="1"/>
        <v>3</v>
      </c>
      <c r="O36" s="29" t="str">
        <f t="shared" si="2"/>
        <v>Level 1+</v>
      </c>
      <c r="P36" s="29"/>
      <c r="Q36" s="29"/>
      <c r="R36" s="29"/>
      <c r="S36" s="29" t="s">
        <v>964</v>
      </c>
      <c r="T36" s="37">
        <v>1455084672</v>
      </c>
      <c r="U36" s="38" t="s">
        <v>883</v>
      </c>
      <c r="V36" s="38">
        <v>14.2157049</v>
      </c>
      <c r="W36" s="38" t="s">
        <v>835</v>
      </c>
      <c r="X36" s="38">
        <v>14.19</v>
      </c>
      <c r="Y36" s="38">
        <v>9</v>
      </c>
      <c r="Z36" s="38" t="s">
        <v>1089</v>
      </c>
      <c r="AA36" s="39">
        <v>0.89449999999999996</v>
      </c>
      <c r="AB36" s="38" t="s">
        <v>382</v>
      </c>
      <c r="AC36" s="38">
        <v>131.0462</v>
      </c>
      <c r="AD36" s="38">
        <v>131.04480000000001</v>
      </c>
      <c r="AE36" s="39">
        <v>1.4E-3</v>
      </c>
      <c r="AF36" s="39">
        <v>10.303599999999999</v>
      </c>
      <c r="AG36" s="38">
        <v>14.18</v>
      </c>
      <c r="AH36" s="38">
        <v>14.5</v>
      </c>
      <c r="AI36" s="38">
        <v>14.22</v>
      </c>
      <c r="AJ36" s="38">
        <v>14.31</v>
      </c>
      <c r="AK36" s="39">
        <v>0.1</v>
      </c>
      <c r="AL36" s="10" t="s">
        <v>1086</v>
      </c>
      <c r="AM36" s="10" t="s">
        <v>1090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10">
        <v>49860.00390625</v>
      </c>
      <c r="AW36" s="10">
        <v>142925.96875</v>
      </c>
      <c r="AX36" s="10">
        <v>115907.078125</v>
      </c>
      <c r="AY36" s="10">
        <v>70137.671875</v>
      </c>
      <c r="AZ36" s="10">
        <v>98506.21875</v>
      </c>
      <c r="BA36" s="10">
        <v>187657.125</v>
      </c>
      <c r="BB36" s="10">
        <v>35376.56640625</v>
      </c>
      <c r="BC36" s="10">
        <v>89433.6484375</v>
      </c>
      <c r="BD36" s="10">
        <v>84782.7578125</v>
      </c>
      <c r="BE36" s="10">
        <v>39344.02734375</v>
      </c>
      <c r="BF36" s="10">
        <v>37725.73828125</v>
      </c>
      <c r="BG36" s="10">
        <v>96832.421875</v>
      </c>
      <c r="BH36" s="10">
        <v>137137.53125</v>
      </c>
      <c r="BI36" s="10">
        <v>124203.25</v>
      </c>
      <c r="BJ36" s="10">
        <v>137764.234375</v>
      </c>
      <c r="BK36" s="10">
        <v>147171.9375</v>
      </c>
      <c r="BL36" s="10">
        <v>140034.125</v>
      </c>
      <c r="BM36" s="10">
        <v>66982.6328125</v>
      </c>
      <c r="BN36" s="10">
        <v>44902.84375</v>
      </c>
      <c r="BO36" s="10">
        <v>75381.796875</v>
      </c>
      <c r="BP36" s="10">
        <v>72242.34375</v>
      </c>
      <c r="BQ36" s="10">
        <v>41343.1953125</v>
      </c>
      <c r="BR36" s="10">
        <v>128861.484375</v>
      </c>
      <c r="BS36" s="10">
        <v>35483.73046875</v>
      </c>
      <c r="BT36" s="10">
        <v>88150.8984375</v>
      </c>
      <c r="BU36" s="10">
        <v>32651.01953125</v>
      </c>
      <c r="BV36" s="10">
        <v>108550.0546875</v>
      </c>
      <c r="BW36" s="10">
        <v>79451.4609375</v>
      </c>
      <c r="BX36" s="10">
        <v>34032.75390625</v>
      </c>
      <c r="BY36" s="10">
        <v>103766.1875</v>
      </c>
      <c r="BZ36" s="10">
        <v>74942.9296875</v>
      </c>
      <c r="CA36" s="10">
        <v>68274.5234375</v>
      </c>
      <c r="CB36" s="10">
        <v>59228.08203125</v>
      </c>
      <c r="CC36" s="10">
        <v>143533.5</v>
      </c>
      <c r="CD36" s="10">
        <v>81442.078125</v>
      </c>
      <c r="CE36" s="10">
        <v>202000.90625</v>
      </c>
      <c r="CF36" s="10">
        <v>67370.484375</v>
      </c>
      <c r="CG36" s="10">
        <v>121110.015625</v>
      </c>
      <c r="CH36" s="10">
        <v>79979.6328125</v>
      </c>
      <c r="CI36" s="10">
        <v>443589.75</v>
      </c>
      <c r="CJ36" s="10">
        <v>366138.15625</v>
      </c>
      <c r="CK36" s="10">
        <v>944263.375</v>
      </c>
      <c r="CL36" s="10">
        <v>403423.96875</v>
      </c>
      <c r="CM36" s="10">
        <v>808081.8125</v>
      </c>
      <c r="CN36" s="10">
        <v>359351.65625</v>
      </c>
      <c r="CO36" s="10">
        <v>210156.578125</v>
      </c>
      <c r="CP36" s="10">
        <v>289254.84375</v>
      </c>
      <c r="CQ36" s="10">
        <v>245110.9375</v>
      </c>
      <c r="CR36" s="10">
        <v>206931.71875</v>
      </c>
      <c r="CS36" s="10">
        <v>361774.15625</v>
      </c>
      <c r="CT36" s="10">
        <v>87834.90625</v>
      </c>
      <c r="CU36" s="10">
        <v>58689.82421875</v>
      </c>
      <c r="CV36" s="10">
        <v>143529.9375</v>
      </c>
      <c r="CW36" s="10">
        <v>181306.578125</v>
      </c>
      <c r="CX36" s="10">
        <v>117323.234375</v>
      </c>
      <c r="CY36" s="10">
        <v>48477.87890625</v>
      </c>
      <c r="CZ36" s="10">
        <v>528259.9375</v>
      </c>
      <c r="DA36" s="10">
        <v>812780.0625</v>
      </c>
      <c r="DB36" s="10">
        <v>1084771.625</v>
      </c>
      <c r="DC36" s="10">
        <v>1297749.625</v>
      </c>
      <c r="DD36" s="10">
        <v>664217.6875</v>
      </c>
      <c r="DE36" s="10">
        <v>303119.5625</v>
      </c>
      <c r="DF36" s="10">
        <v>289794.1875</v>
      </c>
      <c r="DG36" s="10">
        <v>238691</v>
      </c>
      <c r="DH36" s="10">
        <v>148729.4375</v>
      </c>
    </row>
    <row r="37" spans="1:112" ht="12" customHeight="1" x14ac:dyDescent="0.15">
      <c r="A37" s="10">
        <v>108</v>
      </c>
      <c r="B37" s="10" t="s">
        <v>1091</v>
      </c>
      <c r="C37" s="11" t="s">
        <v>961</v>
      </c>
      <c r="D37" s="10" t="s">
        <v>1091</v>
      </c>
      <c r="E37" s="10"/>
      <c r="F37" s="10"/>
      <c r="G37" s="10" t="s">
        <v>1092</v>
      </c>
      <c r="H37" s="10" t="s">
        <v>379</v>
      </c>
      <c r="I37" s="10">
        <v>133.03750770400001</v>
      </c>
      <c r="J37" s="10" t="s">
        <v>1093</v>
      </c>
      <c r="K37" s="29">
        <v>1</v>
      </c>
      <c r="L37" s="28">
        <v>1</v>
      </c>
      <c r="M37" s="29">
        <f t="shared" si="0"/>
        <v>1</v>
      </c>
      <c r="N37" s="29">
        <f t="shared" si="1"/>
        <v>3</v>
      </c>
      <c r="O37" s="29" t="str">
        <f t="shared" si="2"/>
        <v>Level 1+</v>
      </c>
      <c r="P37" s="29"/>
      <c r="Q37" s="29"/>
      <c r="R37" s="29"/>
      <c r="S37" s="29" t="s">
        <v>964</v>
      </c>
      <c r="T37" s="37">
        <v>329525568</v>
      </c>
      <c r="U37" s="38" t="s">
        <v>880</v>
      </c>
      <c r="V37" s="38">
        <v>15.960110439999999</v>
      </c>
      <c r="W37" s="38" t="s">
        <v>869</v>
      </c>
      <c r="X37" s="38">
        <v>16.03</v>
      </c>
      <c r="Y37" s="38">
        <v>6</v>
      </c>
      <c r="Z37" s="38" t="s">
        <v>1094</v>
      </c>
      <c r="AA37" s="39">
        <v>0.9163</v>
      </c>
      <c r="AB37" s="38" t="s">
        <v>382</v>
      </c>
      <c r="AC37" s="38">
        <v>132.03020000000001</v>
      </c>
      <c r="AD37" s="38">
        <v>132.02889999999999</v>
      </c>
      <c r="AE37" s="39">
        <v>1.2999999999999999E-3</v>
      </c>
      <c r="AF37" s="39">
        <v>9.66</v>
      </c>
      <c r="AG37" s="38">
        <v>15.96</v>
      </c>
      <c r="AH37" s="38">
        <v>16.2</v>
      </c>
      <c r="AI37" s="38">
        <v>15.96</v>
      </c>
      <c r="AJ37" s="38">
        <v>16.059999999999999</v>
      </c>
      <c r="AK37" s="39">
        <v>0.1</v>
      </c>
      <c r="AL37" s="10" t="s">
        <v>1091</v>
      </c>
      <c r="AM37" s="10" t="s">
        <v>1095</v>
      </c>
      <c r="AN37" s="10">
        <v>28334.447265625</v>
      </c>
      <c r="AO37" s="35">
        <v>0</v>
      </c>
      <c r="AP37" s="10">
        <v>18841.166015625</v>
      </c>
      <c r="AQ37" s="10">
        <v>35931.09375</v>
      </c>
      <c r="AR37" s="10">
        <v>7004.494140625</v>
      </c>
      <c r="AS37" s="10">
        <v>16454.771484375</v>
      </c>
      <c r="AT37" s="10">
        <v>6690.3896484375</v>
      </c>
      <c r="AU37" s="10">
        <v>29749.06640625</v>
      </c>
      <c r="AV37" s="10">
        <v>32870.56640625</v>
      </c>
      <c r="AW37" s="10">
        <v>46583.6015625</v>
      </c>
      <c r="AX37" s="10">
        <v>107717.71875</v>
      </c>
      <c r="AY37" s="10">
        <v>29290.1875</v>
      </c>
      <c r="AZ37" s="10">
        <v>56982.9140625</v>
      </c>
      <c r="BA37" s="10">
        <v>112239.765625</v>
      </c>
      <c r="BB37" s="10">
        <v>22180.072265625</v>
      </c>
      <c r="BC37" s="10">
        <v>39410.390625</v>
      </c>
      <c r="BD37" s="10">
        <v>25943.525390625</v>
      </c>
      <c r="BE37" s="35">
        <v>0</v>
      </c>
      <c r="BF37" s="10">
        <v>22600.357421875</v>
      </c>
      <c r="BG37" s="10">
        <v>31935.8125</v>
      </c>
      <c r="BH37" s="10">
        <v>149648.6875</v>
      </c>
      <c r="BI37" s="10">
        <v>88062.859375</v>
      </c>
      <c r="BJ37" s="10">
        <v>131350.203125</v>
      </c>
      <c r="BK37" s="10">
        <v>87697.640625</v>
      </c>
      <c r="BL37" s="10">
        <v>159923.578125</v>
      </c>
      <c r="BM37" s="10">
        <v>46805.89453125</v>
      </c>
      <c r="BN37" s="10">
        <v>26339.12109375</v>
      </c>
      <c r="BO37" s="10">
        <v>62446.24609375</v>
      </c>
      <c r="BP37" s="10">
        <v>51106.65234375</v>
      </c>
      <c r="BQ37" s="10">
        <v>45381.46875</v>
      </c>
      <c r="BR37" s="10">
        <v>76791.515625</v>
      </c>
      <c r="BS37" s="10">
        <v>15685.3125</v>
      </c>
      <c r="BT37" s="10">
        <v>41025.32421875</v>
      </c>
      <c r="BU37" s="10">
        <v>42230.05078125</v>
      </c>
      <c r="BV37" s="10">
        <v>34253.43359375</v>
      </c>
      <c r="BW37" s="10">
        <v>29310.818359375</v>
      </c>
      <c r="BX37" s="10">
        <v>34739.18359375</v>
      </c>
      <c r="BY37" s="10">
        <v>106038.71875</v>
      </c>
      <c r="BZ37" s="10">
        <v>24871.185546875</v>
      </c>
      <c r="CA37" s="10">
        <v>132408.4375</v>
      </c>
      <c r="CB37" s="10">
        <v>25375.865234375</v>
      </c>
      <c r="CC37" s="10">
        <v>148343.984375</v>
      </c>
      <c r="CD37" s="10">
        <v>23919.853515625</v>
      </c>
      <c r="CE37" s="10">
        <v>203997.453125</v>
      </c>
      <c r="CF37" s="10">
        <v>32952.26953125</v>
      </c>
      <c r="CG37" s="10">
        <v>63233.6953125</v>
      </c>
      <c r="CH37" s="10">
        <v>57671.1015625</v>
      </c>
      <c r="CI37" s="10">
        <v>1789634.375</v>
      </c>
      <c r="CJ37" s="10">
        <v>1936814.5</v>
      </c>
      <c r="CK37" s="10">
        <v>2633229.25</v>
      </c>
      <c r="CL37" s="10">
        <v>1124160.625</v>
      </c>
      <c r="CM37" s="10">
        <v>1303713.5</v>
      </c>
      <c r="CN37" s="10">
        <v>1470291.75</v>
      </c>
      <c r="CO37" s="10">
        <v>72586.7734375</v>
      </c>
      <c r="CP37" s="10">
        <v>119384.6484375</v>
      </c>
      <c r="CQ37" s="10">
        <v>152542.203125</v>
      </c>
      <c r="CR37" s="10">
        <v>82988.1640625</v>
      </c>
      <c r="CS37" s="10">
        <v>281961.25</v>
      </c>
      <c r="CT37" s="10">
        <v>162589.21875</v>
      </c>
      <c r="CU37" s="10">
        <v>37238.58984375</v>
      </c>
      <c r="CV37" s="10">
        <v>144614.234375</v>
      </c>
      <c r="CW37" s="10">
        <v>119785.8125</v>
      </c>
      <c r="CX37" s="10">
        <v>164066.359375</v>
      </c>
      <c r="CY37" s="10">
        <v>85247.515625</v>
      </c>
      <c r="CZ37" s="10">
        <v>763236.8125</v>
      </c>
      <c r="DA37" s="10">
        <v>1274983.375</v>
      </c>
      <c r="DB37" s="10">
        <v>1715975.125</v>
      </c>
      <c r="DC37" s="10">
        <v>2693699</v>
      </c>
      <c r="DD37" s="10">
        <v>1190425.375</v>
      </c>
      <c r="DE37" s="10">
        <v>107749.8984375</v>
      </c>
      <c r="DF37" s="10">
        <v>551411.125</v>
      </c>
      <c r="DG37" s="10">
        <v>204623.5625</v>
      </c>
      <c r="DH37" s="10">
        <v>37359.203125</v>
      </c>
    </row>
    <row r="38" spans="1:112" ht="12" customHeight="1" x14ac:dyDescent="0.15">
      <c r="A38" s="10">
        <v>11</v>
      </c>
      <c r="B38" s="10" t="s">
        <v>447</v>
      </c>
      <c r="C38" s="11" t="s">
        <v>961</v>
      </c>
      <c r="D38" s="10" t="s">
        <v>447</v>
      </c>
      <c r="E38" s="10"/>
      <c r="F38" s="10"/>
      <c r="G38" s="10" t="s">
        <v>448</v>
      </c>
      <c r="H38" s="10" t="s">
        <v>379</v>
      </c>
      <c r="I38" s="10">
        <v>188.104858992</v>
      </c>
      <c r="J38" s="10" t="s">
        <v>449</v>
      </c>
      <c r="K38" s="29">
        <v>1</v>
      </c>
      <c r="L38" s="28">
        <v>1</v>
      </c>
      <c r="M38" s="29">
        <f t="shared" si="0"/>
        <v>1</v>
      </c>
      <c r="N38" s="29">
        <f t="shared" si="1"/>
        <v>3</v>
      </c>
      <c r="O38" s="29" t="str">
        <f t="shared" si="2"/>
        <v>Level 1+</v>
      </c>
      <c r="P38" s="29"/>
      <c r="Q38" s="29"/>
      <c r="R38" s="29"/>
      <c r="S38" s="29" t="s">
        <v>964</v>
      </c>
      <c r="T38" s="37">
        <v>8310226</v>
      </c>
      <c r="U38" s="38" t="s">
        <v>843</v>
      </c>
      <c r="V38" s="38">
        <v>2.1089627809999998</v>
      </c>
      <c r="W38" s="38" t="s">
        <v>879</v>
      </c>
      <c r="X38" s="38">
        <v>2.16</v>
      </c>
      <c r="Y38" s="38">
        <v>5</v>
      </c>
      <c r="Z38" s="38" t="s">
        <v>1096</v>
      </c>
      <c r="AA38" s="39">
        <v>0.9153</v>
      </c>
      <c r="AB38" s="38" t="s">
        <v>382</v>
      </c>
      <c r="AC38" s="38">
        <v>187.0976</v>
      </c>
      <c r="AD38" s="38">
        <v>187.0966</v>
      </c>
      <c r="AE38" s="39">
        <v>1E-3</v>
      </c>
      <c r="AF38" s="39">
        <v>5.2549000000000001</v>
      </c>
      <c r="AG38" s="38">
        <v>1.67</v>
      </c>
      <c r="AH38" s="38">
        <v>2.61</v>
      </c>
      <c r="AI38" s="38">
        <v>2.11</v>
      </c>
      <c r="AJ38" s="38">
        <v>2</v>
      </c>
      <c r="AK38" s="39">
        <v>0.11</v>
      </c>
      <c r="AL38" s="10" t="s">
        <v>447</v>
      </c>
      <c r="AM38" s="10" t="s">
        <v>1097</v>
      </c>
      <c r="AN38" s="10">
        <v>18520.791015625</v>
      </c>
      <c r="AO38" s="35">
        <v>0</v>
      </c>
      <c r="AP38" s="35">
        <v>0</v>
      </c>
      <c r="AQ38" s="10">
        <v>18081.7265625</v>
      </c>
      <c r="AR38" s="35">
        <v>0</v>
      </c>
      <c r="AS38" s="35">
        <v>0</v>
      </c>
      <c r="AT38" s="10">
        <v>10641.451171875</v>
      </c>
      <c r="AU38" s="35">
        <v>0</v>
      </c>
      <c r="AV38" s="10">
        <v>169974.109375</v>
      </c>
      <c r="AW38" s="10">
        <v>208891.15625</v>
      </c>
      <c r="AX38" s="10">
        <v>245873.9375</v>
      </c>
      <c r="AY38" s="10">
        <v>99119.6953125</v>
      </c>
      <c r="AZ38" s="10">
        <v>112962.2265625</v>
      </c>
      <c r="BA38" s="10">
        <v>347385.46875</v>
      </c>
      <c r="BB38" s="10">
        <v>1113852.25</v>
      </c>
      <c r="BC38" s="10">
        <v>1064064.875</v>
      </c>
      <c r="BD38" s="10">
        <v>1692245.5</v>
      </c>
      <c r="BE38" s="10">
        <v>1096767.375</v>
      </c>
      <c r="BF38" s="10">
        <v>559226.5</v>
      </c>
      <c r="BG38" s="10">
        <v>1890743.875</v>
      </c>
      <c r="BH38" s="10">
        <v>523217.84375</v>
      </c>
      <c r="BI38" s="10">
        <v>931065.4375</v>
      </c>
      <c r="BJ38" s="10">
        <v>385616.40625</v>
      </c>
      <c r="BK38" s="10">
        <v>309813.125</v>
      </c>
      <c r="BL38" s="10">
        <v>359179.78125</v>
      </c>
      <c r="BM38" s="10">
        <v>171445.375</v>
      </c>
      <c r="BN38" s="10">
        <v>163475.703125</v>
      </c>
      <c r="BO38" s="10">
        <v>231901.921875</v>
      </c>
      <c r="BP38" s="10">
        <v>155102.46875</v>
      </c>
      <c r="BQ38" s="10">
        <v>189752.25</v>
      </c>
      <c r="BR38" s="10">
        <v>1445174.75</v>
      </c>
      <c r="BS38" s="10">
        <v>972884.5625</v>
      </c>
      <c r="BT38" s="10">
        <v>3206460</v>
      </c>
      <c r="BU38" s="10">
        <v>279926.71875</v>
      </c>
      <c r="BV38" s="10">
        <v>1110916.125</v>
      </c>
      <c r="BW38" s="10">
        <v>940521.25</v>
      </c>
      <c r="BX38" s="10">
        <v>2084422.25</v>
      </c>
      <c r="BY38" s="10">
        <v>231337.03125</v>
      </c>
      <c r="BZ38" s="10">
        <v>229396.671875</v>
      </c>
      <c r="CA38" s="10">
        <v>666388.875</v>
      </c>
      <c r="CB38" s="10">
        <v>368919.15625</v>
      </c>
      <c r="CC38" s="10">
        <v>95835.4453125</v>
      </c>
      <c r="CD38" s="10">
        <v>133950.765625</v>
      </c>
      <c r="CE38" s="10">
        <v>351955.40625</v>
      </c>
      <c r="CF38" s="10">
        <v>110660.59375</v>
      </c>
      <c r="CG38" s="10">
        <v>133783.375</v>
      </c>
      <c r="CH38" s="10">
        <v>94897.4375</v>
      </c>
      <c r="CI38" s="10">
        <v>1033035.0625</v>
      </c>
      <c r="CJ38" s="10">
        <v>4110356.25</v>
      </c>
      <c r="CK38" s="10">
        <v>3328696</v>
      </c>
      <c r="CL38" s="10">
        <v>1454544.5</v>
      </c>
      <c r="CM38" s="10">
        <v>3897779</v>
      </c>
      <c r="CN38" s="10">
        <v>1626539.125</v>
      </c>
      <c r="CO38" s="10">
        <v>278338.3125</v>
      </c>
      <c r="CP38" s="10">
        <v>347825.4375</v>
      </c>
      <c r="CQ38" s="10">
        <v>250981.171875</v>
      </c>
      <c r="CR38" s="10">
        <v>176386.6875</v>
      </c>
      <c r="CS38" s="10">
        <v>264026.5625</v>
      </c>
      <c r="CT38" s="10">
        <v>198472.3125</v>
      </c>
      <c r="CU38" s="10">
        <v>160069.9375</v>
      </c>
      <c r="CV38" s="10">
        <v>177768.28125</v>
      </c>
      <c r="CW38" s="10">
        <v>149810.359375</v>
      </c>
      <c r="CX38" s="10">
        <v>89307.2890625</v>
      </c>
      <c r="CY38" s="10">
        <v>104823.3515625</v>
      </c>
      <c r="CZ38" s="10">
        <v>1684894.5</v>
      </c>
      <c r="DA38" s="10">
        <v>1830098.125</v>
      </c>
      <c r="DB38" s="10">
        <v>4316486.5</v>
      </c>
      <c r="DC38" s="10">
        <v>3530548</v>
      </c>
      <c r="DD38" s="10">
        <v>1035194.3125</v>
      </c>
      <c r="DE38" s="10">
        <v>270011.59375</v>
      </c>
      <c r="DF38" s="10">
        <v>305430.875</v>
      </c>
      <c r="DG38" s="10">
        <v>290765.5</v>
      </c>
      <c r="DH38" s="10">
        <v>233495.265625</v>
      </c>
    </row>
    <row r="39" spans="1:112" ht="12" customHeight="1" x14ac:dyDescent="0.15">
      <c r="A39" s="24">
        <v>38</v>
      </c>
      <c r="B39" s="10" t="s">
        <v>453</v>
      </c>
      <c r="C39" s="11" t="s">
        <v>961</v>
      </c>
      <c r="D39" s="26" t="s">
        <v>453</v>
      </c>
      <c r="E39" s="26"/>
      <c r="F39" s="26"/>
      <c r="G39" s="26" t="s">
        <v>454</v>
      </c>
      <c r="H39" s="26" t="s">
        <v>342</v>
      </c>
      <c r="I39" s="24">
        <v>118.086255044</v>
      </c>
      <c r="J39" s="25" t="s">
        <v>455</v>
      </c>
      <c r="K39" s="27">
        <v>1</v>
      </c>
      <c r="L39" s="28">
        <v>1</v>
      </c>
      <c r="M39" s="29">
        <f t="shared" si="0"/>
        <v>0.5</v>
      </c>
      <c r="N39" s="29">
        <f t="shared" si="1"/>
        <v>2.5</v>
      </c>
      <c r="O39" s="29" t="str">
        <f t="shared" si="2"/>
        <v>Level 1+</v>
      </c>
      <c r="P39" s="27"/>
      <c r="Q39" s="30"/>
      <c r="R39" s="27"/>
      <c r="S39" s="30" t="s">
        <v>964</v>
      </c>
      <c r="T39" s="31">
        <v>3925030144</v>
      </c>
      <c r="U39" s="32" t="s">
        <v>954</v>
      </c>
      <c r="V39" s="33">
        <v>7.8322337879999999</v>
      </c>
      <c r="W39" s="32" t="s">
        <v>905</v>
      </c>
      <c r="X39" s="33">
        <v>8.8800000000000008</v>
      </c>
      <c r="Y39" s="33">
        <v>3</v>
      </c>
      <c r="Z39" s="32" t="s">
        <v>1098</v>
      </c>
      <c r="AA39" s="34">
        <v>0.97030000000000005</v>
      </c>
      <c r="AB39" s="32" t="s">
        <v>419</v>
      </c>
      <c r="AC39" s="33">
        <v>118.08629999999999</v>
      </c>
      <c r="AD39" s="33">
        <v>118.08620000000001</v>
      </c>
      <c r="AE39" s="34">
        <v>1E-4</v>
      </c>
      <c r="AF39" s="34">
        <v>0.76200000000000001</v>
      </c>
      <c r="AG39" s="33">
        <v>8.02</v>
      </c>
      <c r="AH39" s="33">
        <v>9</v>
      </c>
      <c r="AI39" s="33">
        <v>7.83</v>
      </c>
      <c r="AJ39" s="33">
        <v>8.52</v>
      </c>
      <c r="AK39" s="34">
        <v>0.69</v>
      </c>
      <c r="AL39" s="10" t="s">
        <v>453</v>
      </c>
      <c r="AM39" s="10" t="s">
        <v>1099</v>
      </c>
      <c r="AN39" s="10">
        <v>14444.220703125</v>
      </c>
      <c r="AO39" s="35">
        <v>0</v>
      </c>
      <c r="AP39" s="35">
        <v>0</v>
      </c>
      <c r="AQ39" s="10">
        <v>13830.5615234375</v>
      </c>
      <c r="AR39" s="35">
        <v>0</v>
      </c>
      <c r="AS39" s="35">
        <v>0</v>
      </c>
      <c r="AT39" s="35">
        <v>0</v>
      </c>
      <c r="AU39" s="35">
        <v>0</v>
      </c>
      <c r="AV39" s="10">
        <v>3343949.5</v>
      </c>
      <c r="AW39" s="10">
        <v>6167034</v>
      </c>
      <c r="AX39" s="10">
        <v>6466105.5</v>
      </c>
      <c r="AY39" s="10">
        <v>2001240.75</v>
      </c>
      <c r="AZ39" s="10">
        <v>3595005</v>
      </c>
      <c r="BA39" s="10">
        <v>10869691</v>
      </c>
      <c r="BB39" s="10">
        <v>1500868.25</v>
      </c>
      <c r="BC39" s="10">
        <v>3028491.75</v>
      </c>
      <c r="BD39" s="10">
        <v>2443423.5</v>
      </c>
      <c r="BE39" s="10">
        <v>1437930.625</v>
      </c>
      <c r="BF39" s="10">
        <v>1421279.25</v>
      </c>
      <c r="BG39" s="10">
        <v>2579709</v>
      </c>
      <c r="BH39" s="10">
        <v>4601071.5</v>
      </c>
      <c r="BI39" s="10">
        <v>3978067.75</v>
      </c>
      <c r="BJ39" s="10">
        <v>4707608.5</v>
      </c>
      <c r="BK39" s="10">
        <v>3876662</v>
      </c>
      <c r="BL39" s="10">
        <v>5062149.5</v>
      </c>
      <c r="BM39" s="10">
        <v>2096996.75</v>
      </c>
      <c r="BN39" s="10">
        <v>2659286</v>
      </c>
      <c r="BO39" s="10">
        <v>4290965.5</v>
      </c>
      <c r="BP39" s="10">
        <v>2974159</v>
      </c>
      <c r="BQ39" s="10">
        <v>3127575.25</v>
      </c>
      <c r="BR39" s="10">
        <v>5590732</v>
      </c>
      <c r="BS39" s="10">
        <v>1081025.75</v>
      </c>
      <c r="BT39" s="10">
        <v>2969836</v>
      </c>
      <c r="BU39" s="10">
        <v>1891574.75</v>
      </c>
      <c r="BV39" s="10">
        <v>2619077</v>
      </c>
      <c r="BW39" s="10">
        <v>1848852.25</v>
      </c>
      <c r="BX39" s="10">
        <v>1284909.875</v>
      </c>
      <c r="BY39" s="10">
        <v>4657450.5</v>
      </c>
      <c r="BZ39" s="10">
        <v>2509852.25</v>
      </c>
      <c r="CA39" s="10">
        <v>1866455.125</v>
      </c>
      <c r="CB39" s="10">
        <v>2246276.25</v>
      </c>
      <c r="CC39" s="10">
        <v>207172.40625</v>
      </c>
      <c r="CD39" s="10">
        <v>1255693.375</v>
      </c>
      <c r="CE39" s="10">
        <v>5027404</v>
      </c>
      <c r="CF39" s="10">
        <v>277581.09375</v>
      </c>
      <c r="CG39" s="10">
        <v>430989.3125</v>
      </c>
      <c r="CH39" s="10">
        <v>207668.03125</v>
      </c>
      <c r="CI39" s="10">
        <v>4214115.5</v>
      </c>
      <c r="CJ39" s="10">
        <v>10659541</v>
      </c>
      <c r="CK39" s="10">
        <v>7598956.5</v>
      </c>
      <c r="CL39" s="10">
        <v>4324571.5</v>
      </c>
      <c r="CM39" s="10">
        <v>7149102</v>
      </c>
      <c r="CN39" s="10">
        <v>5496154</v>
      </c>
      <c r="CO39" s="10">
        <v>4735563</v>
      </c>
      <c r="CP39" s="10">
        <v>7664705</v>
      </c>
      <c r="CQ39" s="10">
        <v>6198502</v>
      </c>
      <c r="CR39" s="10">
        <v>4566957</v>
      </c>
      <c r="CS39" s="10">
        <v>7599540</v>
      </c>
      <c r="CT39" s="10">
        <v>2793026</v>
      </c>
      <c r="CU39" s="10">
        <v>1558741</v>
      </c>
      <c r="CV39" s="10">
        <v>1894686.875</v>
      </c>
      <c r="CW39" s="10">
        <v>870962.8125</v>
      </c>
      <c r="CX39" s="10">
        <v>400573.34375</v>
      </c>
      <c r="CY39" s="10">
        <v>335846.53125</v>
      </c>
      <c r="CZ39" s="10">
        <v>4197966</v>
      </c>
      <c r="DA39" s="10">
        <v>5421995</v>
      </c>
      <c r="DB39" s="10">
        <v>8833301</v>
      </c>
      <c r="DC39" s="10">
        <v>9911600</v>
      </c>
      <c r="DD39" s="10">
        <v>4858861</v>
      </c>
      <c r="DE39" s="10">
        <v>6484901</v>
      </c>
      <c r="DF39" s="10">
        <v>8771390</v>
      </c>
      <c r="DG39" s="10">
        <v>5347289</v>
      </c>
      <c r="DH39" s="10">
        <v>2725254.25</v>
      </c>
    </row>
    <row r="40" spans="1:112" ht="12" customHeight="1" x14ac:dyDescent="0.15">
      <c r="A40" s="24">
        <v>11</v>
      </c>
      <c r="B40" s="10" t="s">
        <v>1100</v>
      </c>
      <c r="C40" s="11" t="s">
        <v>961</v>
      </c>
      <c r="D40" s="26" t="s">
        <v>1100</v>
      </c>
      <c r="E40" s="26"/>
      <c r="F40" s="26"/>
      <c r="G40" s="26" t="s">
        <v>1101</v>
      </c>
      <c r="H40" s="26" t="s">
        <v>342</v>
      </c>
      <c r="I40" s="24">
        <v>582.24783480799999</v>
      </c>
      <c r="J40" s="25" t="s">
        <v>1102</v>
      </c>
      <c r="K40" s="27">
        <v>1</v>
      </c>
      <c r="L40" s="28">
        <v>1</v>
      </c>
      <c r="M40" s="29">
        <f t="shared" si="0"/>
        <v>1</v>
      </c>
      <c r="N40" s="29">
        <f t="shared" si="1"/>
        <v>3</v>
      </c>
      <c r="O40" s="29" t="str">
        <f t="shared" si="2"/>
        <v>Level 1+</v>
      </c>
      <c r="P40" s="27"/>
      <c r="Q40" s="30"/>
      <c r="R40" s="27"/>
      <c r="S40" s="30" t="s">
        <v>964</v>
      </c>
      <c r="T40" s="31">
        <v>4390915</v>
      </c>
      <c r="U40" s="32" t="s">
        <v>901</v>
      </c>
      <c r="V40" s="33">
        <v>2.5855827950000001</v>
      </c>
      <c r="W40" s="32" t="s">
        <v>901</v>
      </c>
      <c r="X40" s="33">
        <v>3.06</v>
      </c>
      <c r="Y40" s="33">
        <v>22</v>
      </c>
      <c r="Z40" s="32" t="s">
        <v>1103</v>
      </c>
      <c r="AA40" s="34">
        <v>0.70350000000000001</v>
      </c>
      <c r="AB40" s="32" t="s">
        <v>345</v>
      </c>
      <c r="AC40" s="33">
        <v>583.25509999999997</v>
      </c>
      <c r="AD40" s="33">
        <v>583.25379999999996</v>
      </c>
      <c r="AE40" s="34">
        <v>1.4E-3</v>
      </c>
      <c r="AF40" s="34">
        <v>2.3372000000000002</v>
      </c>
      <c r="AG40" s="33">
        <v>2.41</v>
      </c>
      <c r="AH40" s="33">
        <v>3.63</v>
      </c>
      <c r="AI40" s="33">
        <v>2.59</v>
      </c>
      <c r="AJ40" s="33">
        <v>3.06</v>
      </c>
      <c r="AK40" s="34">
        <v>0.48</v>
      </c>
      <c r="AL40" s="10" t="s">
        <v>1100</v>
      </c>
      <c r="AM40" s="10" t="s">
        <v>1104</v>
      </c>
      <c r="AN40" s="35">
        <v>0</v>
      </c>
      <c r="AO40" s="35">
        <v>0</v>
      </c>
      <c r="AP40" s="35">
        <v>0</v>
      </c>
      <c r="AQ40" s="35">
        <v>0</v>
      </c>
      <c r="AR40" s="35">
        <v>0</v>
      </c>
      <c r="AS40" s="35">
        <v>0</v>
      </c>
      <c r="AT40" s="35">
        <v>0</v>
      </c>
      <c r="AU40" s="35">
        <v>0</v>
      </c>
      <c r="AV40" s="10">
        <v>49860.00390625</v>
      </c>
      <c r="AW40" s="10">
        <v>142925.96875</v>
      </c>
      <c r="AX40" s="10">
        <v>115907.078125</v>
      </c>
      <c r="AY40" s="10">
        <v>70137.671875</v>
      </c>
      <c r="AZ40" s="10">
        <v>98506.21875</v>
      </c>
      <c r="BA40" s="10">
        <v>187657.125</v>
      </c>
      <c r="BB40" s="10">
        <v>35376.56640625</v>
      </c>
      <c r="BC40" s="10">
        <v>89433.6484375</v>
      </c>
      <c r="BD40" s="10">
        <v>84782.7578125</v>
      </c>
      <c r="BE40" s="10">
        <v>39344.02734375</v>
      </c>
      <c r="BF40" s="10">
        <v>37725.73828125</v>
      </c>
      <c r="BG40" s="10">
        <v>96832.421875</v>
      </c>
      <c r="BH40" s="10">
        <v>137137.53125</v>
      </c>
      <c r="BI40" s="10">
        <v>124203.25</v>
      </c>
      <c r="BJ40" s="10">
        <v>137764.234375</v>
      </c>
      <c r="BK40" s="10">
        <v>147171.9375</v>
      </c>
      <c r="BL40" s="10">
        <v>140034.125</v>
      </c>
      <c r="BM40" s="10">
        <v>66982.6328125</v>
      </c>
      <c r="BN40" s="10">
        <v>44902.84375</v>
      </c>
      <c r="BO40" s="10">
        <v>75381.796875</v>
      </c>
      <c r="BP40" s="10">
        <v>72242.34375</v>
      </c>
      <c r="BQ40" s="10">
        <v>41343.1953125</v>
      </c>
      <c r="BR40" s="10">
        <v>128861.484375</v>
      </c>
      <c r="BS40" s="10">
        <v>35483.73046875</v>
      </c>
      <c r="BT40" s="10">
        <v>88150.8984375</v>
      </c>
      <c r="BU40" s="10">
        <v>32651.01953125</v>
      </c>
      <c r="BV40" s="10">
        <v>108550.0546875</v>
      </c>
      <c r="BW40" s="10">
        <v>79451.4609375</v>
      </c>
      <c r="BX40" s="10">
        <v>34032.75390625</v>
      </c>
      <c r="BY40" s="10">
        <v>103766.1875</v>
      </c>
      <c r="BZ40" s="10">
        <v>74942.9296875</v>
      </c>
      <c r="CA40" s="10">
        <v>68274.5234375</v>
      </c>
      <c r="CB40" s="10">
        <v>59228.08203125</v>
      </c>
      <c r="CC40" s="10">
        <v>143533.5</v>
      </c>
      <c r="CD40" s="10">
        <v>81442.078125</v>
      </c>
      <c r="CE40" s="10">
        <v>202000.90625</v>
      </c>
      <c r="CF40" s="10">
        <v>67370.484375</v>
      </c>
      <c r="CG40" s="10">
        <v>121110.015625</v>
      </c>
      <c r="CH40" s="10">
        <v>79979.6328125</v>
      </c>
      <c r="CI40" s="10">
        <v>443589.75</v>
      </c>
      <c r="CJ40" s="10">
        <v>366138.15625</v>
      </c>
      <c r="CK40" s="10">
        <v>944263.375</v>
      </c>
      <c r="CL40" s="10">
        <v>403423.96875</v>
      </c>
      <c r="CM40" s="10">
        <v>808081.8125</v>
      </c>
      <c r="CN40" s="10">
        <v>359351.65625</v>
      </c>
      <c r="CO40" s="10">
        <v>210156.578125</v>
      </c>
      <c r="CP40" s="10">
        <v>289254.84375</v>
      </c>
      <c r="CQ40" s="10">
        <v>245110.9375</v>
      </c>
      <c r="CR40" s="10">
        <v>206931.71875</v>
      </c>
      <c r="CS40" s="10">
        <v>361774.15625</v>
      </c>
      <c r="CT40" s="10">
        <v>87834.90625</v>
      </c>
      <c r="CU40" s="10">
        <v>58689.82421875</v>
      </c>
      <c r="CV40" s="10">
        <v>143529.9375</v>
      </c>
      <c r="CW40" s="10">
        <v>181306.578125</v>
      </c>
      <c r="CX40" s="10">
        <v>117323.234375</v>
      </c>
      <c r="CY40" s="10">
        <v>48477.87890625</v>
      </c>
      <c r="CZ40" s="10">
        <v>528259.9375</v>
      </c>
      <c r="DA40" s="10">
        <v>812780.0625</v>
      </c>
      <c r="DB40" s="10">
        <v>1084771.625</v>
      </c>
      <c r="DC40" s="10">
        <v>1297749.625</v>
      </c>
      <c r="DD40" s="10">
        <v>664217.6875</v>
      </c>
      <c r="DE40" s="10">
        <v>303119.5625</v>
      </c>
      <c r="DF40" s="10">
        <v>289794.1875</v>
      </c>
      <c r="DG40" s="10">
        <v>238691</v>
      </c>
      <c r="DH40" s="10">
        <v>148729.4375</v>
      </c>
    </row>
    <row r="41" spans="1:112" ht="12" customHeight="1" x14ac:dyDescent="0.15">
      <c r="A41" s="10">
        <v>19</v>
      </c>
      <c r="B41" s="10" t="s">
        <v>464</v>
      </c>
      <c r="C41" s="11" t="s">
        <v>961</v>
      </c>
      <c r="D41" s="10" t="s">
        <v>464</v>
      </c>
      <c r="E41" s="10"/>
      <c r="F41" s="10"/>
      <c r="G41" s="10" t="s">
        <v>465</v>
      </c>
      <c r="H41" s="10" t="s">
        <v>379</v>
      </c>
      <c r="I41" s="10">
        <v>180.04225873600001</v>
      </c>
      <c r="J41" s="10" t="s">
        <v>466</v>
      </c>
      <c r="K41" s="29">
        <v>1</v>
      </c>
      <c r="L41" s="28">
        <v>1</v>
      </c>
      <c r="M41" s="29">
        <f t="shared" si="0"/>
        <v>1</v>
      </c>
      <c r="N41" s="29">
        <f t="shared" si="1"/>
        <v>3</v>
      </c>
      <c r="O41" s="29" t="str">
        <f t="shared" si="2"/>
        <v>Level 1+</v>
      </c>
      <c r="P41" s="29"/>
      <c r="Q41" s="29"/>
      <c r="R41" s="29"/>
      <c r="S41" s="29" t="s">
        <v>964</v>
      </c>
      <c r="T41" s="37">
        <v>6897878.5</v>
      </c>
      <c r="U41" s="38" t="s">
        <v>861</v>
      </c>
      <c r="V41" s="38">
        <v>3.264613765</v>
      </c>
      <c r="W41" s="38" t="s">
        <v>861</v>
      </c>
      <c r="X41" s="38">
        <v>3.14</v>
      </c>
      <c r="Y41" s="38">
        <v>2</v>
      </c>
      <c r="Z41" s="38" t="s">
        <v>1105</v>
      </c>
      <c r="AA41" s="39">
        <v>0.82130000000000003</v>
      </c>
      <c r="AB41" s="38" t="s">
        <v>382</v>
      </c>
      <c r="AC41" s="38">
        <v>179.035</v>
      </c>
      <c r="AD41" s="38">
        <v>179.0351</v>
      </c>
      <c r="AE41" s="39">
        <v>1E-4</v>
      </c>
      <c r="AF41" s="39">
        <v>0.71160000000000001</v>
      </c>
      <c r="AG41" s="38">
        <v>2.76</v>
      </c>
      <c r="AH41" s="38">
        <v>3.76</v>
      </c>
      <c r="AI41" s="38">
        <v>3.26</v>
      </c>
      <c r="AJ41" s="38">
        <v>3.35</v>
      </c>
      <c r="AK41" s="39">
        <v>0.08</v>
      </c>
      <c r="AL41" s="10" t="s">
        <v>464</v>
      </c>
      <c r="AM41" s="10" t="s">
        <v>1106</v>
      </c>
      <c r="AN41" s="10">
        <v>14593.6591796875</v>
      </c>
      <c r="AO41" s="35">
        <v>0</v>
      </c>
      <c r="AP41" s="35">
        <v>0</v>
      </c>
      <c r="AQ41" s="35">
        <v>0</v>
      </c>
      <c r="AR41" s="10">
        <v>7477.171875</v>
      </c>
      <c r="AS41" s="10">
        <v>11884.79296875</v>
      </c>
      <c r="AT41" s="35">
        <v>0</v>
      </c>
      <c r="AU41" s="35">
        <v>0</v>
      </c>
      <c r="AV41" s="10">
        <v>13007328</v>
      </c>
      <c r="AW41" s="10">
        <v>21207792</v>
      </c>
      <c r="AX41" s="10">
        <v>9029943</v>
      </c>
      <c r="AY41" s="10">
        <v>20147040</v>
      </c>
      <c r="AZ41" s="10">
        <v>21956824</v>
      </c>
      <c r="BA41" s="10">
        <v>24848554</v>
      </c>
      <c r="BB41" s="10">
        <v>5072782.5</v>
      </c>
      <c r="BC41" s="10">
        <v>3862147.25</v>
      </c>
      <c r="BD41" s="10">
        <v>2840655.25</v>
      </c>
      <c r="BE41" s="10">
        <v>4259077</v>
      </c>
      <c r="BF41" s="10">
        <v>3493943.5</v>
      </c>
      <c r="BG41" s="10">
        <v>5456295</v>
      </c>
      <c r="BH41" s="10">
        <v>20954182</v>
      </c>
      <c r="BI41" s="10">
        <v>15194975</v>
      </c>
      <c r="BJ41" s="10">
        <v>25093636</v>
      </c>
      <c r="BK41" s="10">
        <v>23396998</v>
      </c>
      <c r="BL41" s="10">
        <v>25794172</v>
      </c>
      <c r="BM41" s="10">
        <v>16751564</v>
      </c>
      <c r="BN41" s="10">
        <v>15862436</v>
      </c>
      <c r="BO41" s="10">
        <v>18506434</v>
      </c>
      <c r="BP41" s="10">
        <v>17555382</v>
      </c>
      <c r="BQ41" s="10">
        <v>19497340</v>
      </c>
      <c r="BR41" s="10">
        <v>13927632</v>
      </c>
      <c r="BS41" s="10">
        <v>4904439</v>
      </c>
      <c r="BT41" s="10">
        <v>3605459.25</v>
      </c>
      <c r="BU41" s="10">
        <v>12242527</v>
      </c>
      <c r="BV41" s="10">
        <v>3955584.75</v>
      </c>
      <c r="BW41" s="10">
        <v>2030969.375</v>
      </c>
      <c r="BX41" s="10">
        <v>5388622.5</v>
      </c>
      <c r="BY41" s="10">
        <v>23481322</v>
      </c>
      <c r="BZ41" s="10">
        <v>19959580</v>
      </c>
      <c r="CA41" s="10">
        <v>9805867</v>
      </c>
      <c r="CB41" s="10">
        <v>15863902</v>
      </c>
      <c r="CC41" s="10">
        <v>5202739</v>
      </c>
      <c r="CD41" s="10">
        <v>11718099</v>
      </c>
      <c r="CE41" s="10">
        <v>9126216</v>
      </c>
      <c r="CF41" s="10">
        <v>9845384</v>
      </c>
      <c r="CG41" s="10">
        <v>7664401</v>
      </c>
      <c r="CH41" s="10">
        <v>12491879</v>
      </c>
      <c r="CI41" s="10">
        <v>18775716</v>
      </c>
      <c r="CJ41" s="10">
        <v>17570502</v>
      </c>
      <c r="CK41" s="10">
        <v>16213238</v>
      </c>
      <c r="CL41" s="10">
        <v>18781706</v>
      </c>
      <c r="CM41" s="10">
        <v>6048488.5</v>
      </c>
      <c r="CN41" s="10">
        <v>14116069</v>
      </c>
      <c r="CO41" s="10">
        <v>20501168</v>
      </c>
      <c r="CP41" s="10">
        <v>28191094</v>
      </c>
      <c r="CQ41" s="10">
        <v>14102992</v>
      </c>
      <c r="CR41" s="10">
        <v>20838116</v>
      </c>
      <c r="CS41" s="10">
        <v>34779764</v>
      </c>
      <c r="CT41" s="10">
        <v>9560356</v>
      </c>
      <c r="CU41" s="10">
        <v>10257051</v>
      </c>
      <c r="CV41" s="10">
        <v>11939057</v>
      </c>
      <c r="CW41" s="10">
        <v>16098739</v>
      </c>
      <c r="CX41" s="10">
        <v>9723888</v>
      </c>
      <c r="CY41" s="10">
        <v>9754883</v>
      </c>
      <c r="CZ41" s="10">
        <v>15395853</v>
      </c>
      <c r="DA41" s="10">
        <v>25824472</v>
      </c>
      <c r="DB41" s="10">
        <v>17138550</v>
      </c>
      <c r="DC41" s="10">
        <v>19519282</v>
      </c>
      <c r="DD41" s="10">
        <v>9762037</v>
      </c>
      <c r="DE41" s="10">
        <v>26764386</v>
      </c>
      <c r="DF41" s="10">
        <v>35731452</v>
      </c>
      <c r="DG41" s="10">
        <v>27826580</v>
      </c>
      <c r="DH41" s="10">
        <v>17147490</v>
      </c>
    </row>
    <row r="42" spans="1:112" ht="12" customHeight="1" x14ac:dyDescent="0.15">
      <c r="A42" s="10">
        <v>115</v>
      </c>
      <c r="B42" s="10" t="s">
        <v>1107</v>
      </c>
      <c r="C42" s="11" t="s">
        <v>961</v>
      </c>
      <c r="D42" s="10" t="s">
        <v>1107</v>
      </c>
      <c r="E42" s="10"/>
      <c r="F42" s="10"/>
      <c r="G42" s="10" t="s">
        <v>1108</v>
      </c>
      <c r="H42" s="10" t="s">
        <v>379</v>
      </c>
      <c r="I42" s="10">
        <v>226.10659030799999</v>
      </c>
      <c r="J42" s="10" t="s">
        <v>1109</v>
      </c>
      <c r="K42" s="29">
        <v>0</v>
      </c>
      <c r="L42" s="28">
        <v>1</v>
      </c>
      <c r="M42" s="29">
        <f t="shared" si="0"/>
        <v>1</v>
      </c>
      <c r="N42" s="29">
        <f t="shared" si="1"/>
        <v>2</v>
      </c>
      <c r="O42" s="29" t="str">
        <f t="shared" si="2"/>
        <v>Level 1</v>
      </c>
      <c r="P42" s="29"/>
      <c r="Q42" s="29"/>
      <c r="R42" s="29"/>
      <c r="S42" s="29" t="s">
        <v>1001</v>
      </c>
      <c r="T42" s="37">
        <v>1160701.625</v>
      </c>
      <c r="U42" s="38" t="s">
        <v>861</v>
      </c>
      <c r="V42" s="38">
        <v>16.758647629999999</v>
      </c>
      <c r="W42" s="38"/>
      <c r="X42" s="38"/>
      <c r="Y42" s="38"/>
      <c r="Z42" s="38"/>
      <c r="AA42" s="39"/>
      <c r="AB42" s="38" t="s">
        <v>382</v>
      </c>
      <c r="AC42" s="38">
        <v>225.0993</v>
      </c>
      <c r="AD42" s="38">
        <v>225.0986</v>
      </c>
      <c r="AE42" s="39">
        <v>5.9999999999999995E-4</v>
      </c>
      <c r="AF42" s="39">
        <v>2.8591000000000002</v>
      </c>
      <c r="AG42" s="38">
        <v>16.84</v>
      </c>
      <c r="AH42" s="38">
        <v>16.920000000000002</v>
      </c>
      <c r="AI42" s="38">
        <v>16.760000000000002</v>
      </c>
      <c r="AJ42" s="38">
        <v>16.88</v>
      </c>
      <c r="AK42" s="39">
        <v>0.12</v>
      </c>
      <c r="AL42" s="10" t="s">
        <v>1107</v>
      </c>
      <c r="AM42" s="10" t="s">
        <v>1110</v>
      </c>
      <c r="AN42" s="35">
        <v>0</v>
      </c>
      <c r="AO42" s="35">
        <v>0</v>
      </c>
      <c r="AP42" s="35">
        <v>0</v>
      </c>
      <c r="AQ42" s="35">
        <v>0</v>
      </c>
      <c r="AR42" s="35">
        <v>0</v>
      </c>
      <c r="AS42" s="35">
        <v>0</v>
      </c>
      <c r="AT42" s="35">
        <v>0</v>
      </c>
      <c r="AU42" s="35">
        <v>0</v>
      </c>
      <c r="AV42" s="10">
        <v>49860.00390625</v>
      </c>
      <c r="AW42" s="10">
        <v>142925.96875</v>
      </c>
      <c r="AX42" s="10">
        <v>115907.078125</v>
      </c>
      <c r="AY42" s="10">
        <v>70137.671875</v>
      </c>
      <c r="AZ42" s="10">
        <v>98506.21875</v>
      </c>
      <c r="BA42" s="10">
        <v>187657.125</v>
      </c>
      <c r="BB42" s="10">
        <v>35376.56640625</v>
      </c>
      <c r="BC42" s="10">
        <v>89433.6484375</v>
      </c>
      <c r="BD42" s="10">
        <v>84782.7578125</v>
      </c>
      <c r="BE42" s="10">
        <v>39344.02734375</v>
      </c>
      <c r="BF42" s="10">
        <v>37725.73828125</v>
      </c>
      <c r="BG42" s="10">
        <v>96832.421875</v>
      </c>
      <c r="BH42" s="10">
        <v>137137.53125</v>
      </c>
      <c r="BI42" s="10">
        <v>124203.25</v>
      </c>
      <c r="BJ42" s="10">
        <v>137764.234375</v>
      </c>
      <c r="BK42" s="10">
        <v>147171.9375</v>
      </c>
      <c r="BL42" s="10">
        <v>140034.125</v>
      </c>
      <c r="BM42" s="10">
        <v>66982.6328125</v>
      </c>
      <c r="BN42" s="10">
        <v>44902.84375</v>
      </c>
      <c r="BO42" s="10">
        <v>75381.796875</v>
      </c>
      <c r="BP42" s="10">
        <v>72242.34375</v>
      </c>
      <c r="BQ42" s="10">
        <v>41343.1953125</v>
      </c>
      <c r="BR42" s="10">
        <v>128861.484375</v>
      </c>
      <c r="BS42" s="10">
        <v>35483.73046875</v>
      </c>
      <c r="BT42" s="10">
        <v>88150.8984375</v>
      </c>
      <c r="BU42" s="10">
        <v>32651.01953125</v>
      </c>
      <c r="BV42" s="10">
        <v>108550.0546875</v>
      </c>
      <c r="BW42" s="10">
        <v>79451.4609375</v>
      </c>
      <c r="BX42" s="10">
        <v>34032.75390625</v>
      </c>
      <c r="BY42" s="10">
        <v>103766.1875</v>
      </c>
      <c r="BZ42" s="10">
        <v>74942.9296875</v>
      </c>
      <c r="CA42" s="10">
        <v>68274.5234375</v>
      </c>
      <c r="CB42" s="10">
        <v>59228.08203125</v>
      </c>
      <c r="CC42" s="10">
        <v>143533.5</v>
      </c>
      <c r="CD42" s="10">
        <v>81442.078125</v>
      </c>
      <c r="CE42" s="10">
        <v>202000.90625</v>
      </c>
      <c r="CF42" s="10">
        <v>67370.484375</v>
      </c>
      <c r="CG42" s="10">
        <v>121110.015625</v>
      </c>
      <c r="CH42" s="10">
        <v>79979.6328125</v>
      </c>
      <c r="CI42" s="10">
        <v>443589.75</v>
      </c>
      <c r="CJ42" s="10">
        <v>366138.15625</v>
      </c>
      <c r="CK42" s="10">
        <v>944263.375</v>
      </c>
      <c r="CL42" s="10">
        <v>403423.96875</v>
      </c>
      <c r="CM42" s="10">
        <v>808081.8125</v>
      </c>
      <c r="CN42" s="10">
        <v>359351.65625</v>
      </c>
      <c r="CO42" s="10">
        <v>210156.578125</v>
      </c>
      <c r="CP42" s="10">
        <v>289254.84375</v>
      </c>
      <c r="CQ42" s="10">
        <v>245110.9375</v>
      </c>
      <c r="CR42" s="10">
        <v>206931.71875</v>
      </c>
      <c r="CS42" s="10">
        <v>361774.15625</v>
      </c>
      <c r="CT42" s="10">
        <v>87834.90625</v>
      </c>
      <c r="CU42" s="10">
        <v>58689.82421875</v>
      </c>
      <c r="CV42" s="10">
        <v>143529.9375</v>
      </c>
      <c r="CW42" s="10">
        <v>181306.578125</v>
      </c>
      <c r="CX42" s="10">
        <v>117323.234375</v>
      </c>
      <c r="CY42" s="10">
        <v>48477.87890625</v>
      </c>
      <c r="CZ42" s="10">
        <v>528259.9375</v>
      </c>
      <c r="DA42" s="10">
        <v>812780.0625</v>
      </c>
      <c r="DB42" s="10">
        <v>1084771.625</v>
      </c>
      <c r="DC42" s="10">
        <v>1297749.625</v>
      </c>
      <c r="DD42" s="10">
        <v>664217.6875</v>
      </c>
      <c r="DE42" s="10">
        <v>303119.5625</v>
      </c>
      <c r="DF42" s="10">
        <v>289794.1875</v>
      </c>
      <c r="DG42" s="10">
        <v>238691</v>
      </c>
      <c r="DH42" s="10">
        <v>148729.4375</v>
      </c>
    </row>
    <row r="43" spans="1:112" ht="12" customHeight="1" x14ac:dyDescent="0.15">
      <c r="A43" s="24">
        <v>17</v>
      </c>
      <c r="B43" s="10" t="s">
        <v>1111</v>
      </c>
      <c r="C43" s="11" t="s">
        <v>961</v>
      </c>
      <c r="D43" s="26" t="s">
        <v>1112</v>
      </c>
      <c r="E43" s="26"/>
      <c r="F43" s="26"/>
      <c r="G43" s="26" t="s">
        <v>1113</v>
      </c>
      <c r="H43" s="26" t="s">
        <v>342</v>
      </c>
      <c r="I43" s="24">
        <v>104.10699048799999</v>
      </c>
      <c r="J43" s="25" t="s">
        <v>1114</v>
      </c>
      <c r="K43" s="27">
        <v>1</v>
      </c>
      <c r="L43" s="28">
        <v>1</v>
      </c>
      <c r="M43" s="29">
        <f t="shared" si="0"/>
        <v>1</v>
      </c>
      <c r="N43" s="29">
        <f t="shared" si="1"/>
        <v>3</v>
      </c>
      <c r="O43" s="29" t="str">
        <f t="shared" si="2"/>
        <v>Level 1+</v>
      </c>
      <c r="P43" s="27"/>
      <c r="Q43" s="30"/>
      <c r="R43" s="30" t="s">
        <v>991</v>
      </c>
      <c r="S43" s="30" t="s">
        <v>964</v>
      </c>
      <c r="T43" s="31">
        <v>4381003776</v>
      </c>
      <c r="U43" s="32" t="s">
        <v>941</v>
      </c>
      <c r="V43" s="33">
        <v>4.1070328439999999</v>
      </c>
      <c r="W43" s="32" t="s">
        <v>907</v>
      </c>
      <c r="X43" s="33">
        <v>3.7</v>
      </c>
      <c r="Y43" s="33">
        <v>3</v>
      </c>
      <c r="Z43" s="32" t="s">
        <v>1115</v>
      </c>
      <c r="AA43" s="34">
        <v>0.97960000000000003</v>
      </c>
      <c r="AB43" s="32" t="s">
        <v>419</v>
      </c>
      <c r="AC43" s="33">
        <v>104.107</v>
      </c>
      <c r="AD43" s="33">
        <v>104.107</v>
      </c>
      <c r="AE43" s="34">
        <v>0</v>
      </c>
      <c r="AF43" s="34">
        <v>0.43719999999999998</v>
      </c>
      <c r="AG43" s="33">
        <v>3.37</v>
      </c>
      <c r="AH43" s="33">
        <v>5.0999999999999996</v>
      </c>
      <c r="AI43" s="33">
        <v>4.1100000000000003</v>
      </c>
      <c r="AJ43" s="33">
        <v>4.5999999999999996</v>
      </c>
      <c r="AK43" s="34">
        <v>0.49</v>
      </c>
      <c r="AL43" s="10" t="s">
        <v>1111</v>
      </c>
      <c r="AM43" s="10" t="s">
        <v>1116</v>
      </c>
      <c r="AN43" s="35">
        <v>0</v>
      </c>
      <c r="AO43" s="35">
        <v>0</v>
      </c>
      <c r="AP43" s="10">
        <v>10978.4296875</v>
      </c>
      <c r="AQ43" s="10">
        <v>13382.14453125</v>
      </c>
      <c r="AR43" s="35">
        <v>0</v>
      </c>
      <c r="AS43" s="10">
        <v>13239.119140625</v>
      </c>
      <c r="AT43" s="10">
        <v>7661.54296875</v>
      </c>
      <c r="AU43" s="10">
        <v>7643.04150390625</v>
      </c>
      <c r="AV43" s="10">
        <v>505552.625</v>
      </c>
      <c r="AW43" s="10">
        <v>632911.6875</v>
      </c>
      <c r="AX43" s="10">
        <v>595421.125</v>
      </c>
      <c r="AY43" s="10">
        <v>116954.28125</v>
      </c>
      <c r="AZ43" s="10">
        <v>220038.578125</v>
      </c>
      <c r="BA43" s="10">
        <v>1246275.125</v>
      </c>
      <c r="BB43" s="10">
        <v>214030.234375</v>
      </c>
      <c r="BC43" s="10">
        <v>331657.78125</v>
      </c>
      <c r="BD43" s="10">
        <v>274540.28125</v>
      </c>
      <c r="BE43" s="10">
        <v>195227.421875</v>
      </c>
      <c r="BF43" s="10">
        <v>370416.625</v>
      </c>
      <c r="BG43" s="10">
        <v>305692.6875</v>
      </c>
      <c r="BH43" s="10">
        <v>720069.75</v>
      </c>
      <c r="BI43" s="10">
        <v>429781.59375</v>
      </c>
      <c r="BJ43" s="10">
        <v>783724.8125</v>
      </c>
      <c r="BK43" s="10">
        <v>653162.1875</v>
      </c>
      <c r="BL43" s="10">
        <v>897670.9375</v>
      </c>
      <c r="BM43" s="10">
        <v>624606.8125</v>
      </c>
      <c r="BN43" s="10">
        <v>265717.125</v>
      </c>
      <c r="BO43" s="10">
        <v>638888.125</v>
      </c>
      <c r="BP43" s="10">
        <v>243532.8125</v>
      </c>
      <c r="BQ43" s="10">
        <v>377502.59375</v>
      </c>
      <c r="BR43" s="10">
        <v>761729.4375</v>
      </c>
      <c r="BS43" s="10">
        <v>196616.609375</v>
      </c>
      <c r="BT43" s="10">
        <v>214097.671875</v>
      </c>
      <c r="BU43" s="10">
        <v>249761.265625</v>
      </c>
      <c r="BV43" s="10">
        <v>153443.984375</v>
      </c>
      <c r="BW43" s="10">
        <v>250272.921875</v>
      </c>
      <c r="BX43" s="10">
        <v>213406.40625</v>
      </c>
      <c r="BY43" s="10">
        <v>555276.875</v>
      </c>
      <c r="BZ43" s="10">
        <v>366685.5625</v>
      </c>
      <c r="CA43" s="10">
        <v>536349.4375</v>
      </c>
      <c r="CB43" s="10">
        <v>300462.84375</v>
      </c>
      <c r="CC43" s="10">
        <v>4443874</v>
      </c>
      <c r="CD43" s="10">
        <v>2623761.5</v>
      </c>
      <c r="CE43" s="10">
        <v>7695601.5</v>
      </c>
      <c r="CF43" s="10">
        <v>2067836</v>
      </c>
      <c r="CG43" s="10">
        <v>1566447.5</v>
      </c>
      <c r="CH43" s="10">
        <v>4783623.5</v>
      </c>
      <c r="CI43" s="10">
        <v>6093734.5</v>
      </c>
      <c r="CJ43" s="10">
        <v>10447024</v>
      </c>
      <c r="CK43" s="10">
        <v>6508359</v>
      </c>
      <c r="CL43" s="10">
        <v>8949183</v>
      </c>
      <c r="CM43" s="10">
        <v>8129282</v>
      </c>
      <c r="CN43" s="10">
        <v>8195850</v>
      </c>
      <c r="CO43" s="10">
        <v>4123234.5</v>
      </c>
      <c r="CP43" s="10">
        <v>6710386.5</v>
      </c>
      <c r="CQ43" s="10">
        <v>4733699</v>
      </c>
      <c r="CR43" s="10">
        <v>4155712</v>
      </c>
      <c r="CS43" s="10">
        <v>5416280.5</v>
      </c>
      <c r="CT43" s="10">
        <v>1651928.75</v>
      </c>
      <c r="CU43" s="10">
        <v>257352.625</v>
      </c>
      <c r="CV43" s="10">
        <v>570126.4375</v>
      </c>
      <c r="CW43" s="10">
        <v>295932.96875</v>
      </c>
      <c r="CX43" s="10">
        <v>451170.25</v>
      </c>
      <c r="CY43" s="10">
        <v>551317.5625</v>
      </c>
      <c r="CZ43" s="10">
        <v>5862273.5</v>
      </c>
      <c r="DA43" s="10">
        <v>6373589.5</v>
      </c>
      <c r="DB43" s="10">
        <v>5420811.5</v>
      </c>
      <c r="DC43" s="10">
        <v>9030786</v>
      </c>
      <c r="DD43" s="10">
        <v>3831035.25</v>
      </c>
      <c r="DE43" s="10">
        <v>3620058.5</v>
      </c>
      <c r="DF43" s="10">
        <v>7053037.5</v>
      </c>
      <c r="DG43" s="10">
        <v>3335837.75</v>
      </c>
      <c r="DH43" s="10">
        <v>2679875.25</v>
      </c>
    </row>
    <row r="44" spans="1:112" ht="12" customHeight="1" x14ac:dyDescent="0.15">
      <c r="A44" s="24">
        <v>84</v>
      </c>
      <c r="B44" s="10" t="s">
        <v>1117</v>
      </c>
      <c r="C44" s="11" t="s">
        <v>961</v>
      </c>
      <c r="D44" s="26" t="s">
        <v>1117</v>
      </c>
      <c r="E44" s="26"/>
      <c r="F44" s="26"/>
      <c r="G44" s="26" t="s">
        <v>1118</v>
      </c>
      <c r="H44" s="26" t="s">
        <v>342</v>
      </c>
      <c r="I44" s="24">
        <v>175.095691276</v>
      </c>
      <c r="J44" s="25" t="s">
        <v>1119</v>
      </c>
      <c r="K44" s="27">
        <v>1</v>
      </c>
      <c r="L44" s="28">
        <v>1</v>
      </c>
      <c r="M44" s="29">
        <f t="shared" si="0"/>
        <v>1</v>
      </c>
      <c r="N44" s="29">
        <f t="shared" si="1"/>
        <v>3</v>
      </c>
      <c r="O44" s="29" t="str">
        <f t="shared" si="2"/>
        <v>Level 1+</v>
      </c>
      <c r="P44" s="27"/>
      <c r="Q44" s="30"/>
      <c r="R44" s="27"/>
      <c r="S44" s="30" t="s">
        <v>964</v>
      </c>
      <c r="T44" s="31">
        <v>82337976</v>
      </c>
      <c r="U44" s="32" t="s">
        <v>932</v>
      </c>
      <c r="V44" s="33">
        <v>14.93388968</v>
      </c>
      <c r="W44" s="32" t="s">
        <v>950</v>
      </c>
      <c r="X44" s="33">
        <v>15.09</v>
      </c>
      <c r="Y44" s="33">
        <v>8</v>
      </c>
      <c r="Z44" s="32" t="s">
        <v>1120</v>
      </c>
      <c r="AA44" s="34">
        <v>0.90369999999999995</v>
      </c>
      <c r="AB44" s="32" t="s">
        <v>345</v>
      </c>
      <c r="AC44" s="33">
        <v>176.10300000000001</v>
      </c>
      <c r="AD44" s="33">
        <v>176.1027</v>
      </c>
      <c r="AE44" s="34">
        <v>2.9999999999999997E-4</v>
      </c>
      <c r="AF44" s="34">
        <v>1.5607</v>
      </c>
      <c r="AG44" s="33">
        <v>15</v>
      </c>
      <c r="AH44" s="33">
        <v>15.2</v>
      </c>
      <c r="AI44" s="33">
        <v>14.93</v>
      </c>
      <c r="AJ44" s="33">
        <v>15.08</v>
      </c>
      <c r="AK44" s="34">
        <v>0.14000000000000001</v>
      </c>
      <c r="AL44" s="10" t="s">
        <v>1117</v>
      </c>
      <c r="AM44" s="10" t="s">
        <v>1121</v>
      </c>
      <c r="AN44" s="10">
        <v>21610.7109375</v>
      </c>
      <c r="AO44" s="10">
        <v>9854.5068359375</v>
      </c>
      <c r="AP44" s="10">
        <v>17500.6796875</v>
      </c>
      <c r="AQ44" s="10">
        <v>31298.736328125</v>
      </c>
      <c r="AR44" s="10">
        <v>6810.48779296875</v>
      </c>
      <c r="AS44" s="10">
        <v>14390.6962890625</v>
      </c>
      <c r="AT44" s="10">
        <v>8329.103515625</v>
      </c>
      <c r="AU44" s="10">
        <v>11833.8427734375</v>
      </c>
      <c r="AV44" s="10">
        <v>431395.875</v>
      </c>
      <c r="AW44" s="10">
        <v>275710.59375</v>
      </c>
      <c r="AX44" s="10">
        <v>90023.8359375</v>
      </c>
      <c r="AY44" s="10">
        <v>812651.125</v>
      </c>
      <c r="AZ44" s="10">
        <v>351073.125</v>
      </c>
      <c r="BA44" s="10">
        <v>211321.234375</v>
      </c>
      <c r="BB44" s="10">
        <v>1338211.25</v>
      </c>
      <c r="BC44" s="10">
        <v>469133.03125</v>
      </c>
      <c r="BD44" s="10">
        <v>291625.75</v>
      </c>
      <c r="BE44" s="10">
        <v>1540220.875</v>
      </c>
      <c r="BF44" s="10">
        <v>1891070.25</v>
      </c>
      <c r="BG44" s="10">
        <v>455261.78125</v>
      </c>
      <c r="BH44" s="10">
        <v>75106.0546875</v>
      </c>
      <c r="BI44" s="10">
        <v>68483.515625</v>
      </c>
      <c r="BJ44" s="10">
        <v>59357.9765625</v>
      </c>
      <c r="BK44" s="10">
        <v>63731.42578125</v>
      </c>
      <c r="BL44" s="10">
        <v>67968.4921875</v>
      </c>
      <c r="BM44" s="10">
        <v>1021873</v>
      </c>
      <c r="BN44" s="10">
        <v>453752.34375</v>
      </c>
      <c r="BO44" s="10">
        <v>189040.046875</v>
      </c>
      <c r="BP44" s="10">
        <v>805085.625</v>
      </c>
      <c r="BQ44" s="10">
        <v>470844.03125</v>
      </c>
      <c r="BR44" s="10">
        <v>1729733.125</v>
      </c>
      <c r="BS44" s="10">
        <v>1290994.625</v>
      </c>
      <c r="BT44" s="10">
        <v>306145.0625</v>
      </c>
      <c r="BU44" s="10">
        <v>751406.875</v>
      </c>
      <c r="BV44" s="10">
        <v>535941.6875</v>
      </c>
      <c r="BW44" s="10">
        <v>247072.40625</v>
      </c>
      <c r="BX44" s="10">
        <v>1511547.25</v>
      </c>
      <c r="BY44" s="10">
        <v>75433.859375</v>
      </c>
      <c r="BZ44" s="10">
        <v>226625.6875</v>
      </c>
      <c r="CA44" s="10">
        <v>29023.443359375</v>
      </c>
      <c r="CB44" s="10">
        <v>106469.7578125</v>
      </c>
      <c r="CC44" s="10">
        <v>62003.23828125</v>
      </c>
      <c r="CD44" s="10">
        <v>167988.09375</v>
      </c>
      <c r="CE44" s="10">
        <v>114423.2578125</v>
      </c>
      <c r="CF44" s="10">
        <v>183999.328125</v>
      </c>
      <c r="CG44" s="10">
        <v>94436.78125</v>
      </c>
      <c r="CH44" s="10">
        <v>206142.390625</v>
      </c>
      <c r="CI44" s="10">
        <v>1735902.25</v>
      </c>
      <c r="CJ44" s="10">
        <v>1690251</v>
      </c>
      <c r="CK44" s="10">
        <v>1069536</v>
      </c>
      <c r="CL44" s="10">
        <v>1794667.375</v>
      </c>
      <c r="CM44" s="10">
        <v>475096.59375</v>
      </c>
      <c r="CN44" s="10">
        <v>1348020.625</v>
      </c>
      <c r="CO44" s="10">
        <v>147096.25</v>
      </c>
      <c r="CP44" s="10">
        <v>66103.765625</v>
      </c>
      <c r="CQ44" s="10">
        <v>71710.65625</v>
      </c>
      <c r="CR44" s="10">
        <v>199604.59375</v>
      </c>
      <c r="CS44" s="10">
        <v>154492.6875</v>
      </c>
      <c r="CT44" s="10">
        <v>219770.53125</v>
      </c>
      <c r="CU44" s="10">
        <v>155285.953125</v>
      </c>
      <c r="CV44" s="10">
        <v>115910.9296875</v>
      </c>
      <c r="CW44" s="10">
        <v>93239.078125</v>
      </c>
      <c r="CX44" s="10">
        <v>92570.7265625</v>
      </c>
      <c r="CY44" s="10">
        <v>167182.109375</v>
      </c>
      <c r="CZ44" s="10">
        <v>1635939.375</v>
      </c>
      <c r="DA44" s="10">
        <v>2062484.375</v>
      </c>
      <c r="DB44" s="10">
        <v>1357046.25</v>
      </c>
      <c r="DC44" s="10">
        <v>992793.1875</v>
      </c>
      <c r="DD44" s="10">
        <v>628831.9375</v>
      </c>
      <c r="DE44" s="10">
        <v>79147.5390625</v>
      </c>
      <c r="DF44" s="10">
        <v>524913.5</v>
      </c>
      <c r="DG44" s="10">
        <v>86054.296875</v>
      </c>
      <c r="DH44" s="10">
        <v>140524.78125</v>
      </c>
    </row>
    <row r="45" spans="1:112" ht="12" customHeight="1" x14ac:dyDescent="0.15">
      <c r="A45" s="10">
        <v>91</v>
      </c>
      <c r="B45" s="10" t="s">
        <v>1122</v>
      </c>
      <c r="C45" s="11" t="s">
        <v>961</v>
      </c>
      <c r="D45" s="10" t="s">
        <v>1122</v>
      </c>
      <c r="E45" s="10"/>
      <c r="F45" s="10"/>
      <c r="G45" s="10" t="s">
        <v>1123</v>
      </c>
      <c r="H45" s="10" t="s">
        <v>379</v>
      </c>
      <c r="I45" s="10">
        <v>169.00449332400001</v>
      </c>
      <c r="J45" s="10" t="s">
        <v>1124</v>
      </c>
      <c r="K45" s="29">
        <v>0</v>
      </c>
      <c r="L45" s="28">
        <v>1</v>
      </c>
      <c r="M45" s="29">
        <f t="shared" si="0"/>
        <v>1</v>
      </c>
      <c r="N45" s="29">
        <f t="shared" si="1"/>
        <v>2</v>
      </c>
      <c r="O45" s="29" t="str">
        <f t="shared" si="2"/>
        <v>Level 1</v>
      </c>
      <c r="P45" s="29"/>
      <c r="Q45" s="29"/>
      <c r="R45" s="29"/>
      <c r="S45" s="29" t="s">
        <v>1001</v>
      </c>
      <c r="T45" s="37">
        <v>2660969</v>
      </c>
      <c r="U45" s="38" t="s">
        <v>883</v>
      </c>
      <c r="V45" s="38">
        <v>14.38494603</v>
      </c>
      <c r="W45" s="38"/>
      <c r="X45" s="38"/>
      <c r="Y45" s="38"/>
      <c r="Z45" s="38"/>
      <c r="AA45" s="39"/>
      <c r="AB45" s="38" t="s">
        <v>382</v>
      </c>
      <c r="AC45" s="38">
        <v>167.99719999999999</v>
      </c>
      <c r="AD45" s="38">
        <v>167.99619999999999</v>
      </c>
      <c r="AE45" s="39">
        <v>1E-3</v>
      </c>
      <c r="AF45" s="39">
        <v>6.2023999999999999</v>
      </c>
      <c r="AG45" s="38">
        <v>14.3</v>
      </c>
      <c r="AH45" s="38">
        <v>14.48</v>
      </c>
      <c r="AI45" s="38">
        <v>14.38</v>
      </c>
      <c r="AJ45" s="38">
        <v>14.38</v>
      </c>
      <c r="AK45" s="39">
        <v>0.01</v>
      </c>
      <c r="AL45" s="10" t="s">
        <v>1122</v>
      </c>
      <c r="AM45" s="10" t="s">
        <v>1125</v>
      </c>
      <c r="AN45" s="10">
        <v>29853.544921875</v>
      </c>
      <c r="AO45" s="10">
        <v>17898.953125</v>
      </c>
      <c r="AP45" s="10">
        <v>17129.326171875</v>
      </c>
      <c r="AQ45" s="10">
        <v>18406.392578125</v>
      </c>
      <c r="AR45" s="10">
        <v>9437.439453125</v>
      </c>
      <c r="AS45" s="10">
        <v>19056.841796875</v>
      </c>
      <c r="AT45" s="10">
        <v>9462.1005859375</v>
      </c>
      <c r="AU45" s="10">
        <v>13216.5625</v>
      </c>
      <c r="AV45" s="10">
        <v>316543.9375</v>
      </c>
      <c r="AW45" s="10">
        <v>805108.75</v>
      </c>
      <c r="AX45" s="10">
        <v>474554.71875</v>
      </c>
      <c r="AY45" s="10">
        <v>329432.53125</v>
      </c>
      <c r="AZ45" s="10">
        <v>498685.53125</v>
      </c>
      <c r="BA45" s="10">
        <v>959980.5</v>
      </c>
      <c r="BB45" s="10">
        <v>13372.6982421875</v>
      </c>
      <c r="BC45" s="10">
        <v>36486.96484375</v>
      </c>
      <c r="BD45" s="10">
        <v>21511.46484375</v>
      </c>
      <c r="BE45" s="10">
        <v>14283.3994140625</v>
      </c>
      <c r="BF45" s="10">
        <v>17860.60546875</v>
      </c>
      <c r="BG45" s="10">
        <v>379590.8125</v>
      </c>
      <c r="BH45" s="10">
        <v>348590.75</v>
      </c>
      <c r="BI45" s="10">
        <v>310000.3125</v>
      </c>
      <c r="BJ45" s="10">
        <v>471254.9375</v>
      </c>
      <c r="BK45" s="10">
        <v>316911.15625</v>
      </c>
      <c r="BL45" s="10">
        <v>410405.21875</v>
      </c>
      <c r="BM45" s="10">
        <v>564165.875</v>
      </c>
      <c r="BN45" s="10">
        <v>316065.78125</v>
      </c>
      <c r="BO45" s="10">
        <v>475012.46875</v>
      </c>
      <c r="BP45" s="10">
        <v>456341.84375</v>
      </c>
      <c r="BQ45" s="10">
        <v>538313.5</v>
      </c>
      <c r="BR45" s="35">
        <v>0</v>
      </c>
      <c r="BS45" s="35">
        <v>0</v>
      </c>
      <c r="BT45" s="10">
        <v>193153.71875</v>
      </c>
      <c r="BU45" s="10">
        <v>294530.71875</v>
      </c>
      <c r="BV45" s="10">
        <v>271451.03125</v>
      </c>
      <c r="BW45" s="10">
        <v>174948.03125</v>
      </c>
      <c r="BX45" s="10">
        <v>217106.96875</v>
      </c>
      <c r="BY45" s="10">
        <v>544176.875</v>
      </c>
      <c r="BZ45" s="10">
        <v>338341.0625</v>
      </c>
      <c r="CA45" s="10">
        <v>210888.109375</v>
      </c>
      <c r="CB45" s="10">
        <v>134827.8125</v>
      </c>
      <c r="CC45" s="10">
        <v>1166831.625</v>
      </c>
      <c r="CD45" s="10">
        <v>1858978.125</v>
      </c>
      <c r="CE45" s="10">
        <v>1791913</v>
      </c>
      <c r="CF45" s="10">
        <v>3113707</v>
      </c>
      <c r="CG45" s="10">
        <v>3057857.75</v>
      </c>
      <c r="CH45" s="10">
        <v>1457870.875</v>
      </c>
      <c r="CI45" s="10">
        <v>1526809</v>
      </c>
      <c r="CJ45" s="10">
        <v>1343810.875</v>
      </c>
      <c r="CK45" s="10">
        <v>1978230.25</v>
      </c>
      <c r="CL45" s="10">
        <v>1587470.375</v>
      </c>
      <c r="CM45" s="10">
        <v>1546780.875</v>
      </c>
      <c r="CN45" s="10">
        <v>1328544.125</v>
      </c>
      <c r="CO45" s="10">
        <v>2433826.75</v>
      </c>
      <c r="CP45" s="10">
        <v>6931320</v>
      </c>
      <c r="CQ45" s="10">
        <v>3600673.75</v>
      </c>
      <c r="CR45" s="10">
        <v>2967735.25</v>
      </c>
      <c r="CS45" s="10">
        <v>6545618.5</v>
      </c>
      <c r="CT45" s="10">
        <v>395701.90625</v>
      </c>
      <c r="CU45" s="10">
        <v>676722.0625</v>
      </c>
      <c r="CV45" s="10">
        <v>2013528.375</v>
      </c>
      <c r="CW45" s="10">
        <v>1765536.125</v>
      </c>
      <c r="CX45" s="10">
        <v>1146344.875</v>
      </c>
      <c r="CY45" s="10">
        <v>746289.75</v>
      </c>
      <c r="CZ45" s="10">
        <v>865258.125</v>
      </c>
      <c r="DA45" s="10">
        <v>1114984.5</v>
      </c>
      <c r="DB45" s="10">
        <v>1660165</v>
      </c>
      <c r="DC45" s="10">
        <v>2043139.25</v>
      </c>
      <c r="DD45" s="10">
        <v>1220933.25</v>
      </c>
      <c r="DE45" s="10">
        <v>5152769</v>
      </c>
      <c r="DF45" s="10">
        <v>5126385</v>
      </c>
      <c r="DG45" s="10">
        <v>3508589.5</v>
      </c>
      <c r="DH45" s="10">
        <v>1538471.25</v>
      </c>
    </row>
    <row r="46" spans="1:112" ht="12" customHeight="1" x14ac:dyDescent="0.15">
      <c r="A46" s="24">
        <v>33</v>
      </c>
      <c r="B46" s="10" t="s">
        <v>668</v>
      </c>
      <c r="C46" s="11" t="s">
        <v>961</v>
      </c>
      <c r="D46" s="26" t="s">
        <v>668</v>
      </c>
      <c r="E46" s="26" t="s">
        <v>1126</v>
      </c>
      <c r="F46" s="26" t="s">
        <v>1127</v>
      </c>
      <c r="G46" s="26" t="s">
        <v>669</v>
      </c>
      <c r="H46" s="26" t="s">
        <v>342</v>
      </c>
      <c r="I46" s="24">
        <v>243.085520516</v>
      </c>
      <c r="J46" s="25" t="s">
        <v>670</v>
      </c>
      <c r="K46" s="27">
        <v>1</v>
      </c>
      <c r="L46" s="28">
        <v>1</v>
      </c>
      <c r="M46" s="29">
        <f t="shared" si="0"/>
        <v>1</v>
      </c>
      <c r="N46" s="29">
        <f t="shared" si="1"/>
        <v>3</v>
      </c>
      <c r="O46" s="29" t="str">
        <f t="shared" si="2"/>
        <v>Level 1+</v>
      </c>
      <c r="P46" s="27"/>
      <c r="Q46" s="30"/>
      <c r="R46" s="27"/>
      <c r="S46" s="30" t="s">
        <v>964</v>
      </c>
      <c r="T46" s="31">
        <v>149524096</v>
      </c>
      <c r="U46" s="32" t="s">
        <v>935</v>
      </c>
      <c r="V46" s="33">
        <v>6.8676764500000003</v>
      </c>
      <c r="W46" s="32" t="s">
        <v>919</v>
      </c>
      <c r="X46" s="33">
        <v>6.83</v>
      </c>
      <c r="Y46" s="33">
        <v>2</v>
      </c>
      <c r="Z46" s="32" t="s">
        <v>1128</v>
      </c>
      <c r="AA46" s="34">
        <v>0.98709999999999998</v>
      </c>
      <c r="AB46" s="32" t="s">
        <v>1129</v>
      </c>
      <c r="AC46" s="33">
        <v>487.17829999999998</v>
      </c>
      <c r="AD46" s="33">
        <v>487.17770000000002</v>
      </c>
      <c r="AE46" s="34">
        <v>6.9999999999999999E-4</v>
      </c>
      <c r="AF46" s="34">
        <v>1.3827</v>
      </c>
      <c r="AG46" s="33">
        <v>6.61</v>
      </c>
      <c r="AH46" s="33">
        <v>6.99</v>
      </c>
      <c r="AI46" s="33">
        <v>6.87</v>
      </c>
      <c r="AJ46" s="33">
        <v>6.78</v>
      </c>
      <c r="AK46" s="34">
        <v>0.09</v>
      </c>
      <c r="AL46" s="10" t="s">
        <v>668</v>
      </c>
      <c r="AM46" s="10" t="s">
        <v>1130</v>
      </c>
      <c r="AN46" s="35">
        <v>0</v>
      </c>
      <c r="AO46" s="35">
        <v>0</v>
      </c>
      <c r="AP46" s="35">
        <v>0</v>
      </c>
      <c r="AQ46" s="35">
        <v>0</v>
      </c>
      <c r="AR46" s="35">
        <v>0</v>
      </c>
      <c r="AS46" s="10">
        <v>11392.3134765625</v>
      </c>
      <c r="AT46" s="35">
        <v>0</v>
      </c>
      <c r="AU46" s="10">
        <v>7830.95849609375</v>
      </c>
      <c r="AV46" s="35">
        <v>0</v>
      </c>
      <c r="AW46" s="10">
        <v>30045.73046875</v>
      </c>
      <c r="AX46" s="35">
        <v>0</v>
      </c>
      <c r="AY46" s="35">
        <v>0</v>
      </c>
      <c r="AZ46" s="10">
        <v>29603.16796875</v>
      </c>
      <c r="BA46" s="10">
        <v>32420.244140625</v>
      </c>
      <c r="BB46" s="10">
        <v>2005617.625</v>
      </c>
      <c r="BC46" s="10">
        <v>1510233.375</v>
      </c>
      <c r="BD46" s="10">
        <v>1218295.875</v>
      </c>
      <c r="BE46" s="10">
        <v>665769.125</v>
      </c>
      <c r="BF46" s="10">
        <v>150968.234375</v>
      </c>
      <c r="BG46" s="10">
        <v>417662.09375</v>
      </c>
      <c r="BH46" s="35">
        <v>0</v>
      </c>
      <c r="BI46" s="10">
        <v>16582.48828125</v>
      </c>
      <c r="BJ46" s="35">
        <v>0</v>
      </c>
      <c r="BK46" s="35">
        <v>0</v>
      </c>
      <c r="BL46" s="35">
        <v>0</v>
      </c>
      <c r="BM46" s="35">
        <v>0</v>
      </c>
      <c r="BN46" s="35">
        <v>0</v>
      </c>
      <c r="BO46" s="10">
        <v>109626.7890625</v>
      </c>
      <c r="BP46" s="35">
        <v>0</v>
      </c>
      <c r="BQ46" s="35">
        <v>0</v>
      </c>
      <c r="BR46" s="10">
        <v>10908554</v>
      </c>
      <c r="BS46" s="10">
        <v>929800.6875</v>
      </c>
      <c r="BT46" s="10">
        <v>354535.84375</v>
      </c>
      <c r="BU46" s="10">
        <v>893283.9375</v>
      </c>
      <c r="BV46" s="10">
        <v>635729.9375</v>
      </c>
      <c r="BW46" s="10">
        <v>604856</v>
      </c>
      <c r="BX46" s="10">
        <v>936231.75</v>
      </c>
      <c r="BY46" s="35">
        <v>0</v>
      </c>
      <c r="BZ46" s="10">
        <v>11567.833984375</v>
      </c>
      <c r="CA46" s="35">
        <v>0</v>
      </c>
      <c r="CB46" s="35">
        <v>0</v>
      </c>
      <c r="CC46" s="35">
        <v>0</v>
      </c>
      <c r="CD46" s="10">
        <v>44738.6953125</v>
      </c>
      <c r="CE46" s="35">
        <v>0</v>
      </c>
      <c r="CF46" s="10">
        <v>263220.875</v>
      </c>
      <c r="CG46" s="10">
        <v>51114.671875</v>
      </c>
      <c r="CH46" s="10">
        <v>32753.53515625</v>
      </c>
      <c r="CI46" s="10">
        <v>39074.79296875</v>
      </c>
      <c r="CJ46" s="10">
        <v>94482.4765625</v>
      </c>
      <c r="CK46" s="10">
        <v>44021.11328125</v>
      </c>
      <c r="CL46" s="35">
        <v>0</v>
      </c>
      <c r="CM46" s="10">
        <v>44954.828125</v>
      </c>
      <c r="CN46" s="10">
        <v>27962.7890625</v>
      </c>
      <c r="CO46" s="10">
        <v>39314.88671875</v>
      </c>
      <c r="CP46" s="10">
        <v>36469.89453125</v>
      </c>
      <c r="CQ46" s="10">
        <v>18993.53515625</v>
      </c>
      <c r="CR46" s="10">
        <v>57146.88671875</v>
      </c>
      <c r="CS46" s="10">
        <v>23426.228515625</v>
      </c>
      <c r="CT46" s="35">
        <v>0</v>
      </c>
      <c r="CU46" s="10">
        <v>40501.01171875</v>
      </c>
      <c r="CV46" s="10">
        <v>59966.18359375</v>
      </c>
      <c r="CW46" s="35">
        <v>0</v>
      </c>
      <c r="CX46" s="35">
        <v>0</v>
      </c>
      <c r="CY46" s="10">
        <v>56756.70703125</v>
      </c>
      <c r="CZ46" s="10">
        <v>23787.88671875</v>
      </c>
      <c r="DA46" s="10">
        <v>52003.0703125</v>
      </c>
      <c r="DB46" s="10">
        <v>17361.30859375</v>
      </c>
      <c r="DC46" s="10">
        <v>92958.2734375</v>
      </c>
      <c r="DD46" s="10">
        <v>24987.634765625</v>
      </c>
      <c r="DE46" s="10">
        <v>37079.64453125</v>
      </c>
      <c r="DF46" s="10">
        <v>29948.365234375</v>
      </c>
      <c r="DG46" s="35">
        <v>0</v>
      </c>
      <c r="DH46" s="35">
        <v>0</v>
      </c>
    </row>
    <row r="47" spans="1:112" ht="12" customHeight="1" x14ac:dyDescent="0.15">
      <c r="A47" s="24">
        <v>75</v>
      </c>
      <c r="B47" s="10" t="s">
        <v>1131</v>
      </c>
      <c r="C47" s="11" t="s">
        <v>961</v>
      </c>
      <c r="D47" s="25" t="s">
        <v>1131</v>
      </c>
      <c r="E47" s="26"/>
      <c r="F47" s="26"/>
      <c r="G47" s="26" t="s">
        <v>1132</v>
      </c>
      <c r="H47" s="26" t="s">
        <v>342</v>
      </c>
      <c r="I47" s="24">
        <v>305.04128635400002</v>
      </c>
      <c r="J47" s="25" t="s">
        <v>1133</v>
      </c>
      <c r="K47" s="27">
        <v>1</v>
      </c>
      <c r="L47" s="28">
        <v>1</v>
      </c>
      <c r="M47" s="29">
        <f t="shared" si="0"/>
        <v>1</v>
      </c>
      <c r="N47" s="29">
        <f t="shared" si="1"/>
        <v>3</v>
      </c>
      <c r="O47" s="29" t="str">
        <f t="shared" si="2"/>
        <v>Level 1+</v>
      </c>
      <c r="P47" s="27"/>
      <c r="Q47" s="30"/>
      <c r="R47" s="27"/>
      <c r="S47" s="30" t="s">
        <v>964</v>
      </c>
      <c r="T47" s="31">
        <v>24214820</v>
      </c>
      <c r="U47" s="32" t="s">
        <v>935</v>
      </c>
      <c r="V47" s="33">
        <v>13.92136644</v>
      </c>
      <c r="W47" s="32" t="s">
        <v>935</v>
      </c>
      <c r="X47" s="33">
        <v>14</v>
      </c>
      <c r="Y47" s="33">
        <v>7</v>
      </c>
      <c r="Z47" s="32" t="s">
        <v>1134</v>
      </c>
      <c r="AA47" s="34">
        <v>0.77580000000000005</v>
      </c>
      <c r="AB47" s="32" t="s">
        <v>345</v>
      </c>
      <c r="AC47" s="33">
        <v>306.04860000000002</v>
      </c>
      <c r="AD47" s="33">
        <v>306.048</v>
      </c>
      <c r="AE47" s="34">
        <v>5.9999999999999995E-4</v>
      </c>
      <c r="AF47" s="34">
        <v>1.8022</v>
      </c>
      <c r="AG47" s="33">
        <v>13.91</v>
      </c>
      <c r="AH47" s="33">
        <v>14.11</v>
      </c>
      <c r="AI47" s="33">
        <v>13.92</v>
      </c>
      <c r="AJ47" s="33">
        <v>14</v>
      </c>
      <c r="AK47" s="34">
        <v>0.08</v>
      </c>
      <c r="AL47" s="10" t="s">
        <v>1131</v>
      </c>
      <c r="AM47" s="10" t="s">
        <v>1135</v>
      </c>
      <c r="AN47" s="10">
        <v>24016.361328125</v>
      </c>
      <c r="AO47" s="35">
        <v>0</v>
      </c>
      <c r="AP47" s="10">
        <v>9551.609375</v>
      </c>
      <c r="AQ47" s="10">
        <v>27056.1953125</v>
      </c>
      <c r="AR47" s="10">
        <v>8389.173828125</v>
      </c>
      <c r="AS47" s="10">
        <v>13971.8935546875</v>
      </c>
      <c r="AT47" s="35">
        <v>0</v>
      </c>
      <c r="AU47" s="10">
        <v>9519.8173828125</v>
      </c>
      <c r="AV47" s="10">
        <v>32952.03515625</v>
      </c>
      <c r="AW47" s="10">
        <v>185772.09375</v>
      </c>
      <c r="AX47" s="10">
        <v>103572.4921875</v>
      </c>
      <c r="AY47" s="10">
        <v>38741.1015625</v>
      </c>
      <c r="AZ47" s="10">
        <v>164349.203125</v>
      </c>
      <c r="BA47" s="10">
        <v>216637.1875</v>
      </c>
      <c r="BB47" s="10">
        <v>25406.953125</v>
      </c>
      <c r="BC47" s="10">
        <v>85679.9765625</v>
      </c>
      <c r="BD47" s="10">
        <v>102129.2734375</v>
      </c>
      <c r="BE47" s="10">
        <v>22819.26953125</v>
      </c>
      <c r="BF47" s="10">
        <v>19690.59765625</v>
      </c>
      <c r="BG47" s="10">
        <v>106575.1640625</v>
      </c>
      <c r="BH47" s="10">
        <v>103709.6171875</v>
      </c>
      <c r="BI47" s="10">
        <v>91133.6328125</v>
      </c>
      <c r="BJ47" s="10">
        <v>141722.265625</v>
      </c>
      <c r="BK47" s="10">
        <v>128199.1328125</v>
      </c>
      <c r="BL47" s="10">
        <v>139730.953125</v>
      </c>
      <c r="BM47" s="10">
        <v>39382.5546875</v>
      </c>
      <c r="BN47" s="10">
        <v>45570.59765625</v>
      </c>
      <c r="BO47" s="10">
        <v>134664.9375</v>
      </c>
      <c r="BP47" s="10">
        <v>66105.28125</v>
      </c>
      <c r="BQ47" s="10">
        <v>61127.16015625</v>
      </c>
      <c r="BR47" s="10">
        <v>255010.375</v>
      </c>
      <c r="BS47" s="10">
        <v>14212.287109375</v>
      </c>
      <c r="BT47" s="10">
        <v>101240.4296875</v>
      </c>
      <c r="BU47" s="10">
        <v>28623.904296875</v>
      </c>
      <c r="BV47" s="10">
        <v>84578.890625</v>
      </c>
      <c r="BW47" s="10">
        <v>84250.1015625</v>
      </c>
      <c r="BX47" s="10">
        <v>53289.359375</v>
      </c>
      <c r="BY47" s="10">
        <v>108680.4296875</v>
      </c>
      <c r="BZ47" s="10">
        <v>39842.921875</v>
      </c>
      <c r="CA47" s="10">
        <v>64920.734375</v>
      </c>
      <c r="CB47" s="10">
        <v>30431.025390625</v>
      </c>
      <c r="CC47" s="10">
        <v>534123.3125</v>
      </c>
      <c r="CD47" s="10">
        <v>150173.953125</v>
      </c>
      <c r="CE47" s="10">
        <v>524108.8125</v>
      </c>
      <c r="CF47" s="10">
        <v>160162.4375</v>
      </c>
      <c r="CG47" s="10">
        <v>601067.9375</v>
      </c>
      <c r="CH47" s="10">
        <v>164261.609375</v>
      </c>
      <c r="CI47" s="10">
        <v>356953.65625</v>
      </c>
      <c r="CJ47" s="10">
        <v>321416.625</v>
      </c>
      <c r="CK47" s="10">
        <v>861366.625</v>
      </c>
      <c r="CL47" s="10">
        <v>332770.28125</v>
      </c>
      <c r="CM47" s="10">
        <v>634649.4375</v>
      </c>
      <c r="CN47" s="10">
        <v>323531.5625</v>
      </c>
      <c r="CO47" s="10">
        <v>160263.46875</v>
      </c>
      <c r="CP47" s="10">
        <v>551438</v>
      </c>
      <c r="CQ47" s="10">
        <v>341904.21875</v>
      </c>
      <c r="CR47" s="10">
        <v>178748.515625</v>
      </c>
      <c r="CS47" s="10">
        <v>526226.6875</v>
      </c>
      <c r="CT47" s="10">
        <v>99782.0859375</v>
      </c>
      <c r="CU47" s="10">
        <v>77353.0078125</v>
      </c>
      <c r="CV47" s="10">
        <v>320142.09375</v>
      </c>
      <c r="CW47" s="10">
        <v>418160.6875</v>
      </c>
      <c r="CX47" s="10">
        <v>342038.5</v>
      </c>
      <c r="CY47" s="10">
        <v>142948.671875</v>
      </c>
      <c r="CZ47" s="10">
        <v>320455.875</v>
      </c>
      <c r="DA47" s="10">
        <v>455650.75</v>
      </c>
      <c r="DB47" s="10">
        <v>900155.4375</v>
      </c>
      <c r="DC47" s="10">
        <v>1039344.1875</v>
      </c>
      <c r="DD47" s="10">
        <v>337612.90625</v>
      </c>
      <c r="DE47" s="10">
        <v>448835.84375</v>
      </c>
      <c r="DF47" s="10">
        <v>586435.8125</v>
      </c>
      <c r="DG47" s="10">
        <v>464452.40625</v>
      </c>
      <c r="DH47" s="10">
        <v>143600.140625</v>
      </c>
    </row>
    <row r="48" spans="1:112" ht="12" customHeight="1" x14ac:dyDescent="0.15">
      <c r="A48" s="24">
        <v>20</v>
      </c>
      <c r="B48" s="10" t="s">
        <v>479</v>
      </c>
      <c r="C48" s="11" t="s">
        <v>961</v>
      </c>
      <c r="D48" s="26" t="s">
        <v>479</v>
      </c>
      <c r="E48" s="26"/>
      <c r="F48" s="26"/>
      <c r="G48" s="26" t="s">
        <v>480</v>
      </c>
      <c r="H48" s="26" t="s">
        <v>342</v>
      </c>
      <c r="I48" s="24">
        <v>111.04326177999999</v>
      </c>
      <c r="J48" s="25" t="s">
        <v>481</v>
      </c>
      <c r="K48" s="27">
        <v>1</v>
      </c>
      <c r="L48" s="28">
        <v>1</v>
      </c>
      <c r="M48" s="29">
        <f t="shared" si="0"/>
        <v>1</v>
      </c>
      <c r="N48" s="29">
        <f t="shared" si="1"/>
        <v>3</v>
      </c>
      <c r="O48" s="29" t="str">
        <f t="shared" si="2"/>
        <v>Level 1+</v>
      </c>
      <c r="P48" s="27"/>
      <c r="Q48" s="30"/>
      <c r="R48" s="27"/>
      <c r="S48" s="30" t="s">
        <v>964</v>
      </c>
      <c r="T48" s="31">
        <v>14587103</v>
      </c>
      <c r="U48" s="32" t="s">
        <v>923</v>
      </c>
      <c r="V48" s="33">
        <v>4.7765525530000001</v>
      </c>
      <c r="W48" s="32" t="s">
        <v>916</v>
      </c>
      <c r="X48" s="33">
        <v>4.87</v>
      </c>
      <c r="Y48" s="33">
        <v>4</v>
      </c>
      <c r="Z48" s="32" t="s">
        <v>1136</v>
      </c>
      <c r="AA48" s="34">
        <v>0.92600000000000005</v>
      </c>
      <c r="AB48" s="32" t="s">
        <v>345</v>
      </c>
      <c r="AC48" s="33">
        <v>112.0506</v>
      </c>
      <c r="AD48" s="33">
        <v>112.0506</v>
      </c>
      <c r="AE48" s="34">
        <v>0</v>
      </c>
      <c r="AF48" s="34">
        <v>3.5700000000000003E-2</v>
      </c>
      <c r="AG48" s="33">
        <v>4.67</v>
      </c>
      <c r="AH48" s="33">
        <v>5.04</v>
      </c>
      <c r="AI48" s="33">
        <v>4.78</v>
      </c>
      <c r="AJ48" s="33">
        <v>4.84</v>
      </c>
      <c r="AK48" s="34">
        <v>0.06</v>
      </c>
      <c r="AL48" s="10" t="s">
        <v>479</v>
      </c>
      <c r="AM48" s="10" t="s">
        <v>1137</v>
      </c>
      <c r="AN48" s="10">
        <v>24838.162109375</v>
      </c>
      <c r="AO48" s="10">
        <v>9048.0029296875</v>
      </c>
      <c r="AP48" s="35">
        <v>0</v>
      </c>
      <c r="AQ48" s="35">
        <v>0</v>
      </c>
      <c r="AR48" s="35">
        <v>0</v>
      </c>
      <c r="AS48" s="35">
        <v>0</v>
      </c>
      <c r="AT48" s="10">
        <v>9133.607421875</v>
      </c>
      <c r="AU48" s="35">
        <v>0</v>
      </c>
      <c r="AV48" s="10">
        <v>1617676.625</v>
      </c>
      <c r="AW48" s="10">
        <v>1281330.875</v>
      </c>
      <c r="AX48" s="10">
        <v>4723414</v>
      </c>
      <c r="AY48" s="10">
        <v>2706360.25</v>
      </c>
      <c r="AZ48" s="10">
        <v>1469768.875</v>
      </c>
      <c r="BA48" s="10">
        <v>2189149.25</v>
      </c>
      <c r="BB48" s="10">
        <v>4814716</v>
      </c>
      <c r="BC48" s="10">
        <v>12186340</v>
      </c>
      <c r="BD48" s="10">
        <v>9942863</v>
      </c>
      <c r="BE48" s="10">
        <v>5455729.5</v>
      </c>
      <c r="BF48" s="10">
        <v>5427793</v>
      </c>
      <c r="BG48" s="10">
        <v>11282450</v>
      </c>
      <c r="BH48" s="10">
        <v>1859782.875</v>
      </c>
      <c r="BI48" s="10">
        <v>1026027.25</v>
      </c>
      <c r="BJ48" s="10">
        <v>1889194.125</v>
      </c>
      <c r="BK48" s="10">
        <v>1242432.375</v>
      </c>
      <c r="BL48" s="10">
        <v>399020.59375</v>
      </c>
      <c r="BM48" s="10">
        <v>1858727</v>
      </c>
      <c r="BN48" s="10">
        <v>754315.6875</v>
      </c>
      <c r="BO48" s="10">
        <v>3577823.75</v>
      </c>
      <c r="BP48" s="10">
        <v>1054366.125</v>
      </c>
      <c r="BQ48" s="10">
        <v>2163079</v>
      </c>
      <c r="BR48" s="10">
        <v>12413081</v>
      </c>
      <c r="BS48" s="10">
        <v>3248549.75</v>
      </c>
      <c r="BT48" s="10">
        <v>12355829</v>
      </c>
      <c r="BU48" s="10">
        <v>1899173.625</v>
      </c>
      <c r="BV48" s="10">
        <v>9966280</v>
      </c>
      <c r="BW48" s="10">
        <v>9249218</v>
      </c>
      <c r="BX48" s="10">
        <v>3964021.5</v>
      </c>
      <c r="BY48" s="10">
        <v>1447387.25</v>
      </c>
      <c r="BZ48" s="10">
        <v>998500.6875</v>
      </c>
      <c r="CA48" s="10">
        <v>805233.5625</v>
      </c>
      <c r="CB48" s="10">
        <v>413523.53125</v>
      </c>
      <c r="CC48" s="10">
        <v>5994098.5</v>
      </c>
      <c r="CD48" s="10">
        <v>11852012</v>
      </c>
      <c r="CE48" s="10">
        <v>27492236</v>
      </c>
      <c r="CF48" s="10">
        <v>3823030.75</v>
      </c>
      <c r="CG48" s="10">
        <v>7660127</v>
      </c>
      <c r="CH48" s="10">
        <v>3439822.75</v>
      </c>
      <c r="CI48" s="10">
        <v>13022469</v>
      </c>
      <c r="CJ48" s="10">
        <v>30829266</v>
      </c>
      <c r="CK48" s="10">
        <v>41386824</v>
      </c>
      <c r="CL48" s="10">
        <v>13614499</v>
      </c>
      <c r="CM48" s="10">
        <v>38417776</v>
      </c>
      <c r="CN48" s="10">
        <v>17135124</v>
      </c>
      <c r="CO48" s="10">
        <v>8965682</v>
      </c>
      <c r="CP48" s="10">
        <v>15243935</v>
      </c>
      <c r="CQ48" s="10">
        <v>13557165</v>
      </c>
      <c r="CR48" s="10">
        <v>10874033</v>
      </c>
      <c r="CS48" s="10">
        <v>11687907</v>
      </c>
      <c r="CT48" s="10">
        <v>9134847</v>
      </c>
      <c r="CU48" s="10">
        <v>10540196</v>
      </c>
      <c r="CV48" s="10">
        <v>24043956</v>
      </c>
      <c r="CW48" s="10">
        <v>12293233</v>
      </c>
      <c r="CX48" s="10">
        <v>8860278</v>
      </c>
      <c r="CY48" s="10">
        <v>4044888.5</v>
      </c>
      <c r="CZ48" s="10">
        <v>10489890</v>
      </c>
      <c r="DA48" s="10">
        <v>13068878</v>
      </c>
      <c r="DB48" s="10">
        <v>41436512</v>
      </c>
      <c r="DC48" s="10">
        <v>51456752</v>
      </c>
      <c r="DD48" s="10">
        <v>25269338</v>
      </c>
      <c r="DE48" s="10">
        <v>6358262.5</v>
      </c>
      <c r="DF48" s="10">
        <v>23667152</v>
      </c>
      <c r="DG48" s="10">
        <v>5728729.5</v>
      </c>
      <c r="DH48" s="10">
        <v>5362245.5</v>
      </c>
    </row>
    <row r="49" spans="1:112" ht="12" customHeight="1" x14ac:dyDescent="0.15">
      <c r="A49" s="10">
        <v>93</v>
      </c>
      <c r="B49" s="10" t="s">
        <v>1138</v>
      </c>
      <c r="C49" s="11" t="s">
        <v>961</v>
      </c>
      <c r="D49" s="10" t="s">
        <v>1138</v>
      </c>
      <c r="E49" s="10"/>
      <c r="F49" s="10"/>
      <c r="G49" s="10" t="s">
        <v>1139</v>
      </c>
      <c r="H49" s="10" t="s">
        <v>379</v>
      </c>
      <c r="I49" s="10">
        <v>331.06816979799999</v>
      </c>
      <c r="J49" s="10" t="s">
        <v>1140</v>
      </c>
      <c r="K49" s="29">
        <v>0</v>
      </c>
      <c r="L49" s="28">
        <v>1</v>
      </c>
      <c r="M49" s="29">
        <f t="shared" si="0"/>
        <v>1</v>
      </c>
      <c r="N49" s="29">
        <f t="shared" si="1"/>
        <v>2</v>
      </c>
      <c r="O49" s="29" t="str">
        <f t="shared" si="2"/>
        <v>Level 1</v>
      </c>
      <c r="P49" s="29"/>
      <c r="Q49" s="29"/>
      <c r="R49" s="29"/>
      <c r="S49" s="29" t="s">
        <v>1001</v>
      </c>
      <c r="T49" s="37">
        <v>4890554.5</v>
      </c>
      <c r="U49" s="38" t="s">
        <v>878</v>
      </c>
      <c r="V49" s="38">
        <v>14.61328887</v>
      </c>
      <c r="W49" s="38"/>
      <c r="X49" s="38"/>
      <c r="Y49" s="38"/>
      <c r="Z49" s="38"/>
      <c r="AA49" s="39"/>
      <c r="AB49" s="38" t="s">
        <v>382</v>
      </c>
      <c r="AC49" s="38">
        <v>330.0609</v>
      </c>
      <c r="AD49" s="38">
        <v>330.06049999999999</v>
      </c>
      <c r="AE49" s="39">
        <v>4.0000000000000002E-4</v>
      </c>
      <c r="AF49" s="39">
        <v>1.1053999999999999</v>
      </c>
      <c r="AG49" s="38">
        <v>14.38</v>
      </c>
      <c r="AH49" s="38">
        <v>14.7</v>
      </c>
      <c r="AI49" s="38">
        <v>14.61</v>
      </c>
      <c r="AJ49" s="38">
        <v>14.59</v>
      </c>
      <c r="AK49" s="39">
        <v>0.02</v>
      </c>
      <c r="AL49" s="10" t="s">
        <v>1138</v>
      </c>
      <c r="AM49" s="10" t="s">
        <v>1141</v>
      </c>
      <c r="AN49" s="10">
        <v>24671.60546875</v>
      </c>
      <c r="AO49" s="10">
        <v>5558.416015625</v>
      </c>
      <c r="AP49" s="10">
        <v>14065.4951171875</v>
      </c>
      <c r="AQ49" s="10">
        <v>29353.357421875</v>
      </c>
      <c r="AR49" s="10">
        <v>11902.33203125</v>
      </c>
      <c r="AS49" s="10">
        <v>15961.8720703125</v>
      </c>
      <c r="AT49" s="10">
        <v>15407.1806640625</v>
      </c>
      <c r="AU49" s="10">
        <v>12024.16796875</v>
      </c>
      <c r="AV49" s="10">
        <v>2899411.5</v>
      </c>
      <c r="AW49" s="10">
        <v>12976112</v>
      </c>
      <c r="AX49" s="10">
        <v>4383089.5</v>
      </c>
      <c r="AY49" s="10">
        <v>10739684</v>
      </c>
      <c r="AZ49" s="10">
        <v>12605402</v>
      </c>
      <c r="BA49" s="10">
        <v>9841713</v>
      </c>
      <c r="BB49" s="10">
        <v>10304974</v>
      </c>
      <c r="BC49" s="10">
        <v>12099642</v>
      </c>
      <c r="BD49" s="10">
        <v>11476299</v>
      </c>
      <c r="BE49" s="10">
        <v>8103939</v>
      </c>
      <c r="BF49" s="10">
        <v>10933058</v>
      </c>
      <c r="BG49" s="10">
        <v>10639157</v>
      </c>
      <c r="BH49" s="10">
        <v>2284349.75</v>
      </c>
      <c r="BI49" s="10">
        <v>2532201.25</v>
      </c>
      <c r="BJ49" s="10">
        <v>2961904.25</v>
      </c>
      <c r="BK49" s="10">
        <v>2356234.75</v>
      </c>
      <c r="BL49" s="10">
        <v>2733230</v>
      </c>
      <c r="BM49" s="10">
        <v>8161102</v>
      </c>
      <c r="BN49" s="10">
        <v>3148747.25</v>
      </c>
      <c r="BO49" s="10">
        <v>2850151.25</v>
      </c>
      <c r="BP49" s="10">
        <v>9215720</v>
      </c>
      <c r="BQ49" s="10">
        <v>3633335.25</v>
      </c>
      <c r="BR49" s="10">
        <v>27326846</v>
      </c>
      <c r="BS49" s="10">
        <v>8035700</v>
      </c>
      <c r="BT49" s="10">
        <v>12328121</v>
      </c>
      <c r="BU49" s="10">
        <v>4909375</v>
      </c>
      <c r="BV49" s="10">
        <v>17358058</v>
      </c>
      <c r="BW49" s="10">
        <v>13142126</v>
      </c>
      <c r="BX49" s="10">
        <v>9009714</v>
      </c>
      <c r="BY49" s="10">
        <v>4842686</v>
      </c>
      <c r="BZ49" s="10">
        <v>4707654</v>
      </c>
      <c r="CA49" s="10">
        <v>1650246.625</v>
      </c>
      <c r="CB49" s="10">
        <v>3219308.5</v>
      </c>
      <c r="CC49" s="10">
        <v>11339312</v>
      </c>
      <c r="CD49" s="10">
        <v>13849568</v>
      </c>
      <c r="CE49" s="10">
        <v>21240060</v>
      </c>
      <c r="CF49" s="10">
        <v>10446591</v>
      </c>
      <c r="CG49" s="10">
        <v>24143420</v>
      </c>
      <c r="CH49" s="10">
        <v>16963182</v>
      </c>
      <c r="CI49" s="10">
        <v>77204880</v>
      </c>
      <c r="CJ49" s="10">
        <v>107276856</v>
      </c>
      <c r="CK49" s="10">
        <v>74348752</v>
      </c>
      <c r="CL49" s="10">
        <v>54056676</v>
      </c>
      <c r="CM49" s="10">
        <v>42912540</v>
      </c>
      <c r="CN49" s="10">
        <v>77165040</v>
      </c>
      <c r="CO49" s="10">
        <v>13343989</v>
      </c>
      <c r="CP49" s="10">
        <v>13407781</v>
      </c>
      <c r="CQ49" s="10">
        <v>14037191</v>
      </c>
      <c r="CR49" s="10">
        <v>23499724</v>
      </c>
      <c r="CS49" s="10">
        <v>24302214</v>
      </c>
      <c r="CT49" s="10">
        <v>11430919</v>
      </c>
      <c r="CU49" s="10">
        <v>17054942</v>
      </c>
      <c r="CV49" s="10">
        <v>39816616</v>
      </c>
      <c r="CW49" s="10">
        <v>30588982</v>
      </c>
      <c r="CX49" s="10">
        <v>16772830</v>
      </c>
      <c r="CY49" s="10">
        <v>18889420</v>
      </c>
      <c r="CZ49" s="10">
        <v>116499288</v>
      </c>
      <c r="DA49" s="10">
        <v>156403648</v>
      </c>
      <c r="DB49" s="10">
        <v>142209360</v>
      </c>
      <c r="DC49" s="10">
        <v>122646800</v>
      </c>
      <c r="DD49" s="10">
        <v>92481696</v>
      </c>
      <c r="DE49" s="10">
        <v>29060534</v>
      </c>
      <c r="DF49" s="10">
        <v>86937568</v>
      </c>
      <c r="DG49" s="10">
        <v>20858876</v>
      </c>
      <c r="DH49" s="10">
        <v>17259912</v>
      </c>
    </row>
    <row r="50" spans="1:112" ht="12" customHeight="1" x14ac:dyDescent="0.15">
      <c r="A50" s="24">
        <v>25</v>
      </c>
      <c r="B50" s="10" t="s">
        <v>489</v>
      </c>
      <c r="C50" s="11" t="s">
        <v>961</v>
      </c>
      <c r="D50" s="26" t="s">
        <v>489</v>
      </c>
      <c r="E50" s="26" t="s">
        <v>1142</v>
      </c>
      <c r="F50" s="26" t="s">
        <v>1143</v>
      </c>
      <c r="G50" s="26" t="s">
        <v>490</v>
      </c>
      <c r="H50" s="26" t="s">
        <v>342</v>
      </c>
      <c r="I50" s="24">
        <v>227.090605896</v>
      </c>
      <c r="J50" s="25" t="s">
        <v>491</v>
      </c>
      <c r="K50" s="27">
        <v>1</v>
      </c>
      <c r="L50" s="28">
        <v>1</v>
      </c>
      <c r="M50" s="29">
        <f t="shared" si="0"/>
        <v>1</v>
      </c>
      <c r="N50" s="29">
        <f t="shared" si="1"/>
        <v>3</v>
      </c>
      <c r="O50" s="29" t="str">
        <f t="shared" si="2"/>
        <v>Level 1+</v>
      </c>
      <c r="P50" s="27"/>
      <c r="Q50" s="30"/>
      <c r="R50" s="27"/>
      <c r="S50" s="30" t="s">
        <v>964</v>
      </c>
      <c r="T50" s="31">
        <v>3169151.75</v>
      </c>
      <c r="U50" s="32" t="s">
        <v>935</v>
      </c>
      <c r="V50" s="33">
        <v>5.5457251559999996</v>
      </c>
      <c r="W50" s="32" t="s">
        <v>904</v>
      </c>
      <c r="X50" s="33">
        <v>5.61</v>
      </c>
      <c r="Y50" s="33">
        <v>3</v>
      </c>
      <c r="Z50" s="32" t="s">
        <v>1144</v>
      </c>
      <c r="AA50" s="34">
        <v>0.74939999999999996</v>
      </c>
      <c r="AB50" s="32" t="s">
        <v>345</v>
      </c>
      <c r="AC50" s="33">
        <v>228.09790000000001</v>
      </c>
      <c r="AD50" s="33">
        <v>228.09729999999999</v>
      </c>
      <c r="AE50" s="34">
        <v>5.9999999999999995E-4</v>
      </c>
      <c r="AF50" s="34">
        <v>2.6012</v>
      </c>
      <c r="AG50" s="33">
        <v>5.46</v>
      </c>
      <c r="AH50" s="33">
        <v>5.71</v>
      </c>
      <c r="AI50" s="33">
        <v>5.55</v>
      </c>
      <c r="AJ50" s="33">
        <v>5.59</v>
      </c>
      <c r="AK50" s="34">
        <v>0.04</v>
      </c>
      <c r="AL50" s="10" t="s">
        <v>489</v>
      </c>
      <c r="AM50" s="10" t="s">
        <v>1145</v>
      </c>
      <c r="AN50" s="35">
        <v>0</v>
      </c>
      <c r="AO50" s="35">
        <v>0</v>
      </c>
      <c r="AP50" s="10">
        <v>9296.8837890625</v>
      </c>
      <c r="AQ50" s="35">
        <v>0</v>
      </c>
      <c r="AR50" s="10">
        <v>10171.484375</v>
      </c>
      <c r="AS50" s="35">
        <v>0</v>
      </c>
      <c r="AT50" s="10">
        <v>8263.39453125</v>
      </c>
      <c r="AU50" s="10">
        <v>9118.2802734375</v>
      </c>
      <c r="AV50" s="10">
        <v>667023.75</v>
      </c>
      <c r="AW50" s="10">
        <v>1247142.5</v>
      </c>
      <c r="AX50" s="10">
        <v>651235.125</v>
      </c>
      <c r="AY50" s="10">
        <v>1269156.25</v>
      </c>
      <c r="AZ50" s="10">
        <v>1228082.5</v>
      </c>
      <c r="BA50" s="10">
        <v>2079668.625</v>
      </c>
      <c r="BB50" s="10">
        <v>736971.9375</v>
      </c>
      <c r="BC50" s="10">
        <v>766985.125</v>
      </c>
      <c r="BD50" s="10">
        <v>425534.0625</v>
      </c>
      <c r="BE50" s="10">
        <v>754195.875</v>
      </c>
      <c r="BF50" s="10">
        <v>894644</v>
      </c>
      <c r="BG50" s="10">
        <v>1070236.125</v>
      </c>
      <c r="BH50" s="10">
        <v>64221.57421875</v>
      </c>
      <c r="BI50" s="10">
        <v>125025.7578125</v>
      </c>
      <c r="BJ50" s="10">
        <v>86284.6796875</v>
      </c>
      <c r="BK50" s="10">
        <v>133460.5</v>
      </c>
      <c r="BL50" s="10">
        <v>80561.6953125</v>
      </c>
      <c r="BM50" s="10">
        <v>985229.875</v>
      </c>
      <c r="BN50" s="10">
        <v>885745.6875</v>
      </c>
      <c r="BO50" s="10">
        <v>750799.125</v>
      </c>
      <c r="BP50" s="10">
        <v>981745.375</v>
      </c>
      <c r="BQ50" s="10">
        <v>1303857.75</v>
      </c>
      <c r="BR50" s="10">
        <v>1386663</v>
      </c>
      <c r="BS50" s="10">
        <v>693022.6875</v>
      </c>
      <c r="BT50" s="10">
        <v>803394.5</v>
      </c>
      <c r="BU50" s="10">
        <v>733179.5625</v>
      </c>
      <c r="BV50" s="10">
        <v>841257.5</v>
      </c>
      <c r="BW50" s="10">
        <v>500293.46875</v>
      </c>
      <c r="BX50" s="10">
        <v>1042867.375</v>
      </c>
      <c r="BY50" s="10">
        <v>74740.796875</v>
      </c>
      <c r="BZ50" s="10">
        <v>93535.890625</v>
      </c>
      <c r="CA50" s="10">
        <v>19931.755859375</v>
      </c>
      <c r="CB50" s="10">
        <v>44967.02734375</v>
      </c>
      <c r="CC50" s="10">
        <v>141978.125</v>
      </c>
      <c r="CD50" s="10">
        <v>208391.0625</v>
      </c>
      <c r="CE50" s="10">
        <v>260647.796875</v>
      </c>
      <c r="CF50" s="10">
        <v>172877.453125</v>
      </c>
      <c r="CG50" s="10">
        <v>269997.1875</v>
      </c>
      <c r="CH50" s="10">
        <v>303025.4375</v>
      </c>
      <c r="CI50" s="10">
        <v>1845490.5</v>
      </c>
      <c r="CJ50" s="10">
        <v>2074471.5</v>
      </c>
      <c r="CK50" s="10">
        <v>1282419.125</v>
      </c>
      <c r="CL50" s="10">
        <v>1583236.625</v>
      </c>
      <c r="CM50" s="10">
        <v>1096482.625</v>
      </c>
      <c r="CN50" s="10">
        <v>1549687</v>
      </c>
      <c r="CO50" s="10">
        <v>719534.75</v>
      </c>
      <c r="CP50" s="10">
        <v>793842.6875</v>
      </c>
      <c r="CQ50" s="10">
        <v>488287.46875</v>
      </c>
      <c r="CR50" s="10">
        <v>483239.75</v>
      </c>
      <c r="CS50" s="10">
        <v>890565.375</v>
      </c>
      <c r="CT50" s="10">
        <v>183275.109375</v>
      </c>
      <c r="CU50" s="10">
        <v>185264.765625</v>
      </c>
      <c r="CV50" s="10">
        <v>299260.1875</v>
      </c>
      <c r="CW50" s="10">
        <v>364849.8125</v>
      </c>
      <c r="CX50" s="10">
        <v>160118.984375</v>
      </c>
      <c r="CY50" s="10">
        <v>162055.546875</v>
      </c>
      <c r="CZ50" s="10">
        <v>1537090.625</v>
      </c>
      <c r="DA50" s="10">
        <v>1828244.75</v>
      </c>
      <c r="DB50" s="10">
        <v>1435684.375</v>
      </c>
      <c r="DC50" s="10">
        <v>2343307</v>
      </c>
      <c r="DD50" s="10">
        <v>1082471.25</v>
      </c>
      <c r="DE50" s="10">
        <v>1053091.125</v>
      </c>
      <c r="DF50" s="10">
        <v>516791.84375</v>
      </c>
      <c r="DG50" s="10">
        <v>1154532.75</v>
      </c>
      <c r="DH50" s="10">
        <v>721912.5</v>
      </c>
    </row>
    <row r="51" spans="1:112" ht="12" customHeight="1" x14ac:dyDescent="0.15">
      <c r="A51" s="24">
        <v>6</v>
      </c>
      <c r="B51" s="10" t="s">
        <v>494</v>
      </c>
      <c r="C51" s="11" t="s">
        <v>961</v>
      </c>
      <c r="D51" s="25" t="s">
        <v>494</v>
      </c>
      <c r="E51" s="26"/>
      <c r="F51" s="26"/>
      <c r="G51" s="26" t="s">
        <v>495</v>
      </c>
      <c r="H51" s="26" t="s">
        <v>342</v>
      </c>
      <c r="I51" s="24">
        <v>214.131742436</v>
      </c>
      <c r="J51" s="25" t="s">
        <v>496</v>
      </c>
      <c r="K51" s="27">
        <v>0</v>
      </c>
      <c r="L51" s="28">
        <v>1</v>
      </c>
      <c r="M51" s="29">
        <f t="shared" si="0"/>
        <v>1</v>
      </c>
      <c r="N51" s="29">
        <f t="shared" si="1"/>
        <v>2</v>
      </c>
      <c r="O51" s="29" t="str">
        <f t="shared" si="2"/>
        <v>Level 1</v>
      </c>
      <c r="P51" s="27"/>
      <c r="Q51" s="30"/>
      <c r="R51" s="27"/>
      <c r="S51" s="30" t="s">
        <v>1001</v>
      </c>
      <c r="T51" s="31">
        <v>3074761.75</v>
      </c>
      <c r="U51" s="32" t="s">
        <v>953</v>
      </c>
      <c r="V51" s="33">
        <v>1.9539459260000001</v>
      </c>
      <c r="W51" s="32"/>
      <c r="X51" s="32"/>
      <c r="Y51" s="32"/>
      <c r="Z51" s="32"/>
      <c r="AA51" s="40"/>
      <c r="AB51" s="32" t="s">
        <v>345</v>
      </c>
      <c r="AC51" s="33">
        <v>215.13900000000001</v>
      </c>
      <c r="AD51" s="33">
        <v>215.13849999999999</v>
      </c>
      <c r="AE51" s="34">
        <v>5.0000000000000001E-4</v>
      </c>
      <c r="AF51" s="34">
        <v>2.4655</v>
      </c>
      <c r="AG51" s="33">
        <v>1.44</v>
      </c>
      <c r="AH51" s="33">
        <v>1.66</v>
      </c>
      <c r="AI51" s="33">
        <v>1.95</v>
      </c>
      <c r="AJ51" s="33">
        <v>1.53</v>
      </c>
      <c r="AK51" s="34">
        <v>0.43</v>
      </c>
      <c r="AL51" s="10" t="s">
        <v>494</v>
      </c>
      <c r="AM51" s="10" t="s">
        <v>1146</v>
      </c>
      <c r="AN51" s="10">
        <v>14887.611328125</v>
      </c>
      <c r="AO51" s="10">
        <v>9063.58203125</v>
      </c>
      <c r="AP51" s="10">
        <v>10809.548828125</v>
      </c>
      <c r="AQ51" s="10">
        <v>9046.087890625</v>
      </c>
      <c r="AR51" s="10">
        <v>14076.744140625</v>
      </c>
      <c r="AS51" s="35">
        <v>0</v>
      </c>
      <c r="AT51" s="10">
        <v>6450.53515625</v>
      </c>
      <c r="AU51" s="10">
        <v>7030.89453125</v>
      </c>
      <c r="AV51" s="10">
        <v>32319.474609375</v>
      </c>
      <c r="AW51" s="10">
        <v>21347.2734375</v>
      </c>
      <c r="AX51" s="10">
        <v>18163.5625</v>
      </c>
      <c r="AY51" s="10">
        <v>10604.685546875</v>
      </c>
      <c r="AZ51" s="10">
        <v>13789.734375</v>
      </c>
      <c r="BA51" s="10">
        <v>22815.2734375</v>
      </c>
      <c r="BB51" s="10">
        <v>777365120</v>
      </c>
      <c r="BC51" s="10">
        <v>644200384</v>
      </c>
      <c r="BD51" s="10">
        <v>550627840</v>
      </c>
      <c r="BE51" s="10">
        <v>646909504</v>
      </c>
      <c r="BF51" s="10">
        <v>991639872</v>
      </c>
      <c r="BG51" s="10">
        <v>996005440</v>
      </c>
      <c r="BH51" s="10">
        <v>14603.1484375</v>
      </c>
      <c r="BI51" s="10">
        <v>13142.443359375</v>
      </c>
      <c r="BJ51" s="10">
        <v>33829.6015625</v>
      </c>
      <c r="BK51" s="10">
        <v>7390.9970703125</v>
      </c>
      <c r="BL51" s="10">
        <v>10628.2890625</v>
      </c>
      <c r="BM51" s="10">
        <v>42547.27734375</v>
      </c>
      <c r="BN51" s="10">
        <v>15534.212890625</v>
      </c>
      <c r="BO51" s="10">
        <v>1286153.5</v>
      </c>
      <c r="BP51" s="10">
        <v>24377.201171875</v>
      </c>
      <c r="BQ51" s="10">
        <v>31706.771484375</v>
      </c>
      <c r="BR51" s="10">
        <v>1088931712</v>
      </c>
      <c r="BS51" s="10">
        <v>572226048</v>
      </c>
      <c r="BT51" s="10">
        <v>419459680</v>
      </c>
      <c r="BU51" s="10">
        <v>28220296</v>
      </c>
      <c r="BV51" s="10">
        <v>832297536</v>
      </c>
      <c r="BW51" s="10">
        <v>576568512</v>
      </c>
      <c r="BX51" s="10">
        <v>415894848</v>
      </c>
      <c r="BY51" s="10">
        <v>8481.7568359375</v>
      </c>
      <c r="BZ51" s="10">
        <v>12316.892578125</v>
      </c>
      <c r="CA51" s="10">
        <v>14005.056640625</v>
      </c>
      <c r="CB51" s="10">
        <v>6823.7412109375</v>
      </c>
      <c r="CC51" s="10">
        <v>20666.134765625</v>
      </c>
      <c r="CD51" s="10">
        <v>26056.568359375</v>
      </c>
      <c r="CE51" s="10">
        <v>68239</v>
      </c>
      <c r="CF51" s="10">
        <v>35660.68359375</v>
      </c>
      <c r="CG51" s="10">
        <v>17222.892578125</v>
      </c>
      <c r="CH51" s="10">
        <v>68655.78125</v>
      </c>
      <c r="CI51" s="10">
        <v>2112446</v>
      </c>
      <c r="CJ51" s="10">
        <v>10565058</v>
      </c>
      <c r="CK51" s="10">
        <v>275234.75</v>
      </c>
      <c r="CL51" s="10">
        <v>2496125.75</v>
      </c>
      <c r="CM51" s="10">
        <v>176398.25</v>
      </c>
      <c r="CN51" s="10">
        <v>2652240.75</v>
      </c>
      <c r="CO51" s="10">
        <v>45440.13671875</v>
      </c>
      <c r="CP51" s="10">
        <v>28612.8046875</v>
      </c>
      <c r="CQ51" s="10">
        <v>42354.7109375</v>
      </c>
      <c r="CR51" s="10">
        <v>46513.25</v>
      </c>
      <c r="CS51" s="10">
        <v>54353.453125</v>
      </c>
      <c r="CT51" s="10">
        <v>145571.421875</v>
      </c>
      <c r="CU51" s="10">
        <v>35756.65234375</v>
      </c>
      <c r="CV51" s="10">
        <v>20310.029296875</v>
      </c>
      <c r="CW51" s="10">
        <v>45054.31640625</v>
      </c>
      <c r="CX51" s="10">
        <v>22914.36328125</v>
      </c>
      <c r="CY51" s="10">
        <v>49812.28125</v>
      </c>
      <c r="CZ51" s="10">
        <v>842192.375</v>
      </c>
      <c r="DA51" s="10">
        <v>1190272.5</v>
      </c>
      <c r="DB51" s="10">
        <v>115065.2265625</v>
      </c>
      <c r="DC51" s="10">
        <v>1775921.625</v>
      </c>
      <c r="DD51" s="10">
        <v>183515.6875</v>
      </c>
      <c r="DE51" s="10">
        <v>33472.01171875</v>
      </c>
      <c r="DF51" s="10">
        <v>34823.296875</v>
      </c>
      <c r="DG51" s="10">
        <v>33467.73046875</v>
      </c>
      <c r="DH51" s="10">
        <v>32752.220703125</v>
      </c>
    </row>
    <row r="52" spans="1:112" ht="12" customHeight="1" x14ac:dyDescent="0.15">
      <c r="A52" s="10">
        <v>72</v>
      </c>
      <c r="B52" s="11" t="s">
        <v>1147</v>
      </c>
      <c r="C52" s="11" t="s">
        <v>961</v>
      </c>
      <c r="D52" s="10" t="s">
        <v>500</v>
      </c>
      <c r="E52" s="10" t="s">
        <v>1148</v>
      </c>
      <c r="F52" s="10" t="s">
        <v>1149</v>
      </c>
      <c r="G52" s="10" t="s">
        <v>501</v>
      </c>
      <c r="H52" s="10" t="s">
        <v>379</v>
      </c>
      <c r="I52" s="10">
        <v>342.11621152399999</v>
      </c>
      <c r="J52" s="10" t="s">
        <v>502</v>
      </c>
      <c r="K52" s="29">
        <v>1</v>
      </c>
      <c r="L52" s="28">
        <v>1</v>
      </c>
      <c r="M52" s="29">
        <f t="shared" si="0"/>
        <v>1</v>
      </c>
      <c r="N52" s="29">
        <f t="shared" si="1"/>
        <v>3</v>
      </c>
      <c r="O52" s="29" t="str">
        <f t="shared" si="2"/>
        <v>Level 1+</v>
      </c>
      <c r="P52" s="28" t="s">
        <v>1150</v>
      </c>
      <c r="Q52" s="29"/>
      <c r="R52" s="29" t="s">
        <v>991</v>
      </c>
      <c r="S52" s="29" t="s">
        <v>964</v>
      </c>
      <c r="T52" s="37">
        <v>880808960</v>
      </c>
      <c r="U52" s="38" t="s">
        <v>865</v>
      </c>
      <c r="V52" s="38">
        <v>13.3021233</v>
      </c>
      <c r="W52" s="38" t="s">
        <v>837</v>
      </c>
      <c r="X52" s="38">
        <v>13.14</v>
      </c>
      <c r="Y52" s="38">
        <v>12</v>
      </c>
      <c r="Z52" s="38" t="s">
        <v>1151</v>
      </c>
      <c r="AA52" s="39">
        <v>0.86029999999999995</v>
      </c>
      <c r="AB52" s="38" t="s">
        <v>382</v>
      </c>
      <c r="AC52" s="38">
        <v>341.10890000000001</v>
      </c>
      <c r="AD52" s="38">
        <v>341.10890000000001</v>
      </c>
      <c r="AE52" s="39">
        <v>0</v>
      </c>
      <c r="AF52" s="39">
        <v>4.58E-2</v>
      </c>
      <c r="AG52" s="38">
        <v>13.11</v>
      </c>
      <c r="AH52" s="38">
        <v>13.41</v>
      </c>
      <c r="AI52" s="38">
        <v>13.3</v>
      </c>
      <c r="AJ52" s="38">
        <v>13.24</v>
      </c>
      <c r="AK52" s="39">
        <v>0.06</v>
      </c>
      <c r="AL52" s="11" t="s">
        <v>1147</v>
      </c>
      <c r="AM52" s="10" t="s">
        <v>1152</v>
      </c>
      <c r="AN52" s="10">
        <v>62819.4296875</v>
      </c>
      <c r="AO52" s="10">
        <v>15806.1171875</v>
      </c>
      <c r="AP52" s="10">
        <v>35001.22265625</v>
      </c>
      <c r="AQ52" s="10">
        <v>64174.19140625</v>
      </c>
      <c r="AR52" s="10">
        <v>22423.494140625</v>
      </c>
      <c r="AS52" s="10">
        <v>41501.08984375</v>
      </c>
      <c r="AT52" s="10">
        <v>29401.31640625</v>
      </c>
      <c r="AU52" s="10">
        <v>22193.275390625</v>
      </c>
      <c r="AV52" s="10">
        <v>3642527.25</v>
      </c>
      <c r="AW52" s="10">
        <v>24028108</v>
      </c>
      <c r="AX52" s="10">
        <v>8640747</v>
      </c>
      <c r="AY52" s="10">
        <v>13846243</v>
      </c>
      <c r="AZ52" s="10">
        <v>22766028</v>
      </c>
      <c r="BA52" s="10">
        <v>12432362</v>
      </c>
      <c r="BB52" s="10">
        <v>8758135</v>
      </c>
      <c r="BC52" s="10">
        <v>9757661</v>
      </c>
      <c r="BD52" s="10">
        <v>12114491</v>
      </c>
      <c r="BE52" s="10">
        <v>7584550.5</v>
      </c>
      <c r="BF52" s="10">
        <v>6312110.5</v>
      </c>
      <c r="BG52" s="10">
        <v>12516421</v>
      </c>
      <c r="BH52" s="10">
        <v>2385493</v>
      </c>
      <c r="BI52" s="10">
        <v>2497207.5</v>
      </c>
      <c r="BJ52" s="10">
        <v>3379468.25</v>
      </c>
      <c r="BK52" s="10">
        <v>1975767.75</v>
      </c>
      <c r="BL52" s="10">
        <v>2883014.5</v>
      </c>
      <c r="BM52" s="10">
        <v>6232223.5</v>
      </c>
      <c r="BN52" s="10">
        <v>7429016.5</v>
      </c>
      <c r="BO52" s="10">
        <v>10663134</v>
      </c>
      <c r="BP52" s="10">
        <v>12936172</v>
      </c>
      <c r="BQ52" s="10">
        <v>8988213</v>
      </c>
      <c r="BR52" s="10">
        <v>54519420</v>
      </c>
      <c r="BS52" s="10">
        <v>10220478</v>
      </c>
      <c r="BT52" s="10">
        <v>21283140</v>
      </c>
      <c r="BU52" s="10">
        <v>8497838</v>
      </c>
      <c r="BV52" s="10">
        <v>21141286</v>
      </c>
      <c r="BW52" s="10">
        <v>14161755</v>
      </c>
      <c r="BX52" s="10">
        <v>13891066</v>
      </c>
      <c r="BY52" s="10">
        <v>4407888.5</v>
      </c>
      <c r="BZ52" s="10">
        <v>3269927</v>
      </c>
      <c r="CA52" s="10">
        <v>2830656.25</v>
      </c>
      <c r="CB52" s="10">
        <v>2634348.5</v>
      </c>
      <c r="CC52" s="10">
        <v>4982390</v>
      </c>
      <c r="CD52" s="10">
        <v>8687825</v>
      </c>
      <c r="CE52" s="10">
        <v>15989813</v>
      </c>
      <c r="CF52" s="10">
        <v>3750035</v>
      </c>
      <c r="CG52" s="10">
        <v>12417446</v>
      </c>
      <c r="CH52" s="10">
        <v>7501172.5</v>
      </c>
      <c r="CI52" s="10">
        <v>60156584</v>
      </c>
      <c r="CJ52" s="10">
        <v>84237488</v>
      </c>
      <c r="CK52" s="10">
        <v>70798424</v>
      </c>
      <c r="CL52" s="10">
        <v>54304316</v>
      </c>
      <c r="CM52" s="10">
        <v>44626576</v>
      </c>
      <c r="CN52" s="10">
        <v>62902216</v>
      </c>
      <c r="CO52" s="10">
        <v>6536971</v>
      </c>
      <c r="CP52" s="10">
        <v>10404192</v>
      </c>
      <c r="CQ52" s="10">
        <v>8067729.5</v>
      </c>
      <c r="CR52" s="10">
        <v>5254051.5</v>
      </c>
      <c r="CS52" s="10">
        <v>10389242</v>
      </c>
      <c r="CT52" s="10">
        <v>11937296</v>
      </c>
      <c r="CU52" s="10">
        <v>12339086</v>
      </c>
      <c r="CV52" s="10">
        <v>22878840</v>
      </c>
      <c r="CW52" s="10">
        <v>17211230</v>
      </c>
      <c r="CX52" s="10">
        <v>11501113</v>
      </c>
      <c r="CY52" s="10">
        <v>7522315.5</v>
      </c>
      <c r="CZ52" s="10">
        <v>106560176</v>
      </c>
      <c r="DA52" s="10">
        <v>129423504</v>
      </c>
      <c r="DB52" s="10">
        <v>146314912</v>
      </c>
      <c r="DC52" s="10">
        <v>111204200</v>
      </c>
      <c r="DD52" s="10">
        <v>101382408</v>
      </c>
      <c r="DE52" s="10">
        <v>20672700</v>
      </c>
      <c r="DF52" s="10">
        <v>15985817</v>
      </c>
      <c r="DG52" s="10">
        <v>15994003</v>
      </c>
      <c r="DH52" s="10">
        <v>10460852</v>
      </c>
    </row>
    <row r="53" spans="1:112" ht="12" customHeight="1" x14ac:dyDescent="0.15">
      <c r="A53" s="10">
        <v>80</v>
      </c>
      <c r="B53" s="11" t="s">
        <v>1153</v>
      </c>
      <c r="C53" s="11" t="s">
        <v>961</v>
      </c>
      <c r="D53" s="10" t="s">
        <v>1154</v>
      </c>
      <c r="E53" s="10" t="s">
        <v>1155</v>
      </c>
      <c r="F53" s="10" t="s">
        <v>1156</v>
      </c>
      <c r="G53" s="10" t="s">
        <v>501</v>
      </c>
      <c r="H53" s="10" t="s">
        <v>379</v>
      </c>
      <c r="I53" s="10">
        <v>342.11621152399999</v>
      </c>
      <c r="J53" s="10" t="s">
        <v>1157</v>
      </c>
      <c r="K53" s="29">
        <v>1</v>
      </c>
      <c r="L53" s="28">
        <v>1</v>
      </c>
      <c r="M53" s="29">
        <f t="shared" si="0"/>
        <v>1</v>
      </c>
      <c r="N53" s="29">
        <f t="shared" si="1"/>
        <v>3</v>
      </c>
      <c r="O53" s="29" t="str">
        <f t="shared" si="2"/>
        <v>Level 1+</v>
      </c>
      <c r="P53" s="28" t="s">
        <v>1150</v>
      </c>
      <c r="Q53" s="29"/>
      <c r="R53" s="29" t="s">
        <v>991</v>
      </c>
      <c r="S53" s="29" t="s">
        <v>1158</v>
      </c>
      <c r="T53" s="37">
        <v>9539503</v>
      </c>
      <c r="U53" s="38" t="s">
        <v>856</v>
      </c>
      <c r="V53" s="38">
        <v>13.91427964</v>
      </c>
      <c r="W53" s="38"/>
      <c r="X53" s="38"/>
      <c r="Y53" s="38"/>
      <c r="Z53" s="38"/>
      <c r="AA53" s="39"/>
      <c r="AB53" s="38" t="s">
        <v>382</v>
      </c>
      <c r="AC53" s="38">
        <v>341.10890000000001</v>
      </c>
      <c r="AD53" s="38">
        <v>341.10879999999997</v>
      </c>
      <c r="AE53" s="39">
        <v>1E-4</v>
      </c>
      <c r="AF53" s="39">
        <v>0.4335</v>
      </c>
      <c r="AG53" s="38">
        <v>13.73</v>
      </c>
      <c r="AH53" s="38">
        <v>14</v>
      </c>
      <c r="AI53" s="38">
        <v>13.91</v>
      </c>
      <c r="AJ53" s="38">
        <v>13.87</v>
      </c>
      <c r="AK53" s="39">
        <v>0.04</v>
      </c>
      <c r="AL53" s="11" t="s">
        <v>1153</v>
      </c>
      <c r="AM53" s="10" t="s">
        <v>1159</v>
      </c>
      <c r="AN53" s="10">
        <v>62819.4296875</v>
      </c>
      <c r="AO53" s="10">
        <v>15806.1171875</v>
      </c>
      <c r="AP53" s="10">
        <v>35001.22265625</v>
      </c>
      <c r="AQ53" s="10">
        <v>64174.19140625</v>
      </c>
      <c r="AR53" s="10">
        <v>22423.494140625</v>
      </c>
      <c r="AS53" s="10">
        <v>41501.08984375</v>
      </c>
      <c r="AT53" s="10">
        <v>29401.31640625</v>
      </c>
      <c r="AU53" s="10">
        <v>22193.275390625</v>
      </c>
      <c r="AV53" s="10">
        <v>3642527.25</v>
      </c>
      <c r="AW53" s="10">
        <v>24028108</v>
      </c>
      <c r="AX53" s="10">
        <v>8640747</v>
      </c>
      <c r="AY53" s="10">
        <v>13846243</v>
      </c>
      <c r="AZ53" s="10">
        <v>22766028</v>
      </c>
      <c r="BA53" s="10">
        <v>12432362</v>
      </c>
      <c r="BB53" s="10">
        <v>8758135</v>
      </c>
      <c r="BC53" s="10">
        <v>9757661</v>
      </c>
      <c r="BD53" s="10">
        <v>12114491</v>
      </c>
      <c r="BE53" s="10">
        <v>7584550.5</v>
      </c>
      <c r="BF53" s="10">
        <v>6312110.5</v>
      </c>
      <c r="BG53" s="10">
        <v>12516421</v>
      </c>
      <c r="BH53" s="10">
        <v>2385493</v>
      </c>
      <c r="BI53" s="10">
        <v>2497207.5</v>
      </c>
      <c r="BJ53" s="10">
        <v>3379468.25</v>
      </c>
      <c r="BK53" s="10">
        <v>1975767.75</v>
      </c>
      <c r="BL53" s="10">
        <v>2883014.5</v>
      </c>
      <c r="BM53" s="10">
        <v>6232223.5</v>
      </c>
      <c r="BN53" s="10">
        <v>7429016.5</v>
      </c>
      <c r="BO53" s="10">
        <v>10663134</v>
      </c>
      <c r="BP53" s="10">
        <v>12936172</v>
      </c>
      <c r="BQ53" s="10">
        <v>8988213</v>
      </c>
      <c r="BR53" s="10">
        <v>54519420</v>
      </c>
      <c r="BS53" s="10">
        <v>10220478</v>
      </c>
      <c r="BT53" s="10">
        <v>21283140</v>
      </c>
      <c r="BU53" s="10">
        <v>8497838</v>
      </c>
      <c r="BV53" s="10">
        <v>21141286</v>
      </c>
      <c r="BW53" s="10">
        <v>14161755</v>
      </c>
      <c r="BX53" s="10">
        <v>13891066</v>
      </c>
      <c r="BY53" s="10">
        <v>4407888.5</v>
      </c>
      <c r="BZ53" s="10">
        <v>3269927</v>
      </c>
      <c r="CA53" s="10">
        <v>2830656.25</v>
      </c>
      <c r="CB53" s="10">
        <v>2634348.5</v>
      </c>
      <c r="CC53" s="10">
        <v>4982390</v>
      </c>
      <c r="CD53" s="10">
        <v>8687825</v>
      </c>
      <c r="CE53" s="10">
        <v>15989813</v>
      </c>
      <c r="CF53" s="10">
        <v>3750035</v>
      </c>
      <c r="CG53" s="10">
        <v>12417446</v>
      </c>
      <c r="CH53" s="10">
        <v>7501172.5</v>
      </c>
      <c r="CI53" s="10">
        <v>60156584</v>
      </c>
      <c r="CJ53" s="10">
        <v>84237488</v>
      </c>
      <c r="CK53" s="10">
        <v>70798424</v>
      </c>
      <c r="CL53" s="10">
        <v>54304316</v>
      </c>
      <c r="CM53" s="10">
        <v>44626576</v>
      </c>
      <c r="CN53" s="10">
        <v>62902216</v>
      </c>
      <c r="CO53" s="10">
        <v>6536971</v>
      </c>
      <c r="CP53" s="10">
        <v>10404192</v>
      </c>
      <c r="CQ53" s="10">
        <v>8067729.5</v>
      </c>
      <c r="CR53" s="10">
        <v>5254051.5</v>
      </c>
      <c r="CS53" s="10">
        <v>10389242</v>
      </c>
      <c r="CT53" s="10">
        <v>11937296</v>
      </c>
      <c r="CU53" s="10">
        <v>12339086</v>
      </c>
      <c r="CV53" s="10">
        <v>22878840</v>
      </c>
      <c r="CW53" s="10">
        <v>17211230</v>
      </c>
      <c r="CX53" s="10">
        <v>11501113</v>
      </c>
      <c r="CY53" s="10">
        <v>7522315.5</v>
      </c>
      <c r="CZ53" s="10">
        <v>106560176</v>
      </c>
      <c r="DA53" s="10">
        <v>129423504</v>
      </c>
      <c r="DB53" s="10">
        <v>146314912</v>
      </c>
      <c r="DC53" s="10">
        <v>111204200</v>
      </c>
      <c r="DD53" s="10">
        <v>101382408</v>
      </c>
      <c r="DE53" s="10">
        <v>20672700</v>
      </c>
      <c r="DF53" s="10">
        <v>15985817</v>
      </c>
      <c r="DG53" s="10">
        <v>15994003</v>
      </c>
      <c r="DH53" s="10">
        <v>10460852</v>
      </c>
    </row>
    <row r="54" spans="1:112" ht="12" customHeight="1" x14ac:dyDescent="0.15">
      <c r="A54" s="10">
        <v>89</v>
      </c>
      <c r="B54" s="11" t="s">
        <v>1160</v>
      </c>
      <c r="C54" s="11" t="s">
        <v>961</v>
      </c>
      <c r="D54" s="10" t="s">
        <v>1161</v>
      </c>
      <c r="E54" s="10"/>
      <c r="F54" s="10"/>
      <c r="G54" s="10" t="s">
        <v>501</v>
      </c>
      <c r="H54" s="10" t="s">
        <v>379</v>
      </c>
      <c r="I54" s="10">
        <v>342.11621152399999</v>
      </c>
      <c r="J54" s="10" t="s">
        <v>1162</v>
      </c>
      <c r="K54" s="29">
        <v>0</v>
      </c>
      <c r="L54" s="28">
        <v>1</v>
      </c>
      <c r="M54" s="29">
        <f t="shared" si="0"/>
        <v>1</v>
      </c>
      <c r="N54" s="29">
        <f t="shared" si="1"/>
        <v>2</v>
      </c>
      <c r="O54" s="29" t="str">
        <f t="shared" si="2"/>
        <v>Level 1</v>
      </c>
      <c r="P54" s="29"/>
      <c r="Q54" s="29"/>
      <c r="R54" s="29" t="s">
        <v>991</v>
      </c>
      <c r="S54" s="29" t="s">
        <v>1001</v>
      </c>
      <c r="T54" s="37">
        <v>1813767</v>
      </c>
      <c r="U54" s="38" t="s">
        <v>877</v>
      </c>
      <c r="V54" s="38">
        <v>14.294852880000001</v>
      </c>
      <c r="W54" s="38"/>
      <c r="X54" s="38"/>
      <c r="Y54" s="38"/>
      <c r="Z54" s="38"/>
      <c r="AA54" s="39"/>
      <c r="AB54" s="38" t="s">
        <v>382</v>
      </c>
      <c r="AC54" s="38">
        <v>341.10890000000001</v>
      </c>
      <c r="AD54" s="38">
        <v>341.1087</v>
      </c>
      <c r="AE54" s="39">
        <v>2.0000000000000001E-4</v>
      </c>
      <c r="AF54" s="39">
        <v>0.6855</v>
      </c>
      <c r="AG54" s="38">
        <v>14.22</v>
      </c>
      <c r="AH54" s="38">
        <v>14.51</v>
      </c>
      <c r="AI54" s="38">
        <v>14.29</v>
      </c>
      <c r="AJ54" s="38">
        <v>14.38</v>
      </c>
      <c r="AK54" s="39">
        <v>0.09</v>
      </c>
      <c r="AL54" s="11" t="s">
        <v>1160</v>
      </c>
      <c r="AM54" s="10" t="s">
        <v>1163</v>
      </c>
      <c r="AN54" s="10">
        <v>62993.234375</v>
      </c>
      <c r="AO54" s="10">
        <v>12891.4189453125</v>
      </c>
      <c r="AP54" s="10">
        <v>29623.978515625</v>
      </c>
      <c r="AQ54" s="10">
        <v>73041.1484375</v>
      </c>
      <c r="AR54" s="10">
        <v>14602.4267578125</v>
      </c>
      <c r="AS54" s="10">
        <v>38326.7578125</v>
      </c>
      <c r="AT54" s="10">
        <v>21885.84375</v>
      </c>
      <c r="AU54" s="10">
        <v>21071.89453125</v>
      </c>
      <c r="AV54" s="10">
        <v>2191633.75</v>
      </c>
      <c r="AW54" s="10">
        <v>33446182</v>
      </c>
      <c r="AX54" s="10">
        <v>6848560.5</v>
      </c>
      <c r="AY54" s="10">
        <v>16974182</v>
      </c>
      <c r="AZ54" s="10">
        <v>32446270</v>
      </c>
      <c r="BA54" s="10">
        <v>11922702</v>
      </c>
      <c r="BB54" s="10">
        <v>9581128</v>
      </c>
      <c r="BC54" s="10">
        <v>16651323</v>
      </c>
      <c r="BD54" s="10">
        <v>15551669</v>
      </c>
      <c r="BE54" s="10">
        <v>10113547</v>
      </c>
      <c r="BF54" s="10">
        <v>6053747.5</v>
      </c>
      <c r="BG54" s="10">
        <v>17241912</v>
      </c>
      <c r="BH54" s="10">
        <v>4199915</v>
      </c>
      <c r="BI54" s="10">
        <v>3640076.5</v>
      </c>
      <c r="BJ54" s="10">
        <v>6043533.5</v>
      </c>
      <c r="BK54" s="10">
        <v>3713596.75</v>
      </c>
      <c r="BL54" s="10">
        <v>4907919</v>
      </c>
      <c r="BM54" s="10">
        <v>4621090.5</v>
      </c>
      <c r="BN54" s="10">
        <v>6253375</v>
      </c>
      <c r="BO54" s="10">
        <v>9457158</v>
      </c>
      <c r="BP54" s="10">
        <v>13998717</v>
      </c>
      <c r="BQ54" s="10">
        <v>5253761.5</v>
      </c>
      <c r="BR54" s="10">
        <v>54952092</v>
      </c>
      <c r="BS54" s="10">
        <v>9151780</v>
      </c>
      <c r="BT54" s="10">
        <v>25605156</v>
      </c>
      <c r="BU54" s="10">
        <v>6643537.5</v>
      </c>
      <c r="BV54" s="10">
        <v>27261570</v>
      </c>
      <c r="BW54" s="10">
        <v>14650640</v>
      </c>
      <c r="BX54" s="10">
        <v>13375986</v>
      </c>
      <c r="BY54" s="10">
        <v>9191763</v>
      </c>
      <c r="BZ54" s="10">
        <v>6899627</v>
      </c>
      <c r="CA54" s="10">
        <v>4817564.5</v>
      </c>
      <c r="CB54" s="10">
        <v>4449723</v>
      </c>
      <c r="CC54" s="10">
        <v>5563247</v>
      </c>
      <c r="CD54" s="10">
        <v>6957376.5</v>
      </c>
      <c r="CE54" s="10">
        <v>11895321</v>
      </c>
      <c r="CF54" s="10">
        <v>4893956.5</v>
      </c>
      <c r="CG54" s="10">
        <v>16864830</v>
      </c>
      <c r="CH54" s="10">
        <v>5247108.5</v>
      </c>
      <c r="CI54" s="10">
        <v>55018348</v>
      </c>
      <c r="CJ54" s="10">
        <v>51676648</v>
      </c>
      <c r="CK54" s="10">
        <v>70291848</v>
      </c>
      <c r="CL54" s="10">
        <v>43637524</v>
      </c>
      <c r="CM54" s="10">
        <v>40925784</v>
      </c>
      <c r="CN54" s="10">
        <v>45774596</v>
      </c>
      <c r="CO54" s="10">
        <v>9182939</v>
      </c>
      <c r="CP54" s="10">
        <v>12848911</v>
      </c>
      <c r="CQ54" s="10">
        <v>12232182</v>
      </c>
      <c r="CR54" s="10">
        <v>8091336</v>
      </c>
      <c r="CS54" s="10">
        <v>18193654</v>
      </c>
      <c r="CT54" s="10">
        <v>5334131</v>
      </c>
      <c r="CU54" s="10">
        <v>10622774</v>
      </c>
      <c r="CV54" s="10">
        <v>25536436</v>
      </c>
      <c r="CW54" s="10">
        <v>23049984</v>
      </c>
      <c r="CX54" s="10">
        <v>10834795</v>
      </c>
      <c r="CY54" s="10">
        <v>7601543</v>
      </c>
      <c r="CZ54" s="10">
        <v>81351528</v>
      </c>
      <c r="DA54" s="10">
        <v>109263784</v>
      </c>
      <c r="DB54" s="10">
        <v>119335768</v>
      </c>
      <c r="DC54" s="10">
        <v>92855776</v>
      </c>
      <c r="DD54" s="10">
        <v>80287880</v>
      </c>
      <c r="DE54" s="10">
        <v>26356430</v>
      </c>
      <c r="DF54" s="10">
        <v>19711766</v>
      </c>
      <c r="DG54" s="10">
        <v>23299912</v>
      </c>
      <c r="DH54" s="10">
        <v>13343426</v>
      </c>
    </row>
    <row r="55" spans="1:112" ht="12" customHeight="1" x14ac:dyDescent="0.15">
      <c r="A55" s="10">
        <v>46</v>
      </c>
      <c r="B55" s="10" t="s">
        <v>1164</v>
      </c>
      <c r="C55" s="11" t="s">
        <v>961</v>
      </c>
      <c r="D55" s="10" t="s">
        <v>1164</v>
      </c>
      <c r="E55" s="10"/>
      <c r="F55" s="10"/>
      <c r="G55" s="10" t="s">
        <v>1165</v>
      </c>
      <c r="H55" s="10" t="s">
        <v>379</v>
      </c>
      <c r="I55" s="10">
        <v>153.078978592</v>
      </c>
      <c r="J55" s="10" t="s">
        <v>1166</v>
      </c>
      <c r="K55" s="29">
        <v>1</v>
      </c>
      <c r="L55" s="28">
        <v>1</v>
      </c>
      <c r="M55" s="29">
        <f t="shared" si="0"/>
        <v>1</v>
      </c>
      <c r="N55" s="29">
        <f t="shared" si="1"/>
        <v>3</v>
      </c>
      <c r="O55" s="29" t="str">
        <f t="shared" si="2"/>
        <v>Level 1+</v>
      </c>
      <c r="P55" s="29"/>
      <c r="Q55" s="29"/>
      <c r="R55" s="29"/>
      <c r="S55" s="29" t="s">
        <v>964</v>
      </c>
      <c r="T55" s="37">
        <v>1088931712</v>
      </c>
      <c r="U55" s="38" t="s">
        <v>843</v>
      </c>
      <c r="V55" s="38">
        <v>9.1423185189999998</v>
      </c>
      <c r="W55" s="38" t="s">
        <v>847</v>
      </c>
      <c r="X55" s="38">
        <v>9.5399999999999991</v>
      </c>
      <c r="Y55" s="38">
        <v>8</v>
      </c>
      <c r="Z55" s="38" t="s">
        <v>1167</v>
      </c>
      <c r="AA55" s="39">
        <v>0.96020000000000005</v>
      </c>
      <c r="AB55" s="38" t="s">
        <v>382</v>
      </c>
      <c r="AC55" s="38">
        <v>152.07169999999999</v>
      </c>
      <c r="AD55" s="38">
        <v>152.07050000000001</v>
      </c>
      <c r="AE55" s="39">
        <v>1.1000000000000001E-3</v>
      </c>
      <c r="AF55" s="39">
        <v>7.4522000000000004</v>
      </c>
      <c r="AG55" s="38">
        <v>9.14</v>
      </c>
      <c r="AH55" s="38">
        <v>9.56</v>
      </c>
      <c r="AI55" s="38">
        <v>9.14</v>
      </c>
      <c r="AJ55" s="38">
        <v>9.2799999999999994</v>
      </c>
      <c r="AK55" s="39">
        <v>0.14000000000000001</v>
      </c>
      <c r="AL55" s="10" t="s">
        <v>1164</v>
      </c>
      <c r="AM55" s="10" t="s">
        <v>1168</v>
      </c>
      <c r="AN55" s="35">
        <v>0</v>
      </c>
      <c r="AO55" s="10">
        <v>7682.544921875</v>
      </c>
      <c r="AP55" s="35">
        <v>0</v>
      </c>
      <c r="AQ55" s="35">
        <v>0</v>
      </c>
      <c r="AR55" s="10">
        <v>6646.45361328125</v>
      </c>
      <c r="AS55" s="35">
        <v>0</v>
      </c>
      <c r="AT55" s="10">
        <v>7110.3330078125</v>
      </c>
      <c r="AU55" s="35">
        <v>0</v>
      </c>
      <c r="AV55" s="10">
        <v>138280.25</v>
      </c>
      <c r="AW55" s="10">
        <v>166917.5625</v>
      </c>
      <c r="AX55" s="10">
        <v>218233.28125</v>
      </c>
      <c r="AY55" s="10">
        <v>54475.18359375</v>
      </c>
      <c r="AZ55" s="10">
        <v>152175.625</v>
      </c>
      <c r="BA55" s="10">
        <v>153710.84375</v>
      </c>
      <c r="BB55" s="10">
        <v>166362.1875</v>
      </c>
      <c r="BC55" s="10">
        <v>190827.765625</v>
      </c>
      <c r="BD55" s="10">
        <v>149814.609375</v>
      </c>
      <c r="BE55" s="10">
        <v>179990.265625</v>
      </c>
      <c r="BF55" s="10">
        <v>85501.984375</v>
      </c>
      <c r="BG55" s="10">
        <v>151247.59375</v>
      </c>
      <c r="BH55" s="10">
        <v>921487.6875</v>
      </c>
      <c r="BI55" s="10">
        <v>1286575</v>
      </c>
      <c r="BJ55" s="10">
        <v>1044130.4375</v>
      </c>
      <c r="BK55" s="10">
        <v>827156.4375</v>
      </c>
      <c r="BL55" s="10">
        <v>866720.625</v>
      </c>
      <c r="BM55" s="10">
        <v>150871.859375</v>
      </c>
      <c r="BN55" s="10">
        <v>91411.1484375</v>
      </c>
      <c r="BO55" s="10">
        <v>233597.59375</v>
      </c>
      <c r="BP55" s="10">
        <v>120072.1171875</v>
      </c>
      <c r="BQ55" s="10">
        <v>112622.8125</v>
      </c>
      <c r="BR55" s="10">
        <v>208961.984375</v>
      </c>
      <c r="BS55" s="10">
        <v>116568.34375</v>
      </c>
      <c r="BT55" s="10">
        <v>110843.2109375</v>
      </c>
      <c r="BU55" s="10">
        <v>113751.7734375</v>
      </c>
      <c r="BV55" s="10">
        <v>107084.7578125</v>
      </c>
      <c r="BW55" s="10">
        <v>107481.78125</v>
      </c>
      <c r="BX55" s="10">
        <v>90205.96875</v>
      </c>
      <c r="BY55" s="10">
        <v>788769.3125</v>
      </c>
      <c r="BZ55" s="10">
        <v>1961218.75</v>
      </c>
      <c r="CA55" s="10">
        <v>261039.34375</v>
      </c>
      <c r="CB55" s="10">
        <v>593981.75</v>
      </c>
      <c r="CC55" s="10">
        <v>196159.703125</v>
      </c>
      <c r="CD55" s="10">
        <v>446776.40625</v>
      </c>
      <c r="CE55" s="10">
        <v>462689.78125</v>
      </c>
      <c r="CF55" s="10">
        <v>344657.4375</v>
      </c>
      <c r="CG55" s="10">
        <v>557863.6875</v>
      </c>
      <c r="CH55" s="10">
        <v>538687.5</v>
      </c>
      <c r="CI55" s="10">
        <v>534809.375</v>
      </c>
      <c r="CJ55" s="10">
        <v>690778.0625</v>
      </c>
      <c r="CK55" s="10">
        <v>515965.53125</v>
      </c>
      <c r="CL55" s="10">
        <v>451812.96875</v>
      </c>
      <c r="CM55" s="10">
        <v>256507.828125</v>
      </c>
      <c r="CN55" s="10">
        <v>336029.8125</v>
      </c>
      <c r="CO55" s="10">
        <v>855546.625</v>
      </c>
      <c r="CP55" s="10">
        <v>824008.4375</v>
      </c>
      <c r="CQ55" s="10">
        <v>624135.875</v>
      </c>
      <c r="CR55" s="10">
        <v>1128508</v>
      </c>
      <c r="CS55" s="10">
        <v>1081085.25</v>
      </c>
      <c r="CT55" s="10">
        <v>385671.5625</v>
      </c>
      <c r="CU55" s="10">
        <v>186992.546875</v>
      </c>
      <c r="CV55" s="10">
        <v>478680.1875</v>
      </c>
      <c r="CW55" s="10">
        <v>384939.5</v>
      </c>
      <c r="CX55" s="10">
        <v>151045.34375</v>
      </c>
      <c r="CY55" s="10">
        <v>240294.640625</v>
      </c>
      <c r="CZ55" s="10">
        <v>501190.4375</v>
      </c>
      <c r="DA55" s="10">
        <v>530168.4375</v>
      </c>
      <c r="DB55" s="10">
        <v>460118.15625</v>
      </c>
      <c r="DC55" s="10">
        <v>476961.0625</v>
      </c>
      <c r="DD55" s="10">
        <v>333735.71875</v>
      </c>
      <c r="DE55" s="10">
        <v>601779.375</v>
      </c>
      <c r="DF55" s="10">
        <v>1797224.625</v>
      </c>
      <c r="DG55" s="10">
        <v>387856.71875</v>
      </c>
      <c r="DH55" s="10">
        <v>550406.5625</v>
      </c>
    </row>
    <row r="56" spans="1:112" ht="12" customHeight="1" x14ac:dyDescent="0.15">
      <c r="A56" s="24">
        <v>61</v>
      </c>
      <c r="B56" s="10" t="s">
        <v>507</v>
      </c>
      <c r="C56" s="11" t="s">
        <v>961</v>
      </c>
      <c r="D56" s="26" t="s">
        <v>507</v>
      </c>
      <c r="E56" s="26"/>
      <c r="F56" s="26"/>
      <c r="G56" s="26" t="s">
        <v>508</v>
      </c>
      <c r="H56" s="26" t="s">
        <v>342</v>
      </c>
      <c r="I56" s="24">
        <v>142.07422756</v>
      </c>
      <c r="J56" s="25" t="s">
        <v>509</v>
      </c>
      <c r="K56" s="27">
        <v>1</v>
      </c>
      <c r="L56" s="28">
        <v>1</v>
      </c>
      <c r="M56" s="29">
        <f t="shared" si="0"/>
        <v>1</v>
      </c>
      <c r="N56" s="29">
        <f t="shared" si="1"/>
        <v>3</v>
      </c>
      <c r="O56" s="29" t="str">
        <f t="shared" si="2"/>
        <v>Level 1+</v>
      </c>
      <c r="P56" s="27"/>
      <c r="Q56" s="30"/>
      <c r="R56" s="27"/>
      <c r="S56" s="30" t="s">
        <v>964</v>
      </c>
      <c r="T56" s="31">
        <v>10648263</v>
      </c>
      <c r="U56" s="32" t="s">
        <v>944</v>
      </c>
      <c r="V56" s="33">
        <v>12.357867450000001</v>
      </c>
      <c r="W56" s="32" t="s">
        <v>942</v>
      </c>
      <c r="X56" s="33">
        <v>12.52</v>
      </c>
      <c r="Y56" s="33">
        <v>6</v>
      </c>
      <c r="Z56" s="32" t="s">
        <v>1169</v>
      </c>
      <c r="AA56" s="34">
        <v>0.90690000000000004</v>
      </c>
      <c r="AB56" s="32" t="s">
        <v>345</v>
      </c>
      <c r="AC56" s="33">
        <v>143.08150000000001</v>
      </c>
      <c r="AD56" s="33">
        <v>143.0813</v>
      </c>
      <c r="AE56" s="34">
        <v>2.0000000000000001E-4</v>
      </c>
      <c r="AF56" s="34">
        <v>1.6429</v>
      </c>
      <c r="AG56" s="33">
        <v>12.46</v>
      </c>
      <c r="AH56" s="33">
        <v>12.74</v>
      </c>
      <c r="AI56" s="33">
        <v>12.36</v>
      </c>
      <c r="AJ56" s="33">
        <v>12.58</v>
      </c>
      <c r="AK56" s="34">
        <v>0.22</v>
      </c>
      <c r="AL56" s="10" t="s">
        <v>507</v>
      </c>
      <c r="AM56" s="10" t="s">
        <v>1170</v>
      </c>
      <c r="AN56" s="10">
        <v>222450.828125</v>
      </c>
      <c r="AO56" s="10">
        <v>51625.953125</v>
      </c>
      <c r="AP56" s="10">
        <v>202236.265625</v>
      </c>
      <c r="AQ56" s="10">
        <v>263301.25</v>
      </c>
      <c r="AR56" s="10">
        <v>74723.03125</v>
      </c>
      <c r="AS56" s="10">
        <v>228354.453125</v>
      </c>
      <c r="AT56" s="10">
        <v>54104.63671875</v>
      </c>
      <c r="AU56" s="10">
        <v>195784.921875</v>
      </c>
      <c r="AV56" s="10">
        <v>231986.25</v>
      </c>
      <c r="AW56" s="10">
        <v>1029536.125</v>
      </c>
      <c r="AX56" s="10">
        <v>852483.6875</v>
      </c>
      <c r="AY56" s="10">
        <v>197273.46875</v>
      </c>
      <c r="AZ56" s="10">
        <v>730966.375</v>
      </c>
      <c r="BA56" s="10">
        <v>1160225.625</v>
      </c>
      <c r="BB56" s="10">
        <v>148422.484375</v>
      </c>
      <c r="BC56" s="10">
        <v>344692.40625</v>
      </c>
      <c r="BD56" s="10">
        <v>399425.21875</v>
      </c>
      <c r="BE56" s="10">
        <v>131442.40625</v>
      </c>
      <c r="BF56" s="10">
        <v>122017.390625</v>
      </c>
      <c r="BG56" s="10">
        <v>553803.8125</v>
      </c>
      <c r="BH56" s="10">
        <v>231875.109375</v>
      </c>
      <c r="BI56" s="10">
        <v>307200.84375</v>
      </c>
      <c r="BJ56" s="10">
        <v>389269.375</v>
      </c>
      <c r="BK56" s="10">
        <v>304057.125</v>
      </c>
      <c r="BL56" s="10">
        <v>405512.4375</v>
      </c>
      <c r="BM56" s="10">
        <v>238727.40625</v>
      </c>
      <c r="BN56" s="10">
        <v>214156.4375</v>
      </c>
      <c r="BO56" s="10">
        <v>919388.1875</v>
      </c>
      <c r="BP56" s="10">
        <v>250723.3125</v>
      </c>
      <c r="BQ56" s="10">
        <v>259167.75</v>
      </c>
      <c r="BR56" s="10">
        <v>646857.4375</v>
      </c>
      <c r="BS56" s="10">
        <v>121773.625</v>
      </c>
      <c r="BT56" s="10">
        <v>319235.46875</v>
      </c>
      <c r="BU56" s="10">
        <v>206320.40625</v>
      </c>
      <c r="BV56" s="10">
        <v>317438.8125</v>
      </c>
      <c r="BW56" s="10">
        <v>285620.53125</v>
      </c>
      <c r="BX56" s="10">
        <v>90298.4765625</v>
      </c>
      <c r="BY56" s="10">
        <v>381642.1875</v>
      </c>
      <c r="BZ56" s="10">
        <v>209506.484375</v>
      </c>
      <c r="CA56" s="10">
        <v>287374.375</v>
      </c>
      <c r="CB56" s="10">
        <v>82171.2265625</v>
      </c>
      <c r="CC56" s="10">
        <v>853176.875</v>
      </c>
      <c r="CD56" s="10">
        <v>380275.09375</v>
      </c>
      <c r="CE56" s="10">
        <v>564048.75</v>
      </c>
      <c r="CF56" s="10">
        <v>433164.71875</v>
      </c>
      <c r="CG56" s="10">
        <v>1336694.75</v>
      </c>
      <c r="CH56" s="10">
        <v>264043.5</v>
      </c>
      <c r="CI56" s="10">
        <v>293521.5</v>
      </c>
      <c r="CJ56" s="10">
        <v>237911.78125</v>
      </c>
      <c r="CK56" s="10">
        <v>712200.25</v>
      </c>
      <c r="CL56" s="10">
        <v>228882.625</v>
      </c>
      <c r="CM56" s="10">
        <v>467598.8125</v>
      </c>
      <c r="CN56" s="10">
        <v>211281.40625</v>
      </c>
      <c r="CO56" s="10">
        <v>155628.5625</v>
      </c>
      <c r="CP56" s="10">
        <v>626849.5</v>
      </c>
      <c r="CQ56" s="10">
        <v>435654.59375</v>
      </c>
      <c r="CR56" s="10">
        <v>165714.375</v>
      </c>
      <c r="CS56" s="10">
        <v>686393.3125</v>
      </c>
      <c r="CT56" s="10">
        <v>164472.828125</v>
      </c>
      <c r="CU56" s="10">
        <v>513324.21875</v>
      </c>
      <c r="CV56" s="10">
        <v>1014196.5625</v>
      </c>
      <c r="CW56" s="10">
        <v>1933998.375</v>
      </c>
      <c r="CX56" s="10">
        <v>758718.5625</v>
      </c>
      <c r="CY56" s="10">
        <v>277939.34375</v>
      </c>
      <c r="CZ56" s="10">
        <v>273847.78125</v>
      </c>
      <c r="DA56" s="10">
        <v>329588.96875</v>
      </c>
      <c r="DB56" s="10">
        <v>886455.5625</v>
      </c>
      <c r="DC56" s="10">
        <v>680369.3125</v>
      </c>
      <c r="DD56" s="10">
        <v>532614.0625</v>
      </c>
      <c r="DE56" s="10">
        <v>406257.84375</v>
      </c>
      <c r="DF56" s="10">
        <v>626841.125</v>
      </c>
      <c r="DG56" s="10">
        <v>452523.40625</v>
      </c>
      <c r="DH56" s="10">
        <v>180354.234375</v>
      </c>
    </row>
    <row r="57" spans="1:112" ht="12" customHeight="1" x14ac:dyDescent="0.15">
      <c r="A57" s="10">
        <v>3</v>
      </c>
      <c r="B57" s="10" t="s">
        <v>510</v>
      </c>
      <c r="C57" s="11" t="s">
        <v>961</v>
      </c>
      <c r="D57" s="10" t="s">
        <v>510</v>
      </c>
      <c r="E57" s="10"/>
      <c r="F57" s="10"/>
      <c r="G57" s="10" t="s">
        <v>511</v>
      </c>
      <c r="H57" s="10" t="s">
        <v>379</v>
      </c>
      <c r="I57" s="10">
        <v>194.05790880000001</v>
      </c>
      <c r="J57" s="10" t="s">
        <v>512</v>
      </c>
      <c r="K57" s="29">
        <v>1</v>
      </c>
      <c r="L57" s="28">
        <v>1</v>
      </c>
      <c r="M57" s="29">
        <f t="shared" si="0"/>
        <v>1</v>
      </c>
      <c r="N57" s="29">
        <f t="shared" si="1"/>
        <v>3</v>
      </c>
      <c r="O57" s="29" t="str">
        <f t="shared" si="2"/>
        <v>Level 1+</v>
      </c>
      <c r="P57" s="29"/>
      <c r="Q57" s="29"/>
      <c r="R57" s="29"/>
      <c r="S57" s="29" t="s">
        <v>964</v>
      </c>
      <c r="T57" s="37">
        <v>11841384</v>
      </c>
      <c r="U57" s="38" t="s">
        <v>861</v>
      </c>
      <c r="V57" s="38">
        <v>1.28982332</v>
      </c>
      <c r="W57" s="38" t="s">
        <v>864</v>
      </c>
      <c r="X57" s="38">
        <v>1.22</v>
      </c>
      <c r="Y57" s="38">
        <v>5</v>
      </c>
      <c r="Z57" s="38" t="s">
        <v>1171</v>
      </c>
      <c r="AA57" s="39">
        <v>0.71030000000000004</v>
      </c>
      <c r="AB57" s="38" t="s">
        <v>382</v>
      </c>
      <c r="AC57" s="38">
        <v>193.0506</v>
      </c>
      <c r="AD57" s="38">
        <v>193.0497</v>
      </c>
      <c r="AE57" s="39">
        <v>8.9999999999999998E-4</v>
      </c>
      <c r="AF57" s="39">
        <v>4.8857999999999997</v>
      </c>
      <c r="AG57" s="38">
        <v>1.17</v>
      </c>
      <c r="AH57" s="38">
        <v>1.43</v>
      </c>
      <c r="AI57" s="38">
        <v>1.29</v>
      </c>
      <c r="AJ57" s="38">
        <v>1.27</v>
      </c>
      <c r="AK57" s="39">
        <v>0.02</v>
      </c>
      <c r="AL57" s="10" t="s">
        <v>510</v>
      </c>
      <c r="AM57" s="10" t="s">
        <v>1172</v>
      </c>
      <c r="AN57" s="35">
        <v>0</v>
      </c>
      <c r="AO57" s="35">
        <v>0</v>
      </c>
      <c r="AP57" s="35">
        <v>0</v>
      </c>
      <c r="AQ57" s="35">
        <v>0</v>
      </c>
      <c r="AR57" s="10">
        <v>6587.51171875</v>
      </c>
      <c r="AS57" s="35">
        <v>0</v>
      </c>
      <c r="AT57" s="10">
        <v>11883.7060546875</v>
      </c>
      <c r="AU57" s="10">
        <v>8905.6318359375</v>
      </c>
      <c r="AV57" s="10">
        <v>1466480</v>
      </c>
      <c r="AW57" s="10">
        <v>6480652</v>
      </c>
      <c r="AX57" s="10">
        <v>1905290.75</v>
      </c>
      <c r="AY57" s="10">
        <v>5720787.5</v>
      </c>
      <c r="AZ57" s="10">
        <v>6323570</v>
      </c>
      <c r="BA57" s="10">
        <v>3134819.75</v>
      </c>
      <c r="BB57" s="10">
        <v>2051600</v>
      </c>
      <c r="BC57" s="10">
        <v>3488079.25</v>
      </c>
      <c r="BD57" s="10">
        <v>3028951</v>
      </c>
      <c r="BE57" s="10">
        <v>3526719.75</v>
      </c>
      <c r="BF57" s="10">
        <v>1991742.5</v>
      </c>
      <c r="BG57" s="10">
        <v>2970679.25</v>
      </c>
      <c r="BH57" s="10">
        <v>1696851.125</v>
      </c>
      <c r="BI57" s="10">
        <v>4889113</v>
      </c>
      <c r="BJ57" s="10">
        <v>2642220.25</v>
      </c>
      <c r="BK57" s="10">
        <v>2425286</v>
      </c>
      <c r="BL57" s="10">
        <v>2241151.25</v>
      </c>
      <c r="BM57" s="10">
        <v>4075328</v>
      </c>
      <c r="BN57" s="10">
        <v>1591439.625</v>
      </c>
      <c r="BO57" s="10">
        <v>1849483.125</v>
      </c>
      <c r="BP57" s="10">
        <v>4926312.5</v>
      </c>
      <c r="BQ57" s="10">
        <v>2476746.75</v>
      </c>
      <c r="BR57" s="10">
        <v>7460289</v>
      </c>
      <c r="BS57" s="10">
        <v>2495308.5</v>
      </c>
      <c r="BT57" s="10">
        <v>5143277</v>
      </c>
      <c r="BU57" s="10">
        <v>2681064.5</v>
      </c>
      <c r="BV57" s="10">
        <v>4893357</v>
      </c>
      <c r="BW57" s="10">
        <v>3154381</v>
      </c>
      <c r="BX57" s="10">
        <v>3813409.5</v>
      </c>
      <c r="BY57" s="10">
        <v>3824934</v>
      </c>
      <c r="BZ57" s="10">
        <v>5215699.5</v>
      </c>
      <c r="CA57" s="10">
        <v>1241582.125</v>
      </c>
      <c r="CB57" s="10">
        <v>2818411.75</v>
      </c>
      <c r="CC57" s="10">
        <v>1718894.5</v>
      </c>
      <c r="CD57" s="10">
        <v>1278132.125</v>
      </c>
      <c r="CE57" s="10">
        <v>2197121</v>
      </c>
      <c r="CF57" s="10">
        <v>1349047.375</v>
      </c>
      <c r="CG57" s="10">
        <v>3298635.75</v>
      </c>
      <c r="CH57" s="10">
        <v>1867344</v>
      </c>
      <c r="CI57" s="10">
        <v>25751016</v>
      </c>
      <c r="CJ57" s="10">
        <v>25912276</v>
      </c>
      <c r="CK57" s="10">
        <v>26248108</v>
      </c>
      <c r="CL57" s="10">
        <v>18212580</v>
      </c>
      <c r="CM57" s="10">
        <v>12245754</v>
      </c>
      <c r="CN57" s="10">
        <v>22287046</v>
      </c>
      <c r="CO57" s="10">
        <v>3272170</v>
      </c>
      <c r="CP57" s="10">
        <v>9246137</v>
      </c>
      <c r="CQ57" s="10">
        <v>8731646</v>
      </c>
      <c r="CR57" s="10">
        <v>6534984.5</v>
      </c>
      <c r="CS57" s="10">
        <v>13942366</v>
      </c>
      <c r="CT57" s="10">
        <v>1807058</v>
      </c>
      <c r="CU57" s="10">
        <v>1809728.375</v>
      </c>
      <c r="CV57" s="10">
        <v>6830834.5</v>
      </c>
      <c r="CW57" s="10">
        <v>3139583.25</v>
      </c>
      <c r="CX57" s="10">
        <v>2979642.75</v>
      </c>
      <c r="CY57" s="10">
        <v>1903426.25</v>
      </c>
      <c r="CZ57" s="10">
        <v>18473218</v>
      </c>
      <c r="DA57" s="10">
        <v>30947086</v>
      </c>
      <c r="DB57" s="10">
        <v>29373286</v>
      </c>
      <c r="DC57" s="10">
        <v>24762482</v>
      </c>
      <c r="DD57" s="10">
        <v>20853590</v>
      </c>
      <c r="DE57" s="10">
        <v>9089546</v>
      </c>
      <c r="DF57" s="10">
        <v>39318780</v>
      </c>
      <c r="DG57" s="10">
        <v>7378016.5</v>
      </c>
      <c r="DH57" s="10">
        <v>6213043.5</v>
      </c>
    </row>
    <row r="58" spans="1:112" ht="12" customHeight="1" x14ac:dyDescent="0.15">
      <c r="A58" s="10">
        <v>111</v>
      </c>
      <c r="B58" s="10" t="s">
        <v>1173</v>
      </c>
      <c r="C58" s="11" t="s">
        <v>961</v>
      </c>
      <c r="D58" s="10" t="s">
        <v>1173</v>
      </c>
      <c r="E58" s="10"/>
      <c r="F58" s="10"/>
      <c r="G58" s="10" t="s">
        <v>1174</v>
      </c>
      <c r="H58" s="10" t="s">
        <v>379</v>
      </c>
      <c r="I58" s="10">
        <v>116.010958608</v>
      </c>
      <c r="J58" s="10" t="s">
        <v>1175</v>
      </c>
      <c r="K58" s="29">
        <v>1</v>
      </c>
      <c r="L58" s="28">
        <v>1</v>
      </c>
      <c r="M58" s="29">
        <f t="shared" si="0"/>
        <v>1</v>
      </c>
      <c r="N58" s="29">
        <f t="shared" si="1"/>
        <v>3</v>
      </c>
      <c r="O58" s="29" t="str">
        <f t="shared" si="2"/>
        <v>Level 1+</v>
      </c>
      <c r="P58" s="29"/>
      <c r="Q58" s="29"/>
      <c r="R58" s="29"/>
      <c r="S58" s="29" t="s">
        <v>964</v>
      </c>
      <c r="T58" s="37">
        <v>70720384</v>
      </c>
      <c r="U58" s="38" t="s">
        <v>854</v>
      </c>
      <c r="V58" s="38">
        <v>16.33326611</v>
      </c>
      <c r="W58" s="38" t="s">
        <v>859</v>
      </c>
      <c r="X58" s="38">
        <v>16.2</v>
      </c>
      <c r="Y58" s="38">
        <v>4</v>
      </c>
      <c r="Z58" s="38" t="s">
        <v>1176</v>
      </c>
      <c r="AA58" s="39">
        <v>0.71689999999999998</v>
      </c>
      <c r="AB58" s="38" t="s">
        <v>382</v>
      </c>
      <c r="AC58" s="38">
        <v>115.00369999999999</v>
      </c>
      <c r="AD58" s="38">
        <v>115.00230000000001</v>
      </c>
      <c r="AE58" s="39">
        <v>1.4E-3</v>
      </c>
      <c r="AF58" s="39">
        <v>11.8436</v>
      </c>
      <c r="AG58" s="38">
        <v>16.11</v>
      </c>
      <c r="AH58" s="38">
        <v>16.39</v>
      </c>
      <c r="AI58" s="38">
        <v>16.329999999999998</v>
      </c>
      <c r="AJ58" s="38">
        <v>16.170000000000002</v>
      </c>
      <c r="AK58" s="39">
        <v>0.16</v>
      </c>
      <c r="AL58" s="10" t="s">
        <v>1173</v>
      </c>
      <c r="AM58" s="10" t="s">
        <v>1177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0</v>
      </c>
      <c r="AV58" s="10">
        <v>286058.96875</v>
      </c>
      <c r="AW58" s="10">
        <v>804642.375</v>
      </c>
      <c r="AX58" s="10">
        <v>302411.875</v>
      </c>
      <c r="AY58" s="10">
        <v>322976.5625</v>
      </c>
      <c r="AZ58" s="10">
        <v>142247.34375</v>
      </c>
      <c r="BA58" s="10">
        <v>1528066.125</v>
      </c>
      <c r="BB58" s="10">
        <v>181044.28125</v>
      </c>
      <c r="BC58" s="10">
        <v>162637.984375</v>
      </c>
      <c r="BD58" s="10">
        <v>180624.890625</v>
      </c>
      <c r="BE58" s="10">
        <v>165057.28125</v>
      </c>
      <c r="BF58" s="10">
        <v>97447.6171875</v>
      </c>
      <c r="BG58" s="10">
        <v>205397.296875</v>
      </c>
      <c r="BH58" s="10">
        <v>47523.7734375</v>
      </c>
      <c r="BI58" s="10">
        <v>56961.234375</v>
      </c>
      <c r="BJ58" s="10">
        <v>195078.796875</v>
      </c>
      <c r="BK58" s="10">
        <v>135871.640625</v>
      </c>
      <c r="BL58" s="10">
        <v>48356.42578125</v>
      </c>
      <c r="BM58" s="10">
        <v>68705.21875</v>
      </c>
      <c r="BN58" s="10">
        <v>196040.984375</v>
      </c>
      <c r="BO58" s="10">
        <v>114167.5625</v>
      </c>
      <c r="BP58" s="10">
        <v>282240.5625</v>
      </c>
      <c r="BQ58" s="10">
        <v>198822.453125</v>
      </c>
      <c r="BR58" s="10">
        <v>131563.90625</v>
      </c>
      <c r="BS58" s="10">
        <v>178817.109375</v>
      </c>
      <c r="BT58" s="10">
        <v>217765.875</v>
      </c>
      <c r="BU58" s="10">
        <v>135377.0625</v>
      </c>
      <c r="BV58" s="10">
        <v>98063.859375</v>
      </c>
      <c r="BW58" s="10">
        <v>66352.4609375</v>
      </c>
      <c r="BX58" s="10">
        <v>174314.515625</v>
      </c>
      <c r="BY58" s="10">
        <v>125281.9453125</v>
      </c>
      <c r="BZ58" s="10">
        <v>60982.07421875</v>
      </c>
      <c r="CA58" s="10">
        <v>67003.0859375</v>
      </c>
      <c r="CB58" s="10">
        <v>81567.484375</v>
      </c>
      <c r="CC58" s="10">
        <v>29367.16015625</v>
      </c>
      <c r="CD58" s="10">
        <v>209591.234375</v>
      </c>
      <c r="CE58" s="10">
        <v>512316.875</v>
      </c>
      <c r="CF58" s="10">
        <v>33295.6328125</v>
      </c>
      <c r="CG58" s="10">
        <v>47239.0234375</v>
      </c>
      <c r="CH58" s="10">
        <v>45485.203125</v>
      </c>
      <c r="CI58" s="10">
        <v>3707058.5</v>
      </c>
      <c r="CJ58" s="10">
        <v>11604779</v>
      </c>
      <c r="CK58" s="10">
        <v>6691253</v>
      </c>
      <c r="CL58" s="10">
        <v>3947405.75</v>
      </c>
      <c r="CM58" s="10">
        <v>5938050</v>
      </c>
      <c r="CN58" s="10">
        <v>4859744</v>
      </c>
      <c r="CO58" s="10">
        <v>41206.16015625</v>
      </c>
      <c r="CP58" s="35">
        <v>0</v>
      </c>
      <c r="CQ58" s="10">
        <v>30945.958984375</v>
      </c>
      <c r="CR58" s="35">
        <v>0</v>
      </c>
      <c r="CS58" s="10">
        <v>33676.79296875</v>
      </c>
      <c r="CT58" s="10">
        <v>266587.46875</v>
      </c>
      <c r="CU58" s="10">
        <v>85594.8046875</v>
      </c>
      <c r="CV58" s="10">
        <v>41290.2109375</v>
      </c>
      <c r="CW58" s="10">
        <v>31986.59375</v>
      </c>
      <c r="CX58" s="10">
        <v>38205.87109375</v>
      </c>
      <c r="CY58" s="10">
        <v>60470.4921875</v>
      </c>
      <c r="CZ58" s="10">
        <v>3765504.5</v>
      </c>
      <c r="DA58" s="10">
        <v>6735863.5</v>
      </c>
      <c r="DB58" s="10">
        <v>7440348.5</v>
      </c>
      <c r="DC58" s="10">
        <v>7804742</v>
      </c>
      <c r="DD58" s="10">
        <v>2798611.5</v>
      </c>
      <c r="DE58" s="10">
        <v>68898.53125</v>
      </c>
      <c r="DF58" s="10">
        <v>45572.19921875</v>
      </c>
      <c r="DG58" s="10">
        <v>82698.0859375</v>
      </c>
      <c r="DH58" s="10">
        <v>24665.310546875</v>
      </c>
    </row>
    <row r="59" spans="1:112" ht="12" customHeight="1" x14ac:dyDescent="0.15">
      <c r="A59" s="10">
        <v>88</v>
      </c>
      <c r="B59" s="10" t="s">
        <v>1178</v>
      </c>
      <c r="C59" s="11" t="s">
        <v>961</v>
      </c>
      <c r="D59" s="10" t="s">
        <v>1178</v>
      </c>
      <c r="E59" s="10"/>
      <c r="F59" s="10"/>
      <c r="G59" s="10" t="s">
        <v>1179</v>
      </c>
      <c r="H59" s="10" t="s">
        <v>379</v>
      </c>
      <c r="I59" s="10">
        <v>196.05830272399999</v>
      </c>
      <c r="J59" s="10" t="s">
        <v>1180</v>
      </c>
      <c r="K59" s="29">
        <v>1</v>
      </c>
      <c r="L59" s="28">
        <v>1</v>
      </c>
      <c r="M59" s="29">
        <f t="shared" si="0"/>
        <v>1</v>
      </c>
      <c r="N59" s="29">
        <f t="shared" si="1"/>
        <v>3</v>
      </c>
      <c r="O59" s="29" t="str">
        <f t="shared" si="2"/>
        <v>Level 1+</v>
      </c>
      <c r="P59" s="29"/>
      <c r="Q59" s="29"/>
      <c r="R59" s="29"/>
      <c r="S59" s="29" t="s">
        <v>964</v>
      </c>
      <c r="T59" s="37">
        <v>434755552</v>
      </c>
      <c r="U59" s="38" t="s">
        <v>878</v>
      </c>
      <c r="V59" s="38">
        <v>14.237072100000001</v>
      </c>
      <c r="W59" s="38" t="s">
        <v>841</v>
      </c>
      <c r="X59" s="38">
        <v>14.59</v>
      </c>
      <c r="Y59" s="38">
        <v>3</v>
      </c>
      <c r="Z59" s="38" t="s">
        <v>1181</v>
      </c>
      <c r="AA59" s="39">
        <v>0.82240000000000002</v>
      </c>
      <c r="AB59" s="38" t="s">
        <v>382</v>
      </c>
      <c r="AC59" s="38">
        <v>195.05099999999999</v>
      </c>
      <c r="AD59" s="38">
        <v>195.05019999999999</v>
      </c>
      <c r="AE59" s="39">
        <v>8.0000000000000004E-4</v>
      </c>
      <c r="AF59" s="39">
        <v>4.3258999999999999</v>
      </c>
      <c r="AG59" s="38">
        <v>14.16</v>
      </c>
      <c r="AH59" s="38">
        <v>14.68</v>
      </c>
      <c r="AI59" s="38">
        <v>14.24</v>
      </c>
      <c r="AJ59" s="38">
        <v>14.52</v>
      </c>
      <c r="AK59" s="39">
        <v>0.28000000000000003</v>
      </c>
      <c r="AL59" s="10" t="s">
        <v>1178</v>
      </c>
      <c r="AM59" s="10" t="s">
        <v>1182</v>
      </c>
      <c r="AN59" s="10">
        <v>63442.96484375</v>
      </c>
      <c r="AO59" s="10">
        <v>12559.71875</v>
      </c>
      <c r="AP59" s="10">
        <v>32432.16015625</v>
      </c>
      <c r="AQ59" s="10">
        <v>66138.6953125</v>
      </c>
      <c r="AR59" s="10">
        <v>15020.8349609375</v>
      </c>
      <c r="AS59" s="10">
        <v>34159.88671875</v>
      </c>
      <c r="AT59" s="10">
        <v>17448.18359375</v>
      </c>
      <c r="AU59" s="10">
        <v>20036.712890625</v>
      </c>
      <c r="AV59" s="10">
        <v>4212643</v>
      </c>
      <c r="AW59" s="10">
        <v>47332684</v>
      </c>
      <c r="AX59" s="10">
        <v>12840334</v>
      </c>
      <c r="AY59" s="10">
        <v>17817540</v>
      </c>
      <c r="AZ59" s="10">
        <v>40794100</v>
      </c>
      <c r="BA59" s="10">
        <v>25535398</v>
      </c>
      <c r="BB59" s="10">
        <v>17353010</v>
      </c>
      <c r="BC59" s="10">
        <v>29188160</v>
      </c>
      <c r="BD59" s="10">
        <v>28114142</v>
      </c>
      <c r="BE59" s="10">
        <v>17988856</v>
      </c>
      <c r="BF59" s="10">
        <v>15253678</v>
      </c>
      <c r="BG59" s="10">
        <v>38246880</v>
      </c>
      <c r="BH59" s="10">
        <v>12206168</v>
      </c>
      <c r="BI59" s="10">
        <v>10206872</v>
      </c>
      <c r="BJ59" s="10">
        <v>13639692</v>
      </c>
      <c r="BK59" s="10">
        <v>11291910</v>
      </c>
      <c r="BL59" s="10">
        <v>14567623</v>
      </c>
      <c r="BM59" s="10">
        <v>8046424</v>
      </c>
      <c r="BN59" s="10">
        <v>8428470</v>
      </c>
      <c r="BO59" s="10">
        <v>15513905</v>
      </c>
      <c r="BP59" s="10">
        <v>17250894</v>
      </c>
      <c r="BQ59" s="10">
        <v>7961184.5</v>
      </c>
      <c r="BR59" s="10">
        <v>98191840</v>
      </c>
      <c r="BS59" s="10">
        <v>14756016</v>
      </c>
      <c r="BT59" s="10">
        <v>47459744</v>
      </c>
      <c r="BU59" s="10">
        <v>11016949</v>
      </c>
      <c r="BV59" s="10">
        <v>42903740</v>
      </c>
      <c r="BW59" s="10">
        <v>28981266</v>
      </c>
      <c r="BX59" s="10">
        <v>22700030</v>
      </c>
      <c r="BY59" s="10">
        <v>14931062</v>
      </c>
      <c r="BZ59" s="10">
        <v>8182563.5</v>
      </c>
      <c r="CA59" s="10">
        <v>6421776</v>
      </c>
      <c r="CB59" s="10">
        <v>6314155</v>
      </c>
      <c r="CC59" s="10">
        <v>16422769</v>
      </c>
      <c r="CD59" s="10">
        <v>14999849</v>
      </c>
      <c r="CE59" s="10">
        <v>30092876</v>
      </c>
      <c r="CF59" s="10">
        <v>13179730</v>
      </c>
      <c r="CG59" s="10">
        <v>33189740</v>
      </c>
      <c r="CH59" s="10">
        <v>15391013</v>
      </c>
      <c r="CI59" s="10">
        <v>73392632</v>
      </c>
      <c r="CJ59" s="10">
        <v>61676548</v>
      </c>
      <c r="CK59" s="10">
        <v>137064240</v>
      </c>
      <c r="CL59" s="10">
        <v>58097744</v>
      </c>
      <c r="CM59" s="10">
        <v>74874064</v>
      </c>
      <c r="CN59" s="10">
        <v>60123096</v>
      </c>
      <c r="CO59" s="10">
        <v>13642645</v>
      </c>
      <c r="CP59" s="10">
        <v>32931110</v>
      </c>
      <c r="CQ59" s="10">
        <v>26364404</v>
      </c>
      <c r="CR59" s="10">
        <v>13726102</v>
      </c>
      <c r="CS59" s="10">
        <v>32900914</v>
      </c>
      <c r="CT59" s="10">
        <v>10933636</v>
      </c>
      <c r="CU59" s="10">
        <v>16884950</v>
      </c>
      <c r="CV59" s="10">
        <v>47985928</v>
      </c>
      <c r="CW59" s="10">
        <v>40418640</v>
      </c>
      <c r="CX59" s="10">
        <v>23856100</v>
      </c>
      <c r="CY59" s="10">
        <v>14492583</v>
      </c>
      <c r="CZ59" s="10">
        <v>97499400</v>
      </c>
      <c r="DA59" s="10">
        <v>131234680</v>
      </c>
      <c r="DB59" s="10">
        <v>206603856</v>
      </c>
      <c r="DC59" s="10">
        <v>176001152</v>
      </c>
      <c r="DD59" s="10">
        <v>122021984</v>
      </c>
      <c r="DE59" s="10">
        <v>42952440</v>
      </c>
      <c r="DF59" s="10">
        <v>45100248</v>
      </c>
      <c r="DG59" s="10">
        <v>32258734</v>
      </c>
      <c r="DH59" s="10">
        <v>15070410</v>
      </c>
    </row>
    <row r="60" spans="1:112" ht="12" customHeight="1" x14ac:dyDescent="0.15">
      <c r="A60" s="10">
        <v>101</v>
      </c>
      <c r="B60" s="10" t="s">
        <v>1183</v>
      </c>
      <c r="C60" s="11" t="s">
        <v>961</v>
      </c>
      <c r="D60" s="10" t="s">
        <v>1183</v>
      </c>
      <c r="E60" s="10"/>
      <c r="F60" s="10"/>
      <c r="G60" s="10" t="s">
        <v>1184</v>
      </c>
      <c r="H60" s="10" t="s">
        <v>379</v>
      </c>
      <c r="I60" s="10">
        <v>195.07428713600001</v>
      </c>
      <c r="J60" s="10" t="s">
        <v>1185</v>
      </c>
      <c r="K60" s="29">
        <v>1</v>
      </c>
      <c r="L60" s="28">
        <v>1</v>
      </c>
      <c r="M60" s="29">
        <f t="shared" si="0"/>
        <v>1</v>
      </c>
      <c r="N60" s="29">
        <f t="shared" si="1"/>
        <v>3</v>
      </c>
      <c r="O60" s="29" t="str">
        <f t="shared" si="2"/>
        <v>Level 1+</v>
      </c>
      <c r="P60" s="29"/>
      <c r="Q60" s="29"/>
      <c r="R60" s="29"/>
      <c r="S60" s="29" t="s">
        <v>964</v>
      </c>
      <c r="T60" s="37">
        <v>6588134.5</v>
      </c>
      <c r="U60" s="38" t="s">
        <v>843</v>
      </c>
      <c r="V60" s="38">
        <v>15.32067393</v>
      </c>
      <c r="W60" s="38" t="s">
        <v>847</v>
      </c>
      <c r="X60" s="38">
        <v>15.34</v>
      </c>
      <c r="Y60" s="38">
        <v>6</v>
      </c>
      <c r="Z60" s="38" t="s">
        <v>1186</v>
      </c>
      <c r="AA60" s="39">
        <v>0.79879999999999995</v>
      </c>
      <c r="AB60" s="38" t="s">
        <v>382</v>
      </c>
      <c r="AC60" s="38">
        <v>194.06700000000001</v>
      </c>
      <c r="AD60" s="38">
        <v>194.06620000000001</v>
      </c>
      <c r="AE60" s="39">
        <v>8.0000000000000004E-4</v>
      </c>
      <c r="AF60" s="39">
        <v>3.8826999999999998</v>
      </c>
      <c r="AG60" s="38">
        <v>15.27</v>
      </c>
      <c r="AH60" s="38">
        <v>15.53</v>
      </c>
      <c r="AI60" s="38">
        <v>15.32</v>
      </c>
      <c r="AJ60" s="38">
        <v>15.39</v>
      </c>
      <c r="AK60" s="39">
        <v>7.0000000000000007E-2</v>
      </c>
      <c r="AL60" s="10" t="s">
        <v>1183</v>
      </c>
      <c r="AM60" s="10" t="s">
        <v>1187</v>
      </c>
      <c r="AN60" s="10">
        <v>16207.267578125</v>
      </c>
      <c r="AO60" s="10">
        <v>5728.52490234375</v>
      </c>
      <c r="AP60" s="10">
        <v>9759.5498046875</v>
      </c>
      <c r="AQ60" s="10">
        <v>15950.3359375</v>
      </c>
      <c r="AR60" s="10">
        <v>6369.791015625</v>
      </c>
      <c r="AS60" s="10">
        <v>12614.6474609375</v>
      </c>
      <c r="AT60" s="10">
        <v>9203.859375</v>
      </c>
      <c r="AU60" s="35">
        <v>0</v>
      </c>
      <c r="AV60" s="10">
        <v>1238647.25</v>
      </c>
      <c r="AW60" s="10">
        <v>3013300</v>
      </c>
      <c r="AX60" s="10">
        <v>2972841.75</v>
      </c>
      <c r="AY60" s="10">
        <v>802562.8125</v>
      </c>
      <c r="AZ60" s="10">
        <v>2053357</v>
      </c>
      <c r="BA60" s="10">
        <v>5789810.5</v>
      </c>
      <c r="BB60" s="10">
        <v>977882.875</v>
      </c>
      <c r="BC60" s="10">
        <v>1317831.625</v>
      </c>
      <c r="BD60" s="10">
        <v>1016199.4375</v>
      </c>
      <c r="BE60" s="10">
        <v>857187.125</v>
      </c>
      <c r="BF60" s="10">
        <v>646485.25</v>
      </c>
      <c r="BG60" s="10">
        <v>1332375.875</v>
      </c>
      <c r="BH60" s="10">
        <v>1174273</v>
      </c>
      <c r="BI60" s="10">
        <v>729878.875</v>
      </c>
      <c r="BJ60" s="10">
        <v>1466896.875</v>
      </c>
      <c r="BK60" s="10">
        <v>1236515.875</v>
      </c>
      <c r="BL60" s="10">
        <v>1629955.125</v>
      </c>
      <c r="BM60" s="10">
        <v>2298466.75</v>
      </c>
      <c r="BN60" s="10">
        <v>1116861.875</v>
      </c>
      <c r="BO60" s="10">
        <v>2495761</v>
      </c>
      <c r="BP60" s="10">
        <v>1957692.25</v>
      </c>
      <c r="BQ60" s="10">
        <v>1602958</v>
      </c>
      <c r="BR60" s="10">
        <v>5180147</v>
      </c>
      <c r="BS60" s="10">
        <v>882822</v>
      </c>
      <c r="BT60" s="10">
        <v>2372269.25</v>
      </c>
      <c r="BU60" s="10">
        <v>1348946.75</v>
      </c>
      <c r="BV60" s="10">
        <v>1939729.375</v>
      </c>
      <c r="BW60" s="10">
        <v>1811524.75</v>
      </c>
      <c r="BX60" s="10">
        <v>1271194.5</v>
      </c>
      <c r="BY60" s="10">
        <v>1763078.25</v>
      </c>
      <c r="BZ60" s="10">
        <v>768390.1875</v>
      </c>
      <c r="CA60" s="10">
        <v>945125.375</v>
      </c>
      <c r="CB60" s="10">
        <v>961163.8125</v>
      </c>
      <c r="CC60" s="10">
        <v>12985925</v>
      </c>
      <c r="CD60" s="10">
        <v>9893203</v>
      </c>
      <c r="CE60" s="10">
        <v>21782324</v>
      </c>
      <c r="CF60" s="10">
        <v>6782919.5</v>
      </c>
      <c r="CG60" s="10">
        <v>10847194</v>
      </c>
      <c r="CH60" s="10">
        <v>13365718</v>
      </c>
      <c r="CI60" s="10">
        <v>7440288</v>
      </c>
      <c r="CJ60" s="10">
        <v>8409422</v>
      </c>
      <c r="CK60" s="10">
        <v>14861612</v>
      </c>
      <c r="CL60" s="10">
        <v>9065158</v>
      </c>
      <c r="CM60" s="10">
        <v>9464140</v>
      </c>
      <c r="CN60" s="10">
        <v>7637554</v>
      </c>
      <c r="CO60" s="10">
        <v>6838050</v>
      </c>
      <c r="CP60" s="10">
        <v>16671017</v>
      </c>
      <c r="CQ60" s="10">
        <v>9951263</v>
      </c>
      <c r="CR60" s="10">
        <v>7856426.5</v>
      </c>
      <c r="CS60" s="10">
        <v>16931584</v>
      </c>
      <c r="CT60" s="10">
        <v>6967970.5</v>
      </c>
      <c r="CU60" s="10">
        <v>7456382.5</v>
      </c>
      <c r="CV60" s="10">
        <v>34610660</v>
      </c>
      <c r="CW60" s="10">
        <v>12031844</v>
      </c>
      <c r="CX60" s="10">
        <v>11395897</v>
      </c>
      <c r="CY60" s="10">
        <v>6436620</v>
      </c>
      <c r="CZ60" s="10">
        <v>14758381</v>
      </c>
      <c r="DA60" s="10">
        <v>16548781</v>
      </c>
      <c r="DB60" s="10">
        <v>28268510</v>
      </c>
      <c r="DC60" s="10">
        <v>26865606</v>
      </c>
      <c r="DD60" s="10">
        <v>17390062</v>
      </c>
      <c r="DE60" s="10">
        <v>11055961</v>
      </c>
      <c r="DF60" s="10">
        <v>14917786</v>
      </c>
      <c r="DG60" s="10">
        <v>9223689</v>
      </c>
      <c r="DH60" s="10">
        <v>4339959</v>
      </c>
    </row>
    <row r="61" spans="1:112" ht="12" customHeight="1" x14ac:dyDescent="0.15">
      <c r="A61" s="10">
        <v>99</v>
      </c>
      <c r="B61" s="10" t="s">
        <v>1188</v>
      </c>
      <c r="C61" s="11" t="s">
        <v>961</v>
      </c>
      <c r="D61" s="10" t="s">
        <v>1188</v>
      </c>
      <c r="E61" s="10"/>
      <c r="F61" s="10"/>
      <c r="G61" s="10" t="s">
        <v>1189</v>
      </c>
      <c r="H61" s="10" t="s">
        <v>379</v>
      </c>
      <c r="I61" s="10">
        <v>194.04265265999999</v>
      </c>
      <c r="J61" s="10" t="s">
        <v>1190</v>
      </c>
      <c r="K61" s="29">
        <v>1</v>
      </c>
      <c r="L61" s="28">
        <v>1</v>
      </c>
      <c r="M61" s="29">
        <f t="shared" si="0"/>
        <v>1</v>
      </c>
      <c r="N61" s="29">
        <f t="shared" si="1"/>
        <v>3</v>
      </c>
      <c r="O61" s="29" t="str">
        <f t="shared" si="2"/>
        <v>Level 1+</v>
      </c>
      <c r="P61" s="29"/>
      <c r="Q61" s="29"/>
      <c r="R61" s="29"/>
      <c r="S61" s="29" t="s">
        <v>964</v>
      </c>
      <c r="T61" s="37">
        <v>4682325</v>
      </c>
      <c r="U61" s="38" t="s">
        <v>826</v>
      </c>
      <c r="V61" s="38">
        <v>15.004411060000001</v>
      </c>
      <c r="W61" s="38" t="s">
        <v>821</v>
      </c>
      <c r="X61" s="38">
        <v>15.02</v>
      </c>
      <c r="Y61" s="38">
        <v>10</v>
      </c>
      <c r="Z61" s="38" t="s">
        <v>1191</v>
      </c>
      <c r="AA61" s="39">
        <v>0.81850000000000001</v>
      </c>
      <c r="AB61" s="38" t="s">
        <v>382</v>
      </c>
      <c r="AC61" s="38">
        <v>193.03540000000001</v>
      </c>
      <c r="AD61" s="38">
        <v>193.03450000000001</v>
      </c>
      <c r="AE61" s="39">
        <v>8.9999999999999998E-4</v>
      </c>
      <c r="AF61" s="39">
        <v>4.4569000000000001</v>
      </c>
      <c r="AG61" s="38">
        <v>14.72</v>
      </c>
      <c r="AH61" s="38">
        <v>15.08</v>
      </c>
      <c r="AI61" s="38">
        <v>15</v>
      </c>
      <c r="AJ61" s="38">
        <v>14.97</v>
      </c>
      <c r="AK61" s="39">
        <v>0.04</v>
      </c>
      <c r="AL61" s="10" t="s">
        <v>1188</v>
      </c>
      <c r="AM61" s="10" t="s">
        <v>1192</v>
      </c>
      <c r="AN61" s="10">
        <v>18477.525390625</v>
      </c>
      <c r="AO61" s="10">
        <v>3073.20947265625</v>
      </c>
      <c r="AP61" s="10">
        <v>9066.830078125</v>
      </c>
      <c r="AQ61" s="10">
        <v>17377.203125</v>
      </c>
      <c r="AR61" s="10">
        <v>3707.49340820312</v>
      </c>
      <c r="AS61" s="10">
        <v>17132.44140625</v>
      </c>
      <c r="AT61" s="10">
        <v>3226.9921875</v>
      </c>
      <c r="AU61" s="35">
        <v>0</v>
      </c>
      <c r="AV61" s="10">
        <v>2013272.375</v>
      </c>
      <c r="AW61" s="10">
        <v>494326.21875</v>
      </c>
      <c r="AX61" s="10">
        <v>648295</v>
      </c>
      <c r="AY61" s="10">
        <v>121915.0546875</v>
      </c>
      <c r="AZ61" s="10">
        <v>314777.4375</v>
      </c>
      <c r="BA61" s="10">
        <v>990942</v>
      </c>
      <c r="BB61" s="10">
        <v>18297.181640625</v>
      </c>
      <c r="BC61" s="10">
        <v>26643.712890625</v>
      </c>
      <c r="BD61" s="10">
        <v>17592.16015625</v>
      </c>
      <c r="BE61" s="10">
        <v>19413.103515625</v>
      </c>
      <c r="BF61" s="10">
        <v>16363.9443359375</v>
      </c>
      <c r="BG61" s="10">
        <v>32434.716796875</v>
      </c>
      <c r="BH61" s="10">
        <v>423874.53125</v>
      </c>
      <c r="BI61" s="10">
        <v>331385.59375</v>
      </c>
      <c r="BJ61" s="10">
        <v>390836.375</v>
      </c>
      <c r="BK61" s="10">
        <v>376657.40625</v>
      </c>
      <c r="BL61" s="10">
        <v>458883.46875</v>
      </c>
      <c r="BM61" s="10">
        <v>623043.8125</v>
      </c>
      <c r="BN61" s="10">
        <v>413327.6875</v>
      </c>
      <c r="BO61" s="10">
        <v>1043192.375</v>
      </c>
      <c r="BP61" s="10">
        <v>335392.75</v>
      </c>
      <c r="BQ61" s="10">
        <v>1006371.8125</v>
      </c>
      <c r="BR61" s="10">
        <v>216109.515625</v>
      </c>
      <c r="BS61" s="10">
        <v>16516.390625</v>
      </c>
      <c r="BT61" s="10">
        <v>44376.69921875</v>
      </c>
      <c r="BU61" s="10">
        <v>502149.1875</v>
      </c>
      <c r="BV61" s="10">
        <v>30408.39453125</v>
      </c>
      <c r="BW61" s="10">
        <v>23937.185546875</v>
      </c>
      <c r="BX61" s="10">
        <v>19273.533203125</v>
      </c>
      <c r="BY61" s="10">
        <v>364244.34375</v>
      </c>
      <c r="BZ61" s="10">
        <v>327283.90625</v>
      </c>
      <c r="CA61" s="10">
        <v>98624.421875</v>
      </c>
      <c r="CB61" s="10">
        <v>201749.78125</v>
      </c>
      <c r="CC61" s="10">
        <v>281492.96875</v>
      </c>
      <c r="CD61" s="10">
        <v>284221.09375</v>
      </c>
      <c r="CE61" s="10">
        <v>216340.96875</v>
      </c>
      <c r="CF61" s="10">
        <v>61984.328125</v>
      </c>
      <c r="CG61" s="10">
        <v>83738.09375</v>
      </c>
      <c r="CH61" s="10">
        <v>233466.4375</v>
      </c>
      <c r="CI61" s="10">
        <v>1553533.75</v>
      </c>
      <c r="CJ61" s="10">
        <v>592358.6875</v>
      </c>
      <c r="CK61" s="10">
        <v>2390562.5</v>
      </c>
      <c r="CL61" s="10">
        <v>530555.25</v>
      </c>
      <c r="CM61" s="10">
        <v>1161574.5</v>
      </c>
      <c r="CN61" s="10">
        <v>573124.8125</v>
      </c>
      <c r="CO61" s="10">
        <v>2963408.5</v>
      </c>
      <c r="CP61" s="10">
        <v>3680134.25</v>
      </c>
      <c r="CQ61" s="10">
        <v>1737046.25</v>
      </c>
      <c r="CR61" s="10">
        <v>1939352.875</v>
      </c>
      <c r="CS61" s="10">
        <v>3302581</v>
      </c>
      <c r="CT61" s="10">
        <v>160451.15625</v>
      </c>
      <c r="CU61" s="10">
        <v>79385.9921875</v>
      </c>
      <c r="CV61" s="10">
        <v>143472.890625</v>
      </c>
      <c r="CW61" s="10">
        <v>109509.8046875</v>
      </c>
      <c r="CX61" s="10">
        <v>141273.890625</v>
      </c>
      <c r="CY61" s="10">
        <v>768315.875</v>
      </c>
      <c r="CZ61" s="10">
        <v>564408.8125</v>
      </c>
      <c r="DA61" s="10">
        <v>1742416.375</v>
      </c>
      <c r="DB61" s="10">
        <v>1413653.375</v>
      </c>
      <c r="DC61" s="10">
        <v>2183055.5</v>
      </c>
      <c r="DD61" s="10">
        <v>604987.5</v>
      </c>
      <c r="DE61" s="10">
        <v>2053686.75</v>
      </c>
      <c r="DF61" s="10">
        <v>5681952</v>
      </c>
      <c r="DG61" s="10">
        <v>676863.625</v>
      </c>
      <c r="DH61" s="10">
        <v>1070633.875</v>
      </c>
    </row>
    <row r="62" spans="1:112" ht="12" customHeight="1" x14ac:dyDescent="0.15">
      <c r="A62" s="24">
        <v>7</v>
      </c>
      <c r="B62" s="10" t="s">
        <v>515</v>
      </c>
      <c r="C62" s="11" t="s">
        <v>961</v>
      </c>
      <c r="D62" s="25" t="s">
        <v>515</v>
      </c>
      <c r="E62" s="26"/>
      <c r="F62" s="26"/>
      <c r="G62" s="26" t="s">
        <v>516</v>
      </c>
      <c r="H62" s="26" t="s">
        <v>342</v>
      </c>
      <c r="I62" s="24">
        <v>176.03208797600001</v>
      </c>
      <c r="J62" s="25" t="s">
        <v>517</v>
      </c>
      <c r="K62" s="27">
        <v>0</v>
      </c>
      <c r="L62" s="28">
        <v>1</v>
      </c>
      <c r="M62" s="29">
        <f t="shared" si="0"/>
        <v>1</v>
      </c>
      <c r="N62" s="29">
        <f t="shared" si="1"/>
        <v>2</v>
      </c>
      <c r="O62" s="29" t="str">
        <f t="shared" si="2"/>
        <v>Level 1</v>
      </c>
      <c r="P62" s="27"/>
      <c r="Q62" s="30"/>
      <c r="R62" s="27"/>
      <c r="S62" s="30" t="s">
        <v>1001</v>
      </c>
      <c r="T62" s="31">
        <v>4417445.5</v>
      </c>
      <c r="U62" s="32" t="s">
        <v>900</v>
      </c>
      <c r="V62" s="33">
        <v>2.0367968200000002</v>
      </c>
      <c r="W62" s="32"/>
      <c r="X62" s="32"/>
      <c r="Y62" s="32"/>
      <c r="Z62" s="32"/>
      <c r="AA62" s="40"/>
      <c r="AB62" s="32" t="s">
        <v>518</v>
      </c>
      <c r="AC62" s="33">
        <v>194.0659</v>
      </c>
      <c r="AD62" s="33">
        <v>194.0667</v>
      </c>
      <c r="AE62" s="34">
        <v>8.0000000000000004E-4</v>
      </c>
      <c r="AF62" s="34">
        <v>4.2088999999999999</v>
      </c>
      <c r="AG62" s="33">
        <v>2.1</v>
      </c>
      <c r="AH62" s="33">
        <v>2.3199999999999998</v>
      </c>
      <c r="AI62" s="33">
        <v>2.04</v>
      </c>
      <c r="AJ62" s="33">
        <v>2.23</v>
      </c>
      <c r="AK62" s="34">
        <v>0.19</v>
      </c>
      <c r="AL62" s="10" t="s">
        <v>515</v>
      </c>
      <c r="AM62" s="10" t="s">
        <v>1193</v>
      </c>
      <c r="AN62" s="10">
        <v>63442.96484375</v>
      </c>
      <c r="AO62" s="10">
        <v>12559.71875</v>
      </c>
      <c r="AP62" s="10">
        <v>32432.16015625</v>
      </c>
      <c r="AQ62" s="10">
        <v>66138.6953125</v>
      </c>
      <c r="AR62" s="10">
        <v>15020.8349609375</v>
      </c>
      <c r="AS62" s="10">
        <v>34159.88671875</v>
      </c>
      <c r="AT62" s="10">
        <v>17448.18359375</v>
      </c>
      <c r="AU62" s="10">
        <v>20036.712890625</v>
      </c>
      <c r="AV62" s="10">
        <v>4212643</v>
      </c>
      <c r="AW62" s="10">
        <v>47332684</v>
      </c>
      <c r="AX62" s="10">
        <v>12840334</v>
      </c>
      <c r="AY62" s="10">
        <v>17817540</v>
      </c>
      <c r="AZ62" s="10">
        <v>40794100</v>
      </c>
      <c r="BA62" s="10">
        <v>25535398</v>
      </c>
      <c r="BB62" s="10">
        <v>17353010</v>
      </c>
      <c r="BC62" s="10">
        <v>29188160</v>
      </c>
      <c r="BD62" s="10">
        <v>28114142</v>
      </c>
      <c r="BE62" s="10">
        <v>17988856</v>
      </c>
      <c r="BF62" s="10">
        <v>15253678</v>
      </c>
      <c r="BG62" s="10">
        <v>38246880</v>
      </c>
      <c r="BH62" s="10">
        <v>12206168</v>
      </c>
      <c r="BI62" s="10">
        <v>10206872</v>
      </c>
      <c r="BJ62" s="10">
        <v>13639692</v>
      </c>
      <c r="BK62" s="10">
        <v>11291910</v>
      </c>
      <c r="BL62" s="10">
        <v>14567623</v>
      </c>
      <c r="BM62" s="10">
        <v>8046424</v>
      </c>
      <c r="BN62" s="10">
        <v>8428470</v>
      </c>
      <c r="BO62" s="10">
        <v>15513905</v>
      </c>
      <c r="BP62" s="10">
        <v>17250894</v>
      </c>
      <c r="BQ62" s="10">
        <v>7961184.5</v>
      </c>
      <c r="BR62" s="10">
        <v>98191840</v>
      </c>
      <c r="BS62" s="10">
        <v>14756016</v>
      </c>
      <c r="BT62" s="10">
        <v>47459744</v>
      </c>
      <c r="BU62" s="10">
        <v>11016949</v>
      </c>
      <c r="BV62" s="10">
        <v>42903740</v>
      </c>
      <c r="BW62" s="10">
        <v>28981266</v>
      </c>
      <c r="BX62" s="10">
        <v>22700030</v>
      </c>
      <c r="BY62" s="10">
        <v>14931062</v>
      </c>
      <c r="BZ62" s="10">
        <v>8182563.5</v>
      </c>
      <c r="CA62" s="10">
        <v>6421776</v>
      </c>
      <c r="CB62" s="10">
        <v>6314155</v>
      </c>
      <c r="CC62" s="10">
        <v>16422769</v>
      </c>
      <c r="CD62" s="10">
        <v>14999849</v>
      </c>
      <c r="CE62" s="10">
        <v>30092876</v>
      </c>
      <c r="CF62" s="10">
        <v>13179730</v>
      </c>
      <c r="CG62" s="10">
        <v>33189740</v>
      </c>
      <c r="CH62" s="10">
        <v>15391013</v>
      </c>
      <c r="CI62" s="10">
        <v>73392632</v>
      </c>
      <c r="CJ62" s="10">
        <v>61676548</v>
      </c>
      <c r="CK62" s="10">
        <v>137064240</v>
      </c>
      <c r="CL62" s="10">
        <v>58097744</v>
      </c>
      <c r="CM62" s="10">
        <v>74874064</v>
      </c>
      <c r="CN62" s="10">
        <v>60123096</v>
      </c>
      <c r="CO62" s="10">
        <v>13642645</v>
      </c>
      <c r="CP62" s="10">
        <v>32931110</v>
      </c>
      <c r="CQ62" s="10">
        <v>26364404</v>
      </c>
      <c r="CR62" s="10">
        <v>13726102</v>
      </c>
      <c r="CS62" s="10">
        <v>32900914</v>
      </c>
      <c r="CT62" s="10">
        <v>10933636</v>
      </c>
      <c r="CU62" s="10">
        <v>16884950</v>
      </c>
      <c r="CV62" s="10">
        <v>47985928</v>
      </c>
      <c r="CW62" s="10">
        <v>40418640</v>
      </c>
      <c r="CX62" s="10">
        <v>23856100</v>
      </c>
      <c r="CY62" s="10">
        <v>14492583</v>
      </c>
      <c r="CZ62" s="10">
        <v>97499400</v>
      </c>
      <c r="DA62" s="10">
        <v>131234680</v>
      </c>
      <c r="DB62" s="10">
        <v>206603856</v>
      </c>
      <c r="DC62" s="10">
        <v>176001152</v>
      </c>
      <c r="DD62" s="10">
        <v>122021984</v>
      </c>
      <c r="DE62" s="10">
        <v>42952440</v>
      </c>
      <c r="DF62" s="10">
        <v>45100248</v>
      </c>
      <c r="DG62" s="10">
        <v>32258734</v>
      </c>
      <c r="DH62" s="10">
        <v>15070410</v>
      </c>
    </row>
    <row r="63" spans="1:112" ht="12" customHeight="1" x14ac:dyDescent="0.15">
      <c r="A63" s="10">
        <v>105</v>
      </c>
      <c r="B63" s="10" t="s">
        <v>1194</v>
      </c>
      <c r="C63" s="11" t="s">
        <v>961</v>
      </c>
      <c r="D63" s="10" t="s">
        <v>1194</v>
      </c>
      <c r="E63" s="10"/>
      <c r="F63" s="10"/>
      <c r="G63" s="10" t="s">
        <v>1195</v>
      </c>
      <c r="H63" s="10" t="s">
        <v>379</v>
      </c>
      <c r="I63" s="10">
        <v>147.05315776800001</v>
      </c>
      <c r="J63" s="10" t="s">
        <v>1196</v>
      </c>
      <c r="K63" s="29">
        <v>1</v>
      </c>
      <c r="L63" s="28">
        <v>1</v>
      </c>
      <c r="M63" s="29">
        <f t="shared" si="0"/>
        <v>1</v>
      </c>
      <c r="N63" s="29">
        <f t="shared" si="1"/>
        <v>3</v>
      </c>
      <c r="O63" s="29" t="str">
        <f t="shared" si="2"/>
        <v>Level 1+</v>
      </c>
      <c r="P63" s="29"/>
      <c r="Q63" s="29"/>
      <c r="R63" s="29"/>
      <c r="S63" s="29" t="s">
        <v>964</v>
      </c>
      <c r="T63" s="37">
        <v>675867264</v>
      </c>
      <c r="U63" s="38" t="s">
        <v>879</v>
      </c>
      <c r="V63" s="38">
        <v>15.76711656</v>
      </c>
      <c r="W63" s="38" t="s">
        <v>849</v>
      </c>
      <c r="X63" s="38">
        <v>15.85</v>
      </c>
      <c r="Y63" s="38">
        <v>3</v>
      </c>
      <c r="Z63" s="38" t="s">
        <v>1197</v>
      </c>
      <c r="AA63" s="39">
        <v>0.90010000000000001</v>
      </c>
      <c r="AB63" s="38" t="s">
        <v>382</v>
      </c>
      <c r="AC63" s="38">
        <v>146.04589999999999</v>
      </c>
      <c r="AD63" s="38">
        <v>146.0446</v>
      </c>
      <c r="AE63" s="39">
        <v>1.1999999999999999E-3</v>
      </c>
      <c r="AF63" s="39">
        <v>8.4393999999999991</v>
      </c>
      <c r="AG63" s="38">
        <v>15.79</v>
      </c>
      <c r="AH63" s="38">
        <v>15.93</v>
      </c>
      <c r="AI63" s="38">
        <v>15.77</v>
      </c>
      <c r="AJ63" s="38">
        <v>15.89</v>
      </c>
      <c r="AK63" s="39">
        <v>0.12</v>
      </c>
      <c r="AL63" s="10" t="s">
        <v>1194</v>
      </c>
      <c r="AM63" s="10" t="s">
        <v>1198</v>
      </c>
      <c r="AN63" s="10">
        <v>13483.1142578125</v>
      </c>
      <c r="AO63" s="35">
        <v>0</v>
      </c>
      <c r="AP63" s="35">
        <v>0</v>
      </c>
      <c r="AQ63" s="10">
        <v>10207.0537109375</v>
      </c>
      <c r="AR63" s="10">
        <v>5289.53125</v>
      </c>
      <c r="AS63" s="35">
        <v>0</v>
      </c>
      <c r="AT63" s="35">
        <v>0</v>
      </c>
      <c r="AU63" s="35">
        <v>0</v>
      </c>
      <c r="AV63" s="10">
        <v>13429658</v>
      </c>
      <c r="AW63" s="10">
        <v>6754036</v>
      </c>
      <c r="AX63" s="10">
        <v>8534854</v>
      </c>
      <c r="AY63" s="10">
        <v>7231958</v>
      </c>
      <c r="AZ63" s="10">
        <v>7283639.5</v>
      </c>
      <c r="BA63" s="10">
        <v>9346685</v>
      </c>
      <c r="BB63" s="10">
        <v>111709.671875</v>
      </c>
      <c r="BC63" s="10">
        <v>79654.7734375</v>
      </c>
      <c r="BD63" s="10">
        <v>68324.15625</v>
      </c>
      <c r="BE63" s="10">
        <v>91859.4375</v>
      </c>
      <c r="BF63" s="10">
        <v>72560.921875</v>
      </c>
      <c r="BG63" s="10">
        <v>78376.0703125</v>
      </c>
      <c r="BH63" s="10">
        <v>39186.62890625</v>
      </c>
      <c r="BI63" s="10">
        <v>44342.53125</v>
      </c>
      <c r="BJ63" s="10">
        <v>35721.1328125</v>
      </c>
      <c r="BK63" s="10">
        <v>29114.67578125</v>
      </c>
      <c r="BL63" s="10">
        <v>44180.49609375</v>
      </c>
      <c r="BM63" s="10">
        <v>16903802</v>
      </c>
      <c r="BN63" s="10">
        <v>5846329.5</v>
      </c>
      <c r="BO63" s="10">
        <v>9474019</v>
      </c>
      <c r="BP63" s="10">
        <v>10538257</v>
      </c>
      <c r="BQ63" s="10">
        <v>14832589</v>
      </c>
      <c r="BR63" s="10">
        <v>2861176.75</v>
      </c>
      <c r="BS63" s="10">
        <v>120004.1875</v>
      </c>
      <c r="BT63" s="10">
        <v>98090.9765625</v>
      </c>
      <c r="BU63" s="10">
        <v>13985251</v>
      </c>
      <c r="BV63" s="10">
        <v>61088.65625</v>
      </c>
      <c r="BW63" s="10">
        <v>231663</v>
      </c>
      <c r="BX63" s="10">
        <v>114170.6484375</v>
      </c>
      <c r="BY63" s="10">
        <v>22105.423828125</v>
      </c>
      <c r="BZ63" s="10">
        <v>25850.994140625</v>
      </c>
      <c r="CA63" s="10">
        <v>13280.47265625</v>
      </c>
      <c r="CB63" s="10">
        <v>47320.4453125</v>
      </c>
      <c r="CC63" s="10">
        <v>3369926.25</v>
      </c>
      <c r="CD63" s="10">
        <v>9655836</v>
      </c>
      <c r="CE63" s="10">
        <v>7685311.5</v>
      </c>
      <c r="CF63" s="10">
        <v>12793905</v>
      </c>
      <c r="CG63" s="10">
        <v>5372800.5</v>
      </c>
      <c r="CH63" s="10">
        <v>6835326</v>
      </c>
      <c r="CI63" s="10">
        <v>44961.96484375</v>
      </c>
      <c r="CJ63" s="10">
        <v>55629.97265625</v>
      </c>
      <c r="CK63" s="10">
        <v>24206.79296875</v>
      </c>
      <c r="CL63" s="10">
        <v>43433.90625</v>
      </c>
      <c r="CM63" s="10">
        <v>24170.41796875</v>
      </c>
      <c r="CN63" s="10">
        <v>29188.171875</v>
      </c>
      <c r="CO63" s="10">
        <v>1253470</v>
      </c>
      <c r="CP63" s="10">
        <v>4355242</v>
      </c>
      <c r="CQ63" s="10">
        <v>1807567.75</v>
      </c>
      <c r="CR63" s="10">
        <v>706708.5</v>
      </c>
      <c r="CS63" s="10">
        <v>2203293</v>
      </c>
      <c r="CT63" s="10">
        <v>1812795.375</v>
      </c>
      <c r="CU63" s="10">
        <v>7311680.5</v>
      </c>
      <c r="CV63" s="10">
        <v>6687082.5</v>
      </c>
      <c r="CW63" s="10">
        <v>11424056</v>
      </c>
      <c r="CX63" s="10">
        <v>4640346.5</v>
      </c>
      <c r="CY63" s="10">
        <v>4747711.5</v>
      </c>
      <c r="CZ63" s="10">
        <v>75116.1875</v>
      </c>
      <c r="DA63" s="10">
        <v>36152.46484375</v>
      </c>
      <c r="DB63" s="10">
        <v>13952.4423828125</v>
      </c>
      <c r="DC63" s="10">
        <v>21151.0625</v>
      </c>
      <c r="DD63" s="10">
        <v>28040.318359375</v>
      </c>
      <c r="DE63" s="10">
        <v>1067725.5</v>
      </c>
      <c r="DF63" s="10">
        <v>90759.5078125</v>
      </c>
      <c r="DG63" s="10">
        <v>508320.46875</v>
      </c>
      <c r="DH63" s="10">
        <v>1032364.8125</v>
      </c>
    </row>
    <row r="64" spans="1:112" ht="12" customHeight="1" x14ac:dyDescent="0.15">
      <c r="A64" s="10">
        <v>84</v>
      </c>
      <c r="B64" s="10" t="s">
        <v>520</v>
      </c>
      <c r="C64" s="11" t="s">
        <v>961</v>
      </c>
      <c r="D64" s="10" t="s">
        <v>520</v>
      </c>
      <c r="E64" s="10"/>
      <c r="F64" s="10"/>
      <c r="G64" s="10" t="s">
        <v>521</v>
      </c>
      <c r="H64" s="10" t="s">
        <v>379</v>
      </c>
      <c r="I64" s="10">
        <v>146.06914218</v>
      </c>
      <c r="J64" s="10" t="s">
        <v>522</v>
      </c>
      <c r="K64" s="29">
        <v>1</v>
      </c>
      <c r="L64" s="28">
        <v>1</v>
      </c>
      <c r="M64" s="29">
        <f t="shared" si="0"/>
        <v>1</v>
      </c>
      <c r="N64" s="29">
        <f t="shared" si="1"/>
        <v>3</v>
      </c>
      <c r="O64" s="29" t="str">
        <f t="shared" si="2"/>
        <v>Level 1+</v>
      </c>
      <c r="P64" s="29"/>
      <c r="Q64" s="29"/>
      <c r="R64" s="29"/>
      <c r="S64" s="29" t="s">
        <v>964</v>
      </c>
      <c r="T64" s="37">
        <v>1236472448</v>
      </c>
      <c r="U64" s="38" t="s">
        <v>858</v>
      </c>
      <c r="V64" s="38">
        <v>14.160935139999999</v>
      </c>
      <c r="W64" s="38" t="s">
        <v>848</v>
      </c>
      <c r="X64" s="38">
        <v>14.21</v>
      </c>
      <c r="Y64" s="38">
        <v>14</v>
      </c>
      <c r="Z64" s="38" t="s">
        <v>1199</v>
      </c>
      <c r="AA64" s="39">
        <v>0.84709999999999996</v>
      </c>
      <c r="AB64" s="38" t="s">
        <v>382</v>
      </c>
      <c r="AC64" s="38">
        <v>145.06180000000001</v>
      </c>
      <c r="AD64" s="38">
        <v>145.06059999999999</v>
      </c>
      <c r="AE64" s="39">
        <v>1.2999999999999999E-3</v>
      </c>
      <c r="AF64" s="39">
        <v>8.7127999999999997</v>
      </c>
      <c r="AG64" s="38">
        <v>14.19</v>
      </c>
      <c r="AH64" s="38">
        <v>14.37</v>
      </c>
      <c r="AI64" s="38">
        <v>14.16</v>
      </c>
      <c r="AJ64" s="38">
        <v>14.28</v>
      </c>
      <c r="AK64" s="39">
        <v>0.12</v>
      </c>
      <c r="AL64" s="10" t="s">
        <v>520</v>
      </c>
      <c r="AM64" s="10" t="s">
        <v>1200</v>
      </c>
      <c r="AN64" s="10">
        <v>33029.234375</v>
      </c>
      <c r="AO64" s="10">
        <v>6587.13818359375</v>
      </c>
      <c r="AP64" s="10">
        <v>11354.513671875</v>
      </c>
      <c r="AQ64" s="10">
        <v>27041.298828125</v>
      </c>
      <c r="AR64" s="10">
        <v>5576.7060546875</v>
      </c>
      <c r="AS64" s="10">
        <v>18879.802734375</v>
      </c>
      <c r="AT64" s="10">
        <v>4464.82421875</v>
      </c>
      <c r="AU64" s="35">
        <v>0</v>
      </c>
      <c r="AV64" s="10">
        <v>58402.95703125</v>
      </c>
      <c r="AW64" s="10">
        <v>59201.28125</v>
      </c>
      <c r="AX64" s="10">
        <v>31125.97265625</v>
      </c>
      <c r="AY64" s="10">
        <v>24390.720703125</v>
      </c>
      <c r="AZ64" s="10">
        <v>48381.5078125</v>
      </c>
      <c r="BA64" s="10">
        <v>81293.828125</v>
      </c>
      <c r="BB64" s="10">
        <v>24563.65625</v>
      </c>
      <c r="BC64" s="10">
        <v>33124.70703125</v>
      </c>
      <c r="BD64" s="10">
        <v>23362.744140625</v>
      </c>
      <c r="BE64" s="10">
        <v>36169.04296875</v>
      </c>
      <c r="BF64" s="10">
        <v>58142.65234375</v>
      </c>
      <c r="BG64" s="10">
        <v>41884.7421875</v>
      </c>
      <c r="BH64" s="10">
        <v>77030.359375</v>
      </c>
      <c r="BI64" s="10">
        <v>60366.98828125</v>
      </c>
      <c r="BJ64" s="10">
        <v>48742.65234375</v>
      </c>
      <c r="BK64" s="10">
        <v>51919.0390625</v>
      </c>
      <c r="BL64" s="10">
        <v>71991.0859375</v>
      </c>
      <c r="BM64" s="10">
        <v>49782.6953125</v>
      </c>
      <c r="BN64" s="10">
        <v>34020.39453125</v>
      </c>
      <c r="BO64" s="10">
        <v>45557.8671875</v>
      </c>
      <c r="BP64" s="10">
        <v>37167.69921875</v>
      </c>
      <c r="BQ64" s="10">
        <v>43951.71484375</v>
      </c>
      <c r="BR64" s="10">
        <v>50242.63671875</v>
      </c>
      <c r="BS64" s="10">
        <v>18529.775390625</v>
      </c>
      <c r="BT64" s="10">
        <v>40634.734375</v>
      </c>
      <c r="BU64" s="10">
        <v>28399.90234375</v>
      </c>
      <c r="BV64" s="10">
        <v>33242.859375</v>
      </c>
      <c r="BW64" s="10">
        <v>26546.302734375</v>
      </c>
      <c r="BX64" s="10">
        <v>42132.15625</v>
      </c>
      <c r="BY64" s="10">
        <v>56422.3671875</v>
      </c>
      <c r="BZ64" s="10">
        <v>64574.8984375</v>
      </c>
      <c r="CA64" s="10">
        <v>27328.58203125</v>
      </c>
      <c r="CB64" s="10">
        <v>43090.6953125</v>
      </c>
      <c r="CC64" s="10">
        <v>92752.640625</v>
      </c>
      <c r="CD64" s="10">
        <v>552861.375</v>
      </c>
      <c r="CE64" s="10">
        <v>286798.5</v>
      </c>
      <c r="CF64" s="10">
        <v>247141.59375</v>
      </c>
      <c r="CG64" s="10">
        <v>125001.03125</v>
      </c>
      <c r="CH64" s="10">
        <v>407980.15625</v>
      </c>
      <c r="CI64" s="10">
        <v>845605.8125</v>
      </c>
      <c r="CJ64" s="10">
        <v>237872.015625</v>
      </c>
      <c r="CK64" s="10">
        <v>225410.453125</v>
      </c>
      <c r="CL64" s="10">
        <v>807281.8125</v>
      </c>
      <c r="CM64" s="10">
        <v>100115.265625</v>
      </c>
      <c r="CN64" s="10">
        <v>782756.5</v>
      </c>
      <c r="CO64" s="10">
        <v>80581.890625</v>
      </c>
      <c r="CP64" s="10">
        <v>58152.14453125</v>
      </c>
      <c r="CQ64" s="10">
        <v>33093.70703125</v>
      </c>
      <c r="CR64" s="10">
        <v>70958.3203125</v>
      </c>
      <c r="CS64" s="10">
        <v>60676.86328125</v>
      </c>
      <c r="CT64" s="10">
        <v>761679.3125</v>
      </c>
      <c r="CU64" s="10">
        <v>738159.9375</v>
      </c>
      <c r="CV64" s="10">
        <v>451765.15625</v>
      </c>
      <c r="CW64" s="10">
        <v>149611.5</v>
      </c>
      <c r="CX64" s="10">
        <v>405164.71875</v>
      </c>
      <c r="CY64" s="10">
        <v>392554.03125</v>
      </c>
      <c r="CZ64" s="10">
        <v>568776.4375</v>
      </c>
      <c r="DA64" s="10">
        <v>747516.125</v>
      </c>
      <c r="DB64" s="10">
        <v>214082.65625</v>
      </c>
      <c r="DC64" s="10">
        <v>241632.015625</v>
      </c>
      <c r="DD64" s="10">
        <v>142460.5625</v>
      </c>
      <c r="DE64" s="10">
        <v>60503.203125</v>
      </c>
      <c r="DF64" s="10">
        <v>97336.546875</v>
      </c>
      <c r="DG64" s="10">
        <v>47119.04296875</v>
      </c>
      <c r="DH64" s="10">
        <v>65933.5390625</v>
      </c>
    </row>
    <row r="65" spans="1:112" ht="12" customHeight="1" x14ac:dyDescent="0.15">
      <c r="A65" s="10">
        <v>106</v>
      </c>
      <c r="B65" s="10" t="s">
        <v>1201</v>
      </c>
      <c r="C65" s="11" t="s">
        <v>961</v>
      </c>
      <c r="D65" s="10" t="s">
        <v>1201</v>
      </c>
      <c r="E65" s="10"/>
      <c r="F65" s="10"/>
      <c r="G65" s="10" t="s">
        <v>1202</v>
      </c>
      <c r="H65" s="10" t="s">
        <v>379</v>
      </c>
      <c r="I65" s="10">
        <v>307.08380626399997</v>
      </c>
      <c r="J65" s="10" t="s">
        <v>1203</v>
      </c>
      <c r="K65" s="29">
        <v>1</v>
      </c>
      <c r="L65" s="28">
        <v>1</v>
      </c>
      <c r="M65" s="29">
        <f t="shared" si="0"/>
        <v>1</v>
      </c>
      <c r="N65" s="29">
        <f t="shared" si="1"/>
        <v>3</v>
      </c>
      <c r="O65" s="29" t="str">
        <f t="shared" si="2"/>
        <v>Level 1+</v>
      </c>
      <c r="P65" s="29"/>
      <c r="Q65" s="29"/>
      <c r="R65" s="29" t="s">
        <v>991</v>
      </c>
      <c r="S65" s="29" t="s">
        <v>964</v>
      </c>
      <c r="T65" s="37">
        <v>2633806</v>
      </c>
      <c r="U65" s="38" t="s">
        <v>855</v>
      </c>
      <c r="V65" s="38">
        <v>15.85696246</v>
      </c>
      <c r="W65" s="38" t="s">
        <v>882</v>
      </c>
      <c r="X65" s="38">
        <v>15.99</v>
      </c>
      <c r="Y65" s="38">
        <v>7</v>
      </c>
      <c r="Z65" s="38" t="s">
        <v>1204</v>
      </c>
      <c r="AA65" s="39">
        <v>0.69069999999999998</v>
      </c>
      <c r="AB65" s="38" t="s">
        <v>382</v>
      </c>
      <c r="AC65" s="38">
        <v>306.07650000000001</v>
      </c>
      <c r="AD65" s="38">
        <v>306.077</v>
      </c>
      <c r="AE65" s="39">
        <v>4.0000000000000002E-4</v>
      </c>
      <c r="AF65" s="39">
        <v>1.4557</v>
      </c>
      <c r="AG65" s="38">
        <v>15.78</v>
      </c>
      <c r="AH65" s="38">
        <v>16.04</v>
      </c>
      <c r="AI65" s="38">
        <v>15.86</v>
      </c>
      <c r="AJ65" s="38">
        <v>15.94</v>
      </c>
      <c r="AK65" s="39">
        <v>0.09</v>
      </c>
      <c r="AL65" s="10" t="s">
        <v>1201</v>
      </c>
      <c r="AM65" s="10" t="s">
        <v>1205</v>
      </c>
      <c r="AN65" s="10">
        <v>36484.51953125</v>
      </c>
      <c r="AO65" s="10">
        <v>10445.3642578125</v>
      </c>
      <c r="AP65" s="10">
        <v>36188.0859375</v>
      </c>
      <c r="AQ65" s="10">
        <v>36813.60546875</v>
      </c>
      <c r="AR65" s="10">
        <v>12897.12109375</v>
      </c>
      <c r="AS65" s="10">
        <v>30763.470703125</v>
      </c>
      <c r="AT65" s="10">
        <v>12156.7470703125</v>
      </c>
      <c r="AU65" s="10">
        <v>42451.36328125</v>
      </c>
      <c r="AV65" s="10">
        <v>99449.625</v>
      </c>
      <c r="AW65" s="10">
        <v>103917.8828125</v>
      </c>
      <c r="AX65" s="10">
        <v>201061.390625</v>
      </c>
      <c r="AY65" s="10">
        <v>13813.27734375</v>
      </c>
      <c r="AZ65" s="10">
        <v>51625.359375</v>
      </c>
      <c r="BA65" s="10">
        <v>312177.90625</v>
      </c>
      <c r="BB65" s="10">
        <v>53882.1484375</v>
      </c>
      <c r="BC65" s="10">
        <v>105013.484375</v>
      </c>
      <c r="BD65" s="10">
        <v>83820.7890625</v>
      </c>
      <c r="BE65" s="10">
        <v>50702.2734375</v>
      </c>
      <c r="BF65" s="10">
        <v>50983.171875</v>
      </c>
      <c r="BG65" s="10">
        <v>110570.1015625</v>
      </c>
      <c r="BH65" s="10">
        <v>263017.78125</v>
      </c>
      <c r="BI65" s="10">
        <v>147194.875</v>
      </c>
      <c r="BJ65" s="10">
        <v>84421.296875</v>
      </c>
      <c r="BK65" s="10">
        <v>94434.109375</v>
      </c>
      <c r="BL65" s="10">
        <v>94285.9375</v>
      </c>
      <c r="BM65" s="10">
        <v>76409.9453125</v>
      </c>
      <c r="BN65" s="10">
        <v>28513.595703125</v>
      </c>
      <c r="BO65" s="10">
        <v>92826.6953125</v>
      </c>
      <c r="BP65" s="10">
        <v>27895.890625</v>
      </c>
      <c r="BQ65" s="10">
        <v>44826.4453125</v>
      </c>
      <c r="BR65" s="10">
        <v>100241.515625</v>
      </c>
      <c r="BS65" s="10">
        <v>34861.7265625</v>
      </c>
      <c r="BT65" s="10">
        <v>98942.40625</v>
      </c>
      <c r="BU65" s="10">
        <v>34906.77734375</v>
      </c>
      <c r="BV65" s="10">
        <v>53083.3359375</v>
      </c>
      <c r="BW65" s="10">
        <v>88700.8828125</v>
      </c>
      <c r="BX65" s="10">
        <v>62709.19921875</v>
      </c>
      <c r="BY65" s="10">
        <v>54007.77734375</v>
      </c>
      <c r="BZ65" s="35">
        <v>0</v>
      </c>
      <c r="CA65" s="10">
        <v>356389.875</v>
      </c>
      <c r="CB65" s="10">
        <v>56521.88671875</v>
      </c>
      <c r="CC65" s="10">
        <v>1460690.125</v>
      </c>
      <c r="CD65" s="10">
        <v>945875.3125</v>
      </c>
      <c r="CE65" s="10">
        <v>1537859.5</v>
      </c>
      <c r="CF65" s="10">
        <v>726012.625</v>
      </c>
      <c r="CG65" s="10">
        <v>753566.375</v>
      </c>
      <c r="CH65" s="10">
        <v>1208504.125</v>
      </c>
      <c r="CI65" s="10">
        <v>3916163.25</v>
      </c>
      <c r="CJ65" s="10">
        <v>5313489</v>
      </c>
      <c r="CK65" s="10">
        <v>4853056</v>
      </c>
      <c r="CL65" s="10">
        <v>2439129.5</v>
      </c>
      <c r="CM65" s="10">
        <v>3982814.5</v>
      </c>
      <c r="CN65" s="10">
        <v>5078462.5</v>
      </c>
      <c r="CO65" s="35">
        <v>0</v>
      </c>
      <c r="CP65" s="35">
        <v>0</v>
      </c>
      <c r="CQ65" s="35">
        <v>0</v>
      </c>
      <c r="CR65" s="35">
        <v>0</v>
      </c>
      <c r="CS65" s="10">
        <v>30268.44921875</v>
      </c>
      <c r="CT65" s="10">
        <v>824940.25</v>
      </c>
      <c r="CU65" s="10">
        <v>398337.3125</v>
      </c>
      <c r="CV65" s="10">
        <v>679795.1875</v>
      </c>
      <c r="CW65" s="10">
        <v>530492.9375</v>
      </c>
      <c r="CX65" s="10">
        <v>534637.75</v>
      </c>
      <c r="CY65" s="10">
        <v>478011.5625</v>
      </c>
      <c r="CZ65" s="10">
        <v>2117618.25</v>
      </c>
      <c r="DA65" s="10">
        <v>2758234.5</v>
      </c>
      <c r="DB65" s="10">
        <v>2331645.5</v>
      </c>
      <c r="DC65" s="10">
        <v>3099008</v>
      </c>
      <c r="DD65" s="10">
        <v>2236504</v>
      </c>
      <c r="DE65" s="35">
        <v>0</v>
      </c>
      <c r="DF65" s="10">
        <v>126963.3984375</v>
      </c>
      <c r="DG65" s="35">
        <v>0</v>
      </c>
      <c r="DH65" s="35">
        <v>0</v>
      </c>
    </row>
    <row r="66" spans="1:112" ht="12" customHeight="1" x14ac:dyDescent="0.15">
      <c r="A66" s="10">
        <v>23</v>
      </c>
      <c r="B66" s="11" t="s">
        <v>1206</v>
      </c>
      <c r="C66" s="11" t="s">
        <v>961</v>
      </c>
      <c r="D66" s="10" t="s">
        <v>526</v>
      </c>
      <c r="E66" s="10" t="s">
        <v>527</v>
      </c>
      <c r="F66" s="10" t="s">
        <v>528</v>
      </c>
      <c r="G66" s="10" t="s">
        <v>529</v>
      </c>
      <c r="H66" s="10" t="s">
        <v>379</v>
      </c>
      <c r="I66" s="10">
        <v>90.031694052000006</v>
      </c>
      <c r="J66" s="10" t="s">
        <v>530</v>
      </c>
      <c r="K66" s="29">
        <v>1</v>
      </c>
      <c r="L66" s="28">
        <v>1</v>
      </c>
      <c r="M66" s="29">
        <f t="shared" si="0"/>
        <v>1</v>
      </c>
      <c r="N66" s="29">
        <f t="shared" si="1"/>
        <v>3</v>
      </c>
      <c r="O66" s="29" t="str">
        <f t="shared" si="2"/>
        <v>Level 1+</v>
      </c>
      <c r="P66" s="28" t="s">
        <v>1207</v>
      </c>
      <c r="Q66" s="28"/>
      <c r="R66" s="29"/>
      <c r="S66" s="29" t="s">
        <v>964</v>
      </c>
      <c r="T66" s="37">
        <v>9892045</v>
      </c>
      <c r="U66" s="38" t="s">
        <v>826</v>
      </c>
      <c r="V66" s="38">
        <v>4.9824558909999999</v>
      </c>
      <c r="W66" s="38" t="s">
        <v>823</v>
      </c>
      <c r="X66" s="38">
        <v>4.75</v>
      </c>
      <c r="Y66" s="38">
        <v>2</v>
      </c>
      <c r="Z66" s="38" t="s">
        <v>718</v>
      </c>
      <c r="AA66" s="39">
        <v>0.96919999999999995</v>
      </c>
      <c r="AB66" s="38" t="s">
        <v>382</v>
      </c>
      <c r="AC66" s="38">
        <v>89.0244</v>
      </c>
      <c r="AD66" s="38">
        <v>89.022900000000007</v>
      </c>
      <c r="AE66" s="39">
        <v>1.5E-3</v>
      </c>
      <c r="AF66" s="39">
        <v>17.047799999999999</v>
      </c>
      <c r="AG66" s="38">
        <v>4.53</v>
      </c>
      <c r="AH66" s="38">
        <v>5.21</v>
      </c>
      <c r="AI66" s="38">
        <v>4.9800000000000004</v>
      </c>
      <c r="AJ66" s="38">
        <v>4.95</v>
      </c>
      <c r="AK66" s="39">
        <v>0.03</v>
      </c>
      <c r="AL66" s="11" t="s">
        <v>1206</v>
      </c>
      <c r="AM66" s="10" t="s">
        <v>1208</v>
      </c>
      <c r="AN66" s="10">
        <v>57321.0625</v>
      </c>
      <c r="AO66" s="10">
        <v>10666.380859375</v>
      </c>
      <c r="AP66" s="10">
        <v>38618.390625</v>
      </c>
      <c r="AQ66" s="10">
        <v>57095.484375</v>
      </c>
      <c r="AR66" s="10">
        <v>7992.52294921875</v>
      </c>
      <c r="AS66" s="10">
        <v>29232.861328125</v>
      </c>
      <c r="AT66" s="10">
        <v>12121.4677734375</v>
      </c>
      <c r="AU66" s="10">
        <v>13582.1376953125</v>
      </c>
      <c r="AV66" s="10">
        <v>1264874.375</v>
      </c>
      <c r="AW66" s="10">
        <v>2489051</v>
      </c>
      <c r="AX66" s="10">
        <v>8589104</v>
      </c>
      <c r="AY66" s="10">
        <v>712748.6875</v>
      </c>
      <c r="AZ66" s="10">
        <v>1818752.875</v>
      </c>
      <c r="BA66" s="10">
        <v>6634311.5</v>
      </c>
      <c r="BB66" s="10">
        <v>324020.3125</v>
      </c>
      <c r="BC66" s="10">
        <v>874640.6875</v>
      </c>
      <c r="BD66" s="10">
        <v>999142.625</v>
      </c>
      <c r="BE66" s="10">
        <v>373592.875</v>
      </c>
      <c r="BF66" s="10">
        <v>359627.9375</v>
      </c>
      <c r="BG66" s="10">
        <v>1118477.875</v>
      </c>
      <c r="BH66" s="10">
        <v>2214263</v>
      </c>
      <c r="BI66" s="10">
        <v>1620916.625</v>
      </c>
      <c r="BJ66" s="10">
        <v>1816132.25</v>
      </c>
      <c r="BK66" s="10">
        <v>1983675.875</v>
      </c>
      <c r="BL66" s="10">
        <v>1789212.625</v>
      </c>
      <c r="BM66" s="10">
        <v>2849098.25</v>
      </c>
      <c r="BN66" s="10">
        <v>836590.5625</v>
      </c>
      <c r="BO66" s="10">
        <v>2516039.25</v>
      </c>
      <c r="BP66" s="10">
        <v>1538491.75</v>
      </c>
      <c r="BQ66" s="10">
        <v>1265193.375</v>
      </c>
      <c r="BR66" s="10">
        <v>1861907.375</v>
      </c>
      <c r="BS66" s="10">
        <v>308695.96875</v>
      </c>
      <c r="BT66" s="10">
        <v>1035939.5</v>
      </c>
      <c r="BU66" s="10">
        <v>817289.4375</v>
      </c>
      <c r="BV66" s="10">
        <v>766211.9375</v>
      </c>
      <c r="BW66" s="10">
        <v>1052127.25</v>
      </c>
      <c r="BX66" s="10">
        <v>524189.46875</v>
      </c>
      <c r="BY66" s="10">
        <v>1529968.375</v>
      </c>
      <c r="BZ66" s="10">
        <v>555593.875</v>
      </c>
      <c r="CA66" s="10">
        <v>1128985.25</v>
      </c>
      <c r="CB66" s="10">
        <v>654547.75</v>
      </c>
      <c r="CC66" s="10">
        <v>5227304.5</v>
      </c>
      <c r="CD66" s="10">
        <v>4065902</v>
      </c>
      <c r="CE66" s="10">
        <v>13136463</v>
      </c>
      <c r="CF66" s="10">
        <v>1773638.625</v>
      </c>
      <c r="CG66" s="10">
        <v>3077246</v>
      </c>
      <c r="CH66" s="10">
        <v>2334809</v>
      </c>
      <c r="CI66" s="10">
        <v>27208292</v>
      </c>
      <c r="CJ66" s="10">
        <v>24109246</v>
      </c>
      <c r="CK66" s="10">
        <v>29794680</v>
      </c>
      <c r="CL66" s="10">
        <v>33550808</v>
      </c>
      <c r="CM66" s="10">
        <v>25834222</v>
      </c>
      <c r="CN66" s="10">
        <v>33301168</v>
      </c>
      <c r="CO66" s="10">
        <v>1560349.375</v>
      </c>
      <c r="CP66" s="10">
        <v>4609680</v>
      </c>
      <c r="CQ66" s="10">
        <v>2241109.75</v>
      </c>
      <c r="CR66" s="10">
        <v>1318238</v>
      </c>
      <c r="CS66" s="10">
        <v>3460183</v>
      </c>
      <c r="CT66" s="10">
        <v>5561426</v>
      </c>
      <c r="CU66" s="10">
        <v>2847360.75</v>
      </c>
      <c r="CV66" s="10">
        <v>5062842.5</v>
      </c>
      <c r="CW66" s="10">
        <v>5068815</v>
      </c>
      <c r="CX66" s="10">
        <v>4709786</v>
      </c>
      <c r="CY66" s="10">
        <v>2526442.5</v>
      </c>
      <c r="CZ66" s="10">
        <v>18368460</v>
      </c>
      <c r="DA66" s="10">
        <v>31124936</v>
      </c>
      <c r="DB66" s="10">
        <v>25830740</v>
      </c>
      <c r="DC66" s="10">
        <v>38125216</v>
      </c>
      <c r="DD66" s="10">
        <v>14151750</v>
      </c>
      <c r="DE66" s="10">
        <v>2426277</v>
      </c>
      <c r="DF66" s="10">
        <v>3360521.25</v>
      </c>
      <c r="DG66" s="10">
        <v>2651234.25</v>
      </c>
      <c r="DH66" s="10">
        <v>1203750.375</v>
      </c>
    </row>
    <row r="67" spans="1:112" ht="12" customHeight="1" x14ac:dyDescent="0.15">
      <c r="A67" s="10">
        <v>61</v>
      </c>
      <c r="B67" s="10" t="s">
        <v>1209</v>
      </c>
      <c r="C67" s="11" t="s">
        <v>961</v>
      </c>
      <c r="D67" s="10" t="s">
        <v>1210</v>
      </c>
      <c r="E67" s="10"/>
      <c r="F67" s="10"/>
      <c r="G67" s="10" t="s">
        <v>1211</v>
      </c>
      <c r="H67" s="10" t="s">
        <v>379</v>
      </c>
      <c r="I67" s="10">
        <v>106.02660867199999</v>
      </c>
      <c r="J67" s="10" t="s">
        <v>1212</v>
      </c>
      <c r="K67" s="29">
        <v>1</v>
      </c>
      <c r="L67" s="28">
        <v>1</v>
      </c>
      <c r="M67" s="29">
        <f t="shared" si="0"/>
        <v>1</v>
      </c>
      <c r="N67" s="29">
        <f t="shared" si="1"/>
        <v>3</v>
      </c>
      <c r="O67" s="29" t="str">
        <f t="shared" si="2"/>
        <v>Level 1+</v>
      </c>
      <c r="P67" s="29"/>
      <c r="Q67" s="29"/>
      <c r="R67" s="29" t="s">
        <v>991</v>
      </c>
      <c r="S67" s="29" t="s">
        <v>964</v>
      </c>
      <c r="T67" s="37">
        <v>38125216</v>
      </c>
      <c r="U67" s="38" t="s">
        <v>880</v>
      </c>
      <c r="V67" s="38">
        <v>11.418753000000001</v>
      </c>
      <c r="W67" s="38" t="s">
        <v>878</v>
      </c>
      <c r="X67" s="38">
        <v>10.74</v>
      </c>
      <c r="Y67" s="38">
        <v>3</v>
      </c>
      <c r="Z67" s="38" t="s">
        <v>1213</v>
      </c>
      <c r="AA67" s="39">
        <v>0.9264</v>
      </c>
      <c r="AB67" s="38" t="s">
        <v>382</v>
      </c>
      <c r="AC67" s="38">
        <v>105.0193</v>
      </c>
      <c r="AD67" s="38">
        <v>105.0179</v>
      </c>
      <c r="AE67" s="39">
        <v>1.4E-3</v>
      </c>
      <c r="AF67" s="39">
        <v>13.594099999999999</v>
      </c>
      <c r="AG67" s="38">
        <v>10.43</v>
      </c>
      <c r="AH67" s="38">
        <v>11.52</v>
      </c>
      <c r="AI67" s="38">
        <v>11.42</v>
      </c>
      <c r="AJ67" s="38">
        <v>11.25</v>
      </c>
      <c r="AK67" s="39">
        <v>0.17</v>
      </c>
      <c r="AL67" s="10" t="s">
        <v>1209</v>
      </c>
      <c r="AM67" s="10" t="s">
        <v>1214</v>
      </c>
      <c r="AN67" s="10">
        <v>2831734</v>
      </c>
      <c r="AO67" s="10">
        <v>498988.3125</v>
      </c>
      <c r="AP67" s="10">
        <v>395744.5625</v>
      </c>
      <c r="AQ67" s="10">
        <v>2247723.5</v>
      </c>
      <c r="AR67" s="10">
        <v>388768.78125</v>
      </c>
      <c r="AS67" s="10">
        <v>2368890.75</v>
      </c>
      <c r="AT67" s="10">
        <v>486111.5625</v>
      </c>
      <c r="AU67" s="10">
        <v>171874.578125</v>
      </c>
      <c r="AV67" s="10">
        <v>12012079</v>
      </c>
      <c r="AW67" s="10">
        <v>136972064</v>
      </c>
      <c r="AX67" s="10">
        <v>37682432</v>
      </c>
      <c r="AY67" s="10">
        <v>18027324</v>
      </c>
      <c r="AZ67" s="10">
        <v>52544724</v>
      </c>
      <c r="BA67" s="10">
        <v>68104736</v>
      </c>
      <c r="BB67" s="10">
        <v>8116605</v>
      </c>
      <c r="BC67" s="10">
        <v>16451731</v>
      </c>
      <c r="BD67" s="10">
        <v>22946564</v>
      </c>
      <c r="BE67" s="10">
        <v>6573869</v>
      </c>
      <c r="BF67" s="10">
        <v>8945466</v>
      </c>
      <c r="BG67" s="10">
        <v>17752000</v>
      </c>
      <c r="BH67" s="10">
        <v>12335630</v>
      </c>
      <c r="BI67" s="10">
        <v>10880581</v>
      </c>
      <c r="BJ67" s="10">
        <v>11415912</v>
      </c>
      <c r="BK67" s="10">
        <v>12520086</v>
      </c>
      <c r="BL67" s="10">
        <v>14218944</v>
      </c>
      <c r="BM67" s="10">
        <v>23652846</v>
      </c>
      <c r="BN67" s="10">
        <v>15022499</v>
      </c>
      <c r="BO67" s="10">
        <v>33984848</v>
      </c>
      <c r="BP67" s="10">
        <v>52608132</v>
      </c>
      <c r="BQ67" s="10">
        <v>13424147</v>
      </c>
      <c r="BR67" s="10">
        <v>36176860</v>
      </c>
      <c r="BS67" s="10">
        <v>5025660.5</v>
      </c>
      <c r="BT67" s="10">
        <v>18843274</v>
      </c>
      <c r="BU67" s="10">
        <v>15081267</v>
      </c>
      <c r="BV67" s="10">
        <v>15093276</v>
      </c>
      <c r="BW67" s="10">
        <v>23327398</v>
      </c>
      <c r="BX67" s="10">
        <v>7241433.5</v>
      </c>
      <c r="BY67" s="10">
        <v>9149014</v>
      </c>
      <c r="BZ67" s="10">
        <v>2675617.5</v>
      </c>
      <c r="CA67" s="10">
        <v>4791477</v>
      </c>
      <c r="CB67" s="10">
        <v>4307631</v>
      </c>
      <c r="CC67" s="10">
        <v>94255136</v>
      </c>
      <c r="CD67" s="10">
        <v>33850596</v>
      </c>
      <c r="CE67" s="10">
        <v>100768056</v>
      </c>
      <c r="CF67" s="10">
        <v>40462368</v>
      </c>
      <c r="CG67" s="10">
        <v>129872128</v>
      </c>
      <c r="CH67" s="10">
        <v>27132128</v>
      </c>
      <c r="CI67" s="10">
        <v>40054820</v>
      </c>
      <c r="CJ67" s="10">
        <v>24739396</v>
      </c>
      <c r="CK67" s="10">
        <v>75787912</v>
      </c>
      <c r="CL67" s="10">
        <v>31638320</v>
      </c>
      <c r="CM67" s="10">
        <v>68557248</v>
      </c>
      <c r="CN67" s="10">
        <v>35735108</v>
      </c>
      <c r="CO67" s="10">
        <v>5660290.5</v>
      </c>
      <c r="CP67" s="10">
        <v>13840614</v>
      </c>
      <c r="CQ67" s="10">
        <v>16419820</v>
      </c>
      <c r="CR67" s="10">
        <v>5521817.5</v>
      </c>
      <c r="CS67" s="10">
        <v>10876915</v>
      </c>
      <c r="CT67" s="10">
        <v>32525284</v>
      </c>
      <c r="CU67" s="10">
        <v>34953504</v>
      </c>
      <c r="CV67" s="10">
        <v>107729696</v>
      </c>
      <c r="CW67" s="10">
        <v>88281864</v>
      </c>
      <c r="CX67" s="10">
        <v>95769728</v>
      </c>
      <c r="CY67" s="10">
        <v>37614536</v>
      </c>
      <c r="CZ67" s="10">
        <v>28277094</v>
      </c>
      <c r="DA67" s="10">
        <v>46799740</v>
      </c>
      <c r="DB67" s="10">
        <v>55797732</v>
      </c>
      <c r="DC67" s="10">
        <v>64962980</v>
      </c>
      <c r="DD67" s="10">
        <v>37864380</v>
      </c>
      <c r="DE67" s="10">
        <v>7042380.5</v>
      </c>
      <c r="DF67" s="10">
        <v>14767488</v>
      </c>
      <c r="DG67" s="10">
        <v>6166025</v>
      </c>
      <c r="DH67" s="10">
        <v>1886839.625</v>
      </c>
    </row>
    <row r="68" spans="1:112" ht="12" customHeight="1" x14ac:dyDescent="0.15">
      <c r="A68" s="10">
        <v>97</v>
      </c>
      <c r="B68" s="11" t="s">
        <v>1215</v>
      </c>
      <c r="C68" s="11" t="s">
        <v>961</v>
      </c>
      <c r="D68" s="10" t="s">
        <v>1216</v>
      </c>
      <c r="E68" s="10" t="s">
        <v>1217</v>
      </c>
      <c r="F68" s="10" t="s">
        <v>1218</v>
      </c>
      <c r="G68" s="10" t="s">
        <v>1219</v>
      </c>
      <c r="H68" s="10" t="s">
        <v>379</v>
      </c>
      <c r="I68" s="10">
        <v>172.013674638</v>
      </c>
      <c r="J68" s="10" t="s">
        <v>1220</v>
      </c>
      <c r="K68" s="29">
        <v>1</v>
      </c>
      <c r="L68" s="28">
        <v>1</v>
      </c>
      <c r="M68" s="29">
        <f t="shared" si="0"/>
        <v>1</v>
      </c>
      <c r="N68" s="29">
        <f t="shared" si="1"/>
        <v>3</v>
      </c>
      <c r="O68" s="29" t="str">
        <f t="shared" si="2"/>
        <v>Level 1+</v>
      </c>
      <c r="P68" s="28" t="s">
        <v>1150</v>
      </c>
      <c r="Q68" s="29"/>
      <c r="R68" s="29"/>
      <c r="S68" s="36" t="s">
        <v>969</v>
      </c>
      <c r="T68" s="37">
        <v>7077266.5</v>
      </c>
      <c r="U68" s="38" t="s">
        <v>880</v>
      </c>
      <c r="V68" s="38">
        <v>14.99513945</v>
      </c>
      <c r="W68" s="38" t="s">
        <v>863</v>
      </c>
      <c r="X68" s="38">
        <v>15.14</v>
      </c>
      <c r="Y68" s="38">
        <v>3</v>
      </c>
      <c r="Z68" s="38" t="s">
        <v>1221</v>
      </c>
      <c r="AA68" s="39">
        <v>0.87790000000000001</v>
      </c>
      <c r="AB68" s="38" t="s">
        <v>382</v>
      </c>
      <c r="AC68" s="38">
        <v>171.00640000000001</v>
      </c>
      <c r="AD68" s="38">
        <v>171.00530000000001</v>
      </c>
      <c r="AE68" s="39">
        <v>1E-3</v>
      </c>
      <c r="AF68" s="39">
        <v>6.0860000000000003</v>
      </c>
      <c r="AG68" s="38">
        <v>15.06</v>
      </c>
      <c r="AH68" s="38">
        <v>15.4</v>
      </c>
      <c r="AI68" s="38">
        <v>15</v>
      </c>
      <c r="AJ68" s="38">
        <v>15.23</v>
      </c>
      <c r="AK68" s="39">
        <v>0.23</v>
      </c>
      <c r="AL68" s="11" t="s">
        <v>1215</v>
      </c>
      <c r="AM68" s="10" t="s">
        <v>1222</v>
      </c>
      <c r="AN68" s="10">
        <v>15907.7431640625</v>
      </c>
      <c r="AO68" s="10">
        <v>5587.24658203125</v>
      </c>
      <c r="AP68" s="10">
        <v>9217.7373046875</v>
      </c>
      <c r="AQ68" s="10">
        <v>20763.92578125</v>
      </c>
      <c r="AR68" s="10">
        <v>9856.515625</v>
      </c>
      <c r="AS68" s="10">
        <v>9889.3544921875</v>
      </c>
      <c r="AT68" s="10">
        <v>6113.12548828125</v>
      </c>
      <c r="AU68" s="10">
        <v>6831.72021484375</v>
      </c>
      <c r="AV68" s="10">
        <v>1168368.75</v>
      </c>
      <c r="AW68" s="10">
        <v>5403202</v>
      </c>
      <c r="AX68" s="10">
        <v>2077267.5</v>
      </c>
      <c r="AY68" s="10">
        <v>5503165</v>
      </c>
      <c r="AZ68" s="10">
        <v>6443777.5</v>
      </c>
      <c r="BA68" s="10">
        <v>3337653.25</v>
      </c>
      <c r="BB68" s="10">
        <v>1596380</v>
      </c>
      <c r="BC68" s="10">
        <v>1767947</v>
      </c>
      <c r="BD68" s="10">
        <v>1699568.5</v>
      </c>
      <c r="BE68" s="10">
        <v>1676305</v>
      </c>
      <c r="BF68" s="10">
        <v>1689347.25</v>
      </c>
      <c r="BG68" s="10">
        <v>1622271.125</v>
      </c>
      <c r="BH68" s="10">
        <v>1705263.75</v>
      </c>
      <c r="BI68" s="10">
        <v>1278655.5</v>
      </c>
      <c r="BJ68" s="10">
        <v>1610378.125</v>
      </c>
      <c r="BK68" s="10">
        <v>1212945.375</v>
      </c>
      <c r="BL68" s="10">
        <v>2052163.375</v>
      </c>
      <c r="BM68" s="10">
        <v>2444577.75</v>
      </c>
      <c r="BN68" s="10">
        <v>1897108.375</v>
      </c>
      <c r="BO68" s="10">
        <v>2286006.25</v>
      </c>
      <c r="BP68" s="10">
        <v>4577295</v>
      </c>
      <c r="BQ68" s="10">
        <v>2489775.5</v>
      </c>
      <c r="BR68" s="10">
        <v>5265923</v>
      </c>
      <c r="BS68" s="10">
        <v>1919916.625</v>
      </c>
      <c r="BT68" s="10">
        <v>2831802</v>
      </c>
      <c r="BU68" s="10">
        <v>2396438</v>
      </c>
      <c r="BV68" s="10">
        <v>2866147</v>
      </c>
      <c r="BW68" s="10">
        <v>2048472.75</v>
      </c>
      <c r="BX68" s="10">
        <v>2467590</v>
      </c>
      <c r="BY68" s="10">
        <v>2683469.25</v>
      </c>
      <c r="BZ68" s="10">
        <v>1546387.125</v>
      </c>
      <c r="CA68" s="10">
        <v>1244275</v>
      </c>
      <c r="CB68" s="10">
        <v>1995575.875</v>
      </c>
      <c r="CC68" s="10">
        <v>1505163.125</v>
      </c>
      <c r="CD68" s="10">
        <v>1905092.875</v>
      </c>
      <c r="CE68" s="10">
        <v>3768493.75</v>
      </c>
      <c r="CF68" s="10">
        <v>725263.25</v>
      </c>
      <c r="CG68" s="10">
        <v>1442585</v>
      </c>
      <c r="CH68" s="10">
        <v>1637632.625</v>
      </c>
      <c r="CI68" s="10">
        <v>14665506</v>
      </c>
      <c r="CJ68" s="10">
        <v>22214852</v>
      </c>
      <c r="CK68" s="10">
        <v>16169236</v>
      </c>
      <c r="CL68" s="10">
        <v>13475018</v>
      </c>
      <c r="CM68" s="10">
        <v>12230264</v>
      </c>
      <c r="CN68" s="10">
        <v>17527534</v>
      </c>
      <c r="CO68" s="10">
        <v>2096337.625</v>
      </c>
      <c r="CP68" s="10">
        <v>1638427.625</v>
      </c>
      <c r="CQ68" s="10">
        <v>1894396.5</v>
      </c>
      <c r="CR68" s="10">
        <v>1666711.25</v>
      </c>
      <c r="CS68" s="10">
        <v>2821826.75</v>
      </c>
      <c r="CT68" s="10">
        <v>2007501</v>
      </c>
      <c r="CU68" s="10">
        <v>2393914.75</v>
      </c>
      <c r="CV68" s="10">
        <v>4036475</v>
      </c>
      <c r="CW68" s="10">
        <v>2958220.25</v>
      </c>
      <c r="CX68" s="10">
        <v>2263616</v>
      </c>
      <c r="CY68" s="10">
        <v>1508100.625</v>
      </c>
      <c r="CZ68" s="10">
        <v>27396836</v>
      </c>
      <c r="DA68" s="10">
        <v>33867884</v>
      </c>
      <c r="DB68" s="10">
        <v>29450388</v>
      </c>
      <c r="DC68" s="10">
        <v>24597804</v>
      </c>
      <c r="DD68" s="10">
        <v>22364178</v>
      </c>
      <c r="DE68" s="10">
        <v>3934785</v>
      </c>
      <c r="DF68" s="10">
        <v>2323682.75</v>
      </c>
      <c r="DG68" s="10">
        <v>3348505.75</v>
      </c>
      <c r="DH68" s="10">
        <v>3281085</v>
      </c>
    </row>
    <row r="69" spans="1:112" ht="12" customHeight="1" x14ac:dyDescent="0.15">
      <c r="A69" s="10">
        <v>83</v>
      </c>
      <c r="B69" s="10" t="s">
        <v>1223</v>
      </c>
      <c r="C69" s="11" t="s">
        <v>961</v>
      </c>
      <c r="D69" s="10" t="s">
        <v>1223</v>
      </c>
      <c r="E69" s="10"/>
      <c r="F69" s="10"/>
      <c r="G69" s="10" t="s">
        <v>1224</v>
      </c>
      <c r="H69" s="10" t="s">
        <v>379</v>
      </c>
      <c r="I69" s="10">
        <v>75.032028400000002</v>
      </c>
      <c r="J69" s="10" t="s">
        <v>1225</v>
      </c>
      <c r="K69" s="29">
        <v>1</v>
      </c>
      <c r="L69" s="28">
        <v>1</v>
      </c>
      <c r="M69" s="29">
        <f t="shared" si="0"/>
        <v>1</v>
      </c>
      <c r="N69" s="29">
        <f t="shared" si="1"/>
        <v>3</v>
      </c>
      <c r="O69" s="29" t="str">
        <f t="shared" si="2"/>
        <v>Level 1+</v>
      </c>
      <c r="P69" s="29"/>
      <c r="Q69" s="29"/>
      <c r="R69" s="29"/>
      <c r="S69" s="29" t="s">
        <v>964</v>
      </c>
      <c r="T69" s="37">
        <v>6323928</v>
      </c>
      <c r="U69" s="38" t="s">
        <v>864</v>
      </c>
      <c r="V69" s="38">
        <v>13.966084199999999</v>
      </c>
      <c r="W69" s="38" t="s">
        <v>856</v>
      </c>
      <c r="X69" s="38">
        <v>14.03</v>
      </c>
      <c r="Y69" s="38">
        <v>1</v>
      </c>
      <c r="Z69" s="38" t="s">
        <v>1226</v>
      </c>
      <c r="AA69" s="39">
        <v>0</v>
      </c>
      <c r="AB69" s="38" t="s">
        <v>382</v>
      </c>
      <c r="AC69" s="38">
        <v>74.024699999999996</v>
      </c>
      <c r="AD69" s="38">
        <v>74.023300000000006</v>
      </c>
      <c r="AE69" s="39">
        <v>1.4E-3</v>
      </c>
      <c r="AF69" s="39">
        <v>19.4361</v>
      </c>
      <c r="AG69" s="38">
        <v>13.97</v>
      </c>
      <c r="AH69" s="38">
        <v>14.16</v>
      </c>
      <c r="AI69" s="38">
        <v>13.97</v>
      </c>
      <c r="AJ69" s="38">
        <v>14.05</v>
      </c>
      <c r="AK69" s="39">
        <v>0.08</v>
      </c>
      <c r="AL69" s="10" t="s">
        <v>1223</v>
      </c>
      <c r="AM69" s="10" t="s">
        <v>1227</v>
      </c>
      <c r="AN69" s="10">
        <v>38122.44921875</v>
      </c>
      <c r="AO69" s="10">
        <v>5838.7421875</v>
      </c>
      <c r="AP69" s="10">
        <v>11320.6484375</v>
      </c>
      <c r="AQ69" s="10">
        <v>29919.310546875</v>
      </c>
      <c r="AR69" s="10">
        <v>4299.14013671875</v>
      </c>
      <c r="AS69" s="10">
        <v>22278.689453125</v>
      </c>
      <c r="AT69" s="10">
        <v>4473.63427734375</v>
      </c>
      <c r="AU69" s="10">
        <v>8091.6337890625</v>
      </c>
      <c r="AV69" s="10">
        <v>178742.546875</v>
      </c>
      <c r="AW69" s="10">
        <v>481227.1875</v>
      </c>
      <c r="AX69" s="10">
        <v>429249.40625</v>
      </c>
      <c r="AY69" s="10">
        <v>120600.703125</v>
      </c>
      <c r="AZ69" s="10">
        <v>332807.625</v>
      </c>
      <c r="BA69" s="10">
        <v>813831.8125</v>
      </c>
      <c r="BB69" s="10">
        <v>110198.046875</v>
      </c>
      <c r="BC69" s="10">
        <v>140298.1875</v>
      </c>
      <c r="BD69" s="10">
        <v>138787.671875</v>
      </c>
      <c r="BE69" s="10">
        <v>95255.359375</v>
      </c>
      <c r="BF69" s="10">
        <v>123363.7265625</v>
      </c>
      <c r="BG69" s="10">
        <v>172980.75</v>
      </c>
      <c r="BH69" s="10">
        <v>388072.625</v>
      </c>
      <c r="BI69" s="10">
        <v>352296.4375</v>
      </c>
      <c r="BJ69" s="10">
        <v>508557.5</v>
      </c>
      <c r="BK69" s="10">
        <v>395413.46875</v>
      </c>
      <c r="BL69" s="10">
        <v>422508.125</v>
      </c>
      <c r="BM69" s="10">
        <v>212399.03125</v>
      </c>
      <c r="BN69" s="10">
        <v>107110.40625</v>
      </c>
      <c r="BO69" s="10">
        <v>291977.28125</v>
      </c>
      <c r="BP69" s="10">
        <v>210092.578125</v>
      </c>
      <c r="BQ69" s="10">
        <v>218913.5625</v>
      </c>
      <c r="BR69" s="10">
        <v>384133.59375</v>
      </c>
      <c r="BS69" s="10">
        <v>101085.859375</v>
      </c>
      <c r="BT69" s="10">
        <v>122467.3203125</v>
      </c>
      <c r="BU69" s="10">
        <v>196397.546875</v>
      </c>
      <c r="BV69" s="10">
        <v>139895.234375</v>
      </c>
      <c r="BW69" s="10">
        <v>162348.625</v>
      </c>
      <c r="BX69" s="10">
        <v>92104.8203125</v>
      </c>
      <c r="BY69" s="10">
        <v>390180.375</v>
      </c>
      <c r="BZ69" s="10">
        <v>312153.15625</v>
      </c>
      <c r="CA69" s="10">
        <v>162844.046875</v>
      </c>
      <c r="CB69" s="10">
        <v>183493.34375</v>
      </c>
      <c r="CC69" s="10">
        <v>1826504.875</v>
      </c>
      <c r="CD69" s="10">
        <v>1264266.375</v>
      </c>
      <c r="CE69" s="10">
        <v>1631219.25</v>
      </c>
      <c r="CF69" s="10">
        <v>1401939.875</v>
      </c>
      <c r="CG69" s="10">
        <v>2476311.75</v>
      </c>
      <c r="CH69" s="10">
        <v>1701916.125</v>
      </c>
      <c r="CI69" s="10">
        <v>2138189.5</v>
      </c>
      <c r="CJ69" s="10">
        <v>1323401.25</v>
      </c>
      <c r="CK69" s="10">
        <v>1962069.75</v>
      </c>
      <c r="CL69" s="10">
        <v>1947230.125</v>
      </c>
      <c r="CM69" s="10">
        <v>2303845.75</v>
      </c>
      <c r="CN69" s="10">
        <v>2063477.75</v>
      </c>
      <c r="CO69" s="10">
        <v>150941.28125</v>
      </c>
      <c r="CP69" s="10">
        <v>489206.5625</v>
      </c>
      <c r="CQ69" s="10">
        <v>344550.84375</v>
      </c>
      <c r="CR69" s="10">
        <v>221717.71875</v>
      </c>
      <c r="CS69" s="10">
        <v>416236.8125</v>
      </c>
      <c r="CT69" s="10">
        <v>614539.1875</v>
      </c>
      <c r="CU69" s="10">
        <v>431909.03125</v>
      </c>
      <c r="CV69" s="10">
        <v>2167632</v>
      </c>
      <c r="CW69" s="10">
        <v>2323831.25</v>
      </c>
      <c r="CX69" s="10">
        <v>2336877.75</v>
      </c>
      <c r="CY69" s="10">
        <v>1226368.875</v>
      </c>
      <c r="CZ69" s="10">
        <v>874604.5625</v>
      </c>
      <c r="DA69" s="10">
        <v>1393739.125</v>
      </c>
      <c r="DB69" s="10">
        <v>1230261.375</v>
      </c>
      <c r="DC69" s="10">
        <v>2029700.75</v>
      </c>
      <c r="DD69" s="10">
        <v>640971.375</v>
      </c>
      <c r="DE69" s="10">
        <v>311253.65625</v>
      </c>
      <c r="DF69" s="10">
        <v>560214.9375</v>
      </c>
      <c r="DG69" s="10">
        <v>267380.8125</v>
      </c>
      <c r="DH69" s="10">
        <v>133086.671875</v>
      </c>
    </row>
    <row r="70" spans="1:112" ht="12" customHeight="1" x14ac:dyDescent="0.15">
      <c r="A70" s="24">
        <v>28</v>
      </c>
      <c r="B70" s="10" t="s">
        <v>535</v>
      </c>
      <c r="C70" s="11" t="s">
        <v>961</v>
      </c>
      <c r="D70" s="26" t="s">
        <v>535</v>
      </c>
      <c r="E70" s="26"/>
      <c r="F70" s="26"/>
      <c r="G70" s="26" t="s">
        <v>536</v>
      </c>
      <c r="H70" s="26" t="s">
        <v>342</v>
      </c>
      <c r="I70" s="24">
        <v>151.04940977999999</v>
      </c>
      <c r="J70" s="25" t="s">
        <v>537</v>
      </c>
      <c r="K70" s="27">
        <v>1</v>
      </c>
      <c r="L70" s="28">
        <v>1</v>
      </c>
      <c r="M70" s="29">
        <f t="shared" si="0"/>
        <v>1</v>
      </c>
      <c r="N70" s="29">
        <f t="shared" si="1"/>
        <v>3</v>
      </c>
      <c r="O70" s="29" t="str">
        <f t="shared" si="2"/>
        <v>Level 1+</v>
      </c>
      <c r="P70" s="27"/>
      <c r="Q70" s="30"/>
      <c r="R70" s="27"/>
      <c r="S70" s="30" t="s">
        <v>964</v>
      </c>
      <c r="T70" s="31">
        <v>157759552</v>
      </c>
      <c r="U70" s="32" t="s">
        <v>940</v>
      </c>
      <c r="V70" s="33">
        <v>6.18563084</v>
      </c>
      <c r="W70" s="32" t="s">
        <v>911</v>
      </c>
      <c r="X70" s="33">
        <v>6.23</v>
      </c>
      <c r="Y70" s="33">
        <v>7</v>
      </c>
      <c r="Z70" s="32" t="s">
        <v>1228</v>
      </c>
      <c r="AA70" s="34">
        <v>0.95169999999999999</v>
      </c>
      <c r="AB70" s="32" t="s">
        <v>345</v>
      </c>
      <c r="AC70" s="33">
        <v>152.05670000000001</v>
      </c>
      <c r="AD70" s="33">
        <v>152.0564</v>
      </c>
      <c r="AE70" s="34">
        <v>2.9999999999999997E-4</v>
      </c>
      <c r="AF70" s="34">
        <v>2.1823999999999999</v>
      </c>
      <c r="AG70" s="33">
        <v>6.04</v>
      </c>
      <c r="AH70" s="33">
        <v>6.44</v>
      </c>
      <c r="AI70" s="33">
        <v>6.19</v>
      </c>
      <c r="AJ70" s="33">
        <v>6.23</v>
      </c>
      <c r="AK70" s="34">
        <v>0.04</v>
      </c>
      <c r="AL70" s="10" t="s">
        <v>535</v>
      </c>
      <c r="AM70" s="10" t="s">
        <v>1229</v>
      </c>
      <c r="AN70" s="10">
        <v>6283.88916015625</v>
      </c>
      <c r="AO70" s="35">
        <v>0</v>
      </c>
      <c r="AP70" s="10">
        <v>8079.7333984375</v>
      </c>
      <c r="AQ70" s="10">
        <v>12003.19921875</v>
      </c>
      <c r="AR70" s="35">
        <v>0</v>
      </c>
      <c r="AS70" s="10">
        <v>6470.53125</v>
      </c>
      <c r="AT70" s="35">
        <v>0</v>
      </c>
      <c r="AU70" s="10">
        <v>9342.2275390625</v>
      </c>
      <c r="AV70" s="35">
        <v>0</v>
      </c>
      <c r="AW70" s="10">
        <v>6016.74853515625</v>
      </c>
      <c r="AX70" s="10">
        <v>7513.44140625</v>
      </c>
      <c r="AY70" s="35">
        <v>0</v>
      </c>
      <c r="AZ70" s="35">
        <v>0</v>
      </c>
      <c r="BA70" s="10">
        <v>7255.923828125</v>
      </c>
      <c r="BB70" s="10">
        <v>335673.71875</v>
      </c>
      <c r="BC70" s="10">
        <v>720334.9375</v>
      </c>
      <c r="BD70" s="10">
        <v>472051.0625</v>
      </c>
      <c r="BE70" s="10">
        <v>598016.5</v>
      </c>
      <c r="BF70" s="10">
        <v>350522.4375</v>
      </c>
      <c r="BG70" s="10">
        <v>1318418.625</v>
      </c>
      <c r="BH70" s="10">
        <v>74607.0625</v>
      </c>
      <c r="BI70" s="10">
        <v>48099.93359375</v>
      </c>
      <c r="BJ70" s="10">
        <v>61931.37109375</v>
      </c>
      <c r="BK70" s="10">
        <v>75984.96875</v>
      </c>
      <c r="BL70" s="10">
        <v>63811.796875</v>
      </c>
      <c r="BM70" s="35">
        <v>0</v>
      </c>
      <c r="BN70" s="35">
        <v>0</v>
      </c>
      <c r="BO70" s="10">
        <v>14778.5078125</v>
      </c>
      <c r="BP70" s="35">
        <v>0</v>
      </c>
      <c r="BQ70" s="35">
        <v>0</v>
      </c>
      <c r="BR70" s="10">
        <v>3044488.75</v>
      </c>
      <c r="BS70" s="10">
        <v>281752.5625</v>
      </c>
      <c r="BT70" s="10">
        <v>705504.5</v>
      </c>
      <c r="BU70" s="10">
        <v>49000.578125</v>
      </c>
      <c r="BV70" s="10">
        <v>876439.375</v>
      </c>
      <c r="BW70" s="10">
        <v>538547.625</v>
      </c>
      <c r="BX70" s="10">
        <v>308822.90625</v>
      </c>
      <c r="BY70" s="10">
        <v>99120.453125</v>
      </c>
      <c r="BZ70" s="10">
        <v>24119.392578125</v>
      </c>
      <c r="CA70" s="10">
        <v>81068.1171875</v>
      </c>
      <c r="CB70" s="10">
        <v>21451.3515625</v>
      </c>
      <c r="CC70" s="10">
        <v>8094.67041015625</v>
      </c>
      <c r="CD70" s="35">
        <v>0</v>
      </c>
      <c r="CE70" s="10">
        <v>11163.3505859375</v>
      </c>
      <c r="CF70" s="35">
        <v>0</v>
      </c>
      <c r="CG70" s="10">
        <v>9181.4052734375</v>
      </c>
      <c r="CH70" s="35">
        <v>0</v>
      </c>
      <c r="CI70" s="10">
        <v>97217.2578125</v>
      </c>
      <c r="CJ70" s="10">
        <v>84985.3984375</v>
      </c>
      <c r="CK70" s="10">
        <v>103546.578125</v>
      </c>
      <c r="CL70" s="10">
        <v>78123.6640625</v>
      </c>
      <c r="CM70" s="10">
        <v>80622.0703125</v>
      </c>
      <c r="CN70" s="10">
        <v>53413.78125</v>
      </c>
      <c r="CO70" s="10">
        <v>37008.3203125</v>
      </c>
      <c r="CP70" s="10">
        <v>70855.75</v>
      </c>
      <c r="CQ70" s="10">
        <v>58443.29296875</v>
      </c>
      <c r="CR70" s="10">
        <v>35712.4296875</v>
      </c>
      <c r="CS70" s="10">
        <v>72250.984375</v>
      </c>
      <c r="CT70" s="35">
        <v>0</v>
      </c>
      <c r="CU70" s="35">
        <v>0</v>
      </c>
      <c r="CV70" s="10">
        <v>6418.2626953125</v>
      </c>
      <c r="CW70" s="35">
        <v>0</v>
      </c>
      <c r="CX70" s="35">
        <v>0</v>
      </c>
      <c r="CY70" s="35">
        <v>0</v>
      </c>
      <c r="CZ70" s="10">
        <v>54561.66015625</v>
      </c>
      <c r="DA70" s="10">
        <v>79850.734375</v>
      </c>
      <c r="DB70" s="10">
        <v>145321.3125</v>
      </c>
      <c r="DC70" s="10">
        <v>192123.6875</v>
      </c>
      <c r="DD70" s="10">
        <v>63781.01171875</v>
      </c>
      <c r="DE70" s="10">
        <v>68895.421875</v>
      </c>
      <c r="DF70" s="10">
        <v>74936.1640625</v>
      </c>
      <c r="DG70" s="10">
        <v>56421.84375</v>
      </c>
      <c r="DH70" s="10">
        <v>27182.849609375</v>
      </c>
    </row>
    <row r="71" spans="1:112" ht="12" customHeight="1" x14ac:dyDescent="0.15">
      <c r="A71" s="10">
        <v>43</v>
      </c>
      <c r="B71" s="10" t="s">
        <v>1230</v>
      </c>
      <c r="C71" s="11" t="s">
        <v>961</v>
      </c>
      <c r="D71" s="10" t="s">
        <v>1230</v>
      </c>
      <c r="E71" s="10"/>
      <c r="F71" s="10"/>
      <c r="G71" s="10" t="s">
        <v>1231</v>
      </c>
      <c r="H71" s="10" t="s">
        <v>379</v>
      </c>
      <c r="I71" s="10">
        <v>283.09166851600003</v>
      </c>
      <c r="J71" s="10" t="s">
        <v>1232</v>
      </c>
      <c r="K71" s="29">
        <v>1</v>
      </c>
      <c r="L71" s="28">
        <v>1</v>
      </c>
      <c r="M71" s="29">
        <f t="shared" si="0"/>
        <v>1</v>
      </c>
      <c r="N71" s="29">
        <f t="shared" si="1"/>
        <v>3</v>
      </c>
      <c r="O71" s="29" t="str">
        <f t="shared" si="2"/>
        <v>Level 1+</v>
      </c>
      <c r="P71" s="29"/>
      <c r="Q71" s="29"/>
      <c r="R71" s="29" t="s">
        <v>991</v>
      </c>
      <c r="S71" s="29" t="s">
        <v>964</v>
      </c>
      <c r="T71" s="37">
        <v>51456752</v>
      </c>
      <c r="U71" s="38" t="s">
        <v>880</v>
      </c>
      <c r="V71" s="38">
        <v>8.4773307689999999</v>
      </c>
      <c r="W71" s="38" t="s">
        <v>838</v>
      </c>
      <c r="X71" s="38">
        <v>8.5</v>
      </c>
      <c r="Y71" s="38">
        <v>2</v>
      </c>
      <c r="Z71" s="38" t="s">
        <v>1233</v>
      </c>
      <c r="AA71" s="39">
        <v>0.95579999999999998</v>
      </c>
      <c r="AB71" s="38" t="s">
        <v>382</v>
      </c>
      <c r="AC71" s="38">
        <v>282.08440000000002</v>
      </c>
      <c r="AD71" s="38">
        <v>282.08429999999998</v>
      </c>
      <c r="AE71" s="39">
        <v>1E-4</v>
      </c>
      <c r="AF71" s="39">
        <v>0.24410000000000001</v>
      </c>
      <c r="AG71" s="38">
        <v>8.1300000000000008</v>
      </c>
      <c r="AH71" s="38">
        <v>8.85</v>
      </c>
      <c r="AI71" s="38">
        <v>8.48</v>
      </c>
      <c r="AJ71" s="38">
        <v>8.36</v>
      </c>
      <c r="AK71" s="39">
        <v>0.11</v>
      </c>
      <c r="AL71" s="10" t="s">
        <v>1230</v>
      </c>
      <c r="AM71" s="10" t="s">
        <v>1234</v>
      </c>
      <c r="AN71" s="10">
        <v>13150.4453125</v>
      </c>
      <c r="AO71" s="10">
        <v>4084.90747070312</v>
      </c>
      <c r="AP71" s="10">
        <v>10060.5078125</v>
      </c>
      <c r="AQ71" s="10">
        <v>14813.3232421875</v>
      </c>
      <c r="AR71" s="10">
        <v>2848.05004882812</v>
      </c>
      <c r="AS71" s="10">
        <v>9648.595703125</v>
      </c>
      <c r="AT71" s="10">
        <v>3177.61010742187</v>
      </c>
      <c r="AU71" s="10">
        <v>5572.38916015625</v>
      </c>
      <c r="AV71" s="10">
        <v>95718.921875</v>
      </c>
      <c r="AW71" s="10">
        <v>297976.1875</v>
      </c>
      <c r="AX71" s="10">
        <v>266366</v>
      </c>
      <c r="AY71" s="10">
        <v>79248.8515625</v>
      </c>
      <c r="AZ71" s="10">
        <v>184571.34375</v>
      </c>
      <c r="BA71" s="10">
        <v>498835.90625</v>
      </c>
      <c r="BB71" s="10">
        <v>49994.5078125</v>
      </c>
      <c r="BC71" s="10">
        <v>83961.078125</v>
      </c>
      <c r="BD71" s="10">
        <v>61390.4140625</v>
      </c>
      <c r="BE71" s="10">
        <v>45116.75390625</v>
      </c>
      <c r="BF71" s="10">
        <v>37293.4609375</v>
      </c>
      <c r="BG71" s="10">
        <v>96413.9765625</v>
      </c>
      <c r="BH71" s="10">
        <v>86358.984375</v>
      </c>
      <c r="BI71" s="10">
        <v>42516.95703125</v>
      </c>
      <c r="BJ71" s="10">
        <v>55371.984375</v>
      </c>
      <c r="BK71" s="10">
        <v>66738.390625</v>
      </c>
      <c r="BL71" s="10">
        <v>77484.4375</v>
      </c>
      <c r="BM71" s="10">
        <v>137198.296875</v>
      </c>
      <c r="BN71" s="10">
        <v>69774.3203125</v>
      </c>
      <c r="BO71" s="10">
        <v>220392.4375</v>
      </c>
      <c r="BP71" s="10">
        <v>110060.6640625</v>
      </c>
      <c r="BQ71" s="10">
        <v>117788.296875</v>
      </c>
      <c r="BR71" s="10">
        <v>399413.4375</v>
      </c>
      <c r="BS71" s="10">
        <v>50117.3046875</v>
      </c>
      <c r="BT71" s="10">
        <v>134429.515625</v>
      </c>
      <c r="BU71" s="10">
        <v>94568.5703125</v>
      </c>
      <c r="BV71" s="10">
        <v>190032.953125</v>
      </c>
      <c r="BW71" s="10">
        <v>103515.640625</v>
      </c>
      <c r="BX71" s="10">
        <v>77810.4140625</v>
      </c>
      <c r="BY71" s="10">
        <v>61033.671875</v>
      </c>
      <c r="BZ71" s="10">
        <v>22248.375</v>
      </c>
      <c r="CA71" s="10">
        <v>50913.8828125</v>
      </c>
      <c r="CB71" s="10">
        <v>30015.392578125</v>
      </c>
      <c r="CC71" s="10">
        <v>278923.03125</v>
      </c>
      <c r="CD71" s="10">
        <v>111116.765625</v>
      </c>
      <c r="CE71" s="10">
        <v>302115.0625</v>
      </c>
      <c r="CF71" s="10">
        <v>85338.5234375</v>
      </c>
      <c r="CG71" s="10">
        <v>274855.15625</v>
      </c>
      <c r="CH71" s="10">
        <v>118782.4765625</v>
      </c>
      <c r="CI71" s="10">
        <v>356569.46875</v>
      </c>
      <c r="CJ71" s="10">
        <v>272816.53125</v>
      </c>
      <c r="CK71" s="10">
        <v>1047790.8125</v>
      </c>
      <c r="CL71" s="10">
        <v>246578.46875</v>
      </c>
      <c r="CM71" s="10">
        <v>421386.59375</v>
      </c>
      <c r="CN71" s="10">
        <v>257561.453125</v>
      </c>
      <c r="CO71" s="10">
        <v>43380.05859375</v>
      </c>
      <c r="CP71" s="10">
        <v>115827.6875</v>
      </c>
      <c r="CQ71" s="10">
        <v>116315.0390625</v>
      </c>
      <c r="CR71" s="10">
        <v>35457.453125</v>
      </c>
      <c r="CS71" s="10">
        <v>153634.015625</v>
      </c>
      <c r="CT71" s="10">
        <v>98897.5</v>
      </c>
      <c r="CU71" s="10">
        <v>113567.4921875</v>
      </c>
      <c r="CV71" s="10">
        <v>301120.5625</v>
      </c>
      <c r="CW71" s="10">
        <v>195647.765625</v>
      </c>
      <c r="CX71" s="10">
        <v>264230.5</v>
      </c>
      <c r="CY71" s="10">
        <v>92951.2734375</v>
      </c>
      <c r="CZ71" s="10">
        <v>382514.875</v>
      </c>
      <c r="DA71" s="10">
        <v>386720.53125</v>
      </c>
      <c r="DB71" s="10">
        <v>1015387.75</v>
      </c>
      <c r="DC71" s="10">
        <v>968749.25</v>
      </c>
      <c r="DD71" s="10">
        <v>521075.3125</v>
      </c>
      <c r="DE71" s="10">
        <v>98023.46875</v>
      </c>
      <c r="DF71" s="10">
        <v>193519.578125</v>
      </c>
      <c r="DG71" s="10">
        <v>86382.0703125</v>
      </c>
      <c r="DH71" s="10">
        <v>31962.982421875</v>
      </c>
    </row>
    <row r="72" spans="1:112" ht="12" customHeight="1" x14ac:dyDescent="0.15">
      <c r="A72" s="24">
        <v>74</v>
      </c>
      <c r="B72" s="10" t="s">
        <v>1235</v>
      </c>
      <c r="C72" s="11" t="s">
        <v>961</v>
      </c>
      <c r="D72" s="25" t="s">
        <v>1235</v>
      </c>
      <c r="E72" s="26"/>
      <c r="F72" s="26"/>
      <c r="G72" s="26" t="s">
        <v>1236</v>
      </c>
      <c r="H72" s="26" t="s">
        <v>342</v>
      </c>
      <c r="I72" s="24">
        <v>345.04743435400002</v>
      </c>
      <c r="J72" s="25" t="s">
        <v>1237</v>
      </c>
      <c r="K72" s="27">
        <v>0.5</v>
      </c>
      <c r="L72" s="28">
        <v>1</v>
      </c>
      <c r="M72" s="29">
        <f t="shared" si="0"/>
        <v>1</v>
      </c>
      <c r="N72" s="29">
        <f t="shared" si="1"/>
        <v>2.5</v>
      </c>
      <c r="O72" s="29" t="str">
        <f t="shared" si="2"/>
        <v>Level 1+</v>
      </c>
      <c r="P72" s="27"/>
      <c r="Q72" s="30"/>
      <c r="R72" s="27"/>
      <c r="S72" s="30" t="s">
        <v>994</v>
      </c>
      <c r="T72" s="31">
        <v>38523296</v>
      </c>
      <c r="U72" s="32" t="s">
        <v>935</v>
      </c>
      <c r="V72" s="33">
        <v>13.84105306</v>
      </c>
      <c r="W72" s="32" t="s">
        <v>955</v>
      </c>
      <c r="X72" s="33">
        <v>13.87</v>
      </c>
      <c r="Y72" s="33">
        <v>2</v>
      </c>
      <c r="Z72" s="32" t="s">
        <v>1238</v>
      </c>
      <c r="AA72" s="34">
        <v>0.89610000000000001</v>
      </c>
      <c r="AB72" s="32" t="s">
        <v>345</v>
      </c>
      <c r="AC72" s="33">
        <v>346.05470000000003</v>
      </c>
      <c r="AD72" s="33">
        <v>346.0539</v>
      </c>
      <c r="AE72" s="34">
        <v>8.0000000000000004E-4</v>
      </c>
      <c r="AF72" s="34">
        <v>2.3891</v>
      </c>
      <c r="AG72" s="33">
        <v>13.8</v>
      </c>
      <c r="AH72" s="33">
        <v>14.05</v>
      </c>
      <c r="AI72" s="33">
        <v>13.84</v>
      </c>
      <c r="AJ72" s="33">
        <v>13.9</v>
      </c>
      <c r="AK72" s="34">
        <v>0.06</v>
      </c>
      <c r="AL72" s="10" t="s">
        <v>1235</v>
      </c>
      <c r="AM72" s="10" t="s">
        <v>1239</v>
      </c>
      <c r="AN72" s="10">
        <v>6584.2490234375</v>
      </c>
      <c r="AO72" s="35">
        <v>0</v>
      </c>
      <c r="AP72" s="35">
        <v>0</v>
      </c>
      <c r="AQ72" s="35">
        <v>0</v>
      </c>
      <c r="AR72" s="35">
        <v>0</v>
      </c>
      <c r="AS72" s="35">
        <v>0</v>
      </c>
      <c r="AT72" s="35">
        <v>0</v>
      </c>
      <c r="AU72" s="35">
        <v>0</v>
      </c>
      <c r="AV72" s="10">
        <v>23213.07421875</v>
      </c>
      <c r="AW72" s="10">
        <v>35154.9296875</v>
      </c>
      <c r="AX72" s="10">
        <v>55884.00390625</v>
      </c>
      <c r="AY72" s="10">
        <v>17083.451171875</v>
      </c>
      <c r="AZ72" s="10">
        <v>26767.603515625</v>
      </c>
      <c r="BA72" s="10">
        <v>61407.640625</v>
      </c>
      <c r="BB72" s="10">
        <v>7355460</v>
      </c>
      <c r="BC72" s="10">
        <v>9005542</v>
      </c>
      <c r="BD72" s="10">
        <v>5542223</v>
      </c>
      <c r="BE72" s="10">
        <v>6247009</v>
      </c>
      <c r="BF72" s="10">
        <v>6131537.5</v>
      </c>
      <c r="BG72" s="10">
        <v>9039150</v>
      </c>
      <c r="BH72" s="10">
        <v>82574.8359375</v>
      </c>
      <c r="BI72" s="10">
        <v>73415.7109375</v>
      </c>
      <c r="BJ72" s="10">
        <v>102585.8671875</v>
      </c>
      <c r="BK72" s="10">
        <v>100406.90625</v>
      </c>
      <c r="BL72" s="10">
        <v>104065.7265625</v>
      </c>
      <c r="BM72" s="10">
        <v>66922.125</v>
      </c>
      <c r="BN72" s="10">
        <v>16044.091796875</v>
      </c>
      <c r="BO72" s="10">
        <v>134303.53125</v>
      </c>
      <c r="BP72" s="10">
        <v>28651.068359375</v>
      </c>
      <c r="BQ72" s="10">
        <v>26291.537109375</v>
      </c>
      <c r="BR72" s="10">
        <v>12666453</v>
      </c>
      <c r="BS72" s="10">
        <v>6546915</v>
      </c>
      <c r="BT72" s="10">
        <v>8314639</v>
      </c>
      <c r="BU72" s="10">
        <v>1191178.5</v>
      </c>
      <c r="BV72" s="10">
        <v>7243556</v>
      </c>
      <c r="BW72" s="10">
        <v>7718158.5</v>
      </c>
      <c r="BX72" s="10">
        <v>5774363.5</v>
      </c>
      <c r="BY72" s="10">
        <v>85773.1015625</v>
      </c>
      <c r="BZ72" s="10">
        <v>43023.28125</v>
      </c>
      <c r="CA72" s="10">
        <v>54861.82421875</v>
      </c>
      <c r="CB72" s="10">
        <v>58532.59765625</v>
      </c>
      <c r="CC72" s="10">
        <v>124970.484375</v>
      </c>
      <c r="CD72" s="10">
        <v>145313.34375</v>
      </c>
      <c r="CE72" s="10">
        <v>121674.1015625</v>
      </c>
      <c r="CF72" s="10">
        <v>194797.125</v>
      </c>
      <c r="CG72" s="10">
        <v>223924.125</v>
      </c>
      <c r="CH72" s="10">
        <v>99976.3984375</v>
      </c>
      <c r="CI72" s="10">
        <v>1003986.4375</v>
      </c>
      <c r="CJ72" s="10">
        <v>541058.125</v>
      </c>
      <c r="CK72" s="10">
        <v>1019682.8125</v>
      </c>
      <c r="CL72" s="10">
        <v>403680.71875</v>
      </c>
      <c r="CM72" s="10">
        <v>259059.796875</v>
      </c>
      <c r="CN72" s="10">
        <v>557407.9375</v>
      </c>
      <c r="CO72" s="10">
        <v>82569.65625</v>
      </c>
      <c r="CP72" s="10">
        <v>237239.34375</v>
      </c>
      <c r="CQ72" s="10">
        <v>119177.921875</v>
      </c>
      <c r="CR72" s="10">
        <v>85611.9453125</v>
      </c>
      <c r="CS72" s="10">
        <v>147834.3125</v>
      </c>
      <c r="CT72" s="10">
        <v>49025.62109375</v>
      </c>
      <c r="CU72" s="10">
        <v>78267.59375</v>
      </c>
      <c r="CV72" s="10">
        <v>174737.265625</v>
      </c>
      <c r="CW72" s="10">
        <v>135070.921875</v>
      </c>
      <c r="CX72" s="10">
        <v>114244.84375</v>
      </c>
      <c r="CY72" s="10">
        <v>60174.5625</v>
      </c>
      <c r="CZ72" s="10">
        <v>286252.15625</v>
      </c>
      <c r="DA72" s="10">
        <v>386434.96875</v>
      </c>
      <c r="DB72" s="10">
        <v>356319.6875</v>
      </c>
      <c r="DC72" s="10">
        <v>563533.25</v>
      </c>
      <c r="DD72" s="10">
        <v>275775.28125</v>
      </c>
      <c r="DE72" s="10">
        <v>111127.3828125</v>
      </c>
      <c r="DF72" s="10">
        <v>124121.8671875</v>
      </c>
      <c r="DG72" s="10">
        <v>82892.0390625</v>
      </c>
      <c r="DH72" s="10">
        <v>63522.01171875</v>
      </c>
    </row>
    <row r="73" spans="1:112" ht="12" customHeight="1" x14ac:dyDescent="0.15">
      <c r="A73" s="24">
        <v>80</v>
      </c>
      <c r="B73" s="11" t="s">
        <v>1240</v>
      </c>
      <c r="C73" s="11" t="s">
        <v>961</v>
      </c>
      <c r="D73" s="25" t="s">
        <v>1241</v>
      </c>
      <c r="E73" s="26"/>
      <c r="F73" s="26"/>
      <c r="G73" s="26" t="s">
        <v>1242</v>
      </c>
      <c r="H73" s="26" t="s">
        <v>342</v>
      </c>
      <c r="I73" s="24">
        <v>179.07937251600001</v>
      </c>
      <c r="J73" s="25" t="s">
        <v>1243</v>
      </c>
      <c r="K73" s="27">
        <v>0</v>
      </c>
      <c r="L73" s="28">
        <v>1</v>
      </c>
      <c r="M73" s="29">
        <f t="shared" si="0"/>
        <v>1</v>
      </c>
      <c r="N73" s="29">
        <f t="shared" si="1"/>
        <v>2</v>
      </c>
      <c r="O73" s="29" t="str">
        <f t="shared" si="2"/>
        <v>Level 1</v>
      </c>
      <c r="P73" s="27"/>
      <c r="Q73" s="30"/>
      <c r="R73" s="30" t="s">
        <v>991</v>
      </c>
      <c r="S73" s="30" t="s">
        <v>1001</v>
      </c>
      <c r="T73" s="31">
        <v>887090.5625</v>
      </c>
      <c r="U73" s="32" t="s">
        <v>954</v>
      </c>
      <c r="V73" s="33">
        <v>14.343729890000001</v>
      </c>
      <c r="W73" s="32"/>
      <c r="X73" s="32"/>
      <c r="Y73" s="32"/>
      <c r="Z73" s="32"/>
      <c r="AA73" s="40"/>
      <c r="AB73" s="32" t="s">
        <v>345</v>
      </c>
      <c r="AC73" s="33">
        <v>180.08670000000001</v>
      </c>
      <c r="AD73" s="33">
        <v>180.08629999999999</v>
      </c>
      <c r="AE73" s="34">
        <v>4.0000000000000002E-4</v>
      </c>
      <c r="AF73" s="34">
        <v>2.0255000000000001</v>
      </c>
      <c r="AG73" s="33">
        <v>14.1</v>
      </c>
      <c r="AH73" s="33">
        <v>14.25</v>
      </c>
      <c r="AI73" s="33">
        <v>14.34</v>
      </c>
      <c r="AJ73" s="33">
        <v>14.19</v>
      </c>
      <c r="AK73" s="34">
        <v>0.16</v>
      </c>
      <c r="AL73" s="11" t="s">
        <v>1240</v>
      </c>
      <c r="AM73" s="10" t="s">
        <v>1244</v>
      </c>
      <c r="AN73" s="10">
        <v>72953.390625</v>
      </c>
      <c r="AO73" s="10">
        <v>23348.2109375</v>
      </c>
      <c r="AP73" s="10">
        <v>44598.40625</v>
      </c>
      <c r="AQ73" s="10">
        <v>50390.76171875</v>
      </c>
      <c r="AR73" s="10">
        <v>37642.02734375</v>
      </c>
      <c r="AS73" s="10">
        <v>38981.66796875</v>
      </c>
      <c r="AT73" s="10">
        <v>29849.9453125</v>
      </c>
      <c r="AU73" s="10">
        <v>21447.74609375</v>
      </c>
      <c r="AV73" s="10">
        <v>2036713.5</v>
      </c>
      <c r="AW73" s="10">
        <v>3321627.75</v>
      </c>
      <c r="AX73" s="10">
        <v>3739630.75</v>
      </c>
      <c r="AY73" s="10">
        <v>1380813.625</v>
      </c>
      <c r="AZ73" s="10">
        <v>2728464.75</v>
      </c>
      <c r="BA73" s="10">
        <v>4372305.5</v>
      </c>
      <c r="BB73" s="10">
        <v>18250826</v>
      </c>
      <c r="BC73" s="10">
        <v>27478538</v>
      </c>
      <c r="BD73" s="10">
        <v>25860464</v>
      </c>
      <c r="BE73" s="10">
        <v>21298096</v>
      </c>
      <c r="BF73" s="10">
        <v>43092500</v>
      </c>
      <c r="BG73" s="10">
        <v>34218632</v>
      </c>
      <c r="BH73" s="10">
        <v>825905.875</v>
      </c>
      <c r="BI73" s="10">
        <v>656923.4375</v>
      </c>
      <c r="BJ73" s="10">
        <v>635200.5625</v>
      </c>
      <c r="BK73" s="10">
        <v>546206.9375</v>
      </c>
      <c r="BL73" s="10">
        <v>701765.3125</v>
      </c>
      <c r="BM73" s="10">
        <v>3005146</v>
      </c>
      <c r="BN73" s="10">
        <v>1774273.875</v>
      </c>
      <c r="BO73" s="10">
        <v>3414181.75</v>
      </c>
      <c r="BP73" s="10">
        <v>2273771.75</v>
      </c>
      <c r="BQ73" s="10">
        <v>2516800.75</v>
      </c>
      <c r="BR73" s="10">
        <v>25706214</v>
      </c>
      <c r="BS73" s="10">
        <v>11978546</v>
      </c>
      <c r="BT73" s="10">
        <v>11782831</v>
      </c>
      <c r="BU73" s="10">
        <v>4755015.5</v>
      </c>
      <c r="BV73" s="10">
        <v>14153175</v>
      </c>
      <c r="BW73" s="10">
        <v>25619302</v>
      </c>
      <c r="BX73" s="10">
        <v>14564099</v>
      </c>
      <c r="BY73" s="10">
        <v>658882.5625</v>
      </c>
      <c r="BZ73" s="10">
        <v>372553.53125</v>
      </c>
      <c r="CA73" s="10">
        <v>372616.15625</v>
      </c>
      <c r="CB73" s="10">
        <v>440052.28125</v>
      </c>
      <c r="CC73" s="10">
        <v>2623635.5</v>
      </c>
      <c r="CD73" s="10">
        <v>1985530.125</v>
      </c>
      <c r="CE73" s="10">
        <v>3227690.75</v>
      </c>
      <c r="CF73" s="10">
        <v>1166218.25</v>
      </c>
      <c r="CG73" s="10">
        <v>1782981</v>
      </c>
      <c r="CH73" s="10">
        <v>1890111.625</v>
      </c>
      <c r="CI73" s="10">
        <v>61281240</v>
      </c>
      <c r="CJ73" s="10">
        <v>57723272</v>
      </c>
      <c r="CK73" s="10">
        <v>91249784</v>
      </c>
      <c r="CL73" s="10">
        <v>37612308</v>
      </c>
      <c r="CM73" s="10">
        <v>90227712</v>
      </c>
      <c r="CN73" s="10">
        <v>68993056</v>
      </c>
      <c r="CO73" s="10">
        <v>1580092.75</v>
      </c>
      <c r="CP73" s="10">
        <v>2327355.5</v>
      </c>
      <c r="CQ73" s="10">
        <v>2196294.5</v>
      </c>
      <c r="CR73" s="10">
        <v>1398243.125</v>
      </c>
      <c r="CS73" s="10">
        <v>2527991.75</v>
      </c>
      <c r="CT73" s="10">
        <v>1840644.875</v>
      </c>
      <c r="CU73" s="10">
        <v>1445314.625</v>
      </c>
      <c r="CV73" s="10">
        <v>2419573.25</v>
      </c>
      <c r="CW73" s="10">
        <v>3093624.75</v>
      </c>
      <c r="CX73" s="10">
        <v>2588509.75</v>
      </c>
      <c r="CY73" s="10">
        <v>1759684.875</v>
      </c>
      <c r="CZ73" s="10">
        <v>9175521</v>
      </c>
      <c r="DA73" s="10">
        <v>13036424</v>
      </c>
      <c r="DB73" s="10">
        <v>14766881</v>
      </c>
      <c r="DC73" s="10">
        <v>41747528</v>
      </c>
      <c r="DD73" s="10">
        <v>9114632</v>
      </c>
      <c r="DE73" s="10">
        <v>2322826.5</v>
      </c>
      <c r="DF73" s="10">
        <v>2404771</v>
      </c>
      <c r="DG73" s="10">
        <v>4159847.5</v>
      </c>
      <c r="DH73" s="10">
        <v>1723815.125</v>
      </c>
    </row>
    <row r="74" spans="1:112" ht="12" customHeight="1" x14ac:dyDescent="0.15">
      <c r="A74" s="10">
        <v>112</v>
      </c>
      <c r="B74" s="11" t="s">
        <v>1245</v>
      </c>
      <c r="C74" s="11" t="s">
        <v>961</v>
      </c>
      <c r="D74" s="10" t="s">
        <v>1246</v>
      </c>
      <c r="E74" s="10" t="s">
        <v>1247</v>
      </c>
      <c r="F74" s="10" t="s">
        <v>1248</v>
      </c>
      <c r="G74" s="10" t="s">
        <v>1249</v>
      </c>
      <c r="H74" s="10" t="s">
        <v>379</v>
      </c>
      <c r="I74" s="10">
        <v>260.02971862599998</v>
      </c>
      <c r="J74" s="10" t="s">
        <v>1250</v>
      </c>
      <c r="K74" s="29">
        <v>1</v>
      </c>
      <c r="L74" s="28">
        <v>1</v>
      </c>
      <c r="M74" s="29">
        <f t="shared" si="0"/>
        <v>1</v>
      </c>
      <c r="N74" s="29">
        <f t="shared" si="1"/>
        <v>3</v>
      </c>
      <c r="O74" s="29" t="str">
        <f t="shared" si="2"/>
        <v>Level 1+</v>
      </c>
      <c r="P74" s="28" t="s">
        <v>1150</v>
      </c>
      <c r="Q74" s="29"/>
      <c r="R74" s="29"/>
      <c r="S74" s="29" t="s">
        <v>964</v>
      </c>
      <c r="T74" s="37">
        <v>6215392</v>
      </c>
      <c r="U74" s="38" t="s">
        <v>838</v>
      </c>
      <c r="V74" s="38">
        <v>16.374806240000002</v>
      </c>
      <c r="W74" s="38" t="s">
        <v>838</v>
      </c>
      <c r="X74" s="38">
        <v>16.45</v>
      </c>
      <c r="Y74" s="38">
        <v>6</v>
      </c>
      <c r="Z74" s="38" t="s">
        <v>1251</v>
      </c>
      <c r="AA74" s="39">
        <v>0.86729999999999996</v>
      </c>
      <c r="AB74" s="38" t="s">
        <v>382</v>
      </c>
      <c r="AC74" s="38">
        <v>259.0224</v>
      </c>
      <c r="AD74" s="38">
        <v>259.0224</v>
      </c>
      <c r="AE74" s="39">
        <v>0</v>
      </c>
      <c r="AF74" s="39">
        <v>8.2299999999999998E-2</v>
      </c>
      <c r="AG74" s="38">
        <v>16.21</v>
      </c>
      <c r="AH74" s="38">
        <v>16.600000000000001</v>
      </c>
      <c r="AI74" s="38">
        <v>16.37</v>
      </c>
      <c r="AJ74" s="38">
        <v>16.399999999999999</v>
      </c>
      <c r="AK74" s="39">
        <v>0.03</v>
      </c>
      <c r="AL74" s="11" t="s">
        <v>1245</v>
      </c>
      <c r="AM74" s="10" t="s">
        <v>1252</v>
      </c>
      <c r="AN74" s="10">
        <v>22715.58984375</v>
      </c>
      <c r="AO74" s="10">
        <v>11072.0048828125</v>
      </c>
      <c r="AP74" s="10">
        <v>10323.2978515625</v>
      </c>
      <c r="AQ74" s="10">
        <v>37492.45703125</v>
      </c>
      <c r="AR74" s="10">
        <v>8094.1572265625</v>
      </c>
      <c r="AS74" s="10">
        <v>26299.830078125</v>
      </c>
      <c r="AT74" s="10">
        <v>8025.41064453125</v>
      </c>
      <c r="AU74" s="10">
        <v>12283.240234375</v>
      </c>
      <c r="AV74" s="10">
        <v>869766.625</v>
      </c>
      <c r="AW74" s="10">
        <v>1507926.5</v>
      </c>
      <c r="AX74" s="10">
        <v>1126394.25</v>
      </c>
      <c r="AY74" s="10">
        <v>343197.15625</v>
      </c>
      <c r="AZ74" s="10">
        <v>1095276.25</v>
      </c>
      <c r="BA74" s="10">
        <v>996627.75</v>
      </c>
      <c r="BB74" s="10">
        <v>101982.984375</v>
      </c>
      <c r="BC74" s="10">
        <v>136963.328125</v>
      </c>
      <c r="BD74" s="10">
        <v>129217.6796875</v>
      </c>
      <c r="BE74" s="10">
        <v>78275.6328125</v>
      </c>
      <c r="BF74" s="10">
        <v>88142.6875</v>
      </c>
      <c r="BG74" s="10">
        <v>112148.765625</v>
      </c>
      <c r="BH74" s="10">
        <v>528113.3125</v>
      </c>
      <c r="BI74" s="10">
        <v>628938.4375</v>
      </c>
      <c r="BJ74" s="10">
        <v>431897.53125</v>
      </c>
      <c r="BK74" s="10">
        <v>551920.8125</v>
      </c>
      <c r="BL74" s="10">
        <v>471911.5625</v>
      </c>
      <c r="BM74" s="10">
        <v>1644267.375</v>
      </c>
      <c r="BN74" s="10">
        <v>360154.5</v>
      </c>
      <c r="BO74" s="10">
        <v>812025.0625</v>
      </c>
      <c r="BP74" s="10">
        <v>975961</v>
      </c>
      <c r="BQ74" s="10">
        <v>524225.75</v>
      </c>
      <c r="BR74" s="10">
        <v>482187.84375</v>
      </c>
      <c r="BS74" s="10">
        <v>78456.859375</v>
      </c>
      <c r="BT74" s="10">
        <v>181074.328125</v>
      </c>
      <c r="BU74" s="10">
        <v>390602.53125</v>
      </c>
      <c r="BV74" s="10">
        <v>118905.8046875</v>
      </c>
      <c r="BW74" s="10">
        <v>183457.609375</v>
      </c>
      <c r="BX74" s="10">
        <v>101247.8671875</v>
      </c>
      <c r="BY74" s="10">
        <v>594393.0625</v>
      </c>
      <c r="BZ74" s="10">
        <v>596963.5</v>
      </c>
      <c r="CA74" s="10">
        <v>375811.9375</v>
      </c>
      <c r="CB74" s="10">
        <v>274266.125</v>
      </c>
      <c r="CC74" s="10">
        <v>2179298.25</v>
      </c>
      <c r="CD74" s="10">
        <v>703084.25</v>
      </c>
      <c r="CE74" s="10">
        <v>5506395.5</v>
      </c>
      <c r="CF74" s="10">
        <v>1527155.375</v>
      </c>
      <c r="CG74" s="10">
        <v>2241316.25</v>
      </c>
      <c r="CH74" s="10">
        <v>936979.75</v>
      </c>
      <c r="CI74" s="10">
        <v>617452.5</v>
      </c>
      <c r="CJ74" s="10">
        <v>524086.40625</v>
      </c>
      <c r="CK74" s="10">
        <v>1214572.25</v>
      </c>
      <c r="CL74" s="10">
        <v>338324.625</v>
      </c>
      <c r="CM74" s="10">
        <v>1167479.25</v>
      </c>
      <c r="CN74" s="10">
        <v>531105.0625</v>
      </c>
      <c r="CO74" s="10">
        <v>343201.9375</v>
      </c>
      <c r="CP74" s="10">
        <v>906188.4375</v>
      </c>
      <c r="CQ74" s="10">
        <v>933101.1875</v>
      </c>
      <c r="CR74" s="10">
        <v>945189.1875</v>
      </c>
      <c r="CS74" s="10">
        <v>1617197</v>
      </c>
      <c r="CT74" s="10">
        <v>1416252.625</v>
      </c>
      <c r="CU74" s="10">
        <v>1268397.75</v>
      </c>
      <c r="CV74" s="10">
        <v>2903362</v>
      </c>
      <c r="CW74" s="10">
        <v>2405917.5</v>
      </c>
      <c r="CX74" s="10">
        <v>3499031.5</v>
      </c>
      <c r="CY74" s="10">
        <v>2436223</v>
      </c>
      <c r="CZ74" s="10">
        <v>849825.875</v>
      </c>
      <c r="DA74" s="10">
        <v>1220357.5</v>
      </c>
      <c r="DB74" s="10">
        <v>1548546.375</v>
      </c>
      <c r="DC74" s="10">
        <v>1074566.375</v>
      </c>
      <c r="DD74" s="10">
        <v>543538.875</v>
      </c>
      <c r="DE74" s="10">
        <v>666654.4375</v>
      </c>
      <c r="DF74" s="10">
        <v>4719485.5</v>
      </c>
      <c r="DG74" s="10">
        <v>523961.625</v>
      </c>
      <c r="DH74" s="10">
        <v>292459.03125</v>
      </c>
    </row>
    <row r="75" spans="1:112" ht="12" customHeight="1" x14ac:dyDescent="0.15">
      <c r="A75" s="24">
        <v>60</v>
      </c>
      <c r="B75" s="10" t="s">
        <v>542</v>
      </c>
      <c r="C75" s="11" t="s">
        <v>961</v>
      </c>
      <c r="D75" s="26" t="s">
        <v>542</v>
      </c>
      <c r="E75" s="26"/>
      <c r="F75" s="26"/>
      <c r="G75" s="26" t="s">
        <v>543</v>
      </c>
      <c r="H75" s="26" t="s">
        <v>342</v>
      </c>
      <c r="I75" s="24">
        <v>111.079647288</v>
      </c>
      <c r="J75" s="25" t="s">
        <v>544</v>
      </c>
      <c r="K75" s="27">
        <v>1</v>
      </c>
      <c r="L75" s="28">
        <v>1</v>
      </c>
      <c r="M75" s="29">
        <f t="shared" si="0"/>
        <v>1</v>
      </c>
      <c r="N75" s="29">
        <f t="shared" si="1"/>
        <v>3</v>
      </c>
      <c r="O75" s="29" t="str">
        <f t="shared" si="2"/>
        <v>Level 1+</v>
      </c>
      <c r="P75" s="27"/>
      <c r="Q75" s="30"/>
      <c r="R75" s="27"/>
      <c r="S75" s="30" t="s">
        <v>964</v>
      </c>
      <c r="T75" s="31">
        <v>429449504</v>
      </c>
      <c r="U75" s="32" t="s">
        <v>917</v>
      </c>
      <c r="V75" s="33">
        <v>12.05038085</v>
      </c>
      <c r="W75" s="32" t="s">
        <v>922</v>
      </c>
      <c r="X75" s="33">
        <v>12.67</v>
      </c>
      <c r="Y75" s="33">
        <v>4</v>
      </c>
      <c r="Z75" s="32" t="s">
        <v>1253</v>
      </c>
      <c r="AA75" s="34">
        <v>0.95889999999999997</v>
      </c>
      <c r="AB75" s="32" t="s">
        <v>345</v>
      </c>
      <c r="AC75" s="33">
        <v>112.0869</v>
      </c>
      <c r="AD75" s="33">
        <v>112.087</v>
      </c>
      <c r="AE75" s="34">
        <v>1E-4</v>
      </c>
      <c r="AF75" s="34">
        <v>0.51449999999999996</v>
      </c>
      <c r="AG75" s="33">
        <v>12.33</v>
      </c>
      <c r="AH75" s="33">
        <v>12.8</v>
      </c>
      <c r="AI75" s="33">
        <v>12.05</v>
      </c>
      <c r="AJ75" s="33">
        <v>12.54</v>
      </c>
      <c r="AK75" s="34">
        <v>0.49</v>
      </c>
      <c r="AL75" s="10" t="s">
        <v>542</v>
      </c>
      <c r="AM75" s="10" t="s">
        <v>1254</v>
      </c>
      <c r="AN75" s="10">
        <v>27997.25</v>
      </c>
      <c r="AO75" s="10">
        <v>4380.876953125</v>
      </c>
      <c r="AP75" s="10">
        <v>14922.265625</v>
      </c>
      <c r="AQ75" s="10">
        <v>28321.474609375</v>
      </c>
      <c r="AR75" s="10">
        <v>5992.35498046875</v>
      </c>
      <c r="AS75" s="10">
        <v>20962.552734375</v>
      </c>
      <c r="AT75" s="10">
        <v>7122.56591796875</v>
      </c>
      <c r="AU75" s="10">
        <v>6394.12890625</v>
      </c>
      <c r="AV75" s="10">
        <v>161175.453125</v>
      </c>
      <c r="AW75" s="10">
        <v>601385.375</v>
      </c>
      <c r="AX75" s="10">
        <v>411005.75</v>
      </c>
      <c r="AY75" s="10">
        <v>260665.46875</v>
      </c>
      <c r="AZ75" s="10">
        <v>437456.84375</v>
      </c>
      <c r="BA75" s="10">
        <v>737520.0625</v>
      </c>
      <c r="BB75" s="10">
        <v>40899.05078125</v>
      </c>
      <c r="BC75" s="10">
        <v>108059.21875</v>
      </c>
      <c r="BD75" s="10">
        <v>64325.70703125</v>
      </c>
      <c r="BE75" s="10">
        <v>40580.984375</v>
      </c>
      <c r="BF75" s="10">
        <v>69255.5390625</v>
      </c>
      <c r="BG75" s="10">
        <v>83609.8046875</v>
      </c>
      <c r="BH75" s="10">
        <v>153707.859375</v>
      </c>
      <c r="BI75" s="10">
        <v>81849.328125</v>
      </c>
      <c r="BJ75" s="10">
        <v>138319.328125</v>
      </c>
      <c r="BK75" s="10">
        <v>181998.09375</v>
      </c>
      <c r="BL75" s="10">
        <v>190004.953125</v>
      </c>
      <c r="BM75" s="10">
        <v>185530.21875</v>
      </c>
      <c r="BN75" s="10">
        <v>141876.71875</v>
      </c>
      <c r="BO75" s="10">
        <v>298955.40625</v>
      </c>
      <c r="BP75" s="10">
        <v>407289.46875</v>
      </c>
      <c r="BQ75" s="10">
        <v>269533.71875</v>
      </c>
      <c r="BR75" s="10">
        <v>163273.234375</v>
      </c>
      <c r="BS75" s="10">
        <v>37758.53515625</v>
      </c>
      <c r="BT75" s="10">
        <v>112161.2109375</v>
      </c>
      <c r="BU75" s="10">
        <v>113438.359375</v>
      </c>
      <c r="BV75" s="10">
        <v>103056.9296875</v>
      </c>
      <c r="BW75" s="10">
        <v>65552.0234375</v>
      </c>
      <c r="BX75" s="10">
        <v>62100.41796875</v>
      </c>
      <c r="BY75" s="10">
        <v>136558.4375</v>
      </c>
      <c r="BZ75" s="10">
        <v>68003.265625</v>
      </c>
      <c r="CA75" s="10">
        <v>72473.3203125</v>
      </c>
      <c r="CB75" s="10">
        <v>54527.2109375</v>
      </c>
      <c r="CC75" s="10">
        <v>732298.125</v>
      </c>
      <c r="CD75" s="10">
        <v>541787.5625</v>
      </c>
      <c r="CE75" s="10">
        <v>1023622.4375</v>
      </c>
      <c r="CF75" s="10">
        <v>510240.875</v>
      </c>
      <c r="CG75" s="10">
        <v>786459.3125</v>
      </c>
      <c r="CH75" s="10">
        <v>571851.5</v>
      </c>
      <c r="CI75" s="10">
        <v>4533285</v>
      </c>
      <c r="CJ75" s="10">
        <v>2774964.5</v>
      </c>
      <c r="CK75" s="10">
        <v>4464958.5</v>
      </c>
      <c r="CL75" s="10">
        <v>2019938.25</v>
      </c>
      <c r="CM75" s="10">
        <v>3945585.75</v>
      </c>
      <c r="CN75" s="10">
        <v>2133064</v>
      </c>
      <c r="CO75" s="10">
        <v>194381.96875</v>
      </c>
      <c r="CP75" s="10">
        <v>254571.9375</v>
      </c>
      <c r="CQ75" s="10">
        <v>279463.03125</v>
      </c>
      <c r="CR75" s="10">
        <v>291923.0625</v>
      </c>
      <c r="CS75" s="10">
        <v>475453.25</v>
      </c>
      <c r="CT75" s="10">
        <v>703660.0625</v>
      </c>
      <c r="CU75" s="10">
        <v>585057.0625</v>
      </c>
      <c r="CV75" s="10">
        <v>1064226</v>
      </c>
      <c r="CW75" s="10">
        <v>1059294.75</v>
      </c>
      <c r="CX75" s="10">
        <v>683298.375</v>
      </c>
      <c r="CY75" s="10">
        <v>526229.5</v>
      </c>
      <c r="CZ75" s="10">
        <v>3412747.75</v>
      </c>
      <c r="DA75" s="10">
        <v>4819771</v>
      </c>
      <c r="DB75" s="10">
        <v>7702966.5</v>
      </c>
      <c r="DC75" s="10">
        <v>6398317.5</v>
      </c>
      <c r="DD75" s="10">
        <v>3573820.25</v>
      </c>
      <c r="DE75" s="10">
        <v>494081.375</v>
      </c>
      <c r="DF75" s="10">
        <v>309738.125</v>
      </c>
      <c r="DG75" s="10">
        <v>229171.203125</v>
      </c>
      <c r="DH75" s="10">
        <v>188284.421875</v>
      </c>
    </row>
    <row r="76" spans="1:112" ht="12" customHeight="1" x14ac:dyDescent="0.15">
      <c r="A76" s="24">
        <v>81</v>
      </c>
      <c r="B76" s="10" t="s">
        <v>1255</v>
      </c>
      <c r="C76" s="11" t="s">
        <v>961</v>
      </c>
      <c r="D76" s="26" t="s">
        <v>1255</v>
      </c>
      <c r="E76" s="26"/>
      <c r="F76" s="26"/>
      <c r="G76" s="26" t="s">
        <v>1256</v>
      </c>
      <c r="H76" s="26" t="s">
        <v>342</v>
      </c>
      <c r="I76" s="24">
        <v>155.069476528</v>
      </c>
      <c r="J76" s="25" t="s">
        <v>1257</v>
      </c>
      <c r="K76" s="27">
        <v>1</v>
      </c>
      <c r="L76" s="28">
        <v>1</v>
      </c>
      <c r="M76" s="29">
        <f t="shared" si="0"/>
        <v>1</v>
      </c>
      <c r="N76" s="29">
        <f t="shared" si="1"/>
        <v>3</v>
      </c>
      <c r="O76" s="29" t="str">
        <f t="shared" si="2"/>
        <v>Level 1+</v>
      </c>
      <c r="P76" s="27"/>
      <c r="Q76" s="30"/>
      <c r="R76" s="27"/>
      <c r="S76" s="30" t="s">
        <v>964</v>
      </c>
      <c r="T76" s="31">
        <v>238691120</v>
      </c>
      <c r="U76" s="32" t="s">
        <v>957</v>
      </c>
      <c r="V76" s="33">
        <v>14.69969302</v>
      </c>
      <c r="W76" s="32" t="s">
        <v>917</v>
      </c>
      <c r="X76" s="33">
        <v>14.81</v>
      </c>
      <c r="Y76" s="33">
        <v>4</v>
      </c>
      <c r="Z76" s="32" t="s">
        <v>1258</v>
      </c>
      <c r="AA76" s="34">
        <v>0.9506</v>
      </c>
      <c r="AB76" s="32" t="s">
        <v>345</v>
      </c>
      <c r="AC76" s="33">
        <v>156.07679999999999</v>
      </c>
      <c r="AD76" s="33">
        <v>156.07660000000001</v>
      </c>
      <c r="AE76" s="34">
        <v>2.0000000000000001E-4</v>
      </c>
      <c r="AF76" s="34">
        <v>1.3834</v>
      </c>
      <c r="AG76" s="33">
        <v>14.74</v>
      </c>
      <c r="AH76" s="33">
        <v>14.99</v>
      </c>
      <c r="AI76" s="33">
        <v>14.7</v>
      </c>
      <c r="AJ76" s="33">
        <v>14.88</v>
      </c>
      <c r="AK76" s="34">
        <v>0.18</v>
      </c>
      <c r="AL76" s="10" t="s">
        <v>1255</v>
      </c>
      <c r="AM76" s="10" t="s">
        <v>1259</v>
      </c>
      <c r="AN76" s="10">
        <v>51584.47265625</v>
      </c>
      <c r="AO76" s="10">
        <v>6535.16162109375</v>
      </c>
      <c r="AP76" s="10">
        <v>44555.44140625</v>
      </c>
      <c r="AQ76" s="10">
        <v>76557.40625</v>
      </c>
      <c r="AR76" s="10">
        <v>6839.4599609375</v>
      </c>
      <c r="AS76" s="10">
        <v>38290.69921875</v>
      </c>
      <c r="AT76" s="10">
        <v>13221.671875</v>
      </c>
      <c r="AU76" s="10">
        <v>20366.791015625</v>
      </c>
      <c r="AV76" s="10">
        <v>2317953.5</v>
      </c>
      <c r="AW76" s="10">
        <v>13171095</v>
      </c>
      <c r="AX76" s="10">
        <v>20753534</v>
      </c>
      <c r="AY76" s="10">
        <v>505983.5</v>
      </c>
      <c r="AZ76" s="10">
        <v>11147078</v>
      </c>
      <c r="BA76" s="10">
        <v>47767680</v>
      </c>
      <c r="BB76" s="10">
        <v>950978</v>
      </c>
      <c r="BC76" s="10">
        <v>3477599.5</v>
      </c>
      <c r="BD76" s="10">
        <v>4492229</v>
      </c>
      <c r="BE76" s="10">
        <v>619139.25</v>
      </c>
      <c r="BF76" s="10">
        <v>1012287.6875</v>
      </c>
      <c r="BG76" s="10">
        <v>5425942.5</v>
      </c>
      <c r="BH76" s="10">
        <v>5039985</v>
      </c>
      <c r="BI76" s="10">
        <v>3453569</v>
      </c>
      <c r="BJ76" s="10">
        <v>4256128.5</v>
      </c>
      <c r="BK76" s="10">
        <v>4908343.5</v>
      </c>
      <c r="BL76" s="10">
        <v>6459719.5</v>
      </c>
      <c r="BM76" s="10">
        <v>6117654.5</v>
      </c>
      <c r="BN76" s="10">
        <v>1579743.875</v>
      </c>
      <c r="BO76" s="10">
        <v>19906470</v>
      </c>
      <c r="BP76" s="10">
        <v>2653791.75</v>
      </c>
      <c r="BQ76" s="10">
        <v>4703515</v>
      </c>
      <c r="BR76" s="10">
        <v>29232694</v>
      </c>
      <c r="BS76" s="10">
        <v>993929.9375</v>
      </c>
      <c r="BT76" s="10">
        <v>7098691.5</v>
      </c>
      <c r="BU76" s="10">
        <v>3910206.5</v>
      </c>
      <c r="BV76" s="10">
        <v>7769915.5</v>
      </c>
      <c r="BW76" s="10">
        <v>25043114</v>
      </c>
      <c r="BX76" s="10">
        <v>1889815.375</v>
      </c>
      <c r="BY76" s="10">
        <v>3243324.5</v>
      </c>
      <c r="BZ76" s="10">
        <v>215792.703125</v>
      </c>
      <c r="CA76" s="10">
        <v>4446333.5</v>
      </c>
      <c r="CB76" s="10">
        <v>632651.875</v>
      </c>
      <c r="CC76" s="10">
        <v>21113914</v>
      </c>
      <c r="CD76" s="10">
        <v>4094542.5</v>
      </c>
      <c r="CE76" s="10">
        <v>33854892</v>
      </c>
      <c r="CF76" s="10">
        <v>2905952.75</v>
      </c>
      <c r="CG76" s="10">
        <v>17437722</v>
      </c>
      <c r="CH76" s="10">
        <v>4689522.5</v>
      </c>
      <c r="CI76" s="10">
        <v>7241734.5</v>
      </c>
      <c r="CJ76" s="10">
        <v>5966574.5</v>
      </c>
      <c r="CK76" s="10">
        <v>37500448</v>
      </c>
      <c r="CL76" s="10">
        <v>5703880.5</v>
      </c>
      <c r="CM76" s="10">
        <v>38630556</v>
      </c>
      <c r="CN76" s="10">
        <v>5961973</v>
      </c>
      <c r="CO76" s="10">
        <v>1485443.125</v>
      </c>
      <c r="CP76" s="10">
        <v>11623438</v>
      </c>
      <c r="CQ76" s="10">
        <v>17622736</v>
      </c>
      <c r="CR76" s="10">
        <v>1359648.75</v>
      </c>
      <c r="CS76" s="10">
        <v>12783765</v>
      </c>
      <c r="CT76" s="10">
        <v>4255009</v>
      </c>
      <c r="CU76" s="10">
        <v>3590222.5</v>
      </c>
      <c r="CV76" s="10">
        <v>22134844</v>
      </c>
      <c r="CW76" s="10">
        <v>17599860</v>
      </c>
      <c r="CX76" s="10">
        <v>30556184</v>
      </c>
      <c r="CY76" s="10">
        <v>2777279.75</v>
      </c>
      <c r="CZ76" s="10">
        <v>11430560</v>
      </c>
      <c r="DA76" s="10">
        <v>15834047</v>
      </c>
      <c r="DB76" s="10">
        <v>98250560</v>
      </c>
      <c r="DC76" s="10">
        <v>85268976</v>
      </c>
      <c r="DD76" s="10">
        <v>60585372</v>
      </c>
      <c r="DE76" s="10">
        <v>5301590.5</v>
      </c>
      <c r="DF76" s="10">
        <v>5370085</v>
      </c>
      <c r="DG76" s="10">
        <v>8408374</v>
      </c>
      <c r="DH76" s="10">
        <v>1080710.25</v>
      </c>
    </row>
    <row r="77" spans="1:112" ht="12" customHeight="1" x14ac:dyDescent="0.15">
      <c r="A77" s="24">
        <v>62</v>
      </c>
      <c r="B77" s="10" t="s">
        <v>550</v>
      </c>
      <c r="C77" s="11" t="s">
        <v>961</v>
      </c>
      <c r="D77" s="26" t="s">
        <v>550</v>
      </c>
      <c r="E77" s="26"/>
      <c r="F77" s="26"/>
      <c r="G77" s="26" t="s">
        <v>551</v>
      </c>
      <c r="H77" s="26" t="s">
        <v>342</v>
      </c>
      <c r="I77" s="24">
        <v>141.09021197199999</v>
      </c>
      <c r="J77" s="25" t="s">
        <v>552</v>
      </c>
      <c r="K77" s="27">
        <v>1</v>
      </c>
      <c r="L77" s="28">
        <v>1</v>
      </c>
      <c r="M77" s="29">
        <f t="shared" si="0"/>
        <v>1</v>
      </c>
      <c r="N77" s="29">
        <f t="shared" si="1"/>
        <v>3</v>
      </c>
      <c r="O77" s="29" t="str">
        <f t="shared" si="2"/>
        <v>Level 1+</v>
      </c>
      <c r="P77" s="27"/>
      <c r="Q77" s="30"/>
      <c r="R77" s="27"/>
      <c r="S77" s="30" t="s">
        <v>964</v>
      </c>
      <c r="T77" s="31">
        <v>85971232</v>
      </c>
      <c r="U77" s="32" t="s">
        <v>917</v>
      </c>
      <c r="V77" s="33">
        <v>12.810468849999999</v>
      </c>
      <c r="W77" s="32" t="s">
        <v>903</v>
      </c>
      <c r="X77" s="33">
        <v>13.13</v>
      </c>
      <c r="Y77" s="33">
        <v>4</v>
      </c>
      <c r="Z77" s="32" t="s">
        <v>1260</v>
      </c>
      <c r="AA77" s="34">
        <v>0.84760000000000002</v>
      </c>
      <c r="AB77" s="32" t="s">
        <v>345</v>
      </c>
      <c r="AC77" s="33">
        <v>142.0975</v>
      </c>
      <c r="AD77" s="33">
        <v>142.09729999999999</v>
      </c>
      <c r="AE77" s="34">
        <v>2.0000000000000001E-4</v>
      </c>
      <c r="AF77" s="34">
        <v>1.5348999999999999</v>
      </c>
      <c r="AG77" s="33">
        <v>12.89</v>
      </c>
      <c r="AH77" s="33">
        <v>13.26</v>
      </c>
      <c r="AI77" s="33">
        <v>12.81</v>
      </c>
      <c r="AJ77" s="33">
        <v>13.07</v>
      </c>
      <c r="AK77" s="34">
        <v>0.26</v>
      </c>
      <c r="AL77" s="10" t="s">
        <v>550</v>
      </c>
      <c r="AM77" s="10" t="s">
        <v>1261</v>
      </c>
      <c r="AN77" s="10">
        <v>428931.5</v>
      </c>
      <c r="AO77" s="10">
        <v>273057.75</v>
      </c>
      <c r="AP77" s="10">
        <v>458243.9375</v>
      </c>
      <c r="AQ77" s="10">
        <v>475800.15625</v>
      </c>
      <c r="AR77" s="10">
        <v>314007.875</v>
      </c>
      <c r="AS77" s="10">
        <v>195214.3125</v>
      </c>
      <c r="AT77" s="10">
        <v>308449.34375</v>
      </c>
      <c r="AU77" s="10">
        <v>204092.25</v>
      </c>
      <c r="AV77" s="10">
        <v>58960248</v>
      </c>
      <c r="AW77" s="10">
        <v>7844004</v>
      </c>
      <c r="AX77" s="10">
        <v>60954060</v>
      </c>
      <c r="AY77" s="10">
        <v>1182550.375</v>
      </c>
      <c r="AZ77" s="10">
        <v>3235112.5</v>
      </c>
      <c r="BA77" s="10">
        <v>7061644</v>
      </c>
      <c r="BB77" s="10">
        <v>221959392</v>
      </c>
      <c r="BC77" s="10">
        <v>180985616</v>
      </c>
      <c r="BD77" s="10">
        <v>232767408</v>
      </c>
      <c r="BE77" s="10">
        <v>211719840</v>
      </c>
      <c r="BF77" s="10">
        <v>459675360</v>
      </c>
      <c r="BG77" s="10">
        <v>232792096</v>
      </c>
      <c r="BH77" s="10">
        <v>274065888</v>
      </c>
      <c r="BI77" s="10">
        <v>199607680</v>
      </c>
      <c r="BJ77" s="10">
        <v>296692832</v>
      </c>
      <c r="BK77" s="10">
        <v>355094688</v>
      </c>
      <c r="BL77" s="10">
        <v>324330656</v>
      </c>
      <c r="BM77" s="10">
        <v>218877920</v>
      </c>
      <c r="BN77" s="10">
        <v>45335744</v>
      </c>
      <c r="BO77" s="10">
        <v>62543260</v>
      </c>
      <c r="BP77" s="10">
        <v>7310591.5</v>
      </c>
      <c r="BQ77" s="10">
        <v>44281880</v>
      </c>
      <c r="BR77" s="10">
        <v>223781888</v>
      </c>
      <c r="BS77" s="10">
        <v>128209904</v>
      </c>
      <c r="BT77" s="10">
        <v>46387644</v>
      </c>
      <c r="BU77" s="10">
        <v>86902056</v>
      </c>
      <c r="BV77" s="10">
        <v>121542624</v>
      </c>
      <c r="BW77" s="10">
        <v>230928304</v>
      </c>
      <c r="BX77" s="10">
        <v>69109008</v>
      </c>
      <c r="BY77" s="10">
        <v>160105712</v>
      </c>
      <c r="BZ77" s="10">
        <v>191391776</v>
      </c>
      <c r="CA77" s="10">
        <v>110683936</v>
      </c>
      <c r="CB77" s="10">
        <v>220689472</v>
      </c>
      <c r="CC77" s="10">
        <v>222898624</v>
      </c>
      <c r="CD77" s="10">
        <v>100984008</v>
      </c>
      <c r="CE77" s="10">
        <v>131190352</v>
      </c>
      <c r="CF77" s="10">
        <v>14668004</v>
      </c>
      <c r="CG77" s="10">
        <v>16286093</v>
      </c>
      <c r="CH77" s="10">
        <v>230323312</v>
      </c>
      <c r="CI77" s="10">
        <v>873697664</v>
      </c>
      <c r="CJ77" s="10">
        <v>492485440</v>
      </c>
      <c r="CK77" s="10">
        <v>869912000</v>
      </c>
      <c r="CL77" s="10">
        <v>787979968</v>
      </c>
      <c r="CM77" s="10">
        <v>850129664</v>
      </c>
      <c r="CN77" s="10">
        <v>880808960</v>
      </c>
      <c r="CO77" s="10">
        <v>479501568</v>
      </c>
      <c r="CP77" s="10">
        <v>414219200</v>
      </c>
      <c r="CQ77" s="10">
        <v>363144960</v>
      </c>
      <c r="CR77" s="10">
        <v>451090240</v>
      </c>
      <c r="CS77" s="10">
        <v>483616768</v>
      </c>
      <c r="CT77" s="10">
        <v>68840864</v>
      </c>
      <c r="CU77" s="10">
        <v>33237268</v>
      </c>
      <c r="CV77" s="10">
        <v>45731620</v>
      </c>
      <c r="CW77" s="10">
        <v>55679412</v>
      </c>
      <c r="CX77" s="10">
        <v>142850432</v>
      </c>
      <c r="CY77" s="10">
        <v>111020496</v>
      </c>
      <c r="CZ77" s="10">
        <v>267151568</v>
      </c>
      <c r="DA77" s="10">
        <v>314260416</v>
      </c>
      <c r="DB77" s="10">
        <v>236945712</v>
      </c>
      <c r="DC77" s="10">
        <v>580224192</v>
      </c>
      <c r="DD77" s="10">
        <v>204633376</v>
      </c>
      <c r="DE77" s="10">
        <v>193668832</v>
      </c>
      <c r="DF77" s="10">
        <v>128659568</v>
      </c>
      <c r="DG77" s="10">
        <v>257544416</v>
      </c>
      <c r="DH77" s="10">
        <v>199983280</v>
      </c>
    </row>
    <row r="78" spans="1:112" ht="12" customHeight="1" x14ac:dyDescent="0.15">
      <c r="A78" s="24">
        <v>72</v>
      </c>
      <c r="B78" s="10" t="s">
        <v>1262</v>
      </c>
      <c r="C78" s="11" t="s">
        <v>961</v>
      </c>
      <c r="D78" s="25" t="s">
        <v>1262</v>
      </c>
      <c r="E78" s="26"/>
      <c r="F78" s="26"/>
      <c r="G78" s="26" t="s">
        <v>639</v>
      </c>
      <c r="H78" s="26" t="s">
        <v>342</v>
      </c>
      <c r="I78" s="24">
        <v>119.058243148</v>
      </c>
      <c r="J78" s="25" t="s">
        <v>1263</v>
      </c>
      <c r="K78" s="27">
        <v>0.5</v>
      </c>
      <c r="L78" s="28">
        <v>1</v>
      </c>
      <c r="M78" s="29">
        <f t="shared" si="0"/>
        <v>1</v>
      </c>
      <c r="N78" s="29">
        <f t="shared" si="1"/>
        <v>2.5</v>
      </c>
      <c r="O78" s="29" t="str">
        <f t="shared" si="2"/>
        <v>Level 1+</v>
      </c>
      <c r="P78" s="27"/>
      <c r="Q78" s="30"/>
      <c r="R78" s="27"/>
      <c r="S78" s="30" t="s">
        <v>994</v>
      </c>
      <c r="T78" s="31">
        <v>3796435</v>
      </c>
      <c r="U78" s="32" t="s">
        <v>954</v>
      </c>
      <c r="V78" s="33">
        <v>13.722570660000001</v>
      </c>
      <c r="W78" s="32" t="s">
        <v>957</v>
      </c>
      <c r="X78" s="33">
        <v>13.73</v>
      </c>
      <c r="Y78" s="33">
        <v>2</v>
      </c>
      <c r="Z78" s="32" t="s">
        <v>1264</v>
      </c>
      <c r="AA78" s="34">
        <v>7.8399999999999997E-2</v>
      </c>
      <c r="AB78" s="32" t="s">
        <v>345</v>
      </c>
      <c r="AC78" s="33">
        <v>120.0655</v>
      </c>
      <c r="AD78" s="33">
        <v>120.0655</v>
      </c>
      <c r="AE78" s="34">
        <v>1E-4</v>
      </c>
      <c r="AF78" s="34">
        <v>0.68020000000000003</v>
      </c>
      <c r="AG78" s="33">
        <v>13.68</v>
      </c>
      <c r="AH78" s="33">
        <v>13.78</v>
      </c>
      <c r="AI78" s="33">
        <v>13.72</v>
      </c>
      <c r="AJ78" s="33">
        <v>13.75</v>
      </c>
      <c r="AK78" s="34">
        <v>0.02</v>
      </c>
      <c r="AL78" s="10" t="s">
        <v>1262</v>
      </c>
      <c r="AM78" s="10" t="s">
        <v>1265</v>
      </c>
      <c r="AN78" s="10">
        <v>35705.796875</v>
      </c>
      <c r="AO78" s="10">
        <v>7399.09619140625</v>
      </c>
      <c r="AP78" s="10">
        <v>23773.20703125</v>
      </c>
      <c r="AQ78" s="10">
        <v>40899.3203125</v>
      </c>
      <c r="AR78" s="10">
        <v>12820.8623046875</v>
      </c>
      <c r="AS78" s="10">
        <v>22623.640625</v>
      </c>
      <c r="AT78" s="10">
        <v>8275.3037109375</v>
      </c>
      <c r="AU78" s="10">
        <v>19509.25</v>
      </c>
      <c r="AV78" s="10">
        <v>4753194</v>
      </c>
      <c r="AW78" s="10">
        <v>38960720</v>
      </c>
      <c r="AX78" s="10">
        <v>35890728</v>
      </c>
      <c r="AY78" s="10">
        <v>6406920</v>
      </c>
      <c r="AZ78" s="10">
        <v>35198716</v>
      </c>
      <c r="BA78" s="10">
        <v>44311652</v>
      </c>
      <c r="BB78" s="10">
        <v>6047502.5</v>
      </c>
      <c r="BC78" s="10">
        <v>15947997</v>
      </c>
      <c r="BD78" s="10">
        <v>19803392</v>
      </c>
      <c r="BE78" s="10">
        <v>5758698.5</v>
      </c>
      <c r="BF78" s="10">
        <v>5553479</v>
      </c>
      <c r="BG78" s="10">
        <v>21433422</v>
      </c>
      <c r="BH78" s="10">
        <v>9334466</v>
      </c>
      <c r="BI78" s="10">
        <v>7730848.5</v>
      </c>
      <c r="BJ78" s="10">
        <v>12208313</v>
      </c>
      <c r="BK78" s="10">
        <v>9028087</v>
      </c>
      <c r="BL78" s="10">
        <v>10596548</v>
      </c>
      <c r="BM78" s="10">
        <v>6353583.5</v>
      </c>
      <c r="BN78" s="10">
        <v>5315275</v>
      </c>
      <c r="BO78" s="10">
        <v>21125828</v>
      </c>
      <c r="BP78" s="10">
        <v>7039892.5</v>
      </c>
      <c r="BQ78" s="10">
        <v>5705764.5</v>
      </c>
      <c r="BR78" s="10">
        <v>45277708</v>
      </c>
      <c r="BS78" s="10">
        <v>5635644</v>
      </c>
      <c r="BT78" s="10">
        <v>21790146</v>
      </c>
      <c r="BU78" s="10">
        <v>6070919</v>
      </c>
      <c r="BV78" s="10">
        <v>20970258</v>
      </c>
      <c r="BW78" s="10">
        <v>27004908</v>
      </c>
      <c r="BX78" s="10">
        <v>6354563.5</v>
      </c>
      <c r="BY78" s="10">
        <v>11518071</v>
      </c>
      <c r="BZ78" s="10">
        <v>2967725.5</v>
      </c>
      <c r="CA78" s="10">
        <v>5471535.5</v>
      </c>
      <c r="CB78" s="10">
        <v>2606091.5</v>
      </c>
      <c r="CC78" s="10">
        <v>48187852</v>
      </c>
      <c r="CD78" s="10">
        <v>9364116</v>
      </c>
      <c r="CE78" s="10">
        <v>45957804</v>
      </c>
      <c r="CF78" s="10">
        <v>7371998</v>
      </c>
      <c r="CG78" s="10">
        <v>42281544</v>
      </c>
      <c r="CH78" s="10">
        <v>8261173.5</v>
      </c>
      <c r="CI78" s="10">
        <v>11221802</v>
      </c>
      <c r="CJ78" s="10">
        <v>8733263</v>
      </c>
      <c r="CK78" s="10">
        <v>65475744</v>
      </c>
      <c r="CL78" s="10">
        <v>11705960</v>
      </c>
      <c r="CM78" s="10">
        <v>85595096</v>
      </c>
      <c r="CN78" s="10">
        <v>11088070</v>
      </c>
      <c r="CO78" s="10">
        <v>4134135</v>
      </c>
      <c r="CP78" s="10">
        <v>16977860</v>
      </c>
      <c r="CQ78" s="10">
        <v>18251700</v>
      </c>
      <c r="CR78" s="10">
        <v>3939432.25</v>
      </c>
      <c r="CS78" s="10">
        <v>19220346</v>
      </c>
      <c r="CT78" s="10">
        <v>5372796.5</v>
      </c>
      <c r="CU78" s="10">
        <v>7745853.5</v>
      </c>
      <c r="CV78" s="10">
        <v>38799772</v>
      </c>
      <c r="CW78" s="10">
        <v>46444600</v>
      </c>
      <c r="CX78" s="10">
        <v>29790776</v>
      </c>
      <c r="CY78" s="10">
        <v>6536963</v>
      </c>
      <c r="CZ78" s="10">
        <v>11840662</v>
      </c>
      <c r="DA78" s="10">
        <v>14029525</v>
      </c>
      <c r="DB78" s="10">
        <v>97213568</v>
      </c>
      <c r="DC78" s="10">
        <v>107486296</v>
      </c>
      <c r="DD78" s="10">
        <v>67378096</v>
      </c>
      <c r="DE78" s="10">
        <v>19195068</v>
      </c>
      <c r="DF78" s="10">
        <v>13949866</v>
      </c>
      <c r="DG78" s="10">
        <v>19743482</v>
      </c>
      <c r="DH78" s="10">
        <v>4227818.5</v>
      </c>
    </row>
    <row r="79" spans="1:112" ht="12" customHeight="1" x14ac:dyDescent="0.15">
      <c r="A79" s="10">
        <v>6</v>
      </c>
      <c r="B79" s="11" t="s">
        <v>1266</v>
      </c>
      <c r="C79" s="11" t="s">
        <v>961</v>
      </c>
      <c r="D79" s="10" t="s">
        <v>719</v>
      </c>
      <c r="E79" s="10" t="s">
        <v>439</v>
      </c>
      <c r="F79" s="10" t="s">
        <v>440</v>
      </c>
      <c r="G79" s="10" t="s">
        <v>441</v>
      </c>
      <c r="H79" s="10" t="s">
        <v>379</v>
      </c>
      <c r="I79" s="10">
        <v>164.047344116</v>
      </c>
      <c r="J79" s="10" t="s">
        <v>720</v>
      </c>
      <c r="K79" s="29">
        <v>1</v>
      </c>
      <c r="L79" s="28">
        <v>1</v>
      </c>
      <c r="M79" s="29">
        <f t="shared" si="0"/>
        <v>1</v>
      </c>
      <c r="N79" s="29">
        <f t="shared" si="1"/>
        <v>3</v>
      </c>
      <c r="O79" s="29" t="str">
        <f t="shared" si="2"/>
        <v>Level 1+</v>
      </c>
      <c r="P79" s="28" t="s">
        <v>1150</v>
      </c>
      <c r="Q79" s="29"/>
      <c r="R79" s="29"/>
      <c r="S79" s="36" t="s">
        <v>969</v>
      </c>
      <c r="T79" s="37">
        <v>6441184.5</v>
      </c>
      <c r="U79" s="38" t="s">
        <v>826</v>
      </c>
      <c r="V79" s="38">
        <v>1.502204179</v>
      </c>
      <c r="W79" s="38" t="s">
        <v>864</v>
      </c>
      <c r="X79" s="38">
        <v>1.39</v>
      </c>
      <c r="Y79" s="38">
        <v>2</v>
      </c>
      <c r="Z79" s="38" t="s">
        <v>721</v>
      </c>
      <c r="AA79" s="39">
        <v>0.72499999999999998</v>
      </c>
      <c r="AB79" s="38" t="s">
        <v>382</v>
      </c>
      <c r="AC79" s="38">
        <v>163.04</v>
      </c>
      <c r="AD79" s="38">
        <v>163.03890000000001</v>
      </c>
      <c r="AE79" s="39">
        <v>1.1999999999999999E-3</v>
      </c>
      <c r="AF79" s="39">
        <v>7.1872999999999996</v>
      </c>
      <c r="AG79" s="38">
        <v>1.33</v>
      </c>
      <c r="AH79" s="38">
        <v>1.65</v>
      </c>
      <c r="AI79" s="38">
        <v>1.5</v>
      </c>
      <c r="AJ79" s="38">
        <v>1.49</v>
      </c>
      <c r="AK79" s="39">
        <v>0.02</v>
      </c>
      <c r="AL79" s="11" t="s">
        <v>1266</v>
      </c>
      <c r="AM79" s="10" t="s">
        <v>1267</v>
      </c>
      <c r="AN79" s="10">
        <v>35705.796875</v>
      </c>
      <c r="AO79" s="10">
        <v>7399.09619140625</v>
      </c>
      <c r="AP79" s="10">
        <v>23773.20703125</v>
      </c>
      <c r="AQ79" s="10">
        <v>40899.3203125</v>
      </c>
      <c r="AR79" s="10">
        <v>12820.8623046875</v>
      </c>
      <c r="AS79" s="10">
        <v>22623.640625</v>
      </c>
      <c r="AT79" s="10">
        <v>8275.3037109375</v>
      </c>
      <c r="AU79" s="10">
        <v>19509.25</v>
      </c>
      <c r="AV79" s="10">
        <v>4753194</v>
      </c>
      <c r="AW79" s="10">
        <v>38960720</v>
      </c>
      <c r="AX79" s="10">
        <v>35890728</v>
      </c>
      <c r="AY79" s="10">
        <v>6406920</v>
      </c>
      <c r="AZ79" s="10">
        <v>35198716</v>
      </c>
      <c r="BA79" s="10">
        <v>44311652</v>
      </c>
      <c r="BB79" s="10">
        <v>6047502.5</v>
      </c>
      <c r="BC79" s="10">
        <v>15947997</v>
      </c>
      <c r="BD79" s="10">
        <v>19803392</v>
      </c>
      <c r="BE79" s="10">
        <v>5758698.5</v>
      </c>
      <c r="BF79" s="10">
        <v>5553479</v>
      </c>
      <c r="BG79" s="10">
        <v>21433422</v>
      </c>
      <c r="BH79" s="10">
        <v>9334466</v>
      </c>
      <c r="BI79" s="10">
        <v>7730848.5</v>
      </c>
      <c r="BJ79" s="10">
        <v>12208313</v>
      </c>
      <c r="BK79" s="10">
        <v>9028087</v>
      </c>
      <c r="BL79" s="10">
        <v>10596548</v>
      </c>
      <c r="BM79" s="10">
        <v>6353583.5</v>
      </c>
      <c r="BN79" s="10">
        <v>5315275</v>
      </c>
      <c r="BO79" s="10">
        <v>21125828</v>
      </c>
      <c r="BP79" s="10">
        <v>7039892.5</v>
      </c>
      <c r="BQ79" s="10">
        <v>5705764.5</v>
      </c>
      <c r="BR79" s="10">
        <v>45277708</v>
      </c>
      <c r="BS79" s="10">
        <v>5635644</v>
      </c>
      <c r="BT79" s="10">
        <v>21790146</v>
      </c>
      <c r="BU79" s="10">
        <v>6070919</v>
      </c>
      <c r="BV79" s="10">
        <v>20970258</v>
      </c>
      <c r="BW79" s="10">
        <v>27004908</v>
      </c>
      <c r="BX79" s="10">
        <v>6354563.5</v>
      </c>
      <c r="BY79" s="10">
        <v>11518071</v>
      </c>
      <c r="BZ79" s="10">
        <v>2967725.5</v>
      </c>
      <c r="CA79" s="10">
        <v>5471535.5</v>
      </c>
      <c r="CB79" s="10">
        <v>2606091.5</v>
      </c>
      <c r="CC79" s="10">
        <v>48187852</v>
      </c>
      <c r="CD79" s="10">
        <v>9364116</v>
      </c>
      <c r="CE79" s="10">
        <v>45957804</v>
      </c>
      <c r="CF79" s="10">
        <v>7371998</v>
      </c>
      <c r="CG79" s="10">
        <v>42281544</v>
      </c>
      <c r="CH79" s="10">
        <v>8261173.5</v>
      </c>
      <c r="CI79" s="10">
        <v>11221802</v>
      </c>
      <c r="CJ79" s="10">
        <v>8733263</v>
      </c>
      <c r="CK79" s="10">
        <v>65475744</v>
      </c>
      <c r="CL79" s="10">
        <v>11705960</v>
      </c>
      <c r="CM79" s="10">
        <v>85595096</v>
      </c>
      <c r="CN79" s="10">
        <v>11088070</v>
      </c>
      <c r="CO79" s="10">
        <v>4134135</v>
      </c>
      <c r="CP79" s="10">
        <v>16977860</v>
      </c>
      <c r="CQ79" s="10">
        <v>18251700</v>
      </c>
      <c r="CR79" s="10">
        <v>3939432.25</v>
      </c>
      <c r="CS79" s="10">
        <v>19220346</v>
      </c>
      <c r="CT79" s="10">
        <v>5372796.5</v>
      </c>
      <c r="CU79" s="10">
        <v>7745853.5</v>
      </c>
      <c r="CV79" s="10">
        <v>38799772</v>
      </c>
      <c r="CW79" s="10">
        <v>46444600</v>
      </c>
      <c r="CX79" s="10">
        <v>29790776</v>
      </c>
      <c r="CY79" s="10">
        <v>6536963</v>
      </c>
      <c r="CZ79" s="10">
        <v>11840662</v>
      </c>
      <c r="DA79" s="10">
        <v>14029525</v>
      </c>
      <c r="DB79" s="10">
        <v>97213568</v>
      </c>
      <c r="DC79" s="10">
        <v>107486296</v>
      </c>
      <c r="DD79" s="10">
        <v>67378096</v>
      </c>
      <c r="DE79" s="10">
        <v>19195068</v>
      </c>
      <c r="DF79" s="10">
        <v>13949866</v>
      </c>
      <c r="DG79" s="10">
        <v>19743482</v>
      </c>
      <c r="DH79" s="10">
        <v>4227818.5</v>
      </c>
    </row>
    <row r="80" spans="1:112" ht="12" customHeight="1" x14ac:dyDescent="0.15">
      <c r="A80" s="24">
        <v>15</v>
      </c>
      <c r="B80" s="10" t="s">
        <v>561</v>
      </c>
      <c r="C80" s="11" t="s">
        <v>961</v>
      </c>
      <c r="D80" s="25" t="s">
        <v>561</v>
      </c>
      <c r="E80" s="26"/>
      <c r="F80" s="26"/>
      <c r="G80" s="26" t="s">
        <v>562</v>
      </c>
      <c r="H80" s="26" t="s">
        <v>342</v>
      </c>
      <c r="I80" s="24">
        <v>136.03851074799999</v>
      </c>
      <c r="J80" s="25" t="s">
        <v>563</v>
      </c>
      <c r="K80" s="27">
        <v>1</v>
      </c>
      <c r="L80" s="28">
        <v>1</v>
      </c>
      <c r="M80" s="29">
        <f t="shared" si="0"/>
        <v>1</v>
      </c>
      <c r="N80" s="29">
        <f t="shared" si="1"/>
        <v>3</v>
      </c>
      <c r="O80" s="29" t="str">
        <f t="shared" si="2"/>
        <v>Level 1+</v>
      </c>
      <c r="P80" s="27"/>
      <c r="Q80" s="30"/>
      <c r="R80" s="27"/>
      <c r="S80" s="30" t="s">
        <v>964</v>
      </c>
      <c r="T80" s="31">
        <v>16012549</v>
      </c>
      <c r="U80" s="32" t="s">
        <v>900</v>
      </c>
      <c r="V80" s="33">
        <v>3.0426097639999998</v>
      </c>
      <c r="W80" s="32" t="s">
        <v>900</v>
      </c>
      <c r="X80" s="33">
        <v>3.03</v>
      </c>
      <c r="Y80" s="33">
        <v>5</v>
      </c>
      <c r="Z80" s="32" t="s">
        <v>1268</v>
      </c>
      <c r="AA80" s="34">
        <v>0.79549999999999998</v>
      </c>
      <c r="AB80" s="32" t="s">
        <v>345</v>
      </c>
      <c r="AC80" s="33">
        <v>137.04580000000001</v>
      </c>
      <c r="AD80" s="33">
        <v>137.0454</v>
      </c>
      <c r="AE80" s="34">
        <v>4.0000000000000002E-4</v>
      </c>
      <c r="AF80" s="34">
        <v>2.7311999999999999</v>
      </c>
      <c r="AG80" s="33">
        <v>2.91</v>
      </c>
      <c r="AH80" s="33">
        <v>3.23</v>
      </c>
      <c r="AI80" s="33">
        <v>3.04</v>
      </c>
      <c r="AJ80" s="33">
        <v>3.07</v>
      </c>
      <c r="AK80" s="34">
        <v>0.02</v>
      </c>
      <c r="AL80" s="10" t="s">
        <v>561</v>
      </c>
      <c r="AM80" s="10" t="s">
        <v>1269</v>
      </c>
      <c r="AN80" s="10">
        <v>27997.25</v>
      </c>
      <c r="AO80" s="10">
        <v>4380.876953125</v>
      </c>
      <c r="AP80" s="10">
        <v>14922.265625</v>
      </c>
      <c r="AQ80" s="10">
        <v>28321.474609375</v>
      </c>
      <c r="AR80" s="10">
        <v>5992.35498046875</v>
      </c>
      <c r="AS80" s="10">
        <v>20962.552734375</v>
      </c>
      <c r="AT80" s="10">
        <v>7122.56591796875</v>
      </c>
      <c r="AU80" s="10">
        <v>6394.12890625</v>
      </c>
      <c r="AV80" s="10">
        <v>161175.453125</v>
      </c>
      <c r="AW80" s="10">
        <v>601385.375</v>
      </c>
      <c r="AX80" s="10">
        <v>411005.75</v>
      </c>
      <c r="AY80" s="10">
        <v>260665.46875</v>
      </c>
      <c r="AZ80" s="10">
        <v>437456.84375</v>
      </c>
      <c r="BA80" s="10">
        <v>737520.0625</v>
      </c>
      <c r="BB80" s="10">
        <v>40899.05078125</v>
      </c>
      <c r="BC80" s="10">
        <v>108059.21875</v>
      </c>
      <c r="BD80" s="10">
        <v>64325.70703125</v>
      </c>
      <c r="BE80" s="10">
        <v>40580.984375</v>
      </c>
      <c r="BF80" s="10">
        <v>69255.5390625</v>
      </c>
      <c r="BG80" s="10">
        <v>83609.8046875</v>
      </c>
      <c r="BH80" s="10">
        <v>153707.859375</v>
      </c>
      <c r="BI80" s="10">
        <v>81849.328125</v>
      </c>
      <c r="BJ80" s="10">
        <v>138319.328125</v>
      </c>
      <c r="BK80" s="10">
        <v>181998.09375</v>
      </c>
      <c r="BL80" s="10">
        <v>190004.953125</v>
      </c>
      <c r="BM80" s="10">
        <v>185530.21875</v>
      </c>
      <c r="BN80" s="10">
        <v>141876.71875</v>
      </c>
      <c r="BO80" s="10">
        <v>298955.40625</v>
      </c>
      <c r="BP80" s="10">
        <v>407289.46875</v>
      </c>
      <c r="BQ80" s="10">
        <v>269533.71875</v>
      </c>
      <c r="BR80" s="10">
        <v>163273.234375</v>
      </c>
      <c r="BS80" s="10">
        <v>37758.53515625</v>
      </c>
      <c r="BT80" s="10">
        <v>112161.2109375</v>
      </c>
      <c r="BU80" s="10">
        <v>113438.359375</v>
      </c>
      <c r="BV80" s="10">
        <v>103056.9296875</v>
      </c>
      <c r="BW80" s="10">
        <v>65552.0234375</v>
      </c>
      <c r="BX80" s="10">
        <v>62100.41796875</v>
      </c>
      <c r="BY80" s="10">
        <v>136558.4375</v>
      </c>
      <c r="BZ80" s="10">
        <v>68003.265625</v>
      </c>
      <c r="CA80" s="10">
        <v>72473.3203125</v>
      </c>
      <c r="CB80" s="10">
        <v>54527.2109375</v>
      </c>
      <c r="CC80" s="10">
        <v>732298.125</v>
      </c>
      <c r="CD80" s="10">
        <v>541787.5625</v>
      </c>
      <c r="CE80" s="10">
        <v>1023622.4375</v>
      </c>
      <c r="CF80" s="10">
        <v>510240.875</v>
      </c>
      <c r="CG80" s="10">
        <v>786459.3125</v>
      </c>
      <c r="CH80" s="10">
        <v>571851.5</v>
      </c>
      <c r="CI80" s="10">
        <v>4533285</v>
      </c>
      <c r="CJ80" s="10">
        <v>2774964.5</v>
      </c>
      <c r="CK80" s="10">
        <v>4464958.5</v>
      </c>
      <c r="CL80" s="10">
        <v>2019938.25</v>
      </c>
      <c r="CM80" s="10">
        <v>3945585.75</v>
      </c>
      <c r="CN80" s="10">
        <v>2133064</v>
      </c>
      <c r="CO80" s="10">
        <v>194381.96875</v>
      </c>
      <c r="CP80" s="10">
        <v>254571.9375</v>
      </c>
      <c r="CQ80" s="10">
        <v>279463.03125</v>
      </c>
      <c r="CR80" s="10">
        <v>291923.0625</v>
      </c>
      <c r="CS80" s="10">
        <v>475453.25</v>
      </c>
      <c r="CT80" s="10">
        <v>703660.0625</v>
      </c>
      <c r="CU80" s="10">
        <v>585057.0625</v>
      </c>
      <c r="CV80" s="10">
        <v>1064226</v>
      </c>
      <c r="CW80" s="10">
        <v>1059294.75</v>
      </c>
      <c r="CX80" s="10">
        <v>683298.375</v>
      </c>
      <c r="CY80" s="10">
        <v>526229.5</v>
      </c>
      <c r="CZ80" s="10">
        <v>3412747.75</v>
      </c>
      <c r="DA80" s="10">
        <v>4819771</v>
      </c>
      <c r="DB80" s="10">
        <v>7702966.5</v>
      </c>
      <c r="DC80" s="10">
        <v>6398317.5</v>
      </c>
      <c r="DD80" s="10">
        <v>3573820.25</v>
      </c>
      <c r="DE80" s="10">
        <v>494081.375</v>
      </c>
      <c r="DF80" s="10">
        <v>309738.125</v>
      </c>
      <c r="DG80" s="10">
        <v>229171.203125</v>
      </c>
      <c r="DH80" s="10">
        <v>188284.421875</v>
      </c>
    </row>
    <row r="81" spans="1:112" ht="12" customHeight="1" x14ac:dyDescent="0.15">
      <c r="A81" s="24">
        <v>3</v>
      </c>
      <c r="B81" s="10" t="s">
        <v>1270</v>
      </c>
      <c r="C81" s="11" t="s">
        <v>961</v>
      </c>
      <c r="D81" s="25" t="s">
        <v>1270</v>
      </c>
      <c r="E81" s="26"/>
      <c r="F81" s="26"/>
      <c r="G81" s="26" t="s">
        <v>1271</v>
      </c>
      <c r="H81" s="26" t="s">
        <v>342</v>
      </c>
      <c r="I81" s="24">
        <v>175.063328528</v>
      </c>
      <c r="J81" s="25" t="s">
        <v>1272</v>
      </c>
      <c r="K81" s="27">
        <v>1</v>
      </c>
      <c r="L81" s="28">
        <v>1</v>
      </c>
      <c r="M81" s="29">
        <f t="shared" si="0"/>
        <v>1</v>
      </c>
      <c r="N81" s="29">
        <f t="shared" si="1"/>
        <v>3</v>
      </c>
      <c r="O81" s="29" t="str">
        <f t="shared" si="2"/>
        <v>Level 1+</v>
      </c>
      <c r="P81" s="27"/>
      <c r="Q81" s="30"/>
      <c r="R81" s="27"/>
      <c r="S81" s="30" t="s">
        <v>964</v>
      </c>
      <c r="T81" s="31">
        <v>754146816</v>
      </c>
      <c r="U81" s="32" t="s">
        <v>954</v>
      </c>
      <c r="V81" s="33">
        <v>1.467609261</v>
      </c>
      <c r="W81" s="32" t="s">
        <v>902</v>
      </c>
      <c r="X81" s="33">
        <v>1.44</v>
      </c>
      <c r="Y81" s="33">
        <v>2</v>
      </c>
      <c r="Z81" s="32" t="s">
        <v>1273</v>
      </c>
      <c r="AA81" s="34">
        <v>6.2300000000000001E-2</v>
      </c>
      <c r="AB81" s="32" t="s">
        <v>345</v>
      </c>
      <c r="AC81" s="33">
        <v>176.07060000000001</v>
      </c>
      <c r="AD81" s="33">
        <v>176.0702</v>
      </c>
      <c r="AE81" s="34">
        <v>4.0000000000000002E-4</v>
      </c>
      <c r="AF81" s="34">
        <v>2.2084999999999999</v>
      </c>
      <c r="AG81" s="33">
        <v>1.4</v>
      </c>
      <c r="AH81" s="33">
        <v>1.55</v>
      </c>
      <c r="AI81" s="33">
        <v>1.47</v>
      </c>
      <c r="AJ81" s="33">
        <v>1.46</v>
      </c>
      <c r="AK81" s="34">
        <v>0.01</v>
      </c>
      <c r="AL81" s="10" t="s">
        <v>1270</v>
      </c>
      <c r="AM81" s="10" t="s">
        <v>1274</v>
      </c>
      <c r="AN81" s="10">
        <v>428931.5</v>
      </c>
      <c r="AO81" s="10">
        <v>273057.75</v>
      </c>
      <c r="AP81" s="10">
        <v>458243.9375</v>
      </c>
      <c r="AQ81" s="10">
        <v>475800.15625</v>
      </c>
      <c r="AR81" s="10">
        <v>314007.875</v>
      </c>
      <c r="AS81" s="10">
        <v>195214.3125</v>
      </c>
      <c r="AT81" s="10">
        <v>308449.34375</v>
      </c>
      <c r="AU81" s="10">
        <v>204092.25</v>
      </c>
      <c r="AV81" s="10">
        <v>58960248</v>
      </c>
      <c r="AW81" s="10">
        <v>7844004</v>
      </c>
      <c r="AX81" s="10">
        <v>60954060</v>
      </c>
      <c r="AY81" s="10">
        <v>1182550.375</v>
      </c>
      <c r="AZ81" s="10">
        <v>3235112.5</v>
      </c>
      <c r="BA81" s="10">
        <v>7061644</v>
      </c>
      <c r="BB81" s="10">
        <v>221959392</v>
      </c>
      <c r="BC81" s="10">
        <v>180985616</v>
      </c>
      <c r="BD81" s="10">
        <v>232767408</v>
      </c>
      <c r="BE81" s="10">
        <v>211719840</v>
      </c>
      <c r="BF81" s="10">
        <v>459675360</v>
      </c>
      <c r="BG81" s="10">
        <v>232792096</v>
      </c>
      <c r="BH81" s="10">
        <v>274065888</v>
      </c>
      <c r="BI81" s="10">
        <v>199607680</v>
      </c>
      <c r="BJ81" s="10">
        <v>296692832</v>
      </c>
      <c r="BK81" s="10">
        <v>355094688</v>
      </c>
      <c r="BL81" s="10">
        <v>324330656</v>
      </c>
      <c r="BM81" s="10">
        <v>218877920</v>
      </c>
      <c r="BN81" s="10">
        <v>45335744</v>
      </c>
      <c r="BO81" s="10">
        <v>62543260</v>
      </c>
      <c r="BP81" s="10">
        <v>7310591.5</v>
      </c>
      <c r="BQ81" s="10">
        <v>44281880</v>
      </c>
      <c r="BR81" s="10">
        <v>223781888</v>
      </c>
      <c r="BS81" s="10">
        <v>128209904</v>
      </c>
      <c r="BT81" s="10">
        <v>46387644</v>
      </c>
      <c r="BU81" s="10">
        <v>86902056</v>
      </c>
      <c r="BV81" s="10">
        <v>121542624</v>
      </c>
      <c r="BW81" s="10">
        <v>230928304</v>
      </c>
      <c r="BX81" s="10">
        <v>69109008</v>
      </c>
      <c r="BY81" s="10">
        <v>160105712</v>
      </c>
      <c r="BZ81" s="10">
        <v>191391776</v>
      </c>
      <c r="CA81" s="10">
        <v>110683936</v>
      </c>
      <c r="CB81" s="10">
        <v>220689472</v>
      </c>
      <c r="CC81" s="10">
        <v>222898624</v>
      </c>
      <c r="CD81" s="10">
        <v>100984008</v>
      </c>
      <c r="CE81" s="10">
        <v>131190352</v>
      </c>
      <c r="CF81" s="10">
        <v>14668004</v>
      </c>
      <c r="CG81" s="10">
        <v>16286093</v>
      </c>
      <c r="CH81" s="10">
        <v>230323312</v>
      </c>
      <c r="CI81" s="10">
        <v>873697664</v>
      </c>
      <c r="CJ81" s="10">
        <v>492485440</v>
      </c>
      <c r="CK81" s="10">
        <v>869912000</v>
      </c>
      <c r="CL81" s="10">
        <v>787979968</v>
      </c>
      <c r="CM81" s="10">
        <v>850129664</v>
      </c>
      <c r="CN81" s="10">
        <v>880808960</v>
      </c>
      <c r="CO81" s="10">
        <v>479501568</v>
      </c>
      <c r="CP81" s="10">
        <v>414219200</v>
      </c>
      <c r="CQ81" s="10">
        <v>363144960</v>
      </c>
      <c r="CR81" s="10">
        <v>451090240</v>
      </c>
      <c r="CS81" s="10">
        <v>483616768</v>
      </c>
      <c r="CT81" s="10">
        <v>68840864</v>
      </c>
      <c r="CU81" s="10">
        <v>33237268</v>
      </c>
      <c r="CV81" s="10">
        <v>45731620</v>
      </c>
      <c r="CW81" s="10">
        <v>55679412</v>
      </c>
      <c r="CX81" s="10">
        <v>142850432</v>
      </c>
      <c r="CY81" s="10">
        <v>111020496</v>
      </c>
      <c r="CZ81" s="10">
        <v>267151568</v>
      </c>
      <c r="DA81" s="10">
        <v>314260416</v>
      </c>
      <c r="DB81" s="10">
        <v>236945712</v>
      </c>
      <c r="DC81" s="10">
        <v>580224192</v>
      </c>
      <c r="DD81" s="10">
        <v>204633376</v>
      </c>
      <c r="DE81" s="10">
        <v>193668832</v>
      </c>
      <c r="DF81" s="10">
        <v>128659568</v>
      </c>
      <c r="DG81" s="10">
        <v>257544416</v>
      </c>
      <c r="DH81" s="10">
        <v>199983280</v>
      </c>
    </row>
    <row r="82" spans="1:112" ht="12" customHeight="1" x14ac:dyDescent="0.15">
      <c r="A82" s="10">
        <v>25</v>
      </c>
      <c r="B82" s="10" t="s">
        <v>566</v>
      </c>
      <c r="C82" s="11" t="s">
        <v>961</v>
      </c>
      <c r="D82" s="10" t="s">
        <v>566</v>
      </c>
      <c r="E82" s="10"/>
      <c r="F82" s="10"/>
      <c r="G82" s="10" t="s">
        <v>567</v>
      </c>
      <c r="H82" s="10" t="s">
        <v>379</v>
      </c>
      <c r="I82" s="10">
        <v>268.08076948399997</v>
      </c>
      <c r="J82" s="10" t="s">
        <v>568</v>
      </c>
      <c r="K82" s="29">
        <v>0</v>
      </c>
      <c r="L82" s="28">
        <v>1</v>
      </c>
      <c r="M82" s="29">
        <f t="shared" si="0"/>
        <v>1</v>
      </c>
      <c r="N82" s="29">
        <f t="shared" si="1"/>
        <v>2</v>
      </c>
      <c r="O82" s="29" t="str">
        <f t="shared" si="2"/>
        <v>Level 1</v>
      </c>
      <c r="P82" s="29"/>
      <c r="Q82" s="29"/>
      <c r="R82" s="29"/>
      <c r="S82" s="29" t="s">
        <v>1001</v>
      </c>
      <c r="T82" s="37">
        <v>1541624.625</v>
      </c>
      <c r="U82" s="38" t="s">
        <v>867</v>
      </c>
      <c r="V82" s="38">
        <v>5.3724214999999997</v>
      </c>
      <c r="W82" s="38"/>
      <c r="X82" s="38"/>
      <c r="Y82" s="38"/>
      <c r="Z82" s="38"/>
      <c r="AA82" s="39"/>
      <c r="AB82" s="38" t="s">
        <v>382</v>
      </c>
      <c r="AC82" s="38">
        <v>267.07350000000002</v>
      </c>
      <c r="AD82" s="38">
        <v>267.07299999999998</v>
      </c>
      <c r="AE82" s="39">
        <v>5.0000000000000001E-4</v>
      </c>
      <c r="AF82" s="39">
        <v>1.7000999999999999</v>
      </c>
      <c r="AG82" s="38">
        <v>5.0999999999999996</v>
      </c>
      <c r="AH82" s="38">
        <v>5.41</v>
      </c>
      <c r="AI82" s="38">
        <v>5.37</v>
      </c>
      <c r="AJ82" s="38">
        <v>5.29</v>
      </c>
      <c r="AK82" s="39">
        <v>0.08</v>
      </c>
      <c r="AL82" s="10" t="s">
        <v>566</v>
      </c>
      <c r="AM82" s="10" t="s">
        <v>1275</v>
      </c>
      <c r="AN82" s="10">
        <v>39012.94140625</v>
      </c>
      <c r="AO82" s="10">
        <v>24650.55078125</v>
      </c>
      <c r="AP82" s="10">
        <v>40861.078125</v>
      </c>
      <c r="AQ82" s="10">
        <v>40289.7109375</v>
      </c>
      <c r="AR82" s="10">
        <v>21400.939453125</v>
      </c>
      <c r="AS82" s="10">
        <v>52016.84375</v>
      </c>
      <c r="AT82" s="10">
        <v>22775.2578125</v>
      </c>
      <c r="AU82" s="10">
        <v>44294.2890625</v>
      </c>
      <c r="AV82" s="10">
        <v>584041</v>
      </c>
      <c r="AW82" s="10">
        <v>1058185</v>
      </c>
      <c r="AX82" s="10">
        <v>2332031</v>
      </c>
      <c r="AY82" s="10">
        <v>167679.1875</v>
      </c>
      <c r="AZ82" s="10">
        <v>492297.78125</v>
      </c>
      <c r="BA82" s="10">
        <v>4593824</v>
      </c>
      <c r="BB82" s="10">
        <v>165688.78125</v>
      </c>
      <c r="BC82" s="10">
        <v>352940.90625</v>
      </c>
      <c r="BD82" s="10">
        <v>421948.34375</v>
      </c>
      <c r="BE82" s="10">
        <v>154479.484375</v>
      </c>
      <c r="BF82" s="10">
        <v>263475.03125</v>
      </c>
      <c r="BG82" s="10">
        <v>417537.15625</v>
      </c>
      <c r="BH82" s="10">
        <v>382526.3125</v>
      </c>
      <c r="BI82" s="10">
        <v>199400.640625</v>
      </c>
      <c r="BJ82" s="10">
        <v>428926.65625</v>
      </c>
      <c r="BK82" s="10">
        <v>502237.90625</v>
      </c>
      <c r="BL82" s="10">
        <v>609296.125</v>
      </c>
      <c r="BM82" s="10">
        <v>524581.3125</v>
      </c>
      <c r="BN82" s="10">
        <v>312625.1875</v>
      </c>
      <c r="BO82" s="10">
        <v>978823.4375</v>
      </c>
      <c r="BP82" s="10">
        <v>344983.96875</v>
      </c>
      <c r="BQ82" s="10">
        <v>455703.65625</v>
      </c>
      <c r="BR82" s="10">
        <v>817694.3125</v>
      </c>
      <c r="BS82" s="10">
        <v>109917.6484375</v>
      </c>
      <c r="BT82" s="10">
        <v>235831.40625</v>
      </c>
      <c r="BU82" s="10">
        <v>244504.546875</v>
      </c>
      <c r="BV82" s="10">
        <v>298973.40625</v>
      </c>
      <c r="BW82" s="10">
        <v>397308.375</v>
      </c>
      <c r="BX82" s="10">
        <v>187700.125</v>
      </c>
      <c r="BY82" s="10">
        <v>212577.90625</v>
      </c>
      <c r="BZ82" s="10">
        <v>64383.328125</v>
      </c>
      <c r="CA82" s="10">
        <v>125248.4375</v>
      </c>
      <c r="CB82" s="10">
        <v>101993.21875</v>
      </c>
      <c r="CC82" s="10">
        <v>7965647.5</v>
      </c>
      <c r="CD82" s="10">
        <v>2864670.75</v>
      </c>
      <c r="CE82" s="10">
        <v>7152980.5</v>
      </c>
      <c r="CF82" s="10">
        <v>1130186.75</v>
      </c>
      <c r="CG82" s="10">
        <v>2339842.25</v>
      </c>
      <c r="CH82" s="10">
        <v>4086838.75</v>
      </c>
      <c r="CI82" s="10">
        <v>3782088</v>
      </c>
      <c r="CJ82" s="10">
        <v>3310879.75</v>
      </c>
      <c r="CK82" s="10">
        <v>8166255.5</v>
      </c>
      <c r="CL82" s="10">
        <v>1862928.875</v>
      </c>
      <c r="CM82" s="10">
        <v>7392784</v>
      </c>
      <c r="CN82" s="10">
        <v>3430952</v>
      </c>
      <c r="CO82" s="10">
        <v>946477.8125</v>
      </c>
      <c r="CP82" s="10">
        <v>1607728.375</v>
      </c>
      <c r="CQ82" s="10">
        <v>2064563.25</v>
      </c>
      <c r="CR82" s="10">
        <v>945385.875</v>
      </c>
      <c r="CS82" s="10">
        <v>2618541</v>
      </c>
      <c r="CT82" s="10">
        <v>1332359.875</v>
      </c>
      <c r="CU82" s="10">
        <v>753191.6875</v>
      </c>
      <c r="CV82" s="10">
        <v>2576600.25</v>
      </c>
      <c r="CW82" s="10">
        <v>2067229.5</v>
      </c>
      <c r="CX82" s="10">
        <v>2199804.5</v>
      </c>
      <c r="CY82" s="10">
        <v>1223867</v>
      </c>
      <c r="CZ82" s="10">
        <v>1854551.375</v>
      </c>
      <c r="DA82" s="10">
        <v>4748974</v>
      </c>
      <c r="DB82" s="10">
        <v>4000701.5</v>
      </c>
      <c r="DC82" s="10">
        <v>10098565</v>
      </c>
      <c r="DD82" s="10">
        <v>3615999.25</v>
      </c>
      <c r="DE82" s="10">
        <v>1205045.25</v>
      </c>
      <c r="DF82" s="10">
        <v>1491270.375</v>
      </c>
      <c r="DG82" s="10">
        <v>1700045.375</v>
      </c>
      <c r="DH82" s="10">
        <v>522452.46875</v>
      </c>
    </row>
    <row r="83" spans="1:112" ht="12" customHeight="1" x14ac:dyDescent="0.15">
      <c r="A83" s="10">
        <v>49</v>
      </c>
      <c r="B83" s="10" t="s">
        <v>571</v>
      </c>
      <c r="C83" s="11" t="s">
        <v>961</v>
      </c>
      <c r="D83" s="10" t="s">
        <v>571</v>
      </c>
      <c r="E83" s="10"/>
      <c r="F83" s="10"/>
      <c r="G83" s="10" t="s">
        <v>572</v>
      </c>
      <c r="H83" s="10" t="s">
        <v>379</v>
      </c>
      <c r="I83" s="10">
        <v>131.094628656</v>
      </c>
      <c r="J83" s="10" t="s">
        <v>573</v>
      </c>
      <c r="K83" s="29">
        <v>1</v>
      </c>
      <c r="L83" s="28">
        <v>1</v>
      </c>
      <c r="M83" s="29">
        <f t="shared" si="0"/>
        <v>1</v>
      </c>
      <c r="N83" s="29">
        <f t="shared" si="1"/>
        <v>3</v>
      </c>
      <c r="O83" s="29" t="str">
        <f t="shared" si="2"/>
        <v>Level 1+</v>
      </c>
      <c r="P83" s="29"/>
      <c r="Q83" s="29"/>
      <c r="R83" s="29"/>
      <c r="S83" s="29" t="s">
        <v>964</v>
      </c>
      <c r="T83" s="37">
        <v>119335768</v>
      </c>
      <c r="U83" s="38" t="s">
        <v>879</v>
      </c>
      <c r="V83" s="38">
        <v>9.6003224100000004</v>
      </c>
      <c r="W83" s="38" t="s">
        <v>873</v>
      </c>
      <c r="X83" s="38">
        <v>9.76</v>
      </c>
      <c r="Y83" s="38">
        <v>2</v>
      </c>
      <c r="Z83" s="38" t="s">
        <v>1276</v>
      </c>
      <c r="AA83" s="39">
        <v>0.94620000000000004</v>
      </c>
      <c r="AB83" s="38" t="s">
        <v>382</v>
      </c>
      <c r="AC83" s="38">
        <v>130.0873</v>
      </c>
      <c r="AD83" s="38">
        <v>130.08600000000001</v>
      </c>
      <c r="AE83" s="39">
        <v>1.2999999999999999E-3</v>
      </c>
      <c r="AF83" s="39">
        <v>9.8580000000000005</v>
      </c>
      <c r="AG83" s="38">
        <v>9.58</v>
      </c>
      <c r="AH83" s="38">
        <v>9.94</v>
      </c>
      <c r="AI83" s="38">
        <v>9.6</v>
      </c>
      <c r="AJ83" s="38">
        <v>9.7799999999999994</v>
      </c>
      <c r="AK83" s="39">
        <v>0.18</v>
      </c>
      <c r="AL83" s="10" t="s">
        <v>571</v>
      </c>
      <c r="AM83" s="10" t="s">
        <v>1277</v>
      </c>
      <c r="AN83" s="35">
        <v>0</v>
      </c>
      <c r="AO83" s="35">
        <v>0</v>
      </c>
      <c r="AP83" s="35">
        <v>0</v>
      </c>
      <c r="AQ83" s="35">
        <v>0</v>
      </c>
      <c r="AR83" s="35">
        <v>0</v>
      </c>
      <c r="AS83" s="35">
        <v>0</v>
      </c>
      <c r="AT83" s="10">
        <v>4764.33935546875</v>
      </c>
      <c r="AU83" s="35">
        <v>0</v>
      </c>
      <c r="AV83" s="10">
        <v>13527.5908203125</v>
      </c>
      <c r="AW83" s="10">
        <v>38311.5</v>
      </c>
      <c r="AX83" s="10">
        <v>17826.267578125</v>
      </c>
      <c r="AY83" s="10">
        <v>20505.296875</v>
      </c>
      <c r="AZ83" s="10">
        <v>32249.263671875</v>
      </c>
      <c r="BA83" s="10">
        <v>37936.17578125</v>
      </c>
      <c r="BB83" s="10">
        <v>35893.6640625</v>
      </c>
      <c r="BC83" s="10">
        <v>56863.69921875</v>
      </c>
      <c r="BD83" s="10">
        <v>60241.92578125</v>
      </c>
      <c r="BE83" s="10">
        <v>67264.2734375</v>
      </c>
      <c r="BF83" s="10">
        <v>57124.93359375</v>
      </c>
      <c r="BG83" s="10">
        <v>107334.4296875</v>
      </c>
      <c r="BH83" s="10">
        <v>130972.3203125</v>
      </c>
      <c r="BI83" s="10">
        <v>128316.6328125</v>
      </c>
      <c r="BJ83" s="10">
        <v>136739.59375</v>
      </c>
      <c r="BK83" s="10">
        <v>235586.234375</v>
      </c>
      <c r="BL83" s="10">
        <v>191286.6875</v>
      </c>
      <c r="BM83" s="10">
        <v>19250.38671875</v>
      </c>
      <c r="BN83" s="10">
        <v>15602.8193359375</v>
      </c>
      <c r="BO83" s="10">
        <v>22884.076171875</v>
      </c>
      <c r="BP83" s="10">
        <v>17804.32421875</v>
      </c>
      <c r="BQ83" s="10">
        <v>12784.861328125</v>
      </c>
      <c r="BR83" s="10">
        <v>136606.640625</v>
      </c>
      <c r="BS83" s="10">
        <v>47831.12890625</v>
      </c>
      <c r="BT83" s="10">
        <v>109789.90625</v>
      </c>
      <c r="BU83" s="10">
        <v>20137.06640625</v>
      </c>
      <c r="BV83" s="10">
        <v>127435.421875</v>
      </c>
      <c r="BW83" s="10">
        <v>82135.6484375</v>
      </c>
      <c r="BX83" s="10">
        <v>46210.8046875</v>
      </c>
      <c r="BY83" s="10">
        <v>120233.8984375</v>
      </c>
      <c r="BZ83" s="10">
        <v>111614.359375</v>
      </c>
      <c r="CA83" s="10">
        <v>64864.72265625</v>
      </c>
      <c r="CB83" s="10">
        <v>58271.984375</v>
      </c>
      <c r="CC83" s="10">
        <v>102423.7109375</v>
      </c>
      <c r="CD83" s="10">
        <v>36926.91015625</v>
      </c>
      <c r="CE83" s="10">
        <v>128916.671875</v>
      </c>
      <c r="CF83" s="10">
        <v>44115.4609375</v>
      </c>
      <c r="CG83" s="10">
        <v>114830.1640625</v>
      </c>
      <c r="CH83" s="10">
        <v>29617.21875</v>
      </c>
      <c r="CI83" s="10">
        <v>265722.0625</v>
      </c>
      <c r="CJ83" s="10">
        <v>79999.3359375</v>
      </c>
      <c r="CK83" s="10">
        <v>1667341</v>
      </c>
      <c r="CL83" s="10">
        <v>124668.84375</v>
      </c>
      <c r="CM83" s="10">
        <v>1187291.875</v>
      </c>
      <c r="CN83" s="10">
        <v>88953.5859375</v>
      </c>
      <c r="CO83" s="10">
        <v>45454.8125</v>
      </c>
      <c r="CP83" s="10">
        <v>245088.15625</v>
      </c>
      <c r="CQ83" s="10">
        <v>330024.09375</v>
      </c>
      <c r="CR83" s="10">
        <v>68002.578125</v>
      </c>
      <c r="CS83" s="10">
        <v>319941.71875</v>
      </c>
      <c r="CT83" s="10">
        <v>59225.3984375</v>
      </c>
      <c r="CU83" s="10">
        <v>40074.1484375</v>
      </c>
      <c r="CV83" s="10">
        <v>134729.421875</v>
      </c>
      <c r="CW83" s="10">
        <v>146624.640625</v>
      </c>
      <c r="CX83" s="10">
        <v>131215.828125</v>
      </c>
      <c r="CY83" s="10">
        <v>56231.171875</v>
      </c>
      <c r="CZ83" s="10">
        <v>208247.15625</v>
      </c>
      <c r="DA83" s="10">
        <v>231213</v>
      </c>
      <c r="DB83" s="10">
        <v>1313665.625</v>
      </c>
      <c r="DC83" s="10">
        <v>2341160.5</v>
      </c>
      <c r="DD83" s="10">
        <v>535206.625</v>
      </c>
      <c r="DE83" s="10">
        <v>298246.28125</v>
      </c>
      <c r="DF83" s="10">
        <v>355740.40625</v>
      </c>
      <c r="DG83" s="10">
        <v>127644.78125</v>
      </c>
      <c r="DH83" s="10">
        <v>53576.87109375</v>
      </c>
    </row>
    <row r="84" spans="1:112" ht="12" customHeight="1" x14ac:dyDescent="0.15">
      <c r="A84" s="24">
        <v>66</v>
      </c>
      <c r="B84" s="10" t="s">
        <v>1278</v>
      </c>
      <c r="C84" s="11" t="s">
        <v>961</v>
      </c>
      <c r="D84" s="25" t="s">
        <v>485</v>
      </c>
      <c r="E84" s="26"/>
      <c r="F84" s="26"/>
      <c r="G84" s="26" t="s">
        <v>415</v>
      </c>
      <c r="H84" s="26" t="s">
        <v>342</v>
      </c>
      <c r="I84" s="24">
        <v>146.11755517200001</v>
      </c>
      <c r="J84" s="25" t="s">
        <v>486</v>
      </c>
      <c r="K84" s="27">
        <v>1</v>
      </c>
      <c r="L84" s="28">
        <v>1</v>
      </c>
      <c r="M84" s="29">
        <f t="shared" si="0"/>
        <v>0.5</v>
      </c>
      <c r="N84" s="29">
        <f t="shared" si="1"/>
        <v>2.5</v>
      </c>
      <c r="O84" s="29" t="str">
        <f t="shared" si="2"/>
        <v>Level 1+</v>
      </c>
      <c r="P84" s="27"/>
      <c r="Q84" s="30"/>
      <c r="R84" s="30" t="s">
        <v>1279</v>
      </c>
      <c r="S84" s="30" t="s">
        <v>964</v>
      </c>
      <c r="T84" s="31">
        <v>73262416</v>
      </c>
      <c r="U84" s="32" t="s">
        <v>896</v>
      </c>
      <c r="V84" s="33">
        <v>13.29841322</v>
      </c>
      <c r="W84" s="32" t="s">
        <v>900</v>
      </c>
      <c r="X84" s="33">
        <v>13.87</v>
      </c>
      <c r="Y84" s="33">
        <v>3</v>
      </c>
      <c r="Z84" s="32" t="s">
        <v>487</v>
      </c>
      <c r="AA84" s="34">
        <v>0.95189999999999997</v>
      </c>
      <c r="AB84" s="32" t="s">
        <v>419</v>
      </c>
      <c r="AC84" s="33">
        <v>146.11760000000001</v>
      </c>
      <c r="AD84" s="33">
        <v>146.1173</v>
      </c>
      <c r="AE84" s="34">
        <v>2.0000000000000001E-4</v>
      </c>
      <c r="AF84" s="34">
        <v>1.6946000000000001</v>
      </c>
      <c r="AG84" s="33">
        <v>13.69</v>
      </c>
      <c r="AH84" s="33">
        <v>13.96</v>
      </c>
      <c r="AI84" s="33">
        <v>13.3</v>
      </c>
      <c r="AJ84" s="33">
        <v>13.81</v>
      </c>
      <c r="AK84" s="34">
        <v>0.51</v>
      </c>
      <c r="AL84" s="10" t="s">
        <v>1278</v>
      </c>
      <c r="AM84" s="10" t="s">
        <v>1280</v>
      </c>
      <c r="AN84" s="10">
        <v>64543.9375</v>
      </c>
      <c r="AO84" s="10">
        <v>103728.859375</v>
      </c>
      <c r="AP84" s="10">
        <v>41240.60546875</v>
      </c>
      <c r="AQ84" s="10">
        <v>73857.640625</v>
      </c>
      <c r="AR84" s="10">
        <v>106890.9921875</v>
      </c>
      <c r="AS84" s="10">
        <v>78686.6015625</v>
      </c>
      <c r="AT84" s="10">
        <v>90397.8984375</v>
      </c>
      <c r="AU84" s="10">
        <v>44535.4296875</v>
      </c>
      <c r="AV84" s="10">
        <v>251363.1875</v>
      </c>
      <c r="AW84" s="10">
        <v>795837.5625</v>
      </c>
      <c r="AX84" s="10">
        <v>539034</v>
      </c>
      <c r="AY84" s="10">
        <v>579427.75</v>
      </c>
      <c r="AZ84" s="10">
        <v>211649.4375</v>
      </c>
      <c r="BA84" s="10">
        <v>1829271.5</v>
      </c>
      <c r="BB84" s="10">
        <v>157051.5</v>
      </c>
      <c r="BC84" s="10">
        <v>178162.1875</v>
      </c>
      <c r="BD84" s="10">
        <v>160696.65625</v>
      </c>
      <c r="BE84" s="10">
        <v>157076.078125</v>
      </c>
      <c r="BF84" s="10">
        <v>114897.65625</v>
      </c>
      <c r="BG84" s="10">
        <v>228982.015625</v>
      </c>
      <c r="BH84" s="10">
        <v>90439.53125</v>
      </c>
      <c r="BI84" s="10">
        <v>96932.734375</v>
      </c>
      <c r="BJ84" s="10">
        <v>292854.1875</v>
      </c>
      <c r="BK84" s="10">
        <v>163891.046875</v>
      </c>
      <c r="BL84" s="10">
        <v>105589.921875</v>
      </c>
      <c r="BM84" s="10">
        <v>164375.359375</v>
      </c>
      <c r="BN84" s="10">
        <v>184475.640625</v>
      </c>
      <c r="BO84" s="10">
        <v>237004.09375</v>
      </c>
      <c r="BP84" s="10">
        <v>324351.84375</v>
      </c>
      <c r="BQ84" s="10">
        <v>250269.96875</v>
      </c>
      <c r="BR84" s="10">
        <v>263956.125</v>
      </c>
      <c r="BS84" s="10">
        <v>169358.40625</v>
      </c>
      <c r="BT84" s="10">
        <v>283230.875</v>
      </c>
      <c r="BU84" s="10">
        <v>176805.140625</v>
      </c>
      <c r="BV84" s="10">
        <v>158706.90625</v>
      </c>
      <c r="BW84" s="10">
        <v>90114.9296875</v>
      </c>
      <c r="BX84" s="10">
        <v>232547.46875</v>
      </c>
      <c r="BY84" s="10">
        <v>155617.734375</v>
      </c>
      <c r="BZ84" s="10">
        <v>160052.25</v>
      </c>
      <c r="CA84" s="10">
        <v>80558.90625</v>
      </c>
      <c r="CB84" s="10">
        <v>110256.1015625</v>
      </c>
      <c r="CC84" s="10">
        <v>107800.3828125</v>
      </c>
      <c r="CD84" s="10">
        <v>490766.75</v>
      </c>
      <c r="CE84" s="10">
        <v>992331.875</v>
      </c>
      <c r="CF84" s="10">
        <v>109506.1328125</v>
      </c>
      <c r="CG84" s="10">
        <v>226209.234375</v>
      </c>
      <c r="CH84" s="10">
        <v>221761.484375</v>
      </c>
      <c r="CI84" s="10">
        <v>7427291.5</v>
      </c>
      <c r="CJ84" s="10">
        <v>29840064</v>
      </c>
      <c r="CK84" s="10">
        <v>16413311</v>
      </c>
      <c r="CL84" s="10">
        <v>9526010</v>
      </c>
      <c r="CM84" s="10">
        <v>13251197</v>
      </c>
      <c r="CN84" s="10">
        <v>10681083</v>
      </c>
      <c r="CO84" s="10">
        <v>430057.90625</v>
      </c>
      <c r="CP84" s="10">
        <v>378675.75</v>
      </c>
      <c r="CQ84" s="10">
        <v>214313.3125</v>
      </c>
      <c r="CR84" s="10">
        <v>535499.625</v>
      </c>
      <c r="CS84" s="10">
        <v>179081.953125</v>
      </c>
      <c r="CT84" s="10">
        <v>493100.875</v>
      </c>
      <c r="CU84" s="10">
        <v>190380.3125</v>
      </c>
      <c r="CV84" s="10">
        <v>193039.71875</v>
      </c>
      <c r="CW84" s="10">
        <v>166709.125</v>
      </c>
      <c r="CX84" s="10">
        <v>338095.15625</v>
      </c>
      <c r="CY84" s="10">
        <v>267584.5625</v>
      </c>
      <c r="CZ84" s="10">
        <v>7933300</v>
      </c>
      <c r="DA84" s="10">
        <v>11597999</v>
      </c>
      <c r="DB84" s="10">
        <v>21128492</v>
      </c>
      <c r="DC84" s="10">
        <v>19614338</v>
      </c>
      <c r="DD84" s="10">
        <v>6174053</v>
      </c>
      <c r="DE84" s="10">
        <v>425601.8125</v>
      </c>
      <c r="DF84" s="10">
        <v>1330872.75</v>
      </c>
      <c r="DG84" s="10">
        <v>293965.21875</v>
      </c>
      <c r="DH84" s="10">
        <v>266862.40625</v>
      </c>
    </row>
    <row r="85" spans="1:112" ht="12" customHeight="1" x14ac:dyDescent="0.15">
      <c r="A85" s="24">
        <v>48</v>
      </c>
      <c r="B85" s="10" t="s">
        <v>1281</v>
      </c>
      <c r="C85" s="11" t="s">
        <v>961</v>
      </c>
      <c r="D85" s="25" t="s">
        <v>1281</v>
      </c>
      <c r="E85" s="26"/>
      <c r="F85" s="26"/>
      <c r="G85" s="26" t="s">
        <v>1282</v>
      </c>
      <c r="H85" s="26" t="s">
        <v>342</v>
      </c>
      <c r="I85" s="24">
        <v>208.084792244</v>
      </c>
      <c r="J85" s="25" t="s">
        <v>1283</v>
      </c>
      <c r="K85" s="27">
        <v>0</v>
      </c>
      <c r="L85" s="28">
        <v>1</v>
      </c>
      <c r="M85" s="29">
        <f t="shared" si="0"/>
        <v>1</v>
      </c>
      <c r="N85" s="29">
        <f t="shared" si="1"/>
        <v>2</v>
      </c>
      <c r="O85" s="29" t="str">
        <f t="shared" si="2"/>
        <v>Level 1</v>
      </c>
      <c r="P85" s="27"/>
      <c r="Q85" s="30"/>
      <c r="R85" s="27"/>
      <c r="S85" s="30" t="s">
        <v>1001</v>
      </c>
      <c r="T85" s="31">
        <v>901210.1875</v>
      </c>
      <c r="U85" s="32" t="s">
        <v>957</v>
      </c>
      <c r="V85" s="33">
        <v>9.3411222009999992</v>
      </c>
      <c r="W85" s="32"/>
      <c r="X85" s="32"/>
      <c r="Y85" s="32"/>
      <c r="Z85" s="32"/>
      <c r="AA85" s="40"/>
      <c r="AB85" s="32" t="s">
        <v>345</v>
      </c>
      <c r="AC85" s="33">
        <v>209.09209999999999</v>
      </c>
      <c r="AD85" s="33">
        <v>209.09180000000001</v>
      </c>
      <c r="AE85" s="34">
        <v>2.9999999999999997E-4</v>
      </c>
      <c r="AF85" s="34">
        <v>1.4481999999999999</v>
      </c>
      <c r="AG85" s="33">
        <v>9.35</v>
      </c>
      <c r="AH85" s="33">
        <v>9.6</v>
      </c>
      <c r="AI85" s="33">
        <v>9.34</v>
      </c>
      <c r="AJ85" s="33">
        <v>9.49</v>
      </c>
      <c r="AK85" s="34">
        <v>0.14000000000000001</v>
      </c>
      <c r="AL85" s="10" t="s">
        <v>1281</v>
      </c>
      <c r="AM85" s="10" t="s">
        <v>1284</v>
      </c>
      <c r="AN85" s="10">
        <v>36873.03515625</v>
      </c>
      <c r="AO85" s="10">
        <v>29034.314453125</v>
      </c>
      <c r="AP85" s="10">
        <v>41002.671875</v>
      </c>
      <c r="AQ85" s="10">
        <v>29720.388671875</v>
      </c>
      <c r="AR85" s="10">
        <v>20179.2265625</v>
      </c>
      <c r="AS85" s="10">
        <v>15585.5166015625</v>
      </c>
      <c r="AT85" s="10">
        <v>35420.5625</v>
      </c>
      <c r="AU85" s="10">
        <v>20359.90625</v>
      </c>
      <c r="AV85" s="10">
        <v>435165.375</v>
      </c>
      <c r="AW85" s="10">
        <v>522272.6875</v>
      </c>
      <c r="AX85" s="10">
        <v>388697.46875</v>
      </c>
      <c r="AY85" s="10">
        <v>279385.375</v>
      </c>
      <c r="AZ85" s="10">
        <v>385593.125</v>
      </c>
      <c r="BA85" s="10">
        <v>525326.5625</v>
      </c>
      <c r="BB85" s="10">
        <v>333058.03125</v>
      </c>
      <c r="BC85" s="10">
        <v>346662.15625</v>
      </c>
      <c r="BD85" s="10">
        <v>280082.46875</v>
      </c>
      <c r="BE85" s="10">
        <v>289815.28125</v>
      </c>
      <c r="BF85" s="10">
        <v>613893</v>
      </c>
      <c r="BG85" s="10">
        <v>321362.15625</v>
      </c>
      <c r="BH85" s="10">
        <v>543969.8125</v>
      </c>
      <c r="BI85" s="10">
        <v>490487.0625</v>
      </c>
      <c r="BJ85" s="10">
        <v>534937.125</v>
      </c>
      <c r="BK85" s="10">
        <v>699798.125</v>
      </c>
      <c r="BL85" s="10">
        <v>585916.8125</v>
      </c>
      <c r="BM85" s="10">
        <v>549185.5625</v>
      </c>
      <c r="BN85" s="10">
        <v>410884.09375</v>
      </c>
      <c r="BO85" s="10">
        <v>532954.375</v>
      </c>
      <c r="BP85" s="10">
        <v>433417.65625</v>
      </c>
      <c r="BQ85" s="10">
        <v>493232.8125</v>
      </c>
      <c r="BR85" s="10">
        <v>508519.625</v>
      </c>
      <c r="BS85" s="10">
        <v>219238.875</v>
      </c>
      <c r="BT85" s="10">
        <v>208574.734375</v>
      </c>
      <c r="BU85" s="10">
        <v>332190.96875</v>
      </c>
      <c r="BV85" s="10">
        <v>294556.875</v>
      </c>
      <c r="BW85" s="10">
        <v>313983.4375</v>
      </c>
      <c r="BX85" s="10">
        <v>206369.78125</v>
      </c>
      <c r="BY85" s="10">
        <v>461362.96875</v>
      </c>
      <c r="BZ85" s="10">
        <v>366566.9375</v>
      </c>
      <c r="CA85" s="10">
        <v>294499.09375</v>
      </c>
      <c r="CB85" s="10">
        <v>419968.34375</v>
      </c>
      <c r="CC85" s="10">
        <v>6813383.5</v>
      </c>
      <c r="CD85" s="10">
        <v>3611191.25</v>
      </c>
      <c r="CE85" s="10">
        <v>9539503</v>
      </c>
      <c r="CF85" s="10">
        <v>2172430.5</v>
      </c>
      <c r="CG85" s="10">
        <v>3865331.75</v>
      </c>
      <c r="CH85" s="10">
        <v>3688017.25</v>
      </c>
      <c r="CI85" s="10">
        <v>519719.5</v>
      </c>
      <c r="CJ85" s="10">
        <v>310130.15625</v>
      </c>
      <c r="CK85" s="10">
        <v>784361.4375</v>
      </c>
      <c r="CL85" s="10">
        <v>416922.25</v>
      </c>
      <c r="CM85" s="10">
        <v>1111104.375</v>
      </c>
      <c r="CN85" s="10">
        <v>512961.8125</v>
      </c>
      <c r="CO85" s="10">
        <v>927507.8125</v>
      </c>
      <c r="CP85" s="10">
        <v>923117.4375</v>
      </c>
      <c r="CQ85" s="10">
        <v>1917493.625</v>
      </c>
      <c r="CR85" s="10">
        <v>1175415.125</v>
      </c>
      <c r="CS85" s="10">
        <v>2132584.5</v>
      </c>
      <c r="CT85" s="10">
        <v>1764132.75</v>
      </c>
      <c r="CU85" s="10">
        <v>1904270.875</v>
      </c>
      <c r="CV85" s="10">
        <v>2125838</v>
      </c>
      <c r="CW85" s="10">
        <v>1318836.125</v>
      </c>
      <c r="CX85" s="10">
        <v>2679107</v>
      </c>
      <c r="CY85" s="10">
        <v>1414442.5</v>
      </c>
      <c r="CZ85" s="10">
        <v>167239.28125</v>
      </c>
      <c r="DA85" s="10">
        <v>210627.03125</v>
      </c>
      <c r="DB85" s="10">
        <v>274819.625</v>
      </c>
      <c r="DC85" s="10">
        <v>721684.9375</v>
      </c>
      <c r="DD85" s="10">
        <v>220412.078125</v>
      </c>
      <c r="DE85" s="10">
        <v>693841.1875</v>
      </c>
      <c r="DF85" s="10">
        <v>725214.9375</v>
      </c>
      <c r="DG85" s="10">
        <v>712342.5625</v>
      </c>
      <c r="DH85" s="10">
        <v>703765.0625</v>
      </c>
    </row>
    <row r="86" spans="1:112" ht="12" customHeight="1" x14ac:dyDescent="0.15">
      <c r="A86" s="10">
        <v>47</v>
      </c>
      <c r="B86" s="11" t="s">
        <v>1285</v>
      </c>
      <c r="C86" s="11" t="s">
        <v>961</v>
      </c>
      <c r="D86" s="10" t="s">
        <v>577</v>
      </c>
      <c r="E86" s="10" t="s">
        <v>710</v>
      </c>
      <c r="F86" s="10" t="s">
        <v>711</v>
      </c>
      <c r="G86" s="10" t="s">
        <v>572</v>
      </c>
      <c r="H86" s="10" t="s">
        <v>379</v>
      </c>
      <c r="I86" s="10">
        <v>131.094628656</v>
      </c>
      <c r="J86" s="10" t="s">
        <v>578</v>
      </c>
      <c r="K86" s="29">
        <v>1</v>
      </c>
      <c r="L86" s="28">
        <v>1</v>
      </c>
      <c r="M86" s="29">
        <f t="shared" si="0"/>
        <v>1</v>
      </c>
      <c r="N86" s="29">
        <f t="shared" si="1"/>
        <v>3</v>
      </c>
      <c r="O86" s="29" t="str">
        <f t="shared" si="2"/>
        <v>Level 1+</v>
      </c>
      <c r="P86" s="28" t="s">
        <v>1286</v>
      </c>
      <c r="Q86" s="29"/>
      <c r="R86" s="29"/>
      <c r="S86" s="29" t="s">
        <v>964</v>
      </c>
      <c r="T86" s="37">
        <v>146314912</v>
      </c>
      <c r="U86" s="38" t="s">
        <v>879</v>
      </c>
      <c r="V86" s="38">
        <v>9.2184522470000001</v>
      </c>
      <c r="W86" s="38" t="s">
        <v>833</v>
      </c>
      <c r="X86" s="38">
        <v>9.3000000000000007</v>
      </c>
      <c r="Y86" s="38">
        <v>2</v>
      </c>
      <c r="Z86" s="38" t="s">
        <v>1287</v>
      </c>
      <c r="AA86" s="39">
        <v>0.79390000000000005</v>
      </c>
      <c r="AB86" s="38" t="s">
        <v>382</v>
      </c>
      <c r="AC86" s="38">
        <v>130.0873</v>
      </c>
      <c r="AD86" s="38">
        <v>130.08600000000001</v>
      </c>
      <c r="AE86" s="39">
        <v>1.2999999999999999E-3</v>
      </c>
      <c r="AF86" s="39">
        <v>9.8795000000000002</v>
      </c>
      <c r="AG86" s="38">
        <v>9.15</v>
      </c>
      <c r="AH86" s="38">
        <v>9.5299999999999994</v>
      </c>
      <c r="AI86" s="38">
        <v>9.2200000000000006</v>
      </c>
      <c r="AJ86" s="38">
        <v>9.36</v>
      </c>
      <c r="AK86" s="39">
        <v>0.14000000000000001</v>
      </c>
      <c r="AL86" s="11" t="s">
        <v>1285</v>
      </c>
      <c r="AM86" s="10" t="s">
        <v>1288</v>
      </c>
      <c r="AN86" s="10">
        <v>36873.03515625</v>
      </c>
      <c r="AO86" s="10">
        <v>29034.314453125</v>
      </c>
      <c r="AP86" s="10">
        <v>41002.671875</v>
      </c>
      <c r="AQ86" s="10">
        <v>29720.388671875</v>
      </c>
      <c r="AR86" s="10">
        <v>20179.2265625</v>
      </c>
      <c r="AS86" s="10">
        <v>15585.5166015625</v>
      </c>
      <c r="AT86" s="10">
        <v>35420.5625</v>
      </c>
      <c r="AU86" s="10">
        <v>20359.90625</v>
      </c>
      <c r="AV86" s="10">
        <v>435165.375</v>
      </c>
      <c r="AW86" s="10">
        <v>522272.6875</v>
      </c>
      <c r="AX86" s="10">
        <v>388697.46875</v>
      </c>
      <c r="AY86" s="10">
        <v>279385.375</v>
      </c>
      <c r="AZ86" s="10">
        <v>385593.125</v>
      </c>
      <c r="BA86" s="10">
        <v>525326.5625</v>
      </c>
      <c r="BB86" s="10">
        <v>333058.03125</v>
      </c>
      <c r="BC86" s="10">
        <v>346662.15625</v>
      </c>
      <c r="BD86" s="10">
        <v>280082.46875</v>
      </c>
      <c r="BE86" s="10">
        <v>289815.28125</v>
      </c>
      <c r="BF86" s="10">
        <v>613893</v>
      </c>
      <c r="BG86" s="10">
        <v>321362.15625</v>
      </c>
      <c r="BH86" s="10">
        <v>543969.8125</v>
      </c>
      <c r="BI86" s="10">
        <v>490487.0625</v>
      </c>
      <c r="BJ86" s="10">
        <v>534937.125</v>
      </c>
      <c r="BK86" s="10">
        <v>699798.125</v>
      </c>
      <c r="BL86" s="10">
        <v>585916.8125</v>
      </c>
      <c r="BM86" s="10">
        <v>549185.5625</v>
      </c>
      <c r="BN86" s="10">
        <v>410884.09375</v>
      </c>
      <c r="BO86" s="10">
        <v>532954.375</v>
      </c>
      <c r="BP86" s="10">
        <v>433417.65625</v>
      </c>
      <c r="BQ86" s="10">
        <v>493232.8125</v>
      </c>
      <c r="BR86" s="10">
        <v>508519.625</v>
      </c>
      <c r="BS86" s="10">
        <v>219238.875</v>
      </c>
      <c r="BT86" s="10">
        <v>208574.734375</v>
      </c>
      <c r="BU86" s="10">
        <v>332190.96875</v>
      </c>
      <c r="BV86" s="10">
        <v>294556.875</v>
      </c>
      <c r="BW86" s="10">
        <v>313983.4375</v>
      </c>
      <c r="BX86" s="10">
        <v>206369.78125</v>
      </c>
      <c r="BY86" s="10">
        <v>461362.96875</v>
      </c>
      <c r="BZ86" s="10">
        <v>366566.9375</v>
      </c>
      <c r="CA86" s="10">
        <v>294499.09375</v>
      </c>
      <c r="CB86" s="10">
        <v>419968.34375</v>
      </c>
      <c r="CC86" s="10">
        <v>6813383.5</v>
      </c>
      <c r="CD86" s="10">
        <v>3611191.25</v>
      </c>
      <c r="CE86" s="10">
        <v>9539503</v>
      </c>
      <c r="CF86" s="10">
        <v>2172430.5</v>
      </c>
      <c r="CG86" s="10">
        <v>3865331.75</v>
      </c>
      <c r="CH86" s="10">
        <v>3688017.25</v>
      </c>
      <c r="CI86" s="10">
        <v>519719.5</v>
      </c>
      <c r="CJ86" s="10">
        <v>310130.15625</v>
      </c>
      <c r="CK86" s="10">
        <v>784361.4375</v>
      </c>
      <c r="CL86" s="10">
        <v>416922.25</v>
      </c>
      <c r="CM86" s="10">
        <v>1111104.375</v>
      </c>
      <c r="CN86" s="10">
        <v>512961.8125</v>
      </c>
      <c r="CO86" s="10">
        <v>927507.8125</v>
      </c>
      <c r="CP86" s="10">
        <v>923117.4375</v>
      </c>
      <c r="CQ86" s="10">
        <v>1917493.625</v>
      </c>
      <c r="CR86" s="10">
        <v>1175415.125</v>
      </c>
      <c r="CS86" s="10">
        <v>2132584.5</v>
      </c>
      <c r="CT86" s="10">
        <v>1764132.75</v>
      </c>
      <c r="CU86" s="10">
        <v>1904270.875</v>
      </c>
      <c r="CV86" s="10">
        <v>2125838</v>
      </c>
      <c r="CW86" s="10">
        <v>1318836.125</v>
      </c>
      <c r="CX86" s="10">
        <v>2679107</v>
      </c>
      <c r="CY86" s="10">
        <v>1414442.5</v>
      </c>
      <c r="CZ86" s="10">
        <v>167239.28125</v>
      </c>
      <c r="DA86" s="10">
        <v>210627.03125</v>
      </c>
      <c r="DB86" s="10">
        <v>274819.625</v>
      </c>
      <c r="DC86" s="10">
        <v>721684.9375</v>
      </c>
      <c r="DD86" s="10">
        <v>220412.078125</v>
      </c>
      <c r="DE86" s="10">
        <v>693841.1875</v>
      </c>
      <c r="DF86" s="10">
        <v>725214.9375</v>
      </c>
      <c r="DG86" s="10">
        <v>712342.5625</v>
      </c>
      <c r="DH86" s="10">
        <v>703765.0625</v>
      </c>
    </row>
    <row r="87" spans="1:112" ht="12" customHeight="1" x14ac:dyDescent="0.15">
      <c r="A87" s="10">
        <v>0</v>
      </c>
      <c r="B87" s="10" t="s">
        <v>1289</v>
      </c>
      <c r="C87" s="11" t="s">
        <v>961</v>
      </c>
      <c r="D87" s="10" t="s">
        <v>1289</v>
      </c>
      <c r="E87" s="10"/>
      <c r="F87" s="10"/>
      <c r="G87" s="10" t="s">
        <v>1290</v>
      </c>
      <c r="H87" s="10" t="s">
        <v>379</v>
      </c>
      <c r="I87" s="10">
        <v>242.08037555999999</v>
      </c>
      <c r="J87" s="10" t="s">
        <v>1291</v>
      </c>
      <c r="K87" s="29">
        <v>0</v>
      </c>
      <c r="L87" s="28">
        <v>1</v>
      </c>
      <c r="M87" s="29">
        <f t="shared" si="0"/>
        <v>1</v>
      </c>
      <c r="N87" s="29">
        <f t="shared" si="1"/>
        <v>2</v>
      </c>
      <c r="O87" s="29" t="str">
        <f t="shared" si="2"/>
        <v>Level 1</v>
      </c>
      <c r="P87" s="29"/>
      <c r="Q87" s="29"/>
      <c r="R87" s="29"/>
      <c r="S87" s="29" t="s">
        <v>1001</v>
      </c>
      <c r="T87" s="37">
        <v>1862241.125</v>
      </c>
      <c r="U87" s="38" t="s">
        <v>826</v>
      </c>
      <c r="V87" s="38">
        <v>1.1610338579999999</v>
      </c>
      <c r="W87" s="38"/>
      <c r="X87" s="38"/>
      <c r="Y87" s="38"/>
      <c r="Z87" s="38"/>
      <c r="AA87" s="39"/>
      <c r="AB87" s="38" t="s">
        <v>382</v>
      </c>
      <c r="AC87" s="38">
        <v>241.07310000000001</v>
      </c>
      <c r="AD87" s="38">
        <v>241.0728</v>
      </c>
      <c r="AE87" s="39">
        <v>2.9999999999999997E-4</v>
      </c>
      <c r="AF87" s="39">
        <v>1.1940999999999999</v>
      </c>
      <c r="AG87" s="38">
        <v>1.1000000000000001</v>
      </c>
      <c r="AH87" s="38">
        <v>1.18</v>
      </c>
      <c r="AI87" s="38">
        <v>1.1599999999999999</v>
      </c>
      <c r="AJ87" s="38">
        <v>1.1299999999999999</v>
      </c>
      <c r="AK87" s="39">
        <v>0.03</v>
      </c>
      <c r="AL87" s="10" t="s">
        <v>1289</v>
      </c>
      <c r="AM87" s="10" t="s">
        <v>1292</v>
      </c>
      <c r="AN87" s="35">
        <v>0</v>
      </c>
      <c r="AO87" s="35">
        <v>0</v>
      </c>
      <c r="AP87" s="35">
        <v>0</v>
      </c>
      <c r="AQ87" s="35">
        <v>0</v>
      </c>
      <c r="AR87" s="35">
        <v>0</v>
      </c>
      <c r="AS87" s="35">
        <v>0</v>
      </c>
      <c r="AT87" s="35">
        <v>0</v>
      </c>
      <c r="AU87" s="35">
        <v>0</v>
      </c>
      <c r="AV87" s="10">
        <v>48688.88671875</v>
      </c>
      <c r="AW87" s="10">
        <v>131416.4375</v>
      </c>
      <c r="AX87" s="10">
        <v>98807.0390625</v>
      </c>
      <c r="AY87" s="10">
        <v>98801.7421875</v>
      </c>
      <c r="AZ87" s="10">
        <v>31676.53515625</v>
      </c>
      <c r="BA87" s="10">
        <v>362992.5</v>
      </c>
      <c r="BB87" s="10">
        <v>199708.515625</v>
      </c>
      <c r="BC87" s="10">
        <v>199004.5</v>
      </c>
      <c r="BD87" s="10">
        <v>187029.59375</v>
      </c>
      <c r="BE87" s="10">
        <v>201094.25</v>
      </c>
      <c r="BF87" s="10">
        <v>117918.5703125</v>
      </c>
      <c r="BG87" s="10">
        <v>229731.03125</v>
      </c>
      <c r="BH87" s="10">
        <v>59117.11328125</v>
      </c>
      <c r="BI87" s="10">
        <v>61715.25390625</v>
      </c>
      <c r="BJ87" s="10">
        <v>112540.0859375</v>
      </c>
      <c r="BK87" s="10">
        <v>78950.71875</v>
      </c>
      <c r="BL87" s="10">
        <v>161947.109375</v>
      </c>
      <c r="BM87" s="10">
        <v>26599.646484375</v>
      </c>
      <c r="BN87" s="10">
        <v>45976.64453125</v>
      </c>
      <c r="BO87" s="10">
        <v>37414.6875</v>
      </c>
      <c r="BP87" s="10">
        <v>66120.1875</v>
      </c>
      <c r="BQ87" s="10">
        <v>42738.875</v>
      </c>
      <c r="BR87" s="10">
        <v>255403.796875</v>
      </c>
      <c r="BS87" s="10">
        <v>200526.265625</v>
      </c>
      <c r="BT87" s="10">
        <v>265346.28125</v>
      </c>
      <c r="BU87" s="10">
        <v>70283.9140625</v>
      </c>
      <c r="BV87" s="10">
        <v>181964.421875</v>
      </c>
      <c r="BW87" s="10">
        <v>90890.265625</v>
      </c>
      <c r="BX87" s="10">
        <v>278086.375</v>
      </c>
      <c r="BY87" s="10">
        <v>95996.2109375</v>
      </c>
      <c r="BZ87" s="10">
        <v>203996.78125</v>
      </c>
      <c r="CA87" s="10">
        <v>31544.85546875</v>
      </c>
      <c r="CB87" s="10">
        <v>54647.5234375</v>
      </c>
      <c r="CC87" s="10">
        <v>93126.3671875</v>
      </c>
      <c r="CD87" s="10">
        <v>258954.34375</v>
      </c>
      <c r="CE87" s="10">
        <v>452694.34375</v>
      </c>
      <c r="CF87" s="10">
        <v>84283.84375</v>
      </c>
      <c r="CG87" s="10">
        <v>156032.65625</v>
      </c>
      <c r="CH87" s="10">
        <v>307974.5</v>
      </c>
      <c r="CI87" s="10">
        <v>2834485.25</v>
      </c>
      <c r="CJ87" s="10">
        <v>15711675</v>
      </c>
      <c r="CK87" s="10">
        <v>4615217.5</v>
      </c>
      <c r="CL87" s="10">
        <v>4348020.5</v>
      </c>
      <c r="CM87" s="10">
        <v>6055141.5</v>
      </c>
      <c r="CN87" s="10">
        <v>4294211.5</v>
      </c>
      <c r="CO87" s="10">
        <v>288443.4375</v>
      </c>
      <c r="CP87" s="10">
        <v>256316.65625</v>
      </c>
      <c r="CQ87" s="10">
        <v>171059.578125</v>
      </c>
      <c r="CR87" s="10">
        <v>522938.625</v>
      </c>
      <c r="CS87" s="10">
        <v>138332.125</v>
      </c>
      <c r="CT87" s="10">
        <v>144033.609375</v>
      </c>
      <c r="CU87" s="10">
        <v>119406.4375</v>
      </c>
      <c r="CV87" s="10">
        <v>162511.046875</v>
      </c>
      <c r="CW87" s="10">
        <v>117676.53125</v>
      </c>
      <c r="CX87" s="10">
        <v>166600.46875</v>
      </c>
      <c r="CY87" s="10">
        <v>200196.78125</v>
      </c>
      <c r="CZ87" s="10">
        <v>3934360.5</v>
      </c>
      <c r="DA87" s="10">
        <v>6237367.5</v>
      </c>
      <c r="DB87" s="10">
        <v>7309074.5</v>
      </c>
      <c r="DC87" s="10">
        <v>9012020</v>
      </c>
      <c r="DD87" s="10">
        <v>2858648.75</v>
      </c>
      <c r="DE87" s="10">
        <v>274197.5</v>
      </c>
      <c r="DF87" s="10">
        <v>1366710.5</v>
      </c>
      <c r="DG87" s="10">
        <v>187241.921875</v>
      </c>
      <c r="DH87" s="10">
        <v>232228.796875</v>
      </c>
    </row>
    <row r="88" spans="1:112" ht="12" customHeight="1" x14ac:dyDescent="0.15">
      <c r="A88" s="24">
        <v>99</v>
      </c>
      <c r="B88" s="10" t="s">
        <v>1293</v>
      </c>
      <c r="C88" s="11" t="s">
        <v>961</v>
      </c>
      <c r="D88" s="26" t="s">
        <v>1293</v>
      </c>
      <c r="E88" s="26"/>
      <c r="F88" s="26"/>
      <c r="G88" s="26" t="s">
        <v>1294</v>
      </c>
      <c r="H88" s="26" t="s">
        <v>342</v>
      </c>
      <c r="I88" s="24">
        <v>146.105527688</v>
      </c>
      <c r="J88" s="25" t="s">
        <v>1295</v>
      </c>
      <c r="K88" s="27">
        <v>1</v>
      </c>
      <c r="L88" s="28">
        <v>1</v>
      </c>
      <c r="M88" s="29">
        <f t="shared" si="0"/>
        <v>1</v>
      </c>
      <c r="N88" s="29">
        <f t="shared" si="1"/>
        <v>3</v>
      </c>
      <c r="O88" s="29" t="str">
        <f t="shared" si="2"/>
        <v>Level 1+</v>
      </c>
      <c r="P88" s="27"/>
      <c r="Q88" s="30"/>
      <c r="R88" s="27"/>
      <c r="S88" s="30" t="s">
        <v>964</v>
      </c>
      <c r="T88" s="31">
        <v>224047744</v>
      </c>
      <c r="U88" s="32" t="s">
        <v>954</v>
      </c>
      <c r="V88" s="33">
        <v>16.832129930000001</v>
      </c>
      <c r="W88" s="32" t="s">
        <v>938</v>
      </c>
      <c r="X88" s="33">
        <v>16.95</v>
      </c>
      <c r="Y88" s="33">
        <v>3</v>
      </c>
      <c r="Z88" s="32" t="s">
        <v>1296</v>
      </c>
      <c r="AA88" s="34">
        <v>0.91869999999999996</v>
      </c>
      <c r="AB88" s="32" t="s">
        <v>345</v>
      </c>
      <c r="AC88" s="33">
        <v>147.11279999999999</v>
      </c>
      <c r="AD88" s="33">
        <v>147.11250000000001</v>
      </c>
      <c r="AE88" s="34">
        <v>2.9999999999999997E-4</v>
      </c>
      <c r="AF88" s="34">
        <v>2.3064</v>
      </c>
      <c r="AG88" s="33">
        <v>16.920000000000002</v>
      </c>
      <c r="AH88" s="33">
        <v>17</v>
      </c>
      <c r="AI88" s="33">
        <v>16.829999999999998</v>
      </c>
      <c r="AJ88" s="33">
        <v>16.96</v>
      </c>
      <c r="AK88" s="34">
        <v>0.13</v>
      </c>
      <c r="AL88" s="10" t="s">
        <v>1293</v>
      </c>
      <c r="AM88" s="10" t="s">
        <v>1297</v>
      </c>
      <c r="AN88" s="10">
        <v>17557.81640625</v>
      </c>
      <c r="AO88" s="35">
        <v>0</v>
      </c>
      <c r="AP88" s="10">
        <v>13827.712890625</v>
      </c>
      <c r="AQ88" s="10">
        <v>18664.30078125</v>
      </c>
      <c r="AR88" s="35">
        <v>0</v>
      </c>
      <c r="AS88" s="10">
        <v>11234.849609375</v>
      </c>
      <c r="AT88" s="35">
        <v>0</v>
      </c>
      <c r="AU88" s="10">
        <v>9365.3388671875</v>
      </c>
      <c r="AV88" s="10">
        <v>8960.8994140625</v>
      </c>
      <c r="AW88" s="10">
        <v>543353.8125</v>
      </c>
      <c r="AX88" s="10">
        <v>359317.0625</v>
      </c>
      <c r="AY88" s="10">
        <v>5342.13671875</v>
      </c>
      <c r="AZ88" s="10">
        <v>399598.03125</v>
      </c>
      <c r="BA88" s="10">
        <v>357802.4375</v>
      </c>
      <c r="BB88" s="10">
        <v>8276.322265625</v>
      </c>
      <c r="BC88" s="10">
        <v>223202.546875</v>
      </c>
      <c r="BD88" s="10">
        <v>190298.484375</v>
      </c>
      <c r="BE88" s="35">
        <v>0</v>
      </c>
      <c r="BF88" s="10">
        <v>27741.185546875</v>
      </c>
      <c r="BG88" s="35">
        <v>0</v>
      </c>
      <c r="BH88" s="10">
        <v>331116.40625</v>
      </c>
      <c r="BI88" s="10">
        <v>195794.625</v>
      </c>
      <c r="BJ88" s="35">
        <v>0</v>
      </c>
      <c r="BK88" s="10">
        <v>117957.6484375</v>
      </c>
      <c r="BL88" s="10">
        <v>216169.5625</v>
      </c>
      <c r="BM88" s="10">
        <v>5738.09521484375</v>
      </c>
      <c r="BN88" s="10">
        <v>7208.6298828125</v>
      </c>
      <c r="BO88" s="10">
        <v>247675.046875</v>
      </c>
      <c r="BP88" s="10">
        <v>8980.642578125</v>
      </c>
      <c r="BQ88" s="35">
        <v>0</v>
      </c>
      <c r="BR88" s="10">
        <v>403492.4375</v>
      </c>
      <c r="BS88" s="10">
        <v>9629.58984375</v>
      </c>
      <c r="BT88" s="10">
        <v>228410.859375</v>
      </c>
      <c r="BU88" s="35">
        <v>0</v>
      </c>
      <c r="BV88" s="10">
        <v>187946.875</v>
      </c>
      <c r="BW88" s="10">
        <v>185963.484375</v>
      </c>
      <c r="BX88" s="10">
        <v>6545.56884765625</v>
      </c>
      <c r="BY88" s="10">
        <v>124403.671875</v>
      </c>
      <c r="BZ88" s="35">
        <v>0</v>
      </c>
      <c r="CA88" s="10">
        <v>65488.12890625</v>
      </c>
      <c r="CB88" s="10">
        <v>8980.2041015625</v>
      </c>
      <c r="CC88" s="10">
        <v>6300735</v>
      </c>
      <c r="CD88" s="35">
        <v>0</v>
      </c>
      <c r="CE88" s="10">
        <v>5202780</v>
      </c>
      <c r="CF88" s="35">
        <v>0</v>
      </c>
      <c r="CG88" s="10">
        <v>1938146.625</v>
      </c>
      <c r="CH88" s="10">
        <v>5570.70654296875</v>
      </c>
      <c r="CI88" s="10">
        <v>33694.44140625</v>
      </c>
      <c r="CJ88" s="35">
        <v>0</v>
      </c>
      <c r="CK88" s="10">
        <v>4267326</v>
      </c>
      <c r="CL88" s="35">
        <v>0</v>
      </c>
      <c r="CM88" s="10">
        <v>6323928</v>
      </c>
      <c r="CN88" s="10">
        <v>273557.1875</v>
      </c>
      <c r="CO88" s="10">
        <v>18603.595703125</v>
      </c>
      <c r="CP88" s="10">
        <v>208860.171875</v>
      </c>
      <c r="CQ88" s="10">
        <v>217867.078125</v>
      </c>
      <c r="CR88" s="10">
        <v>12010.185546875</v>
      </c>
      <c r="CS88" s="10">
        <v>207093.375</v>
      </c>
      <c r="CT88" s="10">
        <v>67410.765625</v>
      </c>
      <c r="CU88" s="35">
        <v>0</v>
      </c>
      <c r="CV88" s="10">
        <v>1043145</v>
      </c>
      <c r="CW88" s="10">
        <v>415146.65625</v>
      </c>
      <c r="CX88" s="10">
        <v>597412.6875</v>
      </c>
      <c r="CY88" s="35">
        <v>0</v>
      </c>
      <c r="CZ88" s="35">
        <v>0</v>
      </c>
      <c r="DA88" s="35">
        <v>0</v>
      </c>
      <c r="DB88" s="10">
        <v>2786340.25</v>
      </c>
      <c r="DC88" s="10">
        <v>172096.28125</v>
      </c>
      <c r="DD88" s="10">
        <v>1874752.375</v>
      </c>
      <c r="DE88" s="10">
        <v>67303.734375</v>
      </c>
      <c r="DF88" s="10">
        <v>151038.6875</v>
      </c>
      <c r="DG88" s="35">
        <v>0</v>
      </c>
      <c r="DH88" s="10">
        <v>7136.767578125</v>
      </c>
    </row>
    <row r="89" spans="1:112" ht="12" customHeight="1" x14ac:dyDescent="0.15">
      <c r="A89" s="10">
        <v>32</v>
      </c>
      <c r="B89" s="10" t="s">
        <v>1298</v>
      </c>
      <c r="C89" s="11" t="s">
        <v>961</v>
      </c>
      <c r="D89" s="10" t="s">
        <v>1298</v>
      </c>
      <c r="E89" s="10"/>
      <c r="F89" s="10"/>
      <c r="G89" s="10" t="s">
        <v>1299</v>
      </c>
      <c r="H89" s="10" t="s">
        <v>379</v>
      </c>
      <c r="I89" s="10">
        <v>115.02694302</v>
      </c>
      <c r="J89" s="10" t="s">
        <v>1300</v>
      </c>
      <c r="K89" s="29">
        <v>0</v>
      </c>
      <c r="L89" s="28">
        <v>1</v>
      </c>
      <c r="M89" s="29">
        <f t="shared" si="0"/>
        <v>1</v>
      </c>
      <c r="N89" s="29">
        <f t="shared" si="1"/>
        <v>2</v>
      </c>
      <c r="O89" s="29" t="str">
        <f t="shared" si="2"/>
        <v>Level 1</v>
      </c>
      <c r="P89" s="29"/>
      <c r="Q89" s="29"/>
      <c r="R89" s="29"/>
      <c r="S89" s="29" t="s">
        <v>1001</v>
      </c>
      <c r="T89" s="37">
        <v>2693699</v>
      </c>
      <c r="U89" s="38" t="s">
        <v>880</v>
      </c>
      <c r="V89" s="38">
        <v>6.3541778000000004</v>
      </c>
      <c r="W89" s="38"/>
      <c r="X89" s="38"/>
      <c r="Y89" s="38"/>
      <c r="Z89" s="38"/>
      <c r="AA89" s="39"/>
      <c r="AB89" s="38" t="s">
        <v>382</v>
      </c>
      <c r="AC89" s="38">
        <v>114.0196</v>
      </c>
      <c r="AD89" s="38">
        <v>114.01819999999999</v>
      </c>
      <c r="AE89" s="39">
        <v>1.4E-3</v>
      </c>
      <c r="AF89" s="39">
        <v>12.5402</v>
      </c>
      <c r="AG89" s="38">
        <v>6.44</v>
      </c>
      <c r="AH89" s="38">
        <v>6.99</v>
      </c>
      <c r="AI89" s="38">
        <v>6.35</v>
      </c>
      <c r="AJ89" s="38">
        <v>6.71</v>
      </c>
      <c r="AK89" s="39">
        <v>0.36</v>
      </c>
      <c r="AL89" s="10" t="s">
        <v>1298</v>
      </c>
      <c r="AM89" s="10" t="s">
        <v>1301</v>
      </c>
      <c r="AN89" s="10">
        <v>153636.15625</v>
      </c>
      <c r="AO89" s="10">
        <v>60436.91796875</v>
      </c>
      <c r="AP89" s="10">
        <v>117157.1328125</v>
      </c>
      <c r="AQ89" s="10">
        <v>122498.53125</v>
      </c>
      <c r="AR89" s="10">
        <v>53233.11328125</v>
      </c>
      <c r="AS89" s="10">
        <v>247736.46875</v>
      </c>
      <c r="AT89" s="10">
        <v>80882.203125</v>
      </c>
      <c r="AU89" s="10">
        <v>47902.40234375</v>
      </c>
      <c r="AV89" s="10">
        <v>132810256</v>
      </c>
      <c r="AW89" s="10">
        <v>471841632</v>
      </c>
      <c r="AX89" s="10">
        <v>296685056</v>
      </c>
      <c r="AY89" s="10">
        <v>138352176</v>
      </c>
      <c r="AZ89" s="10">
        <v>363763520</v>
      </c>
      <c r="BA89" s="10">
        <v>423509792</v>
      </c>
      <c r="BB89" s="10">
        <v>111994008</v>
      </c>
      <c r="BC89" s="10">
        <v>173380912</v>
      </c>
      <c r="BD89" s="10">
        <v>252218640</v>
      </c>
      <c r="BE89" s="10">
        <v>92981896</v>
      </c>
      <c r="BF89" s="10">
        <v>153981680</v>
      </c>
      <c r="BG89" s="10">
        <v>269210464</v>
      </c>
      <c r="BH89" s="10">
        <v>79447696</v>
      </c>
      <c r="BI89" s="10">
        <v>59613328</v>
      </c>
      <c r="BJ89" s="10">
        <v>67998128</v>
      </c>
      <c r="BK89" s="10">
        <v>88139464</v>
      </c>
      <c r="BL89" s="10">
        <v>96958944</v>
      </c>
      <c r="BM89" s="10">
        <v>215954640</v>
      </c>
      <c r="BN89" s="10">
        <v>221002368</v>
      </c>
      <c r="BO89" s="10">
        <v>418658784</v>
      </c>
      <c r="BP89" s="10">
        <v>286388480</v>
      </c>
      <c r="BQ89" s="10">
        <v>213216832</v>
      </c>
      <c r="BR89" s="10">
        <v>453404064</v>
      </c>
      <c r="BS89" s="10">
        <v>94344640</v>
      </c>
      <c r="BT89" s="10">
        <v>210616208</v>
      </c>
      <c r="BU89" s="10">
        <v>171194304</v>
      </c>
      <c r="BV89" s="10">
        <v>161145680</v>
      </c>
      <c r="BW89" s="10">
        <v>335024864</v>
      </c>
      <c r="BX89" s="10">
        <v>112438968</v>
      </c>
      <c r="BY89" s="10">
        <v>47141724</v>
      </c>
      <c r="BZ89" s="10">
        <v>9320164</v>
      </c>
      <c r="CA89" s="10">
        <v>43476284</v>
      </c>
      <c r="CB89" s="10">
        <v>27996534</v>
      </c>
      <c r="CC89" s="10">
        <v>891260608</v>
      </c>
      <c r="CD89" s="10">
        <v>532446880</v>
      </c>
      <c r="CE89" s="10">
        <v>638611200</v>
      </c>
      <c r="CF89" s="10">
        <v>641234624</v>
      </c>
      <c r="CG89" s="10">
        <v>1236472448</v>
      </c>
      <c r="CH89" s="10">
        <v>432050432</v>
      </c>
      <c r="CI89" s="10">
        <v>104487000</v>
      </c>
      <c r="CJ89" s="10">
        <v>96694976</v>
      </c>
      <c r="CK89" s="10">
        <v>252709216</v>
      </c>
      <c r="CL89" s="10">
        <v>100749128</v>
      </c>
      <c r="CM89" s="10">
        <v>233147760</v>
      </c>
      <c r="CN89" s="10">
        <v>114733832</v>
      </c>
      <c r="CO89" s="10">
        <v>43139760</v>
      </c>
      <c r="CP89" s="10">
        <v>202060864</v>
      </c>
      <c r="CQ89" s="10">
        <v>102228176</v>
      </c>
      <c r="CR89" s="10">
        <v>26616466</v>
      </c>
      <c r="CS89" s="10">
        <v>58194916</v>
      </c>
      <c r="CT89" s="10">
        <v>486209312</v>
      </c>
      <c r="CU89" s="10">
        <v>482830720</v>
      </c>
      <c r="CV89" s="10">
        <v>946019712</v>
      </c>
      <c r="CW89" s="10">
        <v>1085323648</v>
      </c>
      <c r="CX89" s="10">
        <v>1010820224</v>
      </c>
      <c r="CY89" s="10">
        <v>459869696</v>
      </c>
      <c r="CZ89" s="10">
        <v>63260904</v>
      </c>
      <c r="DA89" s="10">
        <v>94724600</v>
      </c>
      <c r="DB89" s="10">
        <v>180136944</v>
      </c>
      <c r="DC89" s="10">
        <v>197491312</v>
      </c>
      <c r="DD89" s="10">
        <v>178378064</v>
      </c>
      <c r="DE89" s="10">
        <v>58634868</v>
      </c>
      <c r="DF89" s="10">
        <v>60770568</v>
      </c>
      <c r="DG89" s="10">
        <v>37643092</v>
      </c>
      <c r="DH89" s="10">
        <v>17496574</v>
      </c>
    </row>
    <row r="90" spans="1:112" ht="12" customHeight="1" x14ac:dyDescent="0.15">
      <c r="A90" s="10">
        <v>21</v>
      </c>
      <c r="B90" s="10" t="s">
        <v>581</v>
      </c>
      <c r="C90" s="11" t="s">
        <v>961</v>
      </c>
      <c r="D90" s="10" t="s">
        <v>581</v>
      </c>
      <c r="E90" s="10"/>
      <c r="F90" s="10"/>
      <c r="G90" s="10" t="s">
        <v>582</v>
      </c>
      <c r="H90" s="10" t="s">
        <v>379</v>
      </c>
      <c r="I90" s="10">
        <v>104.010958608</v>
      </c>
      <c r="J90" s="10" t="s">
        <v>583</v>
      </c>
      <c r="K90" s="29">
        <v>1</v>
      </c>
      <c r="L90" s="28">
        <v>1</v>
      </c>
      <c r="M90" s="29">
        <f t="shared" si="0"/>
        <v>1</v>
      </c>
      <c r="N90" s="29">
        <f t="shared" si="1"/>
        <v>3</v>
      </c>
      <c r="O90" s="29" t="str">
        <f t="shared" si="2"/>
        <v>Level 1+</v>
      </c>
      <c r="P90" s="29"/>
      <c r="Q90" s="29"/>
      <c r="R90" s="29"/>
      <c r="S90" s="29" t="s">
        <v>964</v>
      </c>
      <c r="T90" s="37">
        <v>4768695</v>
      </c>
      <c r="U90" s="38" t="s">
        <v>867</v>
      </c>
      <c r="V90" s="38">
        <v>4.8406034269999996</v>
      </c>
      <c r="W90" s="38" t="s">
        <v>878</v>
      </c>
      <c r="X90" s="38">
        <v>4.74</v>
      </c>
      <c r="Y90" s="38">
        <v>2</v>
      </c>
      <c r="Z90" s="38" t="s">
        <v>584</v>
      </c>
      <c r="AA90" s="39">
        <v>0.81940000000000002</v>
      </c>
      <c r="AB90" s="38" t="s">
        <v>382</v>
      </c>
      <c r="AC90" s="38">
        <v>103.00369999999999</v>
      </c>
      <c r="AD90" s="38">
        <v>103.0022</v>
      </c>
      <c r="AE90" s="39">
        <v>1.5E-3</v>
      </c>
      <c r="AF90" s="39">
        <v>14.4817</v>
      </c>
      <c r="AG90" s="38">
        <v>4.4400000000000004</v>
      </c>
      <c r="AH90" s="38">
        <v>4.84</v>
      </c>
      <c r="AI90" s="38">
        <v>4.84</v>
      </c>
      <c r="AJ90" s="38">
        <v>4.6500000000000004</v>
      </c>
      <c r="AK90" s="39">
        <v>0.19</v>
      </c>
      <c r="AL90" s="10" t="s">
        <v>581</v>
      </c>
      <c r="AM90" s="10" t="s">
        <v>1302</v>
      </c>
      <c r="AN90" s="10">
        <v>137476.734375</v>
      </c>
      <c r="AO90" s="10">
        <v>28774.767578125</v>
      </c>
      <c r="AP90" s="10">
        <v>89080.03125</v>
      </c>
      <c r="AQ90" s="10">
        <v>142911.046875</v>
      </c>
      <c r="AR90" s="10">
        <v>30865.091796875</v>
      </c>
      <c r="AS90" s="10">
        <v>60674.5625</v>
      </c>
      <c r="AT90" s="10">
        <v>23995.3515625</v>
      </c>
      <c r="AU90" s="10">
        <v>64843.3203125</v>
      </c>
      <c r="AV90" s="10">
        <v>1350518.625</v>
      </c>
      <c r="AW90" s="10">
        <v>19771324</v>
      </c>
      <c r="AX90" s="10">
        <v>12629707</v>
      </c>
      <c r="AY90" s="10">
        <v>2665629</v>
      </c>
      <c r="AZ90" s="10">
        <v>21811036</v>
      </c>
      <c r="BA90" s="10">
        <v>15003583</v>
      </c>
      <c r="BB90" s="10">
        <v>2800401.75</v>
      </c>
      <c r="BC90" s="10">
        <v>18682864</v>
      </c>
      <c r="BD90" s="10">
        <v>21791452</v>
      </c>
      <c r="BE90" s="10">
        <v>3133577</v>
      </c>
      <c r="BF90" s="10">
        <v>2612275.5</v>
      </c>
      <c r="BG90" s="10">
        <v>19848714</v>
      </c>
      <c r="BH90" s="10">
        <v>16838524</v>
      </c>
      <c r="BI90" s="10">
        <v>13395269</v>
      </c>
      <c r="BJ90" s="10">
        <v>15620005</v>
      </c>
      <c r="BK90" s="10">
        <v>19420240</v>
      </c>
      <c r="BL90" s="10">
        <v>20083178</v>
      </c>
      <c r="BM90" s="10">
        <v>1451177.75</v>
      </c>
      <c r="BN90" s="10">
        <v>1767070.625</v>
      </c>
      <c r="BO90" s="10">
        <v>8907255</v>
      </c>
      <c r="BP90" s="10">
        <v>1786958</v>
      </c>
      <c r="BQ90" s="10">
        <v>1556159.5</v>
      </c>
      <c r="BR90" s="10">
        <v>27286748</v>
      </c>
      <c r="BS90" s="10">
        <v>2769222.75</v>
      </c>
      <c r="BT90" s="10">
        <v>18503076</v>
      </c>
      <c r="BU90" s="10">
        <v>2178552.5</v>
      </c>
      <c r="BV90" s="10">
        <v>20588904</v>
      </c>
      <c r="BW90" s="10">
        <v>20975842</v>
      </c>
      <c r="BX90" s="10">
        <v>2973166.25</v>
      </c>
      <c r="BY90" s="10">
        <v>12550730</v>
      </c>
      <c r="BZ90" s="10">
        <v>1768976.375</v>
      </c>
      <c r="CA90" s="10">
        <v>9015304</v>
      </c>
      <c r="CB90" s="10">
        <v>2080211.875</v>
      </c>
      <c r="CC90" s="10">
        <v>28507244</v>
      </c>
      <c r="CD90" s="10">
        <v>2260070.5</v>
      </c>
      <c r="CE90" s="10">
        <v>17890210</v>
      </c>
      <c r="CF90" s="10">
        <v>2661632.25</v>
      </c>
      <c r="CG90" s="10">
        <v>34904856</v>
      </c>
      <c r="CH90" s="10">
        <v>2007472.625</v>
      </c>
      <c r="CI90" s="10">
        <v>1650810</v>
      </c>
      <c r="CJ90" s="10">
        <v>1853449.75</v>
      </c>
      <c r="CK90" s="10">
        <v>41985432</v>
      </c>
      <c r="CL90" s="10">
        <v>1888175.625</v>
      </c>
      <c r="CM90" s="10">
        <v>56834020</v>
      </c>
      <c r="CN90" s="10">
        <v>1407485.125</v>
      </c>
      <c r="CO90" s="10">
        <v>778236.5625</v>
      </c>
      <c r="CP90" s="10">
        <v>26584248</v>
      </c>
      <c r="CQ90" s="10">
        <v>15869348</v>
      </c>
      <c r="CR90" s="10">
        <v>955286.875</v>
      </c>
      <c r="CS90" s="10">
        <v>17439576</v>
      </c>
      <c r="CT90" s="10">
        <v>445353.84375</v>
      </c>
      <c r="CU90" s="10">
        <v>711890</v>
      </c>
      <c r="CV90" s="10">
        <v>18731664</v>
      </c>
      <c r="CW90" s="10">
        <v>24378002</v>
      </c>
      <c r="CX90" s="10">
        <v>12133632</v>
      </c>
      <c r="CY90" s="10">
        <v>1043966.25</v>
      </c>
      <c r="CZ90" s="10">
        <v>1801457.5</v>
      </c>
      <c r="DA90" s="10">
        <v>1882354.5</v>
      </c>
      <c r="DB90" s="10">
        <v>51689540</v>
      </c>
      <c r="DC90" s="10">
        <v>56947456</v>
      </c>
      <c r="DD90" s="10">
        <v>36898048</v>
      </c>
      <c r="DE90" s="10">
        <v>11700709</v>
      </c>
      <c r="DF90" s="10">
        <v>6610291.5</v>
      </c>
      <c r="DG90" s="10">
        <v>8053601.5</v>
      </c>
      <c r="DH90" s="10">
        <v>869500.3125</v>
      </c>
    </row>
    <row r="91" spans="1:112" ht="12" customHeight="1" x14ac:dyDescent="0.15">
      <c r="A91" s="24">
        <v>0</v>
      </c>
      <c r="B91" s="10" t="s">
        <v>1303</v>
      </c>
      <c r="C91" s="11" t="s">
        <v>961</v>
      </c>
      <c r="D91" s="25" t="s">
        <v>1303</v>
      </c>
      <c r="E91" s="26"/>
      <c r="F91" s="26"/>
      <c r="G91" s="26" t="s">
        <v>1304</v>
      </c>
      <c r="H91" s="26" t="s">
        <v>342</v>
      </c>
      <c r="I91" s="24">
        <v>189.078978592</v>
      </c>
      <c r="J91" s="25" t="s">
        <v>1305</v>
      </c>
      <c r="K91" s="30">
        <v>0</v>
      </c>
      <c r="L91" s="28">
        <v>1</v>
      </c>
      <c r="M91" s="29">
        <f t="shared" si="0"/>
        <v>1</v>
      </c>
      <c r="N91" s="29">
        <f t="shared" si="1"/>
        <v>2</v>
      </c>
      <c r="O91" s="29" t="str">
        <f t="shared" si="2"/>
        <v>Level 1</v>
      </c>
      <c r="P91" s="27"/>
      <c r="Q91" s="30"/>
      <c r="R91" s="27"/>
      <c r="S91" s="30" t="s">
        <v>1001</v>
      </c>
      <c r="T91" s="31">
        <v>11540572</v>
      </c>
      <c r="U91" s="32" t="s">
        <v>917</v>
      </c>
      <c r="V91" s="33">
        <v>1.167897913</v>
      </c>
      <c r="W91" s="32"/>
      <c r="X91" s="32"/>
      <c r="Y91" s="32"/>
      <c r="Z91" s="32"/>
      <c r="AA91" s="40"/>
      <c r="AB91" s="32" t="s">
        <v>345</v>
      </c>
      <c r="AC91" s="33">
        <v>190.08629999999999</v>
      </c>
      <c r="AD91" s="33">
        <v>190.08580000000001</v>
      </c>
      <c r="AE91" s="34">
        <v>5.0000000000000001E-4</v>
      </c>
      <c r="AF91" s="34">
        <v>2.5320999999999998</v>
      </c>
      <c r="AG91" s="33">
        <v>1.17</v>
      </c>
      <c r="AH91" s="33">
        <v>1.67</v>
      </c>
      <c r="AI91" s="33">
        <v>1.17</v>
      </c>
      <c r="AJ91" s="33">
        <v>1.33</v>
      </c>
      <c r="AK91" s="34">
        <v>0.16</v>
      </c>
      <c r="AL91" s="10" t="s">
        <v>1303</v>
      </c>
      <c r="AM91" s="10" t="s">
        <v>1306</v>
      </c>
      <c r="AN91" s="10">
        <v>17552.97265625</v>
      </c>
      <c r="AO91" s="10">
        <v>4468.6494140625</v>
      </c>
      <c r="AP91" s="10">
        <v>10774.6708984375</v>
      </c>
      <c r="AQ91" s="10">
        <v>19514.9453125</v>
      </c>
      <c r="AR91" s="10">
        <v>5283.89697265625</v>
      </c>
      <c r="AS91" s="10">
        <v>17573.927734375</v>
      </c>
      <c r="AT91" s="35">
        <v>0</v>
      </c>
      <c r="AU91" s="10">
        <v>6051.9814453125</v>
      </c>
      <c r="AV91" s="10">
        <v>842872.5625</v>
      </c>
      <c r="AW91" s="10">
        <v>9186371</v>
      </c>
      <c r="AX91" s="10">
        <v>4469734.5</v>
      </c>
      <c r="AY91" s="10">
        <v>485779.65625</v>
      </c>
      <c r="AZ91" s="10">
        <v>5788480</v>
      </c>
      <c r="BA91" s="10">
        <v>20594322</v>
      </c>
      <c r="BB91" s="10">
        <v>195123.359375</v>
      </c>
      <c r="BC91" s="10">
        <v>787847</v>
      </c>
      <c r="BD91" s="10">
        <v>693319.25</v>
      </c>
      <c r="BE91" s="10">
        <v>149172.671875</v>
      </c>
      <c r="BF91" s="10">
        <v>104495.6796875</v>
      </c>
      <c r="BG91" s="10">
        <v>1411094.5</v>
      </c>
      <c r="BH91" s="10">
        <v>3973342.25</v>
      </c>
      <c r="BI91" s="10">
        <v>1803930.125</v>
      </c>
      <c r="BJ91" s="10">
        <v>2804579.5</v>
      </c>
      <c r="BK91" s="10">
        <v>3153192</v>
      </c>
      <c r="BL91" s="10">
        <v>5689312</v>
      </c>
      <c r="BM91" s="10">
        <v>993177.3125</v>
      </c>
      <c r="BN91" s="10">
        <v>442782.59375</v>
      </c>
      <c r="BO91" s="10">
        <v>5794370.5</v>
      </c>
      <c r="BP91" s="10">
        <v>990171.875</v>
      </c>
      <c r="BQ91" s="10">
        <v>957073.625</v>
      </c>
      <c r="BR91" s="10">
        <v>8577590</v>
      </c>
      <c r="BS91" s="10">
        <v>123430.9453125</v>
      </c>
      <c r="BT91" s="10">
        <v>1523192</v>
      </c>
      <c r="BU91" s="10">
        <v>675774.8125</v>
      </c>
      <c r="BV91" s="10">
        <v>1174962.5</v>
      </c>
      <c r="BW91" s="10">
        <v>2661180</v>
      </c>
      <c r="BX91" s="10">
        <v>217526.796875</v>
      </c>
      <c r="BY91" s="10">
        <v>1998551.75</v>
      </c>
      <c r="BZ91" s="10">
        <v>156982.8125</v>
      </c>
      <c r="CA91" s="10">
        <v>1434374.625</v>
      </c>
      <c r="CB91" s="10">
        <v>388058.15625</v>
      </c>
      <c r="CC91" s="10">
        <v>1352103</v>
      </c>
      <c r="CD91" s="10">
        <v>423577.25</v>
      </c>
      <c r="CE91" s="10">
        <v>6851451</v>
      </c>
      <c r="CF91" s="10">
        <v>254347.109375</v>
      </c>
      <c r="CG91" s="10">
        <v>1320821.875</v>
      </c>
      <c r="CH91" s="10">
        <v>723530.875</v>
      </c>
      <c r="CI91" s="10">
        <v>2336589</v>
      </c>
      <c r="CJ91" s="10">
        <v>5685471</v>
      </c>
      <c r="CK91" s="10">
        <v>15269147</v>
      </c>
      <c r="CL91" s="10">
        <v>3367546.5</v>
      </c>
      <c r="CM91" s="10">
        <v>20599514</v>
      </c>
      <c r="CN91" s="10">
        <v>2494741.75</v>
      </c>
      <c r="CO91" s="10">
        <v>183575.171875</v>
      </c>
      <c r="CP91" s="10">
        <v>3314148.25</v>
      </c>
      <c r="CQ91" s="10">
        <v>1803063.875</v>
      </c>
      <c r="CR91" s="10">
        <v>197631.671875</v>
      </c>
      <c r="CS91" s="10">
        <v>1950733.375</v>
      </c>
      <c r="CT91" s="10">
        <v>694654.5</v>
      </c>
      <c r="CU91" s="10">
        <v>309125.8125</v>
      </c>
      <c r="CV91" s="10">
        <v>2265283</v>
      </c>
      <c r="CW91" s="10">
        <v>2791214.5</v>
      </c>
      <c r="CX91" s="10">
        <v>2442556.75</v>
      </c>
      <c r="CY91" s="10">
        <v>345120.21875</v>
      </c>
      <c r="CZ91" s="10">
        <v>3494444.25</v>
      </c>
      <c r="DA91" s="10">
        <v>4579251</v>
      </c>
      <c r="DB91" s="10">
        <v>23726740</v>
      </c>
      <c r="DC91" s="10">
        <v>44331800</v>
      </c>
      <c r="DD91" s="10">
        <v>12723741</v>
      </c>
      <c r="DE91" s="10">
        <v>1726381.25</v>
      </c>
      <c r="DF91" s="10">
        <v>1137670.5</v>
      </c>
      <c r="DG91" s="10">
        <v>5882184.5</v>
      </c>
      <c r="DH91" s="10">
        <v>427841.59375</v>
      </c>
    </row>
    <row r="92" spans="1:112" ht="12" customHeight="1" x14ac:dyDescent="0.15">
      <c r="A92" s="10">
        <v>20</v>
      </c>
      <c r="B92" s="10" t="s">
        <v>1307</v>
      </c>
      <c r="C92" s="11" t="s">
        <v>961</v>
      </c>
      <c r="D92" s="10" t="s">
        <v>1307</v>
      </c>
      <c r="E92" s="10"/>
      <c r="F92" s="10"/>
      <c r="G92" s="10" t="s">
        <v>1308</v>
      </c>
      <c r="H92" s="10" t="s">
        <v>379</v>
      </c>
      <c r="I92" s="10">
        <v>148.07355886400001</v>
      </c>
      <c r="J92" s="10" t="s">
        <v>1309</v>
      </c>
      <c r="K92" s="29">
        <v>0.5</v>
      </c>
      <c r="L92" s="28">
        <v>1</v>
      </c>
      <c r="M92" s="29">
        <f t="shared" si="0"/>
        <v>1</v>
      </c>
      <c r="N92" s="29">
        <f t="shared" si="1"/>
        <v>2.5</v>
      </c>
      <c r="O92" s="29" t="str">
        <f t="shared" si="2"/>
        <v>Level 1+</v>
      </c>
      <c r="P92" s="29"/>
      <c r="Q92" s="29"/>
      <c r="R92" s="29"/>
      <c r="S92" s="36" t="s">
        <v>1310</v>
      </c>
      <c r="T92" s="37">
        <v>1752630</v>
      </c>
      <c r="U92" s="38" t="s">
        <v>880</v>
      </c>
      <c r="V92" s="38">
        <v>4.8232671229999999</v>
      </c>
      <c r="W92" s="38" t="s">
        <v>864</v>
      </c>
      <c r="X92" s="38">
        <v>4.7300000000000004</v>
      </c>
      <c r="Y92" s="38">
        <v>2</v>
      </c>
      <c r="Z92" s="38" t="s">
        <v>1311</v>
      </c>
      <c r="AA92" s="39">
        <v>0.49859999999999999</v>
      </c>
      <c r="AB92" s="38" t="s">
        <v>382</v>
      </c>
      <c r="AC92" s="38">
        <v>147.06630000000001</v>
      </c>
      <c r="AD92" s="38">
        <v>147.0651</v>
      </c>
      <c r="AE92" s="39">
        <v>1.1999999999999999E-3</v>
      </c>
      <c r="AF92" s="39">
        <v>7.8780000000000001</v>
      </c>
      <c r="AG92" s="38">
        <v>4.54</v>
      </c>
      <c r="AH92" s="38">
        <v>5.13</v>
      </c>
      <c r="AI92" s="38">
        <v>4.82</v>
      </c>
      <c r="AJ92" s="38">
        <v>4.78</v>
      </c>
      <c r="AK92" s="39">
        <v>0.05</v>
      </c>
      <c r="AL92" s="10" t="s">
        <v>1307</v>
      </c>
      <c r="AM92" s="10" t="s">
        <v>1312</v>
      </c>
      <c r="AN92" s="10">
        <v>355096.875</v>
      </c>
      <c r="AO92" s="10">
        <v>92174.5390625</v>
      </c>
      <c r="AP92" s="10">
        <v>390903</v>
      </c>
      <c r="AQ92" s="10">
        <v>688202.9375</v>
      </c>
      <c r="AR92" s="10">
        <v>51342.46875</v>
      </c>
      <c r="AS92" s="10">
        <v>306231.1875</v>
      </c>
      <c r="AT92" s="10">
        <v>102953.6875</v>
      </c>
      <c r="AU92" s="10">
        <v>344441.46875</v>
      </c>
      <c r="AV92" s="10">
        <v>7261591.5</v>
      </c>
      <c r="AW92" s="10">
        <v>110772376</v>
      </c>
      <c r="AX92" s="10">
        <v>51038756</v>
      </c>
      <c r="AY92" s="10">
        <v>16180615</v>
      </c>
      <c r="AZ92" s="10">
        <v>138369680</v>
      </c>
      <c r="BA92" s="10">
        <v>61548572</v>
      </c>
      <c r="BB92" s="10">
        <v>61969680</v>
      </c>
      <c r="BC92" s="10">
        <v>284920640</v>
      </c>
      <c r="BD92" s="10">
        <v>319123200</v>
      </c>
      <c r="BE92" s="10">
        <v>68257136</v>
      </c>
      <c r="BF92" s="10">
        <v>58045032</v>
      </c>
      <c r="BG92" s="10">
        <v>311193344</v>
      </c>
      <c r="BH92" s="10">
        <v>920306176</v>
      </c>
      <c r="BI92" s="10">
        <v>955210496</v>
      </c>
      <c r="BJ92" s="10">
        <v>1069952576</v>
      </c>
      <c r="BK92" s="10">
        <v>858625920</v>
      </c>
      <c r="BL92" s="10">
        <v>1078500608</v>
      </c>
      <c r="BM92" s="10">
        <v>9772974</v>
      </c>
      <c r="BN92" s="10">
        <v>12484639</v>
      </c>
      <c r="BO92" s="10">
        <v>83035696</v>
      </c>
      <c r="BP92" s="10">
        <v>22632408</v>
      </c>
      <c r="BQ92" s="10">
        <v>13991385</v>
      </c>
      <c r="BR92" s="10">
        <v>502977088</v>
      </c>
      <c r="BS92" s="10">
        <v>60402328</v>
      </c>
      <c r="BT92" s="10">
        <v>308996896</v>
      </c>
      <c r="BU92" s="10">
        <v>31545024</v>
      </c>
      <c r="BV92" s="10">
        <v>363755648</v>
      </c>
      <c r="BW92" s="10">
        <v>322052416</v>
      </c>
      <c r="BX92" s="10">
        <v>69683104</v>
      </c>
      <c r="BY92" s="10">
        <v>991795584</v>
      </c>
      <c r="BZ92" s="10">
        <v>128768464</v>
      </c>
      <c r="CA92" s="10">
        <v>571363712</v>
      </c>
      <c r="CB92" s="10">
        <v>140526240</v>
      </c>
      <c r="CC92" s="10">
        <v>162223568</v>
      </c>
      <c r="CD92" s="10">
        <v>50249964</v>
      </c>
      <c r="CE92" s="10">
        <v>143230400</v>
      </c>
      <c r="CF92" s="10">
        <v>49022712</v>
      </c>
      <c r="CG92" s="10">
        <v>275697248</v>
      </c>
      <c r="CH92" s="10">
        <v>22485910</v>
      </c>
      <c r="CI92" s="10">
        <v>79883360</v>
      </c>
      <c r="CJ92" s="10">
        <v>62796632</v>
      </c>
      <c r="CK92" s="10">
        <v>411172384</v>
      </c>
      <c r="CL92" s="10">
        <v>78063088</v>
      </c>
      <c r="CM92" s="10">
        <v>591347648</v>
      </c>
      <c r="CN92" s="10">
        <v>61608168</v>
      </c>
      <c r="CO92" s="10">
        <v>105130360</v>
      </c>
      <c r="CP92" s="10">
        <v>376279040</v>
      </c>
      <c r="CQ92" s="10">
        <v>1143160320</v>
      </c>
      <c r="CR92" s="10">
        <v>130027272</v>
      </c>
      <c r="CS92" s="10">
        <v>881678720</v>
      </c>
      <c r="CT92" s="10">
        <v>30238208</v>
      </c>
      <c r="CU92" s="10">
        <v>43814792</v>
      </c>
      <c r="CV92" s="10">
        <v>187844384</v>
      </c>
      <c r="CW92" s="10">
        <v>291802624</v>
      </c>
      <c r="CX92" s="10">
        <v>161560000</v>
      </c>
      <c r="CY92" s="10">
        <v>28194666</v>
      </c>
      <c r="CZ92" s="10">
        <v>97412680</v>
      </c>
      <c r="DA92" s="10">
        <v>93206032</v>
      </c>
      <c r="DB92" s="10">
        <v>603572672</v>
      </c>
      <c r="DC92" s="10">
        <v>628162112</v>
      </c>
      <c r="DD92" s="10">
        <v>402841760</v>
      </c>
      <c r="DE92" s="10">
        <v>581779904</v>
      </c>
      <c r="DF92" s="10">
        <v>1455084672</v>
      </c>
      <c r="DG92" s="10">
        <v>1006947072</v>
      </c>
      <c r="DH92" s="10">
        <v>91838912</v>
      </c>
    </row>
    <row r="93" spans="1:112" ht="12" customHeight="1" x14ac:dyDescent="0.15">
      <c r="A93" s="10">
        <v>42</v>
      </c>
      <c r="B93" s="10" t="s">
        <v>1313</v>
      </c>
      <c r="C93" s="11" t="s">
        <v>961</v>
      </c>
      <c r="D93" s="10" t="s">
        <v>1313</v>
      </c>
      <c r="E93" s="10"/>
      <c r="F93" s="10"/>
      <c r="G93" s="10" t="s">
        <v>1031</v>
      </c>
      <c r="H93" s="10" t="s">
        <v>379</v>
      </c>
      <c r="I93" s="10">
        <v>131.058243148</v>
      </c>
      <c r="J93" s="10" t="s">
        <v>1314</v>
      </c>
      <c r="K93" s="29">
        <v>0</v>
      </c>
      <c r="L93" s="28">
        <v>1</v>
      </c>
      <c r="M93" s="29">
        <f t="shared" si="0"/>
        <v>1</v>
      </c>
      <c r="N93" s="29">
        <f t="shared" si="1"/>
        <v>2</v>
      </c>
      <c r="O93" s="29" t="str">
        <f t="shared" si="2"/>
        <v>Level 1</v>
      </c>
      <c r="P93" s="29"/>
      <c r="Q93" s="29"/>
      <c r="R93" s="29"/>
      <c r="S93" s="29" t="s">
        <v>1001</v>
      </c>
      <c r="T93" s="37">
        <v>1039344.1875</v>
      </c>
      <c r="U93" s="38" t="s">
        <v>880</v>
      </c>
      <c r="V93" s="38">
        <v>8.2671015560000001</v>
      </c>
      <c r="W93" s="38"/>
      <c r="X93" s="38"/>
      <c r="Y93" s="38"/>
      <c r="Z93" s="38"/>
      <c r="AA93" s="39"/>
      <c r="AB93" s="38" t="s">
        <v>382</v>
      </c>
      <c r="AC93" s="38">
        <v>130.05090000000001</v>
      </c>
      <c r="AD93" s="38">
        <v>130.0496</v>
      </c>
      <c r="AE93" s="39">
        <v>1.4E-3</v>
      </c>
      <c r="AF93" s="39">
        <v>10.6008</v>
      </c>
      <c r="AG93" s="38">
        <v>7.77</v>
      </c>
      <c r="AH93" s="38">
        <v>8.77</v>
      </c>
      <c r="AI93" s="38">
        <v>8.27</v>
      </c>
      <c r="AJ93" s="38">
        <v>8.34</v>
      </c>
      <c r="AK93" s="39">
        <v>7.0000000000000007E-2</v>
      </c>
      <c r="AL93" s="10" t="s">
        <v>1313</v>
      </c>
      <c r="AM93" s="10" t="s">
        <v>1315</v>
      </c>
      <c r="AN93" s="10">
        <v>992197.75</v>
      </c>
      <c r="AO93" s="10">
        <v>830707.125</v>
      </c>
      <c r="AP93" s="10">
        <v>714958.5625</v>
      </c>
      <c r="AQ93" s="10">
        <v>1203874.125</v>
      </c>
      <c r="AR93" s="10">
        <v>276624.59375</v>
      </c>
      <c r="AS93" s="10">
        <v>307997.25</v>
      </c>
      <c r="AT93" s="10">
        <v>737788.1875</v>
      </c>
      <c r="AU93" s="10">
        <v>166330.890625</v>
      </c>
      <c r="AV93" s="10">
        <v>60019396</v>
      </c>
      <c r="AW93" s="10">
        <v>68811888</v>
      </c>
      <c r="AX93" s="10">
        <v>70414608</v>
      </c>
      <c r="AY93" s="10">
        <v>55599784</v>
      </c>
      <c r="AZ93" s="10">
        <v>71021760</v>
      </c>
      <c r="BA93" s="10">
        <v>71443320</v>
      </c>
      <c r="BB93" s="10">
        <v>19340488</v>
      </c>
      <c r="BC93" s="10">
        <v>29155882</v>
      </c>
      <c r="BD93" s="10">
        <v>16674139</v>
      </c>
      <c r="BE93" s="10">
        <v>23889172</v>
      </c>
      <c r="BF93" s="10">
        <v>23722096</v>
      </c>
      <c r="BG93" s="10">
        <v>30686614</v>
      </c>
      <c r="BH93" s="10">
        <v>84704592</v>
      </c>
      <c r="BI93" s="10">
        <v>80031816</v>
      </c>
      <c r="BJ93" s="10">
        <v>76774216</v>
      </c>
      <c r="BK93" s="10">
        <v>62876220</v>
      </c>
      <c r="BL93" s="10">
        <v>90614152</v>
      </c>
      <c r="BM93" s="10">
        <v>79210928</v>
      </c>
      <c r="BN93" s="10">
        <v>50151096</v>
      </c>
      <c r="BO93" s="10">
        <v>75918024</v>
      </c>
      <c r="BP93" s="10">
        <v>86724072</v>
      </c>
      <c r="BQ93" s="10">
        <v>63473576</v>
      </c>
      <c r="BR93" s="10">
        <v>45403656</v>
      </c>
      <c r="BS93" s="10">
        <v>20279776</v>
      </c>
      <c r="BT93" s="10">
        <v>23692882</v>
      </c>
      <c r="BU93" s="10">
        <v>51479036</v>
      </c>
      <c r="BV93" s="10">
        <v>25000352</v>
      </c>
      <c r="BW93" s="10">
        <v>17683546</v>
      </c>
      <c r="BX93" s="10">
        <v>22923778</v>
      </c>
      <c r="BY93" s="10">
        <v>68045048</v>
      </c>
      <c r="BZ93" s="10">
        <v>39478468</v>
      </c>
      <c r="CA93" s="10">
        <v>22903106</v>
      </c>
      <c r="CB93" s="10">
        <v>57177520</v>
      </c>
      <c r="CC93" s="10">
        <v>33809316</v>
      </c>
      <c r="CD93" s="10">
        <v>33981164</v>
      </c>
      <c r="CE93" s="10">
        <v>54464156</v>
      </c>
      <c r="CF93" s="10">
        <v>28924912</v>
      </c>
      <c r="CG93" s="10">
        <v>31452006</v>
      </c>
      <c r="CH93" s="10">
        <v>49458920</v>
      </c>
      <c r="CI93" s="10">
        <v>357375520</v>
      </c>
      <c r="CJ93" s="10">
        <v>184622032</v>
      </c>
      <c r="CK93" s="10">
        <v>350158688</v>
      </c>
      <c r="CL93" s="10">
        <v>227745408</v>
      </c>
      <c r="CM93" s="10">
        <v>258097168</v>
      </c>
      <c r="CN93" s="10">
        <v>194515808</v>
      </c>
      <c r="CO93" s="10">
        <v>80829232</v>
      </c>
      <c r="CP93" s="10">
        <v>58804928</v>
      </c>
      <c r="CQ93" s="10">
        <v>152144272</v>
      </c>
      <c r="CR93" s="10">
        <v>116931384</v>
      </c>
      <c r="CS93" s="10">
        <v>108487216</v>
      </c>
      <c r="CT93" s="10">
        <v>51265528</v>
      </c>
      <c r="CU93" s="10">
        <v>30049890</v>
      </c>
      <c r="CV93" s="10">
        <v>34491728</v>
      </c>
      <c r="CW93" s="10">
        <v>53421036</v>
      </c>
      <c r="CX93" s="10">
        <v>58174084</v>
      </c>
      <c r="CY93" s="10">
        <v>52679044</v>
      </c>
      <c r="CZ93" s="10">
        <v>281541568</v>
      </c>
      <c r="DA93" s="10">
        <v>434755552</v>
      </c>
      <c r="DB93" s="10">
        <v>379572416</v>
      </c>
      <c r="DC93" s="10">
        <v>412802656</v>
      </c>
      <c r="DD93" s="10">
        <v>232879392</v>
      </c>
      <c r="DE93" s="10">
        <v>98061776</v>
      </c>
      <c r="DF93" s="10">
        <v>138729616</v>
      </c>
      <c r="DG93" s="10">
        <v>126715384</v>
      </c>
      <c r="DH93" s="10">
        <v>74454688</v>
      </c>
    </row>
    <row r="94" spans="1:112" ht="12" customHeight="1" x14ac:dyDescent="0.15">
      <c r="A94" s="10">
        <v>98</v>
      </c>
      <c r="B94" s="10" t="s">
        <v>1316</v>
      </c>
      <c r="C94" s="11" t="s">
        <v>961</v>
      </c>
      <c r="D94" s="10" t="s">
        <v>1316</v>
      </c>
      <c r="E94" s="10"/>
      <c r="F94" s="10"/>
      <c r="G94" s="10" t="s">
        <v>1317</v>
      </c>
      <c r="H94" s="10" t="s">
        <v>379</v>
      </c>
      <c r="I94" s="10">
        <v>189.06372245200001</v>
      </c>
      <c r="J94" s="10" t="s">
        <v>1318</v>
      </c>
      <c r="K94" s="29">
        <v>1</v>
      </c>
      <c r="L94" s="28">
        <v>1</v>
      </c>
      <c r="M94" s="29">
        <f t="shared" si="0"/>
        <v>1</v>
      </c>
      <c r="N94" s="29">
        <f t="shared" si="1"/>
        <v>3</v>
      </c>
      <c r="O94" s="29" t="str">
        <f t="shared" si="2"/>
        <v>Level 1+</v>
      </c>
      <c r="P94" s="29"/>
      <c r="Q94" s="29"/>
      <c r="R94" s="29"/>
      <c r="S94" s="29" t="s">
        <v>964</v>
      </c>
      <c r="T94" s="37">
        <v>73375616</v>
      </c>
      <c r="U94" s="38" t="s">
        <v>858</v>
      </c>
      <c r="V94" s="38">
        <v>14.997184900000001</v>
      </c>
      <c r="W94" s="38" t="s">
        <v>879</v>
      </c>
      <c r="X94" s="38">
        <v>15.01</v>
      </c>
      <c r="Y94" s="38">
        <v>7</v>
      </c>
      <c r="Z94" s="38" t="s">
        <v>1319</v>
      </c>
      <c r="AA94" s="39">
        <v>0.85870000000000002</v>
      </c>
      <c r="AB94" s="38" t="s">
        <v>382</v>
      </c>
      <c r="AC94" s="38">
        <v>188.0564</v>
      </c>
      <c r="AD94" s="38">
        <v>188.05549999999999</v>
      </c>
      <c r="AE94" s="39">
        <v>8.9999999999999998E-4</v>
      </c>
      <c r="AF94" s="39">
        <v>4.8361999999999998</v>
      </c>
      <c r="AG94" s="38">
        <v>14.97</v>
      </c>
      <c r="AH94" s="38">
        <v>15.17</v>
      </c>
      <c r="AI94" s="38">
        <v>15</v>
      </c>
      <c r="AJ94" s="38">
        <v>15.05</v>
      </c>
      <c r="AK94" s="39">
        <v>0.06</v>
      </c>
      <c r="AL94" s="10" t="s">
        <v>1316</v>
      </c>
      <c r="AM94" s="10" t="s">
        <v>1320</v>
      </c>
      <c r="AN94" s="10">
        <v>20271.634765625</v>
      </c>
      <c r="AO94" s="10">
        <v>24581.748046875</v>
      </c>
      <c r="AP94" s="10">
        <v>22991.451171875</v>
      </c>
      <c r="AQ94" s="10">
        <v>22656.623046875</v>
      </c>
      <c r="AR94" s="10">
        <v>13275.5361328125</v>
      </c>
      <c r="AS94" s="10">
        <v>17390.849609375</v>
      </c>
      <c r="AT94" s="10">
        <v>21243.0859375</v>
      </c>
      <c r="AU94" s="10">
        <v>15398.2333984375</v>
      </c>
      <c r="AV94" s="10">
        <v>238203.125</v>
      </c>
      <c r="AW94" s="10">
        <v>222959.390625</v>
      </c>
      <c r="AX94" s="10">
        <v>334200.65625</v>
      </c>
      <c r="AY94" s="10">
        <v>147451.453125</v>
      </c>
      <c r="AZ94" s="10">
        <v>141330.875</v>
      </c>
      <c r="BA94" s="10">
        <v>508669.53125</v>
      </c>
      <c r="BB94" s="10">
        <v>65728.5625</v>
      </c>
      <c r="BC94" s="10">
        <v>57547.265625</v>
      </c>
      <c r="BD94" s="10">
        <v>79066.2421875</v>
      </c>
      <c r="BE94" s="10">
        <v>82129.9765625</v>
      </c>
      <c r="BF94" s="10">
        <v>101665.8828125</v>
      </c>
      <c r="BG94" s="10">
        <v>78596.8203125</v>
      </c>
      <c r="BH94" s="10">
        <v>212506.53125</v>
      </c>
      <c r="BI94" s="10">
        <v>184683.265625</v>
      </c>
      <c r="BJ94" s="10">
        <v>197035.359375</v>
      </c>
      <c r="BK94" s="10">
        <v>161615.484375</v>
      </c>
      <c r="BL94" s="10">
        <v>233303.234375</v>
      </c>
      <c r="BM94" s="10">
        <v>312147.125</v>
      </c>
      <c r="BN94" s="10">
        <v>185511.15625</v>
      </c>
      <c r="BO94" s="10">
        <v>188548.765625</v>
      </c>
      <c r="BP94" s="10">
        <v>213138.078125</v>
      </c>
      <c r="BQ94" s="10">
        <v>154623.53125</v>
      </c>
      <c r="BR94" s="10">
        <v>149836.25</v>
      </c>
      <c r="BS94" s="10">
        <v>79278.8203125</v>
      </c>
      <c r="BT94" s="10">
        <v>68508.109375</v>
      </c>
      <c r="BU94" s="10">
        <v>118044.4765625</v>
      </c>
      <c r="BV94" s="10">
        <v>77557.09375</v>
      </c>
      <c r="BW94" s="10">
        <v>92897.7578125</v>
      </c>
      <c r="BX94" s="10">
        <v>70795.90625</v>
      </c>
      <c r="BY94" s="10">
        <v>206634.84375</v>
      </c>
      <c r="BZ94" s="10">
        <v>133667.984375</v>
      </c>
      <c r="CA94" s="10">
        <v>52403.21875</v>
      </c>
      <c r="CB94" s="10">
        <v>110776.6484375</v>
      </c>
      <c r="CC94" s="10">
        <v>495279.78125</v>
      </c>
      <c r="CD94" s="10">
        <v>337065.25</v>
      </c>
      <c r="CE94" s="10">
        <v>443113.8125</v>
      </c>
      <c r="CF94" s="10">
        <v>399107.875</v>
      </c>
      <c r="CG94" s="10">
        <v>269164.375</v>
      </c>
      <c r="CH94" s="10">
        <v>389997.53125</v>
      </c>
      <c r="CI94" s="10">
        <v>1524524.75</v>
      </c>
      <c r="CJ94" s="10">
        <v>1196469.125</v>
      </c>
      <c r="CK94" s="10">
        <v>1233709.375</v>
      </c>
      <c r="CL94" s="10">
        <v>1703972.625</v>
      </c>
      <c r="CM94" s="10">
        <v>765052.9375</v>
      </c>
      <c r="CN94" s="10">
        <v>1491389.25</v>
      </c>
      <c r="CO94" s="10">
        <v>186644.828125</v>
      </c>
      <c r="CP94" s="10">
        <v>107190.515625</v>
      </c>
      <c r="CQ94" s="10">
        <v>215759.609375</v>
      </c>
      <c r="CR94" s="10">
        <v>183380.421875</v>
      </c>
      <c r="CS94" s="10">
        <v>265327.6875</v>
      </c>
      <c r="CT94" s="10">
        <v>484618.125</v>
      </c>
      <c r="CU94" s="10">
        <v>411670.65625</v>
      </c>
      <c r="CV94" s="10">
        <v>362246.03125</v>
      </c>
      <c r="CW94" s="10">
        <v>454882.4375</v>
      </c>
      <c r="CX94" s="10">
        <v>671454.5</v>
      </c>
      <c r="CY94" s="10">
        <v>310248</v>
      </c>
      <c r="CZ94" s="10">
        <v>1813767</v>
      </c>
      <c r="DA94" s="10">
        <v>1739687.25</v>
      </c>
      <c r="DB94" s="10">
        <v>1343082.625</v>
      </c>
      <c r="DC94" s="10">
        <v>1376134.75</v>
      </c>
      <c r="DD94" s="10">
        <v>683508.8125</v>
      </c>
      <c r="DE94" s="10">
        <v>226917.9375</v>
      </c>
      <c r="DF94" s="10">
        <v>331180.1875</v>
      </c>
      <c r="DG94" s="10">
        <v>328867.34375</v>
      </c>
      <c r="DH94" s="10">
        <v>105052.359375</v>
      </c>
    </row>
    <row r="95" spans="1:112" ht="12" customHeight="1" x14ac:dyDescent="0.15">
      <c r="A95" s="24">
        <v>30</v>
      </c>
      <c r="B95" s="41" t="s">
        <v>586</v>
      </c>
      <c r="C95" s="41" t="s">
        <v>961</v>
      </c>
      <c r="D95" s="26" t="s">
        <v>1321</v>
      </c>
      <c r="E95" s="26" t="s">
        <v>1322</v>
      </c>
      <c r="F95" s="26" t="s">
        <v>1323</v>
      </c>
      <c r="G95" s="26" t="s">
        <v>590</v>
      </c>
      <c r="H95" s="26" t="s">
        <v>342</v>
      </c>
      <c r="I95" s="24">
        <v>221.08993720000001</v>
      </c>
      <c r="J95" s="25" t="s">
        <v>1324</v>
      </c>
      <c r="K95" s="27">
        <v>0.5</v>
      </c>
      <c r="L95" s="28">
        <v>1</v>
      </c>
      <c r="M95" s="29">
        <f t="shared" si="0"/>
        <v>1</v>
      </c>
      <c r="N95" s="29">
        <f t="shared" si="1"/>
        <v>2.5</v>
      </c>
      <c r="O95" s="29" t="str">
        <f t="shared" si="2"/>
        <v>Level 1+</v>
      </c>
      <c r="P95" s="28" t="s">
        <v>1150</v>
      </c>
      <c r="Q95" s="30"/>
      <c r="R95" s="27"/>
      <c r="S95" s="30" t="s">
        <v>994</v>
      </c>
      <c r="T95" s="31">
        <v>9087688</v>
      </c>
      <c r="U95" s="32" t="s">
        <v>952</v>
      </c>
      <c r="V95" s="33">
        <v>6.3056587589999999</v>
      </c>
      <c r="W95" s="32" t="s">
        <v>936</v>
      </c>
      <c r="X95" s="33">
        <v>6.53</v>
      </c>
      <c r="Y95" s="33">
        <v>8</v>
      </c>
      <c r="Z95" s="32" t="s">
        <v>1325</v>
      </c>
      <c r="AA95" s="34">
        <v>0.53700000000000003</v>
      </c>
      <c r="AB95" s="32" t="s">
        <v>345</v>
      </c>
      <c r="AC95" s="33">
        <v>222.09719999999999</v>
      </c>
      <c r="AD95" s="33">
        <v>222.0967</v>
      </c>
      <c r="AE95" s="34">
        <v>5.9999999999999995E-4</v>
      </c>
      <c r="AF95" s="34">
        <v>2.4931000000000001</v>
      </c>
      <c r="AG95" s="33">
        <v>6.23</v>
      </c>
      <c r="AH95" s="33">
        <v>6.85</v>
      </c>
      <c r="AI95" s="33">
        <v>6.31</v>
      </c>
      <c r="AJ95" s="33">
        <v>6.59</v>
      </c>
      <c r="AK95" s="34">
        <v>0.28000000000000003</v>
      </c>
      <c r="AL95" s="41" t="s">
        <v>586</v>
      </c>
      <c r="AM95" s="10" t="s">
        <v>1326</v>
      </c>
      <c r="AN95" s="35">
        <v>0</v>
      </c>
      <c r="AO95" s="35">
        <v>0</v>
      </c>
      <c r="AP95" s="35">
        <v>0</v>
      </c>
      <c r="AQ95" s="35">
        <v>0</v>
      </c>
      <c r="AR95" s="35">
        <v>0</v>
      </c>
      <c r="AS95" s="35">
        <v>0</v>
      </c>
      <c r="AT95" s="35">
        <v>0</v>
      </c>
      <c r="AU95" s="35">
        <v>0</v>
      </c>
      <c r="AV95" s="10">
        <v>411382.5625</v>
      </c>
      <c r="AW95" s="10">
        <v>524191.90625</v>
      </c>
      <c r="AX95" s="10">
        <v>320029.78125</v>
      </c>
      <c r="AY95" s="10">
        <v>202530.09375</v>
      </c>
      <c r="AZ95" s="10">
        <v>221809.390625</v>
      </c>
      <c r="BA95" s="10">
        <v>646795.125</v>
      </c>
      <c r="BB95" s="10">
        <v>58137.3515625</v>
      </c>
      <c r="BC95" s="10">
        <v>67970.2265625</v>
      </c>
      <c r="BD95" s="10">
        <v>46680.1171875</v>
      </c>
      <c r="BE95" s="10">
        <v>64773.8984375</v>
      </c>
      <c r="BF95" s="10">
        <v>104824.4609375</v>
      </c>
      <c r="BG95" s="10">
        <v>76007.2421875</v>
      </c>
      <c r="BH95" s="10">
        <v>43718.2109375</v>
      </c>
      <c r="BI95" s="10">
        <v>15956.599609375</v>
      </c>
      <c r="BJ95" s="10">
        <v>53141.91796875</v>
      </c>
      <c r="BK95" s="10">
        <v>33432.37109375</v>
      </c>
      <c r="BL95" s="10">
        <v>84998.3515625</v>
      </c>
      <c r="BM95" s="10">
        <v>290946.78125</v>
      </c>
      <c r="BN95" s="10">
        <v>329061.96875</v>
      </c>
      <c r="BO95" s="10">
        <v>342579.9375</v>
      </c>
      <c r="BP95" s="10">
        <v>296904.59375</v>
      </c>
      <c r="BQ95" s="10">
        <v>268897.09375</v>
      </c>
      <c r="BR95" s="10">
        <v>167680.0625</v>
      </c>
      <c r="BS95" s="10">
        <v>54967.90625</v>
      </c>
      <c r="BT95" s="10">
        <v>69027.5</v>
      </c>
      <c r="BU95" s="10">
        <v>239928.25</v>
      </c>
      <c r="BV95" s="10">
        <v>66067.1796875</v>
      </c>
      <c r="BW95" s="10">
        <v>101620.9609375</v>
      </c>
      <c r="BX95" s="10">
        <v>75033.734375</v>
      </c>
      <c r="BY95" s="10">
        <v>45684.08984375</v>
      </c>
      <c r="BZ95" s="10">
        <v>19197.98046875</v>
      </c>
      <c r="CA95" s="10">
        <v>13373.2626953125</v>
      </c>
      <c r="CB95" s="10">
        <v>45678.671875</v>
      </c>
      <c r="CC95" s="10">
        <v>436463.53125</v>
      </c>
      <c r="CD95" s="10">
        <v>774670.125</v>
      </c>
      <c r="CE95" s="10">
        <v>1311531.75</v>
      </c>
      <c r="CF95" s="10">
        <v>657653</v>
      </c>
      <c r="CG95" s="10">
        <v>595376.3125</v>
      </c>
      <c r="CH95" s="10">
        <v>742578.0625</v>
      </c>
      <c r="CI95" s="10">
        <v>233522.34375</v>
      </c>
      <c r="CJ95" s="10">
        <v>673808.6875</v>
      </c>
      <c r="CK95" s="10">
        <v>110937.8125</v>
      </c>
      <c r="CL95" s="10">
        <v>298034.0625</v>
      </c>
      <c r="CM95" s="10">
        <v>137365.484375</v>
      </c>
      <c r="CN95" s="10">
        <v>376817.40625</v>
      </c>
      <c r="CO95" s="10">
        <v>179504.625</v>
      </c>
      <c r="CP95" s="10">
        <v>199404.796875</v>
      </c>
      <c r="CQ95" s="10">
        <v>213496.265625</v>
      </c>
      <c r="CR95" s="10">
        <v>130446.8125</v>
      </c>
      <c r="CS95" s="10">
        <v>236666.265625</v>
      </c>
      <c r="CT95" s="10">
        <v>1484308.5</v>
      </c>
      <c r="CU95" s="10">
        <v>889065.9375</v>
      </c>
      <c r="CV95" s="10">
        <v>691944.375</v>
      </c>
      <c r="CW95" s="10">
        <v>485117.625</v>
      </c>
      <c r="CX95" s="10">
        <v>580061.75</v>
      </c>
      <c r="CY95" s="10">
        <v>635543.25</v>
      </c>
      <c r="CZ95" s="10">
        <v>406844.5</v>
      </c>
      <c r="DA95" s="10">
        <v>428311.40625</v>
      </c>
      <c r="DB95" s="10">
        <v>128456.3046875</v>
      </c>
      <c r="DC95" s="10">
        <v>399515.625</v>
      </c>
      <c r="DD95" s="10">
        <v>358091.28125</v>
      </c>
      <c r="DE95" s="10">
        <v>185578.953125</v>
      </c>
      <c r="DF95" s="10">
        <v>229602.921875</v>
      </c>
      <c r="DG95" s="10">
        <v>238610.34375</v>
      </c>
      <c r="DH95" s="10">
        <v>155201.609375</v>
      </c>
    </row>
    <row r="96" spans="1:112" ht="12" customHeight="1" x14ac:dyDescent="0.15">
      <c r="A96" s="10">
        <v>64</v>
      </c>
      <c r="B96" s="10" t="s">
        <v>1327</v>
      </c>
      <c r="C96" s="11" t="s">
        <v>961</v>
      </c>
      <c r="D96" s="10" t="s">
        <v>1328</v>
      </c>
      <c r="E96" s="10"/>
      <c r="F96" s="10"/>
      <c r="G96" s="10" t="s">
        <v>1195</v>
      </c>
      <c r="H96" s="10" t="s">
        <v>379</v>
      </c>
      <c r="I96" s="10">
        <v>147.05315776800001</v>
      </c>
      <c r="J96" s="10" t="s">
        <v>1329</v>
      </c>
      <c r="K96" s="29">
        <v>1</v>
      </c>
      <c r="L96" s="28">
        <v>1</v>
      </c>
      <c r="M96" s="29">
        <f t="shared" si="0"/>
        <v>1</v>
      </c>
      <c r="N96" s="29">
        <f t="shared" si="1"/>
        <v>3</v>
      </c>
      <c r="O96" s="29" t="str">
        <f t="shared" si="2"/>
        <v>Level 1+</v>
      </c>
      <c r="P96" s="29"/>
      <c r="Q96" s="29"/>
      <c r="R96" s="29" t="s">
        <v>991</v>
      </c>
      <c r="S96" s="29" t="s">
        <v>964</v>
      </c>
      <c r="T96" s="37">
        <v>2476311.75</v>
      </c>
      <c r="U96" s="38" t="s">
        <v>858</v>
      </c>
      <c r="V96" s="38">
        <v>11.749262249999999</v>
      </c>
      <c r="W96" s="38" t="s">
        <v>875</v>
      </c>
      <c r="X96" s="38">
        <v>11.72</v>
      </c>
      <c r="Y96" s="38">
        <v>7</v>
      </c>
      <c r="Z96" s="38" t="s">
        <v>1330</v>
      </c>
      <c r="AA96" s="39">
        <v>0.87109999999999999</v>
      </c>
      <c r="AB96" s="38" t="s">
        <v>382</v>
      </c>
      <c r="AC96" s="38">
        <v>146.04589999999999</v>
      </c>
      <c r="AD96" s="38">
        <v>146.04470000000001</v>
      </c>
      <c r="AE96" s="39">
        <v>1.1999999999999999E-3</v>
      </c>
      <c r="AF96" s="39">
        <v>7.8779000000000003</v>
      </c>
      <c r="AG96" s="38">
        <v>11.48</v>
      </c>
      <c r="AH96" s="38">
        <v>12.1</v>
      </c>
      <c r="AI96" s="38">
        <v>11.75</v>
      </c>
      <c r="AJ96" s="38">
        <v>11.71</v>
      </c>
      <c r="AK96" s="39">
        <v>0.04</v>
      </c>
      <c r="AL96" s="10" t="s">
        <v>1327</v>
      </c>
      <c r="AM96" s="10" t="s">
        <v>1331</v>
      </c>
      <c r="AN96" s="10">
        <v>42780.6875</v>
      </c>
      <c r="AO96" s="10">
        <v>41706.86328125</v>
      </c>
      <c r="AP96" s="10">
        <v>37205.09765625</v>
      </c>
      <c r="AQ96" s="10">
        <v>49103.94921875</v>
      </c>
      <c r="AR96" s="10">
        <v>37796.3359375</v>
      </c>
      <c r="AS96" s="10">
        <v>49674.99609375</v>
      </c>
      <c r="AT96" s="10">
        <v>36539.52734375</v>
      </c>
      <c r="AU96" s="10">
        <v>39051.3828125</v>
      </c>
      <c r="AV96" s="10">
        <v>22908.82421875</v>
      </c>
      <c r="AW96" s="10">
        <v>72218.9765625</v>
      </c>
      <c r="AX96" s="10">
        <v>28753.71484375</v>
      </c>
      <c r="AY96" s="10">
        <v>39028.72265625</v>
      </c>
      <c r="AZ96" s="10">
        <v>66757.4765625</v>
      </c>
      <c r="BA96" s="10">
        <v>97441.390625</v>
      </c>
      <c r="BB96" s="10">
        <v>126243.859375</v>
      </c>
      <c r="BC96" s="10">
        <v>165647.21875</v>
      </c>
      <c r="BD96" s="10">
        <v>132975.578125</v>
      </c>
      <c r="BE96" s="10">
        <v>163585.90625</v>
      </c>
      <c r="BF96" s="10">
        <v>116564.4140625</v>
      </c>
      <c r="BG96" s="10">
        <v>164105.328125</v>
      </c>
      <c r="BH96" s="10">
        <v>677094.4375</v>
      </c>
      <c r="BI96" s="10">
        <v>1001099.3125</v>
      </c>
      <c r="BJ96" s="10">
        <v>280166.8125</v>
      </c>
      <c r="BK96" s="10">
        <v>502345.28125</v>
      </c>
      <c r="BL96" s="10">
        <v>677273.4375</v>
      </c>
      <c r="BM96" s="10">
        <v>64868.828125</v>
      </c>
      <c r="BN96" s="10">
        <v>49897.78125</v>
      </c>
      <c r="BO96" s="10">
        <v>55006.49609375</v>
      </c>
      <c r="BP96" s="10">
        <v>114176.109375</v>
      </c>
      <c r="BQ96" s="10">
        <v>46285.3203125</v>
      </c>
      <c r="BR96" s="10">
        <v>353693.3125</v>
      </c>
      <c r="BS96" s="10">
        <v>210037.578125</v>
      </c>
      <c r="BT96" s="10">
        <v>331645.0625</v>
      </c>
      <c r="BU96" s="10">
        <v>72967.0390625</v>
      </c>
      <c r="BV96" s="10">
        <v>254801.46875</v>
      </c>
      <c r="BW96" s="10">
        <v>258007.953125</v>
      </c>
      <c r="BX96" s="10">
        <v>246013.953125</v>
      </c>
      <c r="BY96" s="10">
        <v>451745.875</v>
      </c>
      <c r="BZ96" s="10">
        <v>223216.03125</v>
      </c>
      <c r="CA96" s="10">
        <v>144335.171875</v>
      </c>
      <c r="CB96" s="10">
        <v>308142.53125</v>
      </c>
      <c r="CC96" s="10">
        <v>281666.28125</v>
      </c>
      <c r="CD96" s="10">
        <v>774526.5</v>
      </c>
      <c r="CE96" s="10">
        <v>407868.3125</v>
      </c>
      <c r="CF96" s="10">
        <v>963039.875</v>
      </c>
      <c r="CG96" s="10">
        <v>618734.25</v>
      </c>
      <c r="CH96" s="10">
        <v>358885.09375</v>
      </c>
      <c r="CI96" s="10">
        <v>829495.4375</v>
      </c>
      <c r="CJ96" s="10">
        <v>1044590.3125</v>
      </c>
      <c r="CK96" s="10">
        <v>1048999</v>
      </c>
      <c r="CL96" s="10">
        <v>1576086.5</v>
      </c>
      <c r="CM96" s="10">
        <v>777708.125</v>
      </c>
      <c r="CN96" s="10">
        <v>1250836.25</v>
      </c>
      <c r="CO96" s="10">
        <v>433393.75</v>
      </c>
      <c r="CP96" s="10">
        <v>229950.21875</v>
      </c>
      <c r="CQ96" s="10">
        <v>757611.25</v>
      </c>
      <c r="CR96" s="10">
        <v>549290.0625</v>
      </c>
      <c r="CS96" s="10">
        <v>1138866.5</v>
      </c>
      <c r="CT96" s="10">
        <v>289521.625</v>
      </c>
      <c r="CU96" s="10">
        <v>868998.0625</v>
      </c>
      <c r="CV96" s="10">
        <v>1488231.625</v>
      </c>
      <c r="CW96" s="10">
        <v>1369797</v>
      </c>
      <c r="CX96" s="10">
        <v>393356.34375</v>
      </c>
      <c r="CY96" s="10">
        <v>642204.9375</v>
      </c>
      <c r="CZ96" s="10">
        <v>1469661.125</v>
      </c>
      <c r="DA96" s="10">
        <v>856842.5</v>
      </c>
      <c r="DB96" s="10">
        <v>1188921.625</v>
      </c>
      <c r="DC96" s="10">
        <v>861736.375</v>
      </c>
      <c r="DD96" s="10">
        <v>1172976.875</v>
      </c>
      <c r="DE96" s="10">
        <v>859884.0625</v>
      </c>
      <c r="DF96" s="10">
        <v>2660969</v>
      </c>
      <c r="DG96" s="10">
        <v>730324.875</v>
      </c>
      <c r="DH96" s="10">
        <v>239601.34375</v>
      </c>
    </row>
    <row r="97" spans="1:112" ht="12" customHeight="1" x14ac:dyDescent="0.15">
      <c r="A97" s="24">
        <v>82</v>
      </c>
      <c r="B97" s="10" t="s">
        <v>1332</v>
      </c>
      <c r="C97" s="11" t="s">
        <v>961</v>
      </c>
      <c r="D97" s="25" t="s">
        <v>1332</v>
      </c>
      <c r="E97" s="26"/>
      <c r="F97" s="26"/>
      <c r="G97" s="26" t="s">
        <v>1333</v>
      </c>
      <c r="H97" s="26" t="s">
        <v>342</v>
      </c>
      <c r="I97" s="24">
        <v>309.10598118799999</v>
      </c>
      <c r="J97" s="25" t="s">
        <v>1334</v>
      </c>
      <c r="K97" s="27">
        <v>1</v>
      </c>
      <c r="L97" s="28">
        <v>1</v>
      </c>
      <c r="M97" s="29">
        <f t="shared" si="0"/>
        <v>1</v>
      </c>
      <c r="N97" s="29">
        <f t="shared" si="1"/>
        <v>3</v>
      </c>
      <c r="O97" s="29" t="str">
        <f t="shared" si="2"/>
        <v>Level 1+</v>
      </c>
      <c r="P97" s="27"/>
      <c r="Q97" s="30"/>
      <c r="R97" s="27"/>
      <c r="S97" s="30" t="s">
        <v>964</v>
      </c>
      <c r="T97" s="31">
        <v>4762160</v>
      </c>
      <c r="U97" s="32" t="s">
        <v>930</v>
      </c>
      <c r="V97" s="33">
        <v>14.72060918</v>
      </c>
      <c r="W97" s="32" t="s">
        <v>945</v>
      </c>
      <c r="X97" s="33">
        <v>14.96</v>
      </c>
      <c r="Y97" s="33">
        <v>4</v>
      </c>
      <c r="Z97" s="32" t="s">
        <v>1335</v>
      </c>
      <c r="AA97" s="34">
        <v>0.8952</v>
      </c>
      <c r="AB97" s="32" t="s">
        <v>345</v>
      </c>
      <c r="AC97" s="33">
        <v>310.11329999999998</v>
      </c>
      <c r="AD97" s="33">
        <v>310.1121</v>
      </c>
      <c r="AE97" s="34">
        <v>1.1999999999999999E-3</v>
      </c>
      <c r="AF97" s="34">
        <v>3.8424</v>
      </c>
      <c r="AG97" s="33">
        <v>14.82</v>
      </c>
      <c r="AH97" s="33">
        <v>15.01</v>
      </c>
      <c r="AI97" s="33">
        <v>14.72</v>
      </c>
      <c r="AJ97" s="33">
        <v>14.9</v>
      </c>
      <c r="AK97" s="34">
        <v>0.18</v>
      </c>
      <c r="AL97" s="10" t="s">
        <v>1332</v>
      </c>
      <c r="AM97" s="10" t="s">
        <v>1336</v>
      </c>
      <c r="AN97" s="10">
        <v>22447.265625</v>
      </c>
      <c r="AO97" s="10">
        <v>12838.794921875</v>
      </c>
      <c r="AP97" s="10">
        <v>12985.5986328125</v>
      </c>
      <c r="AQ97" s="10">
        <v>15530.849609375</v>
      </c>
      <c r="AR97" s="10">
        <v>13147.4736328125</v>
      </c>
      <c r="AS97" s="10">
        <v>17222.6015625</v>
      </c>
      <c r="AT97" s="10">
        <v>13715.94921875</v>
      </c>
      <c r="AU97" s="10">
        <v>10759.978515625</v>
      </c>
      <c r="AV97" s="10">
        <v>7898768</v>
      </c>
      <c r="AW97" s="10">
        <v>6407033</v>
      </c>
      <c r="AX97" s="10">
        <v>9503493</v>
      </c>
      <c r="AY97" s="10">
        <v>2608870.75</v>
      </c>
      <c r="AZ97" s="10">
        <v>4421862.5</v>
      </c>
      <c r="BA97" s="10">
        <v>8487774</v>
      </c>
      <c r="BB97" s="10">
        <v>60547.53125</v>
      </c>
      <c r="BC97" s="10">
        <v>105083.1015625</v>
      </c>
      <c r="BD97" s="10">
        <v>57095.01953125</v>
      </c>
      <c r="BE97" s="10">
        <v>50227.21875</v>
      </c>
      <c r="BF97" s="10">
        <v>72114.8671875</v>
      </c>
      <c r="BG97" s="10">
        <v>78541.6640625</v>
      </c>
      <c r="BH97" s="10">
        <v>71041.2734375</v>
      </c>
      <c r="BI97" s="10">
        <v>58626.828125</v>
      </c>
      <c r="BJ97" s="10">
        <v>56332.43359375</v>
      </c>
      <c r="BK97" s="10">
        <v>93366.875</v>
      </c>
      <c r="BL97" s="10">
        <v>72708.046875</v>
      </c>
      <c r="BM97" s="10">
        <v>6374889.5</v>
      </c>
      <c r="BN97" s="10">
        <v>6709797.5</v>
      </c>
      <c r="BO97" s="10">
        <v>13311016</v>
      </c>
      <c r="BP97" s="10">
        <v>4561180.5</v>
      </c>
      <c r="BQ97" s="10">
        <v>8671990</v>
      </c>
      <c r="BR97" s="10">
        <v>2196397</v>
      </c>
      <c r="BS97" s="10">
        <v>45744.91015625</v>
      </c>
      <c r="BT97" s="10">
        <v>332104.375</v>
      </c>
      <c r="BU97" s="10">
        <v>5107297</v>
      </c>
      <c r="BV97" s="10">
        <v>212856.921875</v>
      </c>
      <c r="BW97" s="10">
        <v>125664.078125</v>
      </c>
      <c r="BX97" s="10">
        <v>44274.31640625</v>
      </c>
      <c r="BY97" s="10">
        <v>53930.203125</v>
      </c>
      <c r="BZ97" s="10">
        <v>49533.53515625</v>
      </c>
      <c r="CA97" s="10">
        <v>35676.828125</v>
      </c>
      <c r="CB97" s="10">
        <v>51799.11328125</v>
      </c>
      <c r="CC97" s="10">
        <v>23725294</v>
      </c>
      <c r="CD97" s="10">
        <v>7358904.5</v>
      </c>
      <c r="CE97" s="10">
        <v>21459218</v>
      </c>
      <c r="CF97" s="10">
        <v>2677677.75</v>
      </c>
      <c r="CG97" s="10">
        <v>6494372.5</v>
      </c>
      <c r="CH97" s="10">
        <v>24969770</v>
      </c>
      <c r="CI97" s="10">
        <v>115631.546875</v>
      </c>
      <c r="CJ97" s="10">
        <v>93746.8203125</v>
      </c>
      <c r="CK97" s="10">
        <v>301980.1875</v>
      </c>
      <c r="CL97" s="10">
        <v>117489.34375</v>
      </c>
      <c r="CM97" s="10">
        <v>140965.59375</v>
      </c>
      <c r="CN97" s="10">
        <v>103072.8203125</v>
      </c>
      <c r="CO97" s="10">
        <v>151528.78125</v>
      </c>
      <c r="CP97" s="10">
        <v>119957.5078125</v>
      </c>
      <c r="CQ97" s="10">
        <v>234157.984375</v>
      </c>
      <c r="CR97" s="10">
        <v>141179.46875</v>
      </c>
      <c r="CS97" s="10">
        <v>212089.625</v>
      </c>
      <c r="CT97" s="10">
        <v>30849778</v>
      </c>
      <c r="CU97" s="10">
        <v>6566162</v>
      </c>
      <c r="CV97" s="10">
        <v>13116975</v>
      </c>
      <c r="CW97" s="10">
        <v>8595147</v>
      </c>
      <c r="CX97" s="10">
        <v>23217680</v>
      </c>
      <c r="CY97" s="10">
        <v>17026810</v>
      </c>
      <c r="CZ97" s="10">
        <v>112873.5234375</v>
      </c>
      <c r="DA97" s="10">
        <v>106994.0859375</v>
      </c>
      <c r="DB97" s="10">
        <v>186276.546875</v>
      </c>
      <c r="DC97" s="10">
        <v>147400.859375</v>
      </c>
      <c r="DD97" s="10">
        <v>100457.265625</v>
      </c>
      <c r="DE97" s="10">
        <v>201694.140625</v>
      </c>
      <c r="DF97" s="10">
        <v>167322.15625</v>
      </c>
      <c r="DG97" s="10">
        <v>304817.375</v>
      </c>
      <c r="DH97" s="10">
        <v>115251.5234375</v>
      </c>
    </row>
    <row r="98" spans="1:112" ht="12" customHeight="1" x14ac:dyDescent="0.15">
      <c r="A98" s="24">
        <v>52</v>
      </c>
      <c r="B98" s="10" t="s">
        <v>1337</v>
      </c>
      <c r="C98" s="11" t="s">
        <v>961</v>
      </c>
      <c r="D98" s="25" t="s">
        <v>1337</v>
      </c>
      <c r="E98" s="26"/>
      <c r="F98" s="26"/>
      <c r="G98" s="26" t="s">
        <v>1338</v>
      </c>
      <c r="H98" s="26" t="s">
        <v>342</v>
      </c>
      <c r="I98" s="24">
        <v>130.11061306799999</v>
      </c>
      <c r="J98" s="25" t="s">
        <v>1339</v>
      </c>
      <c r="K98" s="27">
        <v>0.5</v>
      </c>
      <c r="L98" s="28">
        <v>1</v>
      </c>
      <c r="M98" s="29">
        <f t="shared" si="0"/>
        <v>1</v>
      </c>
      <c r="N98" s="29">
        <f t="shared" si="1"/>
        <v>2.5</v>
      </c>
      <c r="O98" s="29" t="str">
        <f t="shared" si="2"/>
        <v>Level 1+</v>
      </c>
      <c r="P98" s="27"/>
      <c r="Q98" s="30"/>
      <c r="R98" s="27"/>
      <c r="S98" s="30" t="s">
        <v>994</v>
      </c>
      <c r="T98" s="31">
        <v>23324220</v>
      </c>
      <c r="U98" s="32" t="s">
        <v>938</v>
      </c>
      <c r="V98" s="33">
        <v>10.19643699</v>
      </c>
      <c r="W98" s="32" t="s">
        <v>938</v>
      </c>
      <c r="X98" s="33">
        <v>10.5</v>
      </c>
      <c r="Y98" s="33">
        <v>2</v>
      </c>
      <c r="Z98" s="32" t="s">
        <v>1340</v>
      </c>
      <c r="AA98" s="34">
        <v>0.7419</v>
      </c>
      <c r="AB98" s="32" t="s">
        <v>345</v>
      </c>
      <c r="AC98" s="33">
        <v>131.11789999999999</v>
      </c>
      <c r="AD98" s="33">
        <v>131.11770000000001</v>
      </c>
      <c r="AE98" s="34">
        <v>2.0000000000000001E-4</v>
      </c>
      <c r="AF98" s="34">
        <v>1.4703999999999999</v>
      </c>
      <c r="AG98" s="33">
        <v>10.36</v>
      </c>
      <c r="AH98" s="33">
        <v>10.81</v>
      </c>
      <c r="AI98" s="33">
        <v>10.199999999999999</v>
      </c>
      <c r="AJ98" s="33">
        <v>10.55</v>
      </c>
      <c r="AK98" s="34">
        <v>0.36</v>
      </c>
      <c r="AL98" s="10" t="s">
        <v>1337</v>
      </c>
      <c r="AM98" s="10" t="s">
        <v>1341</v>
      </c>
      <c r="AN98" s="10">
        <v>27136.423828125</v>
      </c>
      <c r="AO98" s="10">
        <v>31377.072265625</v>
      </c>
      <c r="AP98" s="10">
        <v>17219.69140625</v>
      </c>
      <c r="AQ98" s="10">
        <v>22843.384765625</v>
      </c>
      <c r="AR98" s="10">
        <v>28936.4453125</v>
      </c>
      <c r="AS98" s="10">
        <v>24102.78125</v>
      </c>
      <c r="AT98" s="10">
        <v>30811.69921875</v>
      </c>
      <c r="AU98" s="10">
        <v>17196.884765625</v>
      </c>
      <c r="AV98" s="10">
        <v>25317.912109375</v>
      </c>
      <c r="AW98" s="10">
        <v>18934.91015625</v>
      </c>
      <c r="AX98" s="10">
        <v>13580.7626953125</v>
      </c>
      <c r="AY98" s="10">
        <v>21231.623046875</v>
      </c>
      <c r="AZ98" s="10">
        <v>18123.22265625</v>
      </c>
      <c r="BA98" s="10">
        <v>18469.6796875</v>
      </c>
      <c r="BB98" s="10">
        <v>18285.8125</v>
      </c>
      <c r="BC98" s="10">
        <v>13655.203125</v>
      </c>
      <c r="BD98" s="10">
        <v>10538.244140625</v>
      </c>
      <c r="BE98" s="10">
        <v>21704.541015625</v>
      </c>
      <c r="BF98" s="10">
        <v>15700.349609375</v>
      </c>
      <c r="BG98" s="10">
        <v>19438.453125</v>
      </c>
      <c r="BH98" s="10">
        <v>14710</v>
      </c>
      <c r="BI98" s="35">
        <v>0</v>
      </c>
      <c r="BJ98" s="10">
        <v>15075.8857421875</v>
      </c>
      <c r="BK98" s="10">
        <v>14711.6962890625</v>
      </c>
      <c r="BL98" s="10">
        <v>11262.365234375</v>
      </c>
      <c r="BM98" s="10">
        <v>18332.46484375</v>
      </c>
      <c r="BN98" s="10">
        <v>24332.75390625</v>
      </c>
      <c r="BO98" s="10">
        <v>17450.279296875</v>
      </c>
      <c r="BP98" s="10">
        <v>18421.4453125</v>
      </c>
      <c r="BQ98" s="10">
        <v>25306.400390625</v>
      </c>
      <c r="BR98" s="10">
        <v>14673.75390625</v>
      </c>
      <c r="BS98" s="10">
        <v>18677.89453125</v>
      </c>
      <c r="BT98" s="10">
        <v>17200.935546875</v>
      </c>
      <c r="BU98" s="10">
        <v>22377.041015625</v>
      </c>
      <c r="BV98" s="10">
        <v>16419.68359375</v>
      </c>
      <c r="BW98" s="10">
        <v>13591.1923828125</v>
      </c>
      <c r="BX98" s="10">
        <v>15383.919921875</v>
      </c>
      <c r="BY98" s="10">
        <v>22214.1015625</v>
      </c>
      <c r="BZ98" s="10">
        <v>16583.55859375</v>
      </c>
      <c r="CA98" s="10">
        <v>14765.9833984375</v>
      </c>
      <c r="CB98" s="10">
        <v>17846.03125</v>
      </c>
      <c r="CC98" s="10">
        <v>15873.8564453125</v>
      </c>
      <c r="CD98" s="10">
        <v>14923.26171875</v>
      </c>
      <c r="CE98" s="10">
        <v>16061.5185546875</v>
      </c>
      <c r="CF98" s="10">
        <v>23020.521484375</v>
      </c>
      <c r="CG98" s="10">
        <v>22240.421875</v>
      </c>
      <c r="CH98" s="10">
        <v>33429.2734375</v>
      </c>
      <c r="CI98" s="10">
        <v>4419285.5</v>
      </c>
      <c r="CJ98" s="10">
        <v>3352692.5</v>
      </c>
      <c r="CK98" s="10">
        <v>3338369.75</v>
      </c>
      <c r="CL98" s="10">
        <v>3657282</v>
      </c>
      <c r="CM98" s="10">
        <v>2282539.75</v>
      </c>
      <c r="CN98" s="10">
        <v>2836659.25</v>
      </c>
      <c r="CO98" s="10">
        <v>41453.65234375</v>
      </c>
      <c r="CP98" s="10">
        <v>46239.37109375</v>
      </c>
      <c r="CQ98" s="10">
        <v>40876.9609375</v>
      </c>
      <c r="CR98" s="10">
        <v>46089.9140625</v>
      </c>
      <c r="CS98" s="10">
        <v>54244.62109375</v>
      </c>
      <c r="CT98" s="10">
        <v>18688.845703125</v>
      </c>
      <c r="CU98" s="10">
        <v>15095.798828125</v>
      </c>
      <c r="CV98" s="10">
        <v>12175.7255859375</v>
      </c>
      <c r="CW98" s="10">
        <v>19851.275390625</v>
      </c>
      <c r="CX98" s="10">
        <v>22734.275390625</v>
      </c>
      <c r="CY98" s="10">
        <v>19804.3125</v>
      </c>
      <c r="CZ98" s="10">
        <v>3516848.75</v>
      </c>
      <c r="DA98" s="10">
        <v>4890554.5</v>
      </c>
      <c r="DB98" s="10">
        <v>4327413</v>
      </c>
      <c r="DC98" s="10">
        <v>4236837</v>
      </c>
      <c r="DD98" s="10">
        <v>2299104.5</v>
      </c>
      <c r="DE98" s="10">
        <v>114508.875</v>
      </c>
      <c r="DF98" s="10">
        <v>39547.75390625</v>
      </c>
      <c r="DG98" s="10">
        <v>23297.966796875</v>
      </c>
      <c r="DH98" s="10">
        <v>34319.12109375</v>
      </c>
    </row>
    <row r="99" spans="1:112" ht="12" customHeight="1" x14ac:dyDescent="0.15">
      <c r="A99" s="24">
        <v>2</v>
      </c>
      <c r="B99" s="10" t="s">
        <v>1342</v>
      </c>
      <c r="C99" s="11" t="s">
        <v>961</v>
      </c>
      <c r="D99" s="25" t="s">
        <v>1342</v>
      </c>
      <c r="E99" s="26"/>
      <c r="F99" s="26"/>
      <c r="G99" s="26" t="s">
        <v>1343</v>
      </c>
      <c r="H99" s="26" t="s">
        <v>342</v>
      </c>
      <c r="I99" s="24">
        <v>218.105527688</v>
      </c>
      <c r="J99" s="25" t="s">
        <v>1344</v>
      </c>
      <c r="K99" s="27">
        <v>0.5</v>
      </c>
      <c r="L99" s="28">
        <v>1</v>
      </c>
      <c r="M99" s="29">
        <f t="shared" si="0"/>
        <v>1</v>
      </c>
      <c r="N99" s="29">
        <f t="shared" si="1"/>
        <v>2.5</v>
      </c>
      <c r="O99" s="29" t="str">
        <f t="shared" si="2"/>
        <v>Level 1+</v>
      </c>
      <c r="P99" s="27"/>
      <c r="Q99" s="30"/>
      <c r="R99" s="30"/>
      <c r="S99" s="30" t="s">
        <v>994</v>
      </c>
      <c r="T99" s="31">
        <v>27593496</v>
      </c>
      <c r="U99" s="32" t="s">
        <v>917</v>
      </c>
      <c r="V99" s="33">
        <v>1.28876411</v>
      </c>
      <c r="W99" s="32" t="s">
        <v>917</v>
      </c>
      <c r="X99" s="33">
        <v>1.41</v>
      </c>
      <c r="Y99" s="33">
        <v>5</v>
      </c>
      <c r="Z99" s="32" t="s">
        <v>1345</v>
      </c>
      <c r="AA99" s="34">
        <v>0.28699999999999998</v>
      </c>
      <c r="AB99" s="32" t="s">
        <v>345</v>
      </c>
      <c r="AC99" s="33">
        <v>219.11279999999999</v>
      </c>
      <c r="AD99" s="33">
        <v>219.1123</v>
      </c>
      <c r="AE99" s="34">
        <v>5.9999999999999995E-4</v>
      </c>
      <c r="AF99" s="34">
        <v>2.5836999999999999</v>
      </c>
      <c r="AG99" s="33">
        <v>1.1000000000000001</v>
      </c>
      <c r="AH99" s="33">
        <v>1.49</v>
      </c>
      <c r="AI99" s="33">
        <v>1.29</v>
      </c>
      <c r="AJ99" s="33">
        <v>1.25</v>
      </c>
      <c r="AK99" s="34">
        <v>0.03</v>
      </c>
      <c r="AL99" s="10" t="s">
        <v>1342</v>
      </c>
      <c r="AM99" s="10" t="s">
        <v>1346</v>
      </c>
      <c r="AN99" s="10">
        <v>25793.48828125</v>
      </c>
      <c r="AO99" s="10">
        <v>14493.83203125</v>
      </c>
      <c r="AP99" s="10">
        <v>12695.4052734375</v>
      </c>
      <c r="AQ99" s="10">
        <v>27329.5234375</v>
      </c>
      <c r="AR99" s="10">
        <v>4904.03564453125</v>
      </c>
      <c r="AS99" s="10">
        <v>18869.95703125</v>
      </c>
      <c r="AT99" s="10">
        <v>13231.33203125</v>
      </c>
      <c r="AU99" s="10">
        <v>11491.822265625</v>
      </c>
      <c r="AV99" s="10">
        <v>5298113.5</v>
      </c>
      <c r="AW99" s="10">
        <v>19987062</v>
      </c>
      <c r="AX99" s="10">
        <v>7172846.5</v>
      </c>
      <c r="AY99" s="10">
        <v>16318707</v>
      </c>
      <c r="AZ99" s="10">
        <v>17554076</v>
      </c>
      <c r="BA99" s="10">
        <v>7738203.5</v>
      </c>
      <c r="BB99" s="10">
        <v>10578783</v>
      </c>
      <c r="BC99" s="10">
        <v>13036599</v>
      </c>
      <c r="BD99" s="10">
        <v>8387919.5</v>
      </c>
      <c r="BE99" s="10">
        <v>14785973</v>
      </c>
      <c r="BF99" s="10">
        <v>8657566</v>
      </c>
      <c r="BG99" s="10">
        <v>12373082</v>
      </c>
      <c r="BH99" s="10">
        <v>22313414</v>
      </c>
      <c r="BI99" s="10">
        <v>33762624</v>
      </c>
      <c r="BJ99" s="10">
        <v>30541958</v>
      </c>
      <c r="BK99" s="10">
        <v>34092004</v>
      </c>
      <c r="BL99" s="10">
        <v>25808806</v>
      </c>
      <c r="BM99" s="10">
        <v>14827797</v>
      </c>
      <c r="BN99" s="10">
        <v>6022076</v>
      </c>
      <c r="BO99" s="10">
        <v>7782660.5</v>
      </c>
      <c r="BP99" s="10">
        <v>17931394</v>
      </c>
      <c r="BQ99" s="10">
        <v>8021605</v>
      </c>
      <c r="BR99" s="10">
        <v>18568468</v>
      </c>
      <c r="BS99" s="10">
        <v>11205753</v>
      </c>
      <c r="BT99" s="10">
        <v>14437373</v>
      </c>
      <c r="BU99" s="10">
        <v>10010487</v>
      </c>
      <c r="BV99" s="10">
        <v>13940239</v>
      </c>
      <c r="BW99" s="10">
        <v>8151114.5</v>
      </c>
      <c r="BX99" s="10">
        <v>13409059</v>
      </c>
      <c r="BY99" s="10">
        <v>29662024</v>
      </c>
      <c r="BZ99" s="10">
        <v>14588091</v>
      </c>
      <c r="CA99" s="10">
        <v>7999055.5</v>
      </c>
      <c r="CB99" s="10">
        <v>18664250</v>
      </c>
      <c r="CC99" s="10">
        <v>9446466</v>
      </c>
      <c r="CD99" s="10">
        <v>18094014</v>
      </c>
      <c r="CE99" s="10">
        <v>12733135</v>
      </c>
      <c r="CF99" s="10">
        <v>23221446</v>
      </c>
      <c r="CG99" s="10">
        <v>34105760</v>
      </c>
      <c r="CH99" s="10">
        <v>10722312</v>
      </c>
      <c r="CI99" s="10">
        <v>25376384</v>
      </c>
      <c r="CJ99" s="10">
        <v>26688518</v>
      </c>
      <c r="CK99" s="10">
        <v>27129526</v>
      </c>
      <c r="CL99" s="10">
        <v>26489200</v>
      </c>
      <c r="CM99" s="10">
        <v>19183630</v>
      </c>
      <c r="CN99" s="10">
        <v>22807876</v>
      </c>
      <c r="CO99" s="10">
        <v>26977756</v>
      </c>
      <c r="CP99" s="10">
        <v>30677796</v>
      </c>
      <c r="CQ99" s="10">
        <v>40679444</v>
      </c>
      <c r="CR99" s="10">
        <v>36444640</v>
      </c>
      <c r="CS99" s="10">
        <v>43814280</v>
      </c>
      <c r="CT99" s="10">
        <v>13027019</v>
      </c>
      <c r="CU99" s="10">
        <v>17394230</v>
      </c>
      <c r="CV99" s="10">
        <v>29715210</v>
      </c>
      <c r="CW99" s="10">
        <v>28235912</v>
      </c>
      <c r="CX99" s="10">
        <v>15273262</v>
      </c>
      <c r="CY99" s="10">
        <v>12146925</v>
      </c>
      <c r="CZ99" s="10">
        <v>29197880</v>
      </c>
      <c r="DA99" s="10">
        <v>33642044</v>
      </c>
      <c r="DB99" s="10">
        <v>32471192</v>
      </c>
      <c r="DC99" s="10">
        <v>42350324</v>
      </c>
      <c r="DD99" s="10">
        <v>33059682</v>
      </c>
      <c r="DE99" s="10">
        <v>40692788</v>
      </c>
      <c r="DF99" s="10">
        <v>92285504</v>
      </c>
      <c r="DG99" s="10">
        <v>13632291</v>
      </c>
      <c r="DH99" s="10">
        <v>11098131</v>
      </c>
    </row>
    <row r="100" spans="1:112" ht="12" customHeight="1" x14ac:dyDescent="0.15">
      <c r="A100" s="10">
        <v>69</v>
      </c>
      <c r="B100" s="10" t="s">
        <v>1347</v>
      </c>
      <c r="C100" s="11" t="s">
        <v>961</v>
      </c>
      <c r="D100" s="10" t="s">
        <v>1347</v>
      </c>
      <c r="E100" s="10"/>
      <c r="F100" s="10"/>
      <c r="G100" s="10" t="s">
        <v>1348</v>
      </c>
      <c r="H100" s="10" t="s">
        <v>379</v>
      </c>
      <c r="I100" s="10">
        <v>174.0640568</v>
      </c>
      <c r="J100" s="10" t="s">
        <v>1349</v>
      </c>
      <c r="K100" s="29">
        <v>1</v>
      </c>
      <c r="L100" s="28">
        <v>1</v>
      </c>
      <c r="M100" s="29">
        <f t="shared" si="0"/>
        <v>1</v>
      </c>
      <c r="N100" s="29">
        <f t="shared" si="1"/>
        <v>3</v>
      </c>
      <c r="O100" s="29" t="str">
        <f t="shared" si="2"/>
        <v>Level 1+</v>
      </c>
      <c r="P100" s="29"/>
      <c r="Q100" s="29"/>
      <c r="R100" s="29"/>
      <c r="S100" s="29" t="s">
        <v>964</v>
      </c>
      <c r="T100" s="37">
        <v>5506395.5</v>
      </c>
      <c r="U100" s="38" t="s">
        <v>856</v>
      </c>
      <c r="V100" s="38">
        <v>13.08652453</v>
      </c>
      <c r="W100" s="38" t="s">
        <v>878</v>
      </c>
      <c r="X100" s="38">
        <v>13.18</v>
      </c>
      <c r="Y100" s="38">
        <v>9</v>
      </c>
      <c r="Z100" s="38" t="s">
        <v>1350</v>
      </c>
      <c r="AA100" s="39">
        <v>0.81100000000000005</v>
      </c>
      <c r="AB100" s="38" t="s">
        <v>382</v>
      </c>
      <c r="AC100" s="38">
        <v>173.05680000000001</v>
      </c>
      <c r="AD100" s="38">
        <v>173.0556</v>
      </c>
      <c r="AE100" s="39">
        <v>1.1000000000000001E-3</v>
      </c>
      <c r="AF100" s="39">
        <v>6.5068999999999999</v>
      </c>
      <c r="AG100" s="38">
        <v>12.95</v>
      </c>
      <c r="AH100" s="38">
        <v>13.29</v>
      </c>
      <c r="AI100" s="38">
        <v>13.09</v>
      </c>
      <c r="AJ100" s="38">
        <v>13.11</v>
      </c>
      <c r="AK100" s="39">
        <v>0.02</v>
      </c>
      <c r="AL100" s="10" t="s">
        <v>1347</v>
      </c>
      <c r="AM100" s="10" t="s">
        <v>1351</v>
      </c>
      <c r="AN100" s="10">
        <v>6952.470703125</v>
      </c>
      <c r="AO100" s="35">
        <v>0</v>
      </c>
      <c r="AP100" s="35">
        <v>0</v>
      </c>
      <c r="AQ100" s="35">
        <v>0</v>
      </c>
      <c r="AR100" s="35">
        <v>0</v>
      </c>
      <c r="AS100" s="35">
        <v>0</v>
      </c>
      <c r="AT100" s="35">
        <v>0</v>
      </c>
      <c r="AU100" s="35">
        <v>0</v>
      </c>
      <c r="AV100" s="10">
        <v>354192.5625</v>
      </c>
      <c r="AW100" s="10">
        <v>225354.609375</v>
      </c>
      <c r="AX100" s="10">
        <v>237711.640625</v>
      </c>
      <c r="AY100" s="10">
        <v>181328.578125</v>
      </c>
      <c r="AZ100" s="10">
        <v>223212.953125</v>
      </c>
      <c r="BA100" s="10">
        <v>302553.4375</v>
      </c>
      <c r="BB100" s="10">
        <v>139879.5</v>
      </c>
      <c r="BC100" s="10">
        <v>221046.96875</v>
      </c>
      <c r="BD100" s="10">
        <v>193568.734375</v>
      </c>
      <c r="BE100" s="10">
        <v>164128</v>
      </c>
      <c r="BF100" s="10">
        <v>241300.96875</v>
      </c>
      <c r="BG100" s="10">
        <v>231357.484375</v>
      </c>
      <c r="BH100" s="10">
        <v>95980.703125</v>
      </c>
      <c r="BI100" s="10">
        <v>113103.1953125</v>
      </c>
      <c r="BJ100" s="10">
        <v>92326.3125</v>
      </c>
      <c r="BK100" s="10">
        <v>88875.359375</v>
      </c>
      <c r="BL100" s="10">
        <v>102848.7890625</v>
      </c>
      <c r="BM100" s="10">
        <v>779356.875</v>
      </c>
      <c r="BN100" s="10">
        <v>267607.875</v>
      </c>
      <c r="BO100" s="10">
        <v>389808.96875</v>
      </c>
      <c r="BP100" s="10">
        <v>242712.40625</v>
      </c>
      <c r="BQ100" s="10">
        <v>304828.65625</v>
      </c>
      <c r="BR100" s="10">
        <v>323105.46875</v>
      </c>
      <c r="BS100" s="10">
        <v>126442.59375</v>
      </c>
      <c r="BT100" s="10">
        <v>81899.703125</v>
      </c>
      <c r="BU100" s="10">
        <v>261210.8125</v>
      </c>
      <c r="BV100" s="10">
        <v>177627.984375</v>
      </c>
      <c r="BW100" s="10">
        <v>175176.15625</v>
      </c>
      <c r="BX100" s="10">
        <v>67761.796875</v>
      </c>
      <c r="BY100" s="10">
        <v>134161.140625</v>
      </c>
      <c r="BZ100" s="10">
        <v>165743.15625</v>
      </c>
      <c r="CA100" s="10">
        <v>53310.8671875</v>
      </c>
      <c r="CB100" s="10">
        <v>91244.65625</v>
      </c>
      <c r="CC100" s="10">
        <v>1883504.25</v>
      </c>
      <c r="CD100" s="10">
        <v>3015128.25</v>
      </c>
      <c r="CE100" s="10">
        <v>1341502.875</v>
      </c>
      <c r="CF100" s="10">
        <v>2743513.75</v>
      </c>
      <c r="CG100" s="10">
        <v>2269282.5</v>
      </c>
      <c r="CH100" s="10">
        <v>4226787</v>
      </c>
      <c r="CI100" s="10">
        <v>2054644.25</v>
      </c>
      <c r="CJ100" s="10">
        <v>1455715.125</v>
      </c>
      <c r="CK100" s="10">
        <v>3182921.75</v>
      </c>
      <c r="CL100" s="10">
        <v>2864812.5</v>
      </c>
      <c r="CM100" s="10">
        <v>1172909.875</v>
      </c>
      <c r="CN100" s="10">
        <v>1769160.25</v>
      </c>
      <c r="CO100" s="10">
        <v>124164.1796875</v>
      </c>
      <c r="CP100" s="10">
        <v>139757.046875</v>
      </c>
      <c r="CQ100" s="10">
        <v>283920.25</v>
      </c>
      <c r="CR100" s="10">
        <v>164129.234375</v>
      </c>
      <c r="CS100" s="10">
        <v>326614.71875</v>
      </c>
      <c r="CT100" s="10">
        <v>542206.6875</v>
      </c>
      <c r="CU100" s="10">
        <v>1206444.875</v>
      </c>
      <c r="CV100" s="10">
        <v>1098835.875</v>
      </c>
      <c r="CW100" s="10">
        <v>1412898.5</v>
      </c>
      <c r="CX100" s="10">
        <v>1466499.5</v>
      </c>
      <c r="CY100" s="10">
        <v>2773215</v>
      </c>
      <c r="CZ100" s="10">
        <v>2489359.5</v>
      </c>
      <c r="DA100" s="10">
        <v>1628158.25</v>
      </c>
      <c r="DB100" s="10">
        <v>2360705.75</v>
      </c>
      <c r="DC100" s="10">
        <v>1276891</v>
      </c>
      <c r="DD100" s="10">
        <v>1430711.875</v>
      </c>
      <c r="DE100" s="10">
        <v>159357.375</v>
      </c>
      <c r="DF100" s="10">
        <v>440627</v>
      </c>
      <c r="DG100" s="10">
        <v>183426.921875</v>
      </c>
      <c r="DH100" s="10">
        <v>100893.03125</v>
      </c>
    </row>
    <row r="101" spans="1:112" ht="12" customHeight="1" x14ac:dyDescent="0.15">
      <c r="A101" s="24">
        <v>95</v>
      </c>
      <c r="B101" s="10" t="s">
        <v>1352</v>
      </c>
      <c r="C101" s="11" t="s">
        <v>961</v>
      </c>
      <c r="D101" s="25" t="s">
        <v>1352</v>
      </c>
      <c r="E101" s="26"/>
      <c r="F101" s="26"/>
      <c r="G101" s="26" t="s">
        <v>1353</v>
      </c>
      <c r="H101" s="26" t="s">
        <v>342</v>
      </c>
      <c r="I101" s="24">
        <v>189.15975433200001</v>
      </c>
      <c r="J101" s="25" t="s">
        <v>1354</v>
      </c>
      <c r="K101" s="27">
        <v>1</v>
      </c>
      <c r="L101" s="28">
        <v>1</v>
      </c>
      <c r="M101" s="29">
        <f t="shared" si="0"/>
        <v>1</v>
      </c>
      <c r="N101" s="29">
        <f t="shared" si="1"/>
        <v>3</v>
      </c>
      <c r="O101" s="29" t="str">
        <f t="shared" si="2"/>
        <v>Level 1+</v>
      </c>
      <c r="P101" s="27"/>
      <c r="Q101" s="30"/>
      <c r="R101" s="27"/>
      <c r="S101" s="30" t="s">
        <v>964</v>
      </c>
      <c r="T101" s="31">
        <v>357469280</v>
      </c>
      <c r="U101" s="32" t="s">
        <v>937</v>
      </c>
      <c r="V101" s="33">
        <v>16.63587794</v>
      </c>
      <c r="W101" s="32" t="s">
        <v>955</v>
      </c>
      <c r="X101" s="33">
        <v>16.829999999999998</v>
      </c>
      <c r="Y101" s="33">
        <v>5</v>
      </c>
      <c r="Z101" s="32" t="s">
        <v>1355</v>
      </c>
      <c r="AA101" s="34">
        <v>0.96860000000000002</v>
      </c>
      <c r="AB101" s="32" t="s">
        <v>419</v>
      </c>
      <c r="AC101" s="33">
        <v>189.15979999999999</v>
      </c>
      <c r="AD101" s="33">
        <v>189.1593</v>
      </c>
      <c r="AE101" s="34">
        <v>4.0000000000000002E-4</v>
      </c>
      <c r="AF101" s="34">
        <v>2.2873000000000001</v>
      </c>
      <c r="AG101" s="33">
        <v>16.78</v>
      </c>
      <c r="AH101" s="33">
        <v>16.899999999999999</v>
      </c>
      <c r="AI101" s="33">
        <v>16.64</v>
      </c>
      <c r="AJ101" s="33">
        <v>16.829999999999998</v>
      </c>
      <c r="AK101" s="34">
        <v>0.2</v>
      </c>
      <c r="AL101" s="10" t="s">
        <v>1352</v>
      </c>
      <c r="AM101" s="10" t="s">
        <v>1356</v>
      </c>
      <c r="AN101" s="10">
        <v>45203.515625</v>
      </c>
      <c r="AO101" s="10">
        <v>15580.7822265625</v>
      </c>
      <c r="AP101" s="10">
        <v>17253.5390625</v>
      </c>
      <c r="AQ101" s="10">
        <v>45389.1875</v>
      </c>
      <c r="AR101" s="10">
        <v>12340.5595703125</v>
      </c>
      <c r="AS101" s="10">
        <v>14019.84765625</v>
      </c>
      <c r="AT101" s="10">
        <v>8130.466796875</v>
      </c>
      <c r="AU101" s="10">
        <v>21747.421875</v>
      </c>
      <c r="AV101" s="10">
        <v>451661.21875</v>
      </c>
      <c r="AW101" s="10">
        <v>2098078.25</v>
      </c>
      <c r="AX101" s="10">
        <v>907862.875</v>
      </c>
      <c r="AY101" s="10">
        <v>394549.46875</v>
      </c>
      <c r="AZ101" s="10">
        <v>1837086.75</v>
      </c>
      <c r="BA101" s="10">
        <v>1708913.125</v>
      </c>
      <c r="BB101" s="10">
        <v>165049.0625</v>
      </c>
      <c r="BC101" s="10">
        <v>368734.5625</v>
      </c>
      <c r="BD101" s="10">
        <v>598224.625</v>
      </c>
      <c r="BE101" s="10">
        <v>200709.984375</v>
      </c>
      <c r="BF101" s="10">
        <v>348661.9375</v>
      </c>
      <c r="BG101" s="10">
        <v>557310.5</v>
      </c>
      <c r="BH101" s="10">
        <v>3588084.5</v>
      </c>
      <c r="BI101" s="10">
        <v>3497151.75</v>
      </c>
      <c r="BJ101" s="10">
        <v>3944580.5</v>
      </c>
      <c r="BK101" s="10">
        <v>4468342</v>
      </c>
      <c r="BL101" s="10">
        <v>4006404.75</v>
      </c>
      <c r="BM101" s="10">
        <v>315923.25</v>
      </c>
      <c r="BN101" s="10">
        <v>459919</v>
      </c>
      <c r="BO101" s="10">
        <v>1235504.5</v>
      </c>
      <c r="BP101" s="10">
        <v>977212.25</v>
      </c>
      <c r="BQ101" s="10">
        <v>425747.71875</v>
      </c>
      <c r="BR101" s="10">
        <v>654946.625</v>
      </c>
      <c r="BS101" s="10">
        <v>164284.65625</v>
      </c>
      <c r="BT101" s="10">
        <v>326460.34375</v>
      </c>
      <c r="BU101" s="10">
        <v>308449.59375</v>
      </c>
      <c r="BV101" s="10">
        <v>357652.65625</v>
      </c>
      <c r="BW101" s="10">
        <v>1044616.8125</v>
      </c>
      <c r="BX101" s="10">
        <v>180018.046875</v>
      </c>
      <c r="BY101" s="10">
        <v>2005214.125</v>
      </c>
      <c r="BZ101" s="10">
        <v>280850.71875</v>
      </c>
      <c r="CA101" s="10">
        <v>501465.75</v>
      </c>
      <c r="CB101" s="10">
        <v>442963.0625</v>
      </c>
      <c r="CC101" s="10">
        <v>18803240</v>
      </c>
      <c r="CD101" s="10">
        <v>20069694</v>
      </c>
      <c r="CE101" s="10">
        <v>10435982</v>
      </c>
      <c r="CF101" s="10">
        <v>18959488</v>
      </c>
      <c r="CG101" s="10">
        <v>57214828</v>
      </c>
      <c r="CH101" s="10">
        <v>7484255</v>
      </c>
      <c r="CI101" s="10">
        <v>920594.9375</v>
      </c>
      <c r="CJ101" s="10">
        <v>714109.9375</v>
      </c>
      <c r="CK101" s="10">
        <v>3334173.5</v>
      </c>
      <c r="CL101" s="10">
        <v>956726.4375</v>
      </c>
      <c r="CM101" s="10">
        <v>5085522</v>
      </c>
      <c r="CN101" s="10">
        <v>1082750.375</v>
      </c>
      <c r="CO101" s="10">
        <v>3337233.25</v>
      </c>
      <c r="CP101" s="10">
        <v>12827752</v>
      </c>
      <c r="CQ101" s="10">
        <v>13616673</v>
      </c>
      <c r="CR101" s="10">
        <v>5478219.5</v>
      </c>
      <c r="CS101" s="10">
        <v>11156382</v>
      </c>
      <c r="CT101" s="10">
        <v>3844052.25</v>
      </c>
      <c r="CU101" s="10">
        <v>12113167</v>
      </c>
      <c r="CV101" s="10">
        <v>26924248</v>
      </c>
      <c r="CW101" s="10">
        <v>20425278</v>
      </c>
      <c r="CX101" s="10">
        <v>12315531</v>
      </c>
      <c r="CY101" s="10">
        <v>5372677.5</v>
      </c>
      <c r="CZ101" s="10">
        <v>627614.6875</v>
      </c>
      <c r="DA101" s="10">
        <v>758745.9375</v>
      </c>
      <c r="DB101" s="10">
        <v>2937156.25</v>
      </c>
      <c r="DC101" s="10">
        <v>6313915.5</v>
      </c>
      <c r="DD101" s="10">
        <v>2039387.875</v>
      </c>
      <c r="DE101" s="10">
        <v>6868012</v>
      </c>
      <c r="DF101" s="10">
        <v>22686434</v>
      </c>
      <c r="DG101" s="10">
        <v>4551529</v>
      </c>
      <c r="DH101" s="10">
        <v>1674411.125</v>
      </c>
    </row>
    <row r="102" spans="1:112" ht="12" customHeight="1" x14ac:dyDescent="0.15">
      <c r="A102" s="24">
        <v>94</v>
      </c>
      <c r="B102" s="10" t="s">
        <v>1357</v>
      </c>
      <c r="C102" s="11" t="s">
        <v>961</v>
      </c>
      <c r="D102" s="26" t="s">
        <v>1357</v>
      </c>
      <c r="E102" s="26"/>
      <c r="F102" s="26"/>
      <c r="G102" s="26" t="s">
        <v>1358</v>
      </c>
      <c r="H102" s="26" t="s">
        <v>342</v>
      </c>
      <c r="I102" s="24">
        <v>664.11639825600002</v>
      </c>
      <c r="J102" s="25" t="s">
        <v>1359</v>
      </c>
      <c r="K102" s="27">
        <v>1</v>
      </c>
      <c r="L102" s="28">
        <v>1</v>
      </c>
      <c r="M102" s="29">
        <f t="shared" si="0"/>
        <v>1</v>
      </c>
      <c r="N102" s="29">
        <f t="shared" si="1"/>
        <v>3</v>
      </c>
      <c r="O102" s="29" t="str">
        <f t="shared" si="2"/>
        <v>Level 1+</v>
      </c>
      <c r="P102" s="27"/>
      <c r="Q102" s="30"/>
      <c r="R102" s="27"/>
      <c r="S102" s="30" t="s">
        <v>964</v>
      </c>
      <c r="T102" s="31">
        <v>2590487</v>
      </c>
      <c r="U102" s="32" t="s">
        <v>929</v>
      </c>
      <c r="V102" s="33">
        <v>16.134075620000001</v>
      </c>
      <c r="W102" s="32" t="s">
        <v>948</v>
      </c>
      <c r="X102" s="33">
        <v>16.329999999999998</v>
      </c>
      <c r="Y102" s="33">
        <v>8</v>
      </c>
      <c r="Z102" s="32" t="s">
        <v>1360</v>
      </c>
      <c r="AA102" s="34">
        <v>0.89390000000000003</v>
      </c>
      <c r="AB102" s="32" t="s">
        <v>419</v>
      </c>
      <c r="AC102" s="33">
        <v>664.1164</v>
      </c>
      <c r="AD102" s="33">
        <v>664.11530000000005</v>
      </c>
      <c r="AE102" s="34">
        <v>1.1000000000000001E-3</v>
      </c>
      <c r="AF102" s="34">
        <v>1.6424000000000001</v>
      </c>
      <c r="AG102" s="33">
        <v>16.260000000000002</v>
      </c>
      <c r="AH102" s="33">
        <v>16.46</v>
      </c>
      <c r="AI102" s="33">
        <v>16.13</v>
      </c>
      <c r="AJ102" s="33">
        <v>16.329999999999998</v>
      </c>
      <c r="AK102" s="34">
        <v>0.2</v>
      </c>
      <c r="AL102" s="10" t="s">
        <v>1357</v>
      </c>
      <c r="AM102" s="10" t="s">
        <v>1361</v>
      </c>
      <c r="AN102" s="35">
        <v>0</v>
      </c>
      <c r="AO102" s="10">
        <v>4853.68408203125</v>
      </c>
      <c r="AP102" s="35">
        <v>0</v>
      </c>
      <c r="AQ102" s="10">
        <v>5171.38134765625</v>
      </c>
      <c r="AR102" s="35">
        <v>0</v>
      </c>
      <c r="AS102" s="35">
        <v>0</v>
      </c>
      <c r="AT102" s="35">
        <v>0</v>
      </c>
      <c r="AU102" s="35">
        <v>0</v>
      </c>
      <c r="AV102" s="10">
        <v>539181.6875</v>
      </c>
      <c r="AW102" s="10">
        <v>651738.5</v>
      </c>
      <c r="AX102" s="10">
        <v>732767.0625</v>
      </c>
      <c r="AY102" s="10">
        <v>243791.75</v>
      </c>
      <c r="AZ102" s="10">
        <v>461242.75</v>
      </c>
      <c r="BA102" s="10">
        <v>1275972.75</v>
      </c>
      <c r="BB102" s="10">
        <v>117573.3359375</v>
      </c>
      <c r="BC102" s="10">
        <v>100154.8671875</v>
      </c>
      <c r="BD102" s="10">
        <v>103502.40625</v>
      </c>
      <c r="BE102" s="10">
        <v>119533.4453125</v>
      </c>
      <c r="BF102" s="10">
        <v>79907</v>
      </c>
      <c r="BG102" s="10">
        <v>132734.375</v>
      </c>
      <c r="BH102" s="10">
        <v>535307.625</v>
      </c>
      <c r="BI102" s="10">
        <v>416140.5</v>
      </c>
      <c r="BJ102" s="10">
        <v>552653.3125</v>
      </c>
      <c r="BK102" s="10">
        <v>329109.71875</v>
      </c>
      <c r="BL102" s="10">
        <v>820861.875</v>
      </c>
      <c r="BM102" s="10">
        <v>806604.8125</v>
      </c>
      <c r="BN102" s="10">
        <v>367917.1875</v>
      </c>
      <c r="BO102" s="10">
        <v>512271.25</v>
      </c>
      <c r="BP102" s="10">
        <v>612031.8125</v>
      </c>
      <c r="BQ102" s="10">
        <v>665158.5</v>
      </c>
      <c r="BR102" s="10">
        <v>378902.65625</v>
      </c>
      <c r="BS102" s="10">
        <v>96282.828125</v>
      </c>
      <c r="BT102" s="10">
        <v>152077.3125</v>
      </c>
      <c r="BU102" s="10">
        <v>400896.75</v>
      </c>
      <c r="BV102" s="10">
        <v>95280.1875</v>
      </c>
      <c r="BW102" s="10">
        <v>84300.0390625</v>
      </c>
      <c r="BX102" s="10">
        <v>94219.390625</v>
      </c>
      <c r="BY102" s="10">
        <v>448543.1875</v>
      </c>
      <c r="BZ102" s="10">
        <v>232467.203125</v>
      </c>
      <c r="CA102" s="10">
        <v>159520.828125</v>
      </c>
      <c r="CB102" s="10">
        <v>221997.46875</v>
      </c>
      <c r="CC102" s="10">
        <v>379156.75</v>
      </c>
      <c r="CD102" s="10">
        <v>463360.0625</v>
      </c>
      <c r="CE102" s="10">
        <v>571059.1875</v>
      </c>
      <c r="CF102" s="10">
        <v>334994.125</v>
      </c>
      <c r="CG102" s="10">
        <v>539417.6875</v>
      </c>
      <c r="CH102" s="10">
        <v>1149059.125</v>
      </c>
      <c r="CI102" s="10">
        <v>4448572</v>
      </c>
      <c r="CJ102" s="10">
        <v>6833647</v>
      </c>
      <c r="CK102" s="10">
        <v>4182758</v>
      </c>
      <c r="CL102" s="10">
        <v>4723603</v>
      </c>
      <c r="CM102" s="10">
        <v>2969623</v>
      </c>
      <c r="CN102" s="10">
        <v>3996006.25</v>
      </c>
      <c r="CO102" s="10">
        <v>1609740.25</v>
      </c>
      <c r="CP102" s="10">
        <v>643850.875</v>
      </c>
      <c r="CQ102" s="10">
        <v>1443758.5</v>
      </c>
      <c r="CR102" s="10">
        <v>996392.4375</v>
      </c>
      <c r="CS102" s="10">
        <v>1980206.75</v>
      </c>
      <c r="CT102" s="10">
        <v>285657.09375</v>
      </c>
      <c r="CU102" s="10">
        <v>258186.6875</v>
      </c>
      <c r="CV102" s="10">
        <v>250756.421875</v>
      </c>
      <c r="CW102" s="10">
        <v>184248.609375</v>
      </c>
      <c r="CX102" s="10">
        <v>514085.59375</v>
      </c>
      <c r="CY102" s="10">
        <v>762835.125</v>
      </c>
      <c r="CZ102" s="10">
        <v>5489879</v>
      </c>
      <c r="DA102" s="10">
        <v>6686112</v>
      </c>
      <c r="DB102" s="10">
        <v>6009142.5</v>
      </c>
      <c r="DC102" s="10">
        <v>7077266.5</v>
      </c>
      <c r="DD102" s="10">
        <v>3569031.5</v>
      </c>
      <c r="DE102" s="10">
        <v>1469487.875</v>
      </c>
      <c r="DF102" s="10">
        <v>2355107</v>
      </c>
      <c r="DG102" s="10">
        <v>2696454.25</v>
      </c>
      <c r="DH102" s="10">
        <v>592121.9375</v>
      </c>
    </row>
    <row r="103" spans="1:112" ht="12" customHeight="1" x14ac:dyDescent="0.15">
      <c r="A103" s="24">
        <v>1</v>
      </c>
      <c r="B103" s="10" t="s">
        <v>600</v>
      </c>
      <c r="C103" s="11" t="s">
        <v>961</v>
      </c>
      <c r="D103" s="25" t="s">
        <v>600</v>
      </c>
      <c r="E103" s="26"/>
      <c r="F103" s="26"/>
      <c r="G103" s="26" t="s">
        <v>601</v>
      </c>
      <c r="H103" s="26" t="s">
        <v>342</v>
      </c>
      <c r="I103" s="24">
        <v>122.048012812</v>
      </c>
      <c r="J103" s="25" t="s">
        <v>602</v>
      </c>
      <c r="K103" s="27">
        <v>1</v>
      </c>
      <c r="L103" s="28">
        <v>1</v>
      </c>
      <c r="M103" s="29">
        <f t="shared" si="0"/>
        <v>1</v>
      </c>
      <c r="N103" s="29">
        <f t="shared" si="1"/>
        <v>3</v>
      </c>
      <c r="O103" s="29" t="str">
        <f t="shared" si="2"/>
        <v>Level 1+</v>
      </c>
      <c r="P103" s="27"/>
      <c r="Q103" s="30"/>
      <c r="R103" s="27"/>
      <c r="S103" s="30" t="s">
        <v>964</v>
      </c>
      <c r="T103" s="31">
        <v>44899200</v>
      </c>
      <c r="U103" s="32" t="s">
        <v>952</v>
      </c>
      <c r="V103" s="33">
        <v>1.2052600570000001</v>
      </c>
      <c r="W103" s="32" t="s">
        <v>959</v>
      </c>
      <c r="X103" s="33">
        <v>1.19</v>
      </c>
      <c r="Y103" s="33">
        <v>6</v>
      </c>
      <c r="Z103" s="32" t="s">
        <v>1362</v>
      </c>
      <c r="AA103" s="34">
        <v>0.72489999999999999</v>
      </c>
      <c r="AB103" s="32" t="s">
        <v>345</v>
      </c>
      <c r="AC103" s="33">
        <v>123.0553</v>
      </c>
      <c r="AD103" s="33">
        <v>123.0552</v>
      </c>
      <c r="AE103" s="34">
        <v>1E-4</v>
      </c>
      <c r="AF103" s="34">
        <v>1.1322000000000001</v>
      </c>
      <c r="AG103" s="33">
        <v>1.1399999999999999</v>
      </c>
      <c r="AH103" s="33">
        <v>1.23</v>
      </c>
      <c r="AI103" s="33">
        <v>1.21</v>
      </c>
      <c r="AJ103" s="33">
        <v>1.18</v>
      </c>
      <c r="AK103" s="34">
        <v>0.03</v>
      </c>
      <c r="AL103" s="10" t="s">
        <v>600</v>
      </c>
      <c r="AM103" s="10" t="s">
        <v>1363</v>
      </c>
      <c r="AN103" s="10">
        <v>9152.0908203125</v>
      </c>
      <c r="AO103" s="10">
        <v>5748.88037109375</v>
      </c>
      <c r="AP103" s="10">
        <v>10482.0517578125</v>
      </c>
      <c r="AQ103" s="10">
        <v>10779.24609375</v>
      </c>
      <c r="AR103" s="10">
        <v>6158.67041015625</v>
      </c>
      <c r="AS103" s="10">
        <v>13204.3720703125</v>
      </c>
      <c r="AT103" s="10">
        <v>4304.94482421875</v>
      </c>
      <c r="AU103" s="10">
        <v>7532.7802734375</v>
      </c>
      <c r="AV103" s="10">
        <v>339134.15625</v>
      </c>
      <c r="AW103" s="10">
        <v>434638.46875</v>
      </c>
      <c r="AX103" s="10">
        <v>494922.5</v>
      </c>
      <c r="AY103" s="10">
        <v>97548.4453125</v>
      </c>
      <c r="AZ103" s="10">
        <v>153883.21875</v>
      </c>
      <c r="BA103" s="10">
        <v>968470.75</v>
      </c>
      <c r="BB103" s="10">
        <v>937562.25</v>
      </c>
      <c r="BC103" s="10">
        <v>962456.25</v>
      </c>
      <c r="BD103" s="10">
        <v>1066887.75</v>
      </c>
      <c r="BE103" s="10">
        <v>1050430.25</v>
      </c>
      <c r="BF103" s="10">
        <v>2177148.25</v>
      </c>
      <c r="BG103" s="10">
        <v>1507062.75</v>
      </c>
      <c r="BH103" s="10">
        <v>1809446.625</v>
      </c>
      <c r="BI103" s="10">
        <v>759463.75</v>
      </c>
      <c r="BJ103" s="10">
        <v>1209372</v>
      </c>
      <c r="BK103" s="10">
        <v>1054033.625</v>
      </c>
      <c r="BL103" s="10">
        <v>1722832.25</v>
      </c>
      <c r="BM103" s="10">
        <v>502084</v>
      </c>
      <c r="BN103" s="10">
        <v>102372.203125</v>
      </c>
      <c r="BO103" s="10">
        <v>318138.28125</v>
      </c>
      <c r="BP103" s="10">
        <v>391032.5625</v>
      </c>
      <c r="BQ103" s="10">
        <v>489822.75</v>
      </c>
      <c r="BR103" s="10">
        <v>2964436.5</v>
      </c>
      <c r="BS103" s="10">
        <v>645097.5</v>
      </c>
      <c r="BT103" s="10">
        <v>636120.5625</v>
      </c>
      <c r="BU103" s="10">
        <v>407092.25</v>
      </c>
      <c r="BV103" s="10">
        <v>818275.5625</v>
      </c>
      <c r="BW103" s="10">
        <v>891108.375</v>
      </c>
      <c r="BX103" s="10">
        <v>948687</v>
      </c>
      <c r="BY103" s="10">
        <v>256428.953125</v>
      </c>
      <c r="BZ103" s="10">
        <v>168887.3125</v>
      </c>
      <c r="CA103" s="10">
        <v>110050.859375</v>
      </c>
      <c r="CB103" s="10">
        <v>240802.828125</v>
      </c>
      <c r="CC103" s="10">
        <v>13961011</v>
      </c>
      <c r="CD103" s="10">
        <v>66302688</v>
      </c>
      <c r="CE103" s="10">
        <v>14866598</v>
      </c>
      <c r="CF103" s="10">
        <v>61317788</v>
      </c>
      <c r="CG103" s="10">
        <v>73375616</v>
      </c>
      <c r="CH103" s="10">
        <v>20981442</v>
      </c>
      <c r="CI103" s="10">
        <v>14425501</v>
      </c>
      <c r="CJ103" s="10">
        <v>16140952</v>
      </c>
      <c r="CK103" s="10">
        <v>20849248</v>
      </c>
      <c r="CL103" s="10">
        <v>20153804</v>
      </c>
      <c r="CM103" s="10">
        <v>13445496</v>
      </c>
      <c r="CN103" s="10">
        <v>18609738</v>
      </c>
      <c r="CO103" s="10">
        <v>7640664</v>
      </c>
      <c r="CP103" s="10">
        <v>12252434</v>
      </c>
      <c r="CQ103" s="10">
        <v>11657108</v>
      </c>
      <c r="CR103" s="10">
        <v>12066659</v>
      </c>
      <c r="CS103" s="10">
        <v>13974168</v>
      </c>
      <c r="CT103" s="10">
        <v>11711425</v>
      </c>
      <c r="CU103" s="10">
        <v>36414728</v>
      </c>
      <c r="CV103" s="10">
        <v>43107420</v>
      </c>
      <c r="CW103" s="10">
        <v>40903012</v>
      </c>
      <c r="CX103" s="10">
        <v>15321112</v>
      </c>
      <c r="CY103" s="10">
        <v>23650190</v>
      </c>
      <c r="CZ103" s="10">
        <v>18715976</v>
      </c>
      <c r="DA103" s="10">
        <v>18723252</v>
      </c>
      <c r="DB103" s="10">
        <v>20319442</v>
      </c>
      <c r="DC103" s="10">
        <v>20065520</v>
      </c>
      <c r="DD103" s="10">
        <v>12080392</v>
      </c>
      <c r="DE103" s="10">
        <v>5065423.5</v>
      </c>
      <c r="DF103" s="10">
        <v>16877246</v>
      </c>
      <c r="DG103" s="10">
        <v>5223766.5</v>
      </c>
      <c r="DH103" s="10">
        <v>3281481</v>
      </c>
    </row>
    <row r="104" spans="1:112" ht="12" customHeight="1" x14ac:dyDescent="0.15">
      <c r="A104" s="24">
        <v>92</v>
      </c>
      <c r="B104" s="10" t="s">
        <v>1364</v>
      </c>
      <c r="C104" s="11" t="s">
        <v>961</v>
      </c>
      <c r="D104" s="25" t="s">
        <v>1364</v>
      </c>
      <c r="E104" s="26"/>
      <c r="F104" s="26"/>
      <c r="G104" s="26" t="s">
        <v>1365</v>
      </c>
      <c r="H104" s="26" t="s">
        <v>342</v>
      </c>
      <c r="I104" s="24">
        <v>335.06387852199998</v>
      </c>
      <c r="J104" s="25" t="s">
        <v>1366</v>
      </c>
      <c r="K104" s="27">
        <v>1</v>
      </c>
      <c r="L104" s="28">
        <v>1</v>
      </c>
      <c r="M104" s="29">
        <f t="shared" si="0"/>
        <v>1</v>
      </c>
      <c r="N104" s="29">
        <f t="shared" si="1"/>
        <v>3</v>
      </c>
      <c r="O104" s="29" t="str">
        <f t="shared" si="2"/>
        <v>Level 1+</v>
      </c>
      <c r="P104" s="27"/>
      <c r="Q104" s="30"/>
      <c r="R104" s="27"/>
      <c r="S104" s="30" t="s">
        <v>964</v>
      </c>
      <c r="T104" s="31">
        <v>9289505</v>
      </c>
      <c r="U104" s="32" t="s">
        <v>934</v>
      </c>
      <c r="V104" s="33">
        <v>15.859353369999999</v>
      </c>
      <c r="W104" s="32" t="s">
        <v>904</v>
      </c>
      <c r="X104" s="33">
        <v>15.91</v>
      </c>
      <c r="Y104" s="33">
        <v>2</v>
      </c>
      <c r="Z104" s="32" t="s">
        <v>1367</v>
      </c>
      <c r="AA104" s="34">
        <v>0.95699999999999996</v>
      </c>
      <c r="AB104" s="32" t="s">
        <v>419</v>
      </c>
      <c r="AC104" s="33">
        <v>335.06389999999999</v>
      </c>
      <c r="AD104" s="33">
        <v>335.06310000000002</v>
      </c>
      <c r="AE104" s="34">
        <v>8.0000000000000004E-4</v>
      </c>
      <c r="AF104" s="34">
        <v>2.3628</v>
      </c>
      <c r="AG104" s="33">
        <v>15.76</v>
      </c>
      <c r="AH104" s="33">
        <v>15.99</v>
      </c>
      <c r="AI104" s="33">
        <v>15.86</v>
      </c>
      <c r="AJ104" s="33">
        <v>15.91</v>
      </c>
      <c r="AK104" s="34">
        <v>0.05</v>
      </c>
      <c r="AL104" s="10" t="s">
        <v>1364</v>
      </c>
      <c r="AM104" s="10" t="s">
        <v>1368</v>
      </c>
      <c r="AN104" s="10">
        <v>27917.38671875</v>
      </c>
      <c r="AO104" s="10">
        <v>10315.4716796875</v>
      </c>
      <c r="AP104" s="10">
        <v>21461.109375</v>
      </c>
      <c r="AQ104" s="10">
        <v>27835.57421875</v>
      </c>
      <c r="AR104" s="10">
        <v>9300.521484375</v>
      </c>
      <c r="AS104" s="10">
        <v>25555.083984375</v>
      </c>
      <c r="AT104" s="10">
        <v>10186.7431640625</v>
      </c>
      <c r="AU104" s="10">
        <v>23787.03515625</v>
      </c>
      <c r="AV104" s="10">
        <v>1880538</v>
      </c>
      <c r="AW104" s="10">
        <v>3825205.5</v>
      </c>
      <c r="AX104" s="10">
        <v>3963446</v>
      </c>
      <c r="AY104" s="10">
        <v>1359001</v>
      </c>
      <c r="AZ104" s="10">
        <v>3406601.25</v>
      </c>
      <c r="BA104" s="10">
        <v>4682325</v>
      </c>
      <c r="BB104" s="10">
        <v>369609.5625</v>
      </c>
      <c r="BC104" s="10">
        <v>769255.25</v>
      </c>
      <c r="BD104" s="10">
        <v>500008.6875</v>
      </c>
      <c r="BE104" s="10">
        <v>467357.625</v>
      </c>
      <c r="BF104" s="10">
        <v>467403.25</v>
      </c>
      <c r="BG104" s="10">
        <v>849609.5625</v>
      </c>
      <c r="BH104" s="10">
        <v>1078693.5</v>
      </c>
      <c r="BI104" s="10">
        <v>741248</v>
      </c>
      <c r="BJ104" s="10">
        <v>1593484.125</v>
      </c>
      <c r="BK104" s="10">
        <v>1345154.375</v>
      </c>
      <c r="BL104" s="10">
        <v>1351028.375</v>
      </c>
      <c r="BM104" s="10">
        <v>2088164.25</v>
      </c>
      <c r="BN104" s="10">
        <v>1819010.375</v>
      </c>
      <c r="BO104" s="10">
        <v>4604205</v>
      </c>
      <c r="BP104" s="10">
        <v>2011867.75</v>
      </c>
      <c r="BQ104" s="10">
        <v>2175797</v>
      </c>
      <c r="BR104" s="10">
        <v>1556648</v>
      </c>
      <c r="BS104" s="10">
        <v>552622.1875</v>
      </c>
      <c r="BT104" s="10">
        <v>1336612.625</v>
      </c>
      <c r="BU104" s="10">
        <v>1400111.875</v>
      </c>
      <c r="BV104" s="10">
        <v>1080423</v>
      </c>
      <c r="BW104" s="10">
        <v>1504188.375</v>
      </c>
      <c r="BX104" s="10">
        <v>659877.9375</v>
      </c>
      <c r="BY104" s="10">
        <v>1228759.75</v>
      </c>
      <c r="BZ104" s="10">
        <v>416317.0625</v>
      </c>
      <c r="CA104" s="10">
        <v>427373.46875</v>
      </c>
      <c r="CB104" s="10">
        <v>413751.90625</v>
      </c>
      <c r="CC104" s="10">
        <v>1122713.125</v>
      </c>
      <c r="CD104" s="10">
        <v>807391.9375</v>
      </c>
      <c r="CE104" s="10">
        <v>1609437.75</v>
      </c>
      <c r="CF104" s="10">
        <v>617931.9375</v>
      </c>
      <c r="CG104" s="10">
        <v>1261819.875</v>
      </c>
      <c r="CH104" s="10">
        <v>679310.3125</v>
      </c>
      <c r="CI104" s="10">
        <v>313150.03125</v>
      </c>
      <c r="CJ104" s="10">
        <v>379159.3125</v>
      </c>
      <c r="CK104" s="10">
        <v>705935.3125</v>
      </c>
      <c r="CL104" s="10">
        <v>407612.875</v>
      </c>
      <c r="CM104" s="10">
        <v>482294.84375</v>
      </c>
      <c r="CN104" s="10">
        <v>380641.3125</v>
      </c>
      <c r="CO104" s="10">
        <v>1709537.875</v>
      </c>
      <c r="CP104" s="10">
        <v>2193334.75</v>
      </c>
      <c r="CQ104" s="10">
        <v>1568332.5</v>
      </c>
      <c r="CR104" s="10">
        <v>852646.25</v>
      </c>
      <c r="CS104" s="10">
        <v>1972932.625</v>
      </c>
      <c r="CT104" s="10">
        <v>1352896.875</v>
      </c>
      <c r="CU104" s="10">
        <v>860533</v>
      </c>
      <c r="CV104" s="10">
        <v>1427011.125</v>
      </c>
      <c r="CW104" s="10">
        <v>1733050.125</v>
      </c>
      <c r="CX104" s="10">
        <v>1641210.625</v>
      </c>
      <c r="CY104" s="10">
        <v>779322.3125</v>
      </c>
      <c r="CZ104" s="10">
        <v>340164.25</v>
      </c>
      <c r="DA104" s="10">
        <v>384552.21875</v>
      </c>
      <c r="DB104" s="10">
        <v>694486.5</v>
      </c>
      <c r="DC104" s="10">
        <v>717457</v>
      </c>
      <c r="DD104" s="10">
        <v>572185.9375</v>
      </c>
      <c r="DE104" s="10">
        <v>3771494</v>
      </c>
      <c r="DF104" s="10">
        <v>1017282</v>
      </c>
      <c r="DG104" s="10">
        <v>4062214.75</v>
      </c>
      <c r="DH104" s="10">
        <v>1837577.5</v>
      </c>
    </row>
    <row r="105" spans="1:112" ht="12" customHeight="1" x14ac:dyDescent="0.15">
      <c r="A105" s="24">
        <v>26</v>
      </c>
      <c r="B105" s="41" t="s">
        <v>1369</v>
      </c>
      <c r="C105" s="41" t="s">
        <v>961</v>
      </c>
      <c r="D105" s="26" t="s">
        <v>682</v>
      </c>
      <c r="E105" s="26" t="s">
        <v>1370</v>
      </c>
      <c r="F105" s="26" t="s">
        <v>1371</v>
      </c>
      <c r="G105" s="26" t="s">
        <v>683</v>
      </c>
      <c r="H105" s="26" t="s">
        <v>342</v>
      </c>
      <c r="I105" s="24">
        <v>123.0320284</v>
      </c>
      <c r="J105" s="25" t="s">
        <v>684</v>
      </c>
      <c r="K105" s="27">
        <v>0</v>
      </c>
      <c r="L105" s="28">
        <v>1</v>
      </c>
      <c r="M105" s="29">
        <f t="shared" si="0"/>
        <v>1</v>
      </c>
      <c r="N105" s="29">
        <f t="shared" si="1"/>
        <v>2</v>
      </c>
      <c r="O105" s="29" t="str">
        <f t="shared" si="2"/>
        <v>Level 1</v>
      </c>
      <c r="P105" s="28" t="s">
        <v>1372</v>
      </c>
      <c r="Q105" s="30"/>
      <c r="R105" s="30" t="s">
        <v>991</v>
      </c>
      <c r="S105" s="30" t="s">
        <v>1001</v>
      </c>
      <c r="T105" s="31">
        <v>2407900.5</v>
      </c>
      <c r="U105" s="32" t="s">
        <v>935</v>
      </c>
      <c r="V105" s="33">
        <v>5.6246425630000001</v>
      </c>
      <c r="W105" s="32"/>
      <c r="X105" s="32"/>
      <c r="Y105" s="32"/>
      <c r="Z105" s="32"/>
      <c r="AA105" s="40"/>
      <c r="AB105" s="32" t="s">
        <v>345</v>
      </c>
      <c r="AC105" s="33">
        <v>124.0393</v>
      </c>
      <c r="AD105" s="33">
        <v>124.03919999999999</v>
      </c>
      <c r="AE105" s="34">
        <v>2.0000000000000001E-4</v>
      </c>
      <c r="AF105" s="34">
        <v>1.2351000000000001</v>
      </c>
      <c r="AG105" s="33">
        <v>5.53</v>
      </c>
      <c r="AH105" s="33">
        <v>6.19</v>
      </c>
      <c r="AI105" s="33">
        <v>5.62</v>
      </c>
      <c r="AJ105" s="33">
        <v>5.88</v>
      </c>
      <c r="AK105" s="34">
        <v>0.26</v>
      </c>
      <c r="AL105" s="41" t="s">
        <v>1369</v>
      </c>
      <c r="AM105" s="10" t="s">
        <v>1373</v>
      </c>
      <c r="AN105" s="35">
        <v>0</v>
      </c>
      <c r="AO105" s="35">
        <v>0</v>
      </c>
      <c r="AP105" s="35">
        <v>0</v>
      </c>
      <c r="AQ105" s="35">
        <v>0</v>
      </c>
      <c r="AR105" s="35">
        <v>0</v>
      </c>
      <c r="AS105" s="35">
        <v>0</v>
      </c>
      <c r="AT105" s="35">
        <v>0</v>
      </c>
      <c r="AU105" s="35">
        <v>0</v>
      </c>
      <c r="AV105" s="10">
        <v>339196.21875</v>
      </c>
      <c r="AW105" s="35">
        <v>0</v>
      </c>
      <c r="AX105" s="10">
        <v>320272</v>
      </c>
      <c r="AY105" s="10">
        <v>31749.845703125</v>
      </c>
      <c r="AZ105" s="10">
        <v>109709.1484375</v>
      </c>
      <c r="BA105" s="10">
        <v>89068.203125</v>
      </c>
      <c r="BB105" s="35">
        <v>0</v>
      </c>
      <c r="BC105" s="35">
        <v>0</v>
      </c>
      <c r="BD105" s="35">
        <v>0</v>
      </c>
      <c r="BE105" s="35">
        <v>0</v>
      </c>
      <c r="BF105" s="35">
        <v>0</v>
      </c>
      <c r="BG105" s="35">
        <v>0</v>
      </c>
      <c r="BH105" s="35">
        <v>0</v>
      </c>
      <c r="BI105" s="35">
        <v>0</v>
      </c>
      <c r="BJ105" s="35">
        <v>0</v>
      </c>
      <c r="BK105" s="35">
        <v>0</v>
      </c>
      <c r="BL105" s="35">
        <v>0</v>
      </c>
      <c r="BM105" s="10">
        <v>2696145.75</v>
      </c>
      <c r="BN105" s="10">
        <v>162135.046875</v>
      </c>
      <c r="BO105" s="10">
        <v>863710.5625</v>
      </c>
      <c r="BP105" s="10">
        <v>190515.109375</v>
      </c>
      <c r="BQ105" s="10">
        <v>497202.34375</v>
      </c>
      <c r="BR105" s="10">
        <v>102208.546875</v>
      </c>
      <c r="BS105" s="35">
        <v>0</v>
      </c>
      <c r="BT105" s="35">
        <v>0</v>
      </c>
      <c r="BU105" s="10">
        <v>221345.6875</v>
      </c>
      <c r="BV105" s="35">
        <v>0</v>
      </c>
      <c r="BW105" s="35">
        <v>0</v>
      </c>
      <c r="BX105" s="35">
        <v>0</v>
      </c>
      <c r="BY105" s="35">
        <v>0</v>
      </c>
      <c r="BZ105" s="35">
        <v>0</v>
      </c>
      <c r="CA105" s="35">
        <v>0</v>
      </c>
      <c r="CB105" s="35">
        <v>0</v>
      </c>
      <c r="CC105" s="10">
        <v>3697032</v>
      </c>
      <c r="CD105" s="10">
        <v>5280515</v>
      </c>
      <c r="CE105" s="10">
        <v>2385363.75</v>
      </c>
      <c r="CF105" s="10">
        <v>5133258</v>
      </c>
      <c r="CG105" s="10">
        <v>5549224</v>
      </c>
      <c r="CH105" s="10">
        <v>16070995</v>
      </c>
      <c r="CI105" s="10">
        <v>631942.3125</v>
      </c>
      <c r="CJ105" s="10">
        <v>687885.75</v>
      </c>
      <c r="CK105" s="10">
        <v>2024265</v>
      </c>
      <c r="CL105" s="10">
        <v>1468971.375</v>
      </c>
      <c r="CM105" s="10">
        <v>497918.96875</v>
      </c>
      <c r="CN105" s="10">
        <v>1414837.625</v>
      </c>
      <c r="CO105" s="35">
        <v>0</v>
      </c>
      <c r="CP105" s="35">
        <v>0</v>
      </c>
      <c r="CQ105" s="35">
        <v>0</v>
      </c>
      <c r="CR105" s="35">
        <v>0</v>
      </c>
      <c r="CS105" s="10">
        <v>42764.6171875</v>
      </c>
      <c r="CT105" s="10">
        <v>582559</v>
      </c>
      <c r="CU105" s="10">
        <v>1237952.25</v>
      </c>
      <c r="CV105" s="10">
        <v>1270995.25</v>
      </c>
      <c r="CW105" s="10">
        <v>1568754</v>
      </c>
      <c r="CX105" s="10">
        <v>3919688</v>
      </c>
      <c r="CY105" s="10">
        <v>7781301.5</v>
      </c>
      <c r="CZ105" s="10">
        <v>1212416.75</v>
      </c>
      <c r="DA105" s="10">
        <v>970585.4375</v>
      </c>
      <c r="DB105" s="10">
        <v>1536657.625</v>
      </c>
      <c r="DC105" s="10">
        <v>575707.5</v>
      </c>
      <c r="DD105" s="10">
        <v>701199.6875</v>
      </c>
      <c r="DE105" s="35">
        <v>0</v>
      </c>
      <c r="DF105" s="10">
        <v>41844.0625</v>
      </c>
      <c r="DG105" s="35">
        <v>0</v>
      </c>
      <c r="DH105" s="35">
        <v>0</v>
      </c>
    </row>
    <row r="106" spans="1:112" ht="12" customHeight="1" x14ac:dyDescent="0.15">
      <c r="A106" s="10">
        <v>59</v>
      </c>
      <c r="B106" s="10" t="s">
        <v>1374</v>
      </c>
      <c r="C106" s="11" t="s">
        <v>961</v>
      </c>
      <c r="D106" s="10" t="s">
        <v>1374</v>
      </c>
      <c r="E106" s="10"/>
      <c r="F106" s="10"/>
      <c r="G106" s="10" t="s">
        <v>1195</v>
      </c>
      <c r="H106" s="10" t="s">
        <v>379</v>
      </c>
      <c r="I106" s="10">
        <v>147.05315776800001</v>
      </c>
      <c r="J106" s="10" t="s">
        <v>1375</v>
      </c>
      <c r="K106" s="29">
        <v>0</v>
      </c>
      <c r="L106" s="28">
        <v>1</v>
      </c>
      <c r="M106" s="29">
        <f t="shared" si="0"/>
        <v>1</v>
      </c>
      <c r="N106" s="29">
        <f t="shared" si="1"/>
        <v>2</v>
      </c>
      <c r="O106" s="29" t="str">
        <f t="shared" si="2"/>
        <v>Level 1</v>
      </c>
      <c r="P106" s="29"/>
      <c r="Q106" s="29"/>
      <c r="R106" s="29"/>
      <c r="S106" s="29" t="s">
        <v>1001</v>
      </c>
      <c r="T106" s="37">
        <v>845605.8125</v>
      </c>
      <c r="U106" s="38" t="s">
        <v>860</v>
      </c>
      <c r="V106" s="38">
        <v>11.14859886</v>
      </c>
      <c r="W106" s="38"/>
      <c r="X106" s="38"/>
      <c r="Y106" s="38"/>
      <c r="Z106" s="38"/>
      <c r="AA106" s="39"/>
      <c r="AB106" s="38" t="s">
        <v>382</v>
      </c>
      <c r="AC106" s="38">
        <v>146.04589999999999</v>
      </c>
      <c r="AD106" s="38">
        <v>146.04470000000001</v>
      </c>
      <c r="AE106" s="39">
        <v>1.1000000000000001E-3</v>
      </c>
      <c r="AF106" s="39">
        <v>7.8209999999999997</v>
      </c>
      <c r="AG106" s="38">
        <v>11.09</v>
      </c>
      <c r="AH106" s="38">
        <v>11.34</v>
      </c>
      <c r="AI106" s="38">
        <v>11.15</v>
      </c>
      <c r="AJ106" s="38">
        <v>11.2</v>
      </c>
      <c r="AK106" s="39">
        <v>0.05</v>
      </c>
      <c r="AL106" s="10" t="s">
        <v>1374</v>
      </c>
      <c r="AM106" s="10" t="s">
        <v>1376</v>
      </c>
      <c r="AN106" s="10">
        <v>9498.853515625</v>
      </c>
      <c r="AO106" s="10">
        <v>4738.646484375</v>
      </c>
      <c r="AP106" s="10">
        <v>7806.2841796875</v>
      </c>
      <c r="AQ106" s="10">
        <v>9622.5625</v>
      </c>
      <c r="AR106" s="10">
        <v>4833.72314453125</v>
      </c>
      <c r="AS106" s="10">
        <v>5385.44921875</v>
      </c>
      <c r="AT106" s="10">
        <v>5045.97119140625</v>
      </c>
      <c r="AU106" s="10">
        <v>4867.703125</v>
      </c>
      <c r="AV106" s="35">
        <v>0</v>
      </c>
      <c r="AW106" s="35">
        <v>0</v>
      </c>
      <c r="AX106" s="35">
        <v>0</v>
      </c>
      <c r="AY106" s="35">
        <v>0</v>
      </c>
      <c r="AZ106" s="35">
        <v>0</v>
      </c>
      <c r="BA106" s="35">
        <v>0</v>
      </c>
      <c r="BB106" s="10">
        <v>4226029.5</v>
      </c>
      <c r="BC106" s="10">
        <v>6259863.5</v>
      </c>
      <c r="BD106" s="10">
        <v>3712287.75</v>
      </c>
      <c r="BE106" s="10">
        <v>4456608.5</v>
      </c>
      <c r="BF106" s="10">
        <v>3975920.5</v>
      </c>
      <c r="BG106" s="10">
        <v>5221417</v>
      </c>
      <c r="BH106" s="10">
        <v>37231.3515625</v>
      </c>
      <c r="BI106" s="10">
        <v>28824.146484375</v>
      </c>
      <c r="BJ106" s="10">
        <v>41638.01171875</v>
      </c>
      <c r="BK106" s="10">
        <v>34404.69921875</v>
      </c>
      <c r="BL106" s="10">
        <v>30115.720703125</v>
      </c>
      <c r="BM106" s="35">
        <v>0</v>
      </c>
      <c r="BN106" s="10">
        <v>3691.09936523437</v>
      </c>
      <c r="BO106" s="10">
        <v>100478.515625</v>
      </c>
      <c r="BP106" s="35">
        <v>0</v>
      </c>
      <c r="BQ106" s="35">
        <v>0</v>
      </c>
      <c r="BR106" s="10">
        <v>6588134.5</v>
      </c>
      <c r="BS106" s="10">
        <v>4314786</v>
      </c>
      <c r="BT106" s="10">
        <v>5640694</v>
      </c>
      <c r="BU106" s="10">
        <v>1200212.375</v>
      </c>
      <c r="BV106" s="10">
        <v>6368512</v>
      </c>
      <c r="BW106" s="10">
        <v>3967083.25</v>
      </c>
      <c r="BX106" s="10">
        <v>4332725.5</v>
      </c>
      <c r="BY106" s="10">
        <v>38841.0546875</v>
      </c>
      <c r="BZ106" s="10">
        <v>23878.197265625</v>
      </c>
      <c r="CA106" s="10">
        <v>9371.794921875</v>
      </c>
      <c r="CB106" s="10">
        <v>19470.794921875</v>
      </c>
      <c r="CC106" s="35">
        <v>0</v>
      </c>
      <c r="CD106" s="35">
        <v>0</v>
      </c>
      <c r="CE106" s="10">
        <v>6597.78125</v>
      </c>
      <c r="CF106" s="10">
        <v>4217.712890625</v>
      </c>
      <c r="CG106" s="10">
        <v>5848.0927734375</v>
      </c>
      <c r="CH106" s="35">
        <v>0</v>
      </c>
      <c r="CI106" s="10">
        <v>1725577.75</v>
      </c>
      <c r="CJ106" s="10">
        <v>1535271.25</v>
      </c>
      <c r="CK106" s="10">
        <v>2453706.75</v>
      </c>
      <c r="CL106" s="10">
        <v>1831114.375</v>
      </c>
      <c r="CM106" s="10">
        <v>2087412.125</v>
      </c>
      <c r="CN106" s="10">
        <v>1373170.75</v>
      </c>
      <c r="CO106" s="10">
        <v>28043.96484375</v>
      </c>
      <c r="CP106" s="10">
        <v>45720.46875</v>
      </c>
      <c r="CQ106" s="10">
        <v>54125.7421875</v>
      </c>
      <c r="CR106" s="10">
        <v>24635.033203125</v>
      </c>
      <c r="CS106" s="10">
        <v>41621.1875</v>
      </c>
      <c r="CT106" s="10">
        <v>3865.30249023437</v>
      </c>
      <c r="CU106" s="10">
        <v>9177.03125</v>
      </c>
      <c r="CV106" s="35">
        <v>0</v>
      </c>
      <c r="CW106" s="10">
        <v>7990.87353515625</v>
      </c>
      <c r="CX106" s="10">
        <v>5727.92724609375</v>
      </c>
      <c r="CY106" s="35">
        <v>0</v>
      </c>
      <c r="CZ106" s="10">
        <v>1755279.875</v>
      </c>
      <c r="DA106" s="10">
        <v>1547589.25</v>
      </c>
      <c r="DB106" s="10">
        <v>3145996.5</v>
      </c>
      <c r="DC106" s="10">
        <v>2185182.75</v>
      </c>
      <c r="DD106" s="10">
        <v>3538696.75</v>
      </c>
      <c r="DE106" s="10">
        <v>79519.8515625</v>
      </c>
      <c r="DF106" s="10">
        <v>58858.13671875</v>
      </c>
      <c r="DG106" s="10">
        <v>25960.55859375</v>
      </c>
      <c r="DH106" s="10">
        <v>20597.84375</v>
      </c>
    </row>
    <row r="107" spans="1:112" ht="12" customHeight="1" x14ac:dyDescent="0.15">
      <c r="A107" s="24">
        <v>90</v>
      </c>
      <c r="B107" s="10" t="s">
        <v>1377</v>
      </c>
      <c r="C107" s="11" t="s">
        <v>961</v>
      </c>
      <c r="D107" s="25" t="s">
        <v>1377</v>
      </c>
      <c r="E107" s="26"/>
      <c r="F107" s="26"/>
      <c r="G107" s="26" t="s">
        <v>1378</v>
      </c>
      <c r="H107" s="26" t="s">
        <v>342</v>
      </c>
      <c r="I107" s="24">
        <v>289.127385328</v>
      </c>
      <c r="J107" s="25" t="s">
        <v>1379</v>
      </c>
      <c r="K107" s="27">
        <v>1</v>
      </c>
      <c r="L107" s="28">
        <v>1</v>
      </c>
      <c r="M107" s="29">
        <f t="shared" si="0"/>
        <v>1</v>
      </c>
      <c r="N107" s="29">
        <f t="shared" si="1"/>
        <v>3</v>
      </c>
      <c r="O107" s="29" t="str">
        <f t="shared" si="2"/>
        <v>Level 1+</v>
      </c>
      <c r="P107" s="27"/>
      <c r="Q107" s="30"/>
      <c r="R107" s="27"/>
      <c r="S107" s="30" t="s">
        <v>964</v>
      </c>
      <c r="T107" s="31">
        <v>7836824</v>
      </c>
      <c r="U107" s="32" t="s">
        <v>934</v>
      </c>
      <c r="V107" s="33">
        <v>15.78263832</v>
      </c>
      <c r="W107" s="32" t="s">
        <v>934</v>
      </c>
      <c r="X107" s="33">
        <v>15.93</v>
      </c>
      <c r="Y107" s="33">
        <v>10</v>
      </c>
      <c r="Z107" s="32" t="s">
        <v>1380</v>
      </c>
      <c r="AA107" s="34">
        <v>0.60399999999999998</v>
      </c>
      <c r="AB107" s="32" t="s">
        <v>345</v>
      </c>
      <c r="AC107" s="33">
        <v>290.13470000000001</v>
      </c>
      <c r="AD107" s="33">
        <v>290.13409999999999</v>
      </c>
      <c r="AE107" s="34">
        <v>5.9999999999999995E-4</v>
      </c>
      <c r="AF107" s="34">
        <v>2.1543999999999999</v>
      </c>
      <c r="AG107" s="33">
        <v>15.86</v>
      </c>
      <c r="AH107" s="33">
        <v>15.99</v>
      </c>
      <c r="AI107" s="33">
        <v>15.78</v>
      </c>
      <c r="AJ107" s="33">
        <v>15.94</v>
      </c>
      <c r="AK107" s="34">
        <v>0.15</v>
      </c>
      <c r="AL107" s="10" t="s">
        <v>1377</v>
      </c>
      <c r="AM107" s="10" t="s">
        <v>1381</v>
      </c>
      <c r="AN107" s="10">
        <v>7791.1982421875</v>
      </c>
      <c r="AO107" s="10">
        <v>4830.3232421875</v>
      </c>
      <c r="AP107" s="35">
        <v>0</v>
      </c>
      <c r="AQ107" s="10">
        <v>6758.4931640625</v>
      </c>
      <c r="AR107" s="10">
        <v>3808.96801757812</v>
      </c>
      <c r="AS107" s="35">
        <v>0</v>
      </c>
      <c r="AT107" s="10">
        <v>5672.36376953125</v>
      </c>
      <c r="AU107" s="35">
        <v>0</v>
      </c>
      <c r="AV107" s="10">
        <v>4887995.5</v>
      </c>
      <c r="AW107" s="10">
        <v>632857.3125</v>
      </c>
      <c r="AX107" s="10">
        <v>6618262</v>
      </c>
      <c r="AY107" s="10">
        <v>66139.0078125</v>
      </c>
      <c r="AZ107" s="10">
        <v>42767.22265625</v>
      </c>
      <c r="BA107" s="10">
        <v>5215826.5</v>
      </c>
      <c r="BB107" s="10">
        <v>2340841.75</v>
      </c>
      <c r="BC107" s="10">
        <v>1172729.75</v>
      </c>
      <c r="BD107" s="10">
        <v>1065293.625</v>
      </c>
      <c r="BE107" s="10">
        <v>1806601.625</v>
      </c>
      <c r="BF107" s="10">
        <v>2320804.5</v>
      </c>
      <c r="BG107" s="10">
        <v>2366533.5</v>
      </c>
      <c r="BH107" s="10">
        <v>56240.3984375</v>
      </c>
      <c r="BI107" s="10">
        <v>40803.25390625</v>
      </c>
      <c r="BJ107" s="10">
        <v>79814.578125</v>
      </c>
      <c r="BK107" s="10">
        <v>53315.890625</v>
      </c>
      <c r="BL107" s="10">
        <v>55318.66796875</v>
      </c>
      <c r="BM107" s="10">
        <v>7998728.5</v>
      </c>
      <c r="BN107" s="10">
        <v>520542.5625</v>
      </c>
      <c r="BO107" s="10">
        <v>834534.8125</v>
      </c>
      <c r="BP107" s="10">
        <v>468952.1875</v>
      </c>
      <c r="BQ107" s="10">
        <v>1495757.875</v>
      </c>
      <c r="BR107" s="10">
        <v>4097314.75</v>
      </c>
      <c r="BS107" s="10">
        <v>1907392.5</v>
      </c>
      <c r="BT107" s="10">
        <v>1085739.125</v>
      </c>
      <c r="BU107" s="10">
        <v>1378368.5</v>
      </c>
      <c r="BV107" s="10">
        <v>1632521.5</v>
      </c>
      <c r="BW107" s="10">
        <v>2651578.75</v>
      </c>
      <c r="BX107" s="10">
        <v>1119244.25</v>
      </c>
      <c r="BY107" s="10">
        <v>51455.78125</v>
      </c>
      <c r="BZ107" s="10">
        <v>35213.28515625</v>
      </c>
      <c r="CA107" s="10">
        <v>36393.80859375</v>
      </c>
      <c r="CB107" s="10">
        <v>62530.3046875</v>
      </c>
      <c r="CC107" s="10">
        <v>746524.25</v>
      </c>
      <c r="CD107" s="10">
        <v>571164.875</v>
      </c>
      <c r="CE107" s="10">
        <v>2287873.25</v>
      </c>
      <c r="CF107" s="10">
        <v>163460.5</v>
      </c>
      <c r="CG107" s="10">
        <v>151996.421875</v>
      </c>
      <c r="CH107" s="10">
        <v>1796320.5</v>
      </c>
      <c r="CI107" s="10">
        <v>34046560</v>
      </c>
      <c r="CJ107" s="10">
        <v>19651596</v>
      </c>
      <c r="CK107" s="10">
        <v>18818154</v>
      </c>
      <c r="CL107" s="10">
        <v>19224464</v>
      </c>
      <c r="CM107" s="10">
        <v>9583431</v>
      </c>
      <c r="CN107" s="10">
        <v>26711648</v>
      </c>
      <c r="CO107" s="10">
        <v>338237.84375</v>
      </c>
      <c r="CP107" s="10">
        <v>229264.828125</v>
      </c>
      <c r="CQ107" s="10">
        <v>170401.453125</v>
      </c>
      <c r="CR107" s="10">
        <v>261020.90625</v>
      </c>
      <c r="CS107" s="10">
        <v>298406.625</v>
      </c>
      <c r="CT107" s="10">
        <v>870608.9375</v>
      </c>
      <c r="CU107" s="10">
        <v>547223.875</v>
      </c>
      <c r="CV107" s="10">
        <v>3032995.5</v>
      </c>
      <c r="CW107" s="10">
        <v>172236.390625</v>
      </c>
      <c r="CX107" s="10">
        <v>210247.78125</v>
      </c>
      <c r="CY107" s="10">
        <v>173989.109375</v>
      </c>
      <c r="CZ107" s="10">
        <v>14818434</v>
      </c>
      <c r="DA107" s="10">
        <v>10931850</v>
      </c>
      <c r="DB107" s="10">
        <v>13373593</v>
      </c>
      <c r="DC107" s="10">
        <v>10927462</v>
      </c>
      <c r="DD107" s="10">
        <v>6832431</v>
      </c>
      <c r="DE107" s="10">
        <v>144648.390625</v>
      </c>
      <c r="DF107" s="10">
        <v>112896.828125</v>
      </c>
      <c r="DG107" s="10">
        <v>152323.40625</v>
      </c>
      <c r="DH107" s="10">
        <v>134453.265625</v>
      </c>
    </row>
    <row r="108" spans="1:112" ht="12" customHeight="1" x14ac:dyDescent="0.15">
      <c r="A108" s="10">
        <v>119</v>
      </c>
      <c r="B108" s="10" t="s">
        <v>1382</v>
      </c>
      <c r="C108" s="11" t="s">
        <v>961</v>
      </c>
      <c r="D108" s="10" t="s">
        <v>1382</v>
      </c>
      <c r="E108" s="10"/>
      <c r="F108" s="10"/>
      <c r="G108" s="10" t="s">
        <v>1383</v>
      </c>
      <c r="H108" s="10" t="s">
        <v>379</v>
      </c>
      <c r="I108" s="10">
        <v>132.089877624</v>
      </c>
      <c r="J108" s="10" t="s">
        <v>1384</v>
      </c>
      <c r="K108" s="29">
        <v>1</v>
      </c>
      <c r="L108" s="28">
        <v>1</v>
      </c>
      <c r="M108" s="29">
        <f t="shared" si="0"/>
        <v>1</v>
      </c>
      <c r="N108" s="29">
        <f t="shared" si="1"/>
        <v>3</v>
      </c>
      <c r="O108" s="29" t="str">
        <f t="shared" si="2"/>
        <v>Level 1+</v>
      </c>
      <c r="P108" s="29"/>
      <c r="Q108" s="29"/>
      <c r="R108" s="29"/>
      <c r="S108" s="29" t="s">
        <v>964</v>
      </c>
      <c r="T108" s="37">
        <v>99927808</v>
      </c>
      <c r="U108" s="38" t="s">
        <v>855</v>
      </c>
      <c r="V108" s="38">
        <v>16.8578072</v>
      </c>
      <c r="W108" s="38" t="s">
        <v>875</v>
      </c>
      <c r="X108" s="38">
        <v>17.010000000000002</v>
      </c>
      <c r="Y108" s="38">
        <v>2</v>
      </c>
      <c r="Z108" s="38" t="s">
        <v>1385</v>
      </c>
      <c r="AA108" s="39">
        <v>0.97089999999999999</v>
      </c>
      <c r="AB108" s="38" t="s">
        <v>382</v>
      </c>
      <c r="AC108" s="38">
        <v>131.08260000000001</v>
      </c>
      <c r="AD108" s="38">
        <v>131.0813</v>
      </c>
      <c r="AE108" s="39">
        <v>1.2999999999999999E-3</v>
      </c>
      <c r="AF108" s="39">
        <v>9.7457999999999991</v>
      </c>
      <c r="AG108" s="38">
        <v>16.95</v>
      </c>
      <c r="AH108" s="38">
        <v>17.04</v>
      </c>
      <c r="AI108" s="38">
        <v>16.86</v>
      </c>
      <c r="AJ108" s="38">
        <v>16.98</v>
      </c>
      <c r="AK108" s="39">
        <v>0.12</v>
      </c>
      <c r="AL108" s="10" t="s">
        <v>1382</v>
      </c>
      <c r="AM108" s="10" t="s">
        <v>1386</v>
      </c>
      <c r="AN108" s="35">
        <v>0</v>
      </c>
      <c r="AO108" s="10">
        <v>4853.68408203125</v>
      </c>
      <c r="AP108" s="35">
        <v>0</v>
      </c>
      <c r="AQ108" s="10">
        <v>5171.38134765625</v>
      </c>
      <c r="AR108" s="35">
        <v>0</v>
      </c>
      <c r="AS108" s="35">
        <v>0</v>
      </c>
      <c r="AT108" s="35">
        <v>0</v>
      </c>
      <c r="AU108" s="35">
        <v>0</v>
      </c>
      <c r="AV108" s="10">
        <v>539181.6875</v>
      </c>
      <c r="AW108" s="10">
        <v>651738.5</v>
      </c>
      <c r="AX108" s="10">
        <v>732767.0625</v>
      </c>
      <c r="AY108" s="10">
        <v>243791.75</v>
      </c>
      <c r="AZ108" s="10">
        <v>461242.75</v>
      </c>
      <c r="BA108" s="10">
        <v>1275972.75</v>
      </c>
      <c r="BB108" s="10">
        <v>117573.3359375</v>
      </c>
      <c r="BC108" s="10">
        <v>100154.8671875</v>
      </c>
      <c r="BD108" s="10">
        <v>103502.40625</v>
      </c>
      <c r="BE108" s="10">
        <v>119533.4453125</v>
      </c>
      <c r="BF108" s="10">
        <v>79907</v>
      </c>
      <c r="BG108" s="10">
        <v>132734.375</v>
      </c>
      <c r="BH108" s="10">
        <v>535307.625</v>
      </c>
      <c r="BI108" s="10">
        <v>416140.5</v>
      </c>
      <c r="BJ108" s="10">
        <v>552653.3125</v>
      </c>
      <c r="BK108" s="10">
        <v>329109.71875</v>
      </c>
      <c r="BL108" s="10">
        <v>820861.875</v>
      </c>
      <c r="BM108" s="10">
        <v>806604.8125</v>
      </c>
      <c r="BN108" s="10">
        <v>367917.1875</v>
      </c>
      <c r="BO108" s="10">
        <v>512271.25</v>
      </c>
      <c r="BP108" s="10">
        <v>612031.8125</v>
      </c>
      <c r="BQ108" s="10">
        <v>665158.5</v>
      </c>
      <c r="BR108" s="10">
        <v>378902.65625</v>
      </c>
      <c r="BS108" s="10">
        <v>96282.828125</v>
      </c>
      <c r="BT108" s="10">
        <v>152077.3125</v>
      </c>
      <c r="BU108" s="10">
        <v>400896.75</v>
      </c>
      <c r="BV108" s="10">
        <v>95280.1875</v>
      </c>
      <c r="BW108" s="10">
        <v>84300.0390625</v>
      </c>
      <c r="BX108" s="10">
        <v>94219.390625</v>
      </c>
      <c r="BY108" s="10">
        <v>448543.1875</v>
      </c>
      <c r="BZ108" s="10">
        <v>232467.203125</v>
      </c>
      <c r="CA108" s="10">
        <v>159520.828125</v>
      </c>
      <c r="CB108" s="10">
        <v>221997.46875</v>
      </c>
      <c r="CC108" s="10">
        <v>379156.75</v>
      </c>
      <c r="CD108" s="10">
        <v>463360.0625</v>
      </c>
      <c r="CE108" s="10">
        <v>571059.1875</v>
      </c>
      <c r="CF108" s="10">
        <v>334994.125</v>
      </c>
      <c r="CG108" s="10">
        <v>539417.6875</v>
      </c>
      <c r="CH108" s="10">
        <v>1149059.125</v>
      </c>
      <c r="CI108" s="10">
        <v>4448572</v>
      </c>
      <c r="CJ108" s="10">
        <v>6833647</v>
      </c>
      <c r="CK108" s="10">
        <v>4182758</v>
      </c>
      <c r="CL108" s="10">
        <v>4723603</v>
      </c>
      <c r="CM108" s="10">
        <v>2969623</v>
      </c>
      <c r="CN108" s="10">
        <v>3996006.25</v>
      </c>
      <c r="CO108" s="10">
        <v>1609740.25</v>
      </c>
      <c r="CP108" s="10">
        <v>643850.875</v>
      </c>
      <c r="CQ108" s="10">
        <v>1443758.5</v>
      </c>
      <c r="CR108" s="10">
        <v>996392.4375</v>
      </c>
      <c r="CS108" s="10">
        <v>1980206.75</v>
      </c>
      <c r="CT108" s="10">
        <v>285657.09375</v>
      </c>
      <c r="CU108" s="10">
        <v>258186.6875</v>
      </c>
      <c r="CV108" s="10">
        <v>250756.421875</v>
      </c>
      <c r="CW108" s="10">
        <v>184248.609375</v>
      </c>
      <c r="CX108" s="10">
        <v>514085.59375</v>
      </c>
      <c r="CY108" s="10">
        <v>762835.125</v>
      </c>
      <c r="CZ108" s="10">
        <v>5489879</v>
      </c>
      <c r="DA108" s="10">
        <v>6686112</v>
      </c>
      <c r="DB108" s="10">
        <v>6009142.5</v>
      </c>
      <c r="DC108" s="10">
        <v>7077266.5</v>
      </c>
      <c r="DD108" s="10">
        <v>3569031.5</v>
      </c>
      <c r="DE108" s="10">
        <v>1469487.875</v>
      </c>
      <c r="DF108" s="10">
        <v>2355107</v>
      </c>
      <c r="DG108" s="10">
        <v>2696454.25</v>
      </c>
      <c r="DH108" s="10">
        <v>592121.9375</v>
      </c>
    </row>
    <row r="109" spans="1:112" ht="12" customHeight="1" x14ac:dyDescent="0.15">
      <c r="A109" s="10">
        <v>38</v>
      </c>
      <c r="B109" s="10" t="s">
        <v>1387</v>
      </c>
      <c r="C109" s="11" t="s">
        <v>961</v>
      </c>
      <c r="D109" s="10" t="s">
        <v>1387</v>
      </c>
      <c r="E109" s="10"/>
      <c r="F109" s="10"/>
      <c r="G109" s="10" t="s">
        <v>1388</v>
      </c>
      <c r="H109" s="10" t="s">
        <v>379</v>
      </c>
      <c r="I109" s="10">
        <v>156.01710660800001</v>
      </c>
      <c r="J109" s="10" t="s">
        <v>1389</v>
      </c>
      <c r="K109" s="29">
        <v>1</v>
      </c>
      <c r="L109" s="28">
        <v>1</v>
      </c>
      <c r="M109" s="29">
        <f t="shared" si="0"/>
        <v>1</v>
      </c>
      <c r="N109" s="29">
        <f t="shared" si="1"/>
        <v>3</v>
      </c>
      <c r="O109" s="29" t="str">
        <f t="shared" si="2"/>
        <v>Level 1+</v>
      </c>
      <c r="P109" s="29"/>
      <c r="Q109" s="29"/>
      <c r="R109" s="29"/>
      <c r="S109" s="29" t="s">
        <v>964</v>
      </c>
      <c r="T109" s="37">
        <v>10447024</v>
      </c>
      <c r="U109" s="38" t="s">
        <v>861</v>
      </c>
      <c r="V109" s="38">
        <v>7.7589628680000002</v>
      </c>
      <c r="W109" s="38" t="s">
        <v>857</v>
      </c>
      <c r="X109" s="38">
        <v>7.66</v>
      </c>
      <c r="Y109" s="38">
        <v>2</v>
      </c>
      <c r="Z109" s="38" t="s">
        <v>1390</v>
      </c>
      <c r="AA109" s="39">
        <v>0.98740000000000006</v>
      </c>
      <c r="AB109" s="38" t="s">
        <v>382</v>
      </c>
      <c r="AC109" s="38">
        <v>155.00980000000001</v>
      </c>
      <c r="AD109" s="38">
        <v>155.0087</v>
      </c>
      <c r="AE109" s="39">
        <v>1.1000000000000001E-3</v>
      </c>
      <c r="AF109" s="39">
        <v>7.3654999999999999</v>
      </c>
      <c r="AG109" s="38">
        <v>7.4</v>
      </c>
      <c r="AH109" s="38">
        <v>7.86</v>
      </c>
      <c r="AI109" s="38">
        <v>7.76</v>
      </c>
      <c r="AJ109" s="38">
        <v>7.62</v>
      </c>
      <c r="AK109" s="39">
        <v>0.14000000000000001</v>
      </c>
      <c r="AL109" s="10" t="s">
        <v>1387</v>
      </c>
      <c r="AM109" s="10" t="s">
        <v>1391</v>
      </c>
      <c r="AN109" s="10">
        <v>20009.134765625</v>
      </c>
      <c r="AO109" s="10">
        <v>5986.16796875</v>
      </c>
      <c r="AP109" s="10">
        <v>9222.439453125</v>
      </c>
      <c r="AQ109" s="10">
        <v>19940.955078125</v>
      </c>
      <c r="AR109" s="10">
        <v>3824.8720703125</v>
      </c>
      <c r="AS109" s="10">
        <v>15290.892578125</v>
      </c>
      <c r="AT109" s="10">
        <v>7561.52197265625</v>
      </c>
      <c r="AU109" s="10">
        <v>9569.8310546875</v>
      </c>
      <c r="AV109" s="10">
        <v>2548670</v>
      </c>
      <c r="AW109" s="10">
        <v>8962807</v>
      </c>
      <c r="AX109" s="10">
        <v>3267636.25</v>
      </c>
      <c r="AY109" s="10">
        <v>5861689</v>
      </c>
      <c r="AZ109" s="10">
        <v>9539304</v>
      </c>
      <c r="BA109" s="10">
        <v>4757541.5</v>
      </c>
      <c r="BB109" s="10">
        <v>385804.6875</v>
      </c>
      <c r="BC109" s="10">
        <v>1163078.375</v>
      </c>
      <c r="BD109" s="10">
        <v>743106.5</v>
      </c>
      <c r="BE109" s="10">
        <v>459511</v>
      </c>
      <c r="BF109" s="10">
        <v>202347.5</v>
      </c>
      <c r="BG109" s="10">
        <v>872852.875</v>
      </c>
      <c r="BH109" s="10">
        <v>457057.6875</v>
      </c>
      <c r="BI109" s="10">
        <v>512673.375</v>
      </c>
      <c r="BJ109" s="10">
        <v>687204.9375</v>
      </c>
      <c r="BK109" s="10">
        <v>535505.5</v>
      </c>
      <c r="BL109" s="10">
        <v>546271.75</v>
      </c>
      <c r="BM109" s="10">
        <v>4132157.25</v>
      </c>
      <c r="BN109" s="10">
        <v>1930351.625</v>
      </c>
      <c r="BO109" s="10">
        <v>3145743.5</v>
      </c>
      <c r="BP109" s="10">
        <v>4081271.25</v>
      </c>
      <c r="BQ109" s="10">
        <v>2278720.75</v>
      </c>
      <c r="BR109" s="10">
        <v>4207115</v>
      </c>
      <c r="BS109" s="10">
        <v>365219.65625</v>
      </c>
      <c r="BT109" s="10">
        <v>1002828.4375</v>
      </c>
      <c r="BU109" s="10">
        <v>2400056.25</v>
      </c>
      <c r="BV109" s="10">
        <v>1454824.5</v>
      </c>
      <c r="BW109" s="10">
        <v>477093.96875</v>
      </c>
      <c r="BX109" s="10">
        <v>578630.125</v>
      </c>
      <c r="BY109" s="10">
        <v>672627.125</v>
      </c>
      <c r="BZ109" s="10">
        <v>602435.0625</v>
      </c>
      <c r="CA109" s="10">
        <v>178093.84375</v>
      </c>
      <c r="CB109" s="10">
        <v>197769.921875</v>
      </c>
      <c r="CC109" s="10">
        <v>1448621</v>
      </c>
      <c r="CD109" s="10">
        <v>986669.125</v>
      </c>
      <c r="CE109" s="10">
        <v>1070806.625</v>
      </c>
      <c r="CF109" s="10">
        <v>1036848.375</v>
      </c>
      <c r="CG109" s="10">
        <v>1893048.375</v>
      </c>
      <c r="CH109" s="10">
        <v>390021.46875</v>
      </c>
      <c r="CI109" s="10">
        <v>4119988</v>
      </c>
      <c r="CJ109" s="10">
        <v>5485254</v>
      </c>
      <c r="CK109" s="10">
        <v>5765139</v>
      </c>
      <c r="CL109" s="10">
        <v>2805265.25</v>
      </c>
      <c r="CM109" s="10">
        <v>2952355.75</v>
      </c>
      <c r="CN109" s="10">
        <v>2477348.75</v>
      </c>
      <c r="CO109" s="10">
        <v>641188.1875</v>
      </c>
      <c r="CP109" s="10">
        <v>1112435.5</v>
      </c>
      <c r="CQ109" s="10">
        <v>1181739.375</v>
      </c>
      <c r="CR109" s="10">
        <v>824009.375</v>
      </c>
      <c r="CS109" s="10">
        <v>1684235.5</v>
      </c>
      <c r="CT109" s="10">
        <v>315596.15625</v>
      </c>
      <c r="CU109" s="10">
        <v>339301.84375</v>
      </c>
      <c r="CV109" s="10">
        <v>1566106.875</v>
      </c>
      <c r="CW109" s="10">
        <v>1392882.625</v>
      </c>
      <c r="CX109" s="10">
        <v>398125.9375</v>
      </c>
      <c r="CY109" s="10">
        <v>251063.515625</v>
      </c>
      <c r="CZ109" s="10">
        <v>2627830</v>
      </c>
      <c r="DA109" s="10">
        <v>4147103</v>
      </c>
      <c r="DB109" s="10">
        <v>5975542.5</v>
      </c>
      <c r="DC109" s="10">
        <v>5500000.5</v>
      </c>
      <c r="DD109" s="10">
        <v>3608045.25</v>
      </c>
      <c r="DE109" s="10">
        <v>1573021.875</v>
      </c>
      <c r="DF109" s="10">
        <v>1418472.875</v>
      </c>
      <c r="DG109" s="10">
        <v>1162927.75</v>
      </c>
      <c r="DH109" s="10">
        <v>560932.5625</v>
      </c>
    </row>
    <row r="110" spans="1:112" ht="12" customHeight="1" x14ac:dyDescent="0.15">
      <c r="A110" s="10">
        <v>36</v>
      </c>
      <c r="B110" s="10" t="s">
        <v>604</v>
      </c>
      <c r="C110" s="11" t="s">
        <v>961</v>
      </c>
      <c r="D110" s="10" t="s">
        <v>604</v>
      </c>
      <c r="E110" s="10"/>
      <c r="F110" s="10"/>
      <c r="G110" s="10" t="s">
        <v>605</v>
      </c>
      <c r="H110" s="10" t="s">
        <v>379</v>
      </c>
      <c r="I110" s="10">
        <v>219.110672644</v>
      </c>
      <c r="J110" s="10" t="s">
        <v>606</v>
      </c>
      <c r="K110" s="29">
        <v>1</v>
      </c>
      <c r="L110" s="28">
        <v>1</v>
      </c>
      <c r="M110" s="29">
        <f t="shared" si="0"/>
        <v>1</v>
      </c>
      <c r="N110" s="29">
        <f t="shared" si="1"/>
        <v>3</v>
      </c>
      <c r="O110" s="29" t="str">
        <f t="shared" si="2"/>
        <v>Level 1+</v>
      </c>
      <c r="P110" s="29"/>
      <c r="Q110" s="29"/>
      <c r="R110" s="29"/>
      <c r="S110" s="29" t="s">
        <v>964</v>
      </c>
      <c r="T110" s="37">
        <v>35731452</v>
      </c>
      <c r="U110" s="38" t="s">
        <v>883</v>
      </c>
      <c r="V110" s="38">
        <v>6.8817946279999997</v>
      </c>
      <c r="W110" s="38" t="s">
        <v>879</v>
      </c>
      <c r="X110" s="38">
        <v>6.59</v>
      </c>
      <c r="Y110" s="38">
        <v>4</v>
      </c>
      <c r="Z110" s="38" t="s">
        <v>1392</v>
      </c>
      <c r="AA110" s="39">
        <v>0.88749999999999996</v>
      </c>
      <c r="AB110" s="38" t="s">
        <v>382</v>
      </c>
      <c r="AC110" s="38">
        <v>218.10339999999999</v>
      </c>
      <c r="AD110" s="38">
        <v>218.1028</v>
      </c>
      <c r="AE110" s="39">
        <v>5.9999999999999995E-4</v>
      </c>
      <c r="AF110" s="39">
        <v>2.5467</v>
      </c>
      <c r="AG110" s="38">
        <v>6.02</v>
      </c>
      <c r="AH110" s="38">
        <v>7.38</v>
      </c>
      <c r="AI110" s="38">
        <v>6.88</v>
      </c>
      <c r="AJ110" s="38">
        <v>6.93</v>
      </c>
      <c r="AK110" s="39">
        <v>0.05</v>
      </c>
      <c r="AL110" s="10" t="s">
        <v>604</v>
      </c>
      <c r="AM110" s="10" t="s">
        <v>1393</v>
      </c>
      <c r="AN110" s="10">
        <v>489116.84375</v>
      </c>
      <c r="AO110" s="10">
        <v>181233.34375</v>
      </c>
      <c r="AP110" s="10">
        <v>389820.65625</v>
      </c>
      <c r="AQ110" s="10">
        <v>529667.125</v>
      </c>
      <c r="AR110" s="10">
        <v>194797.484375</v>
      </c>
      <c r="AS110" s="10">
        <v>448347.96875</v>
      </c>
      <c r="AT110" s="10">
        <v>179824.609375</v>
      </c>
      <c r="AU110" s="10">
        <v>214645.03125</v>
      </c>
      <c r="AV110" s="10">
        <v>52993852</v>
      </c>
      <c r="AW110" s="10">
        <v>148172160</v>
      </c>
      <c r="AX110" s="10">
        <v>168923456</v>
      </c>
      <c r="AY110" s="10">
        <v>55869956</v>
      </c>
      <c r="AZ110" s="10">
        <v>143282224</v>
      </c>
      <c r="BA110" s="10">
        <v>186021952</v>
      </c>
      <c r="BB110" s="10">
        <v>73941632</v>
      </c>
      <c r="BC110" s="10">
        <v>139186560</v>
      </c>
      <c r="BD110" s="10">
        <v>153195840</v>
      </c>
      <c r="BE110" s="10">
        <v>62736280</v>
      </c>
      <c r="BF110" s="10">
        <v>104440600</v>
      </c>
      <c r="BG110" s="10">
        <v>151416496</v>
      </c>
      <c r="BH110" s="10">
        <v>63877656</v>
      </c>
      <c r="BI110" s="10">
        <v>62173840</v>
      </c>
      <c r="BJ110" s="10">
        <v>79982464</v>
      </c>
      <c r="BK110" s="10">
        <v>73544776</v>
      </c>
      <c r="BL110" s="10">
        <v>61182008</v>
      </c>
      <c r="BM110" s="10">
        <v>76425040</v>
      </c>
      <c r="BN110" s="10">
        <v>55855300</v>
      </c>
      <c r="BO110" s="10">
        <v>156057568</v>
      </c>
      <c r="BP110" s="10">
        <v>60354724</v>
      </c>
      <c r="BQ110" s="10">
        <v>80393720</v>
      </c>
      <c r="BR110" s="10">
        <v>315495776</v>
      </c>
      <c r="BS110" s="10">
        <v>65166492</v>
      </c>
      <c r="BT110" s="10">
        <v>158867984</v>
      </c>
      <c r="BU110" s="10">
        <v>69121728</v>
      </c>
      <c r="BV110" s="10">
        <v>158099696</v>
      </c>
      <c r="BW110" s="10">
        <v>198721840</v>
      </c>
      <c r="BX110" s="10">
        <v>81070856</v>
      </c>
      <c r="BY110" s="10">
        <v>63318324</v>
      </c>
      <c r="BZ110" s="10">
        <v>22815474</v>
      </c>
      <c r="CA110" s="10">
        <v>42160664</v>
      </c>
      <c r="CB110" s="10">
        <v>18813838</v>
      </c>
      <c r="CC110" s="10">
        <v>389863264</v>
      </c>
      <c r="CD110" s="10">
        <v>179379632</v>
      </c>
      <c r="CE110" s="10">
        <v>443746208</v>
      </c>
      <c r="CF110" s="10">
        <v>111437640</v>
      </c>
      <c r="CG110" s="10">
        <v>297239072</v>
      </c>
      <c r="CH110" s="10">
        <v>164349248</v>
      </c>
      <c r="CI110" s="10">
        <v>189151040</v>
      </c>
      <c r="CJ110" s="10">
        <v>140593856</v>
      </c>
      <c r="CK110" s="10">
        <v>590565184</v>
      </c>
      <c r="CL110" s="10">
        <v>203585728</v>
      </c>
      <c r="CM110" s="10">
        <v>349525760</v>
      </c>
      <c r="CN110" s="10">
        <v>133289576</v>
      </c>
      <c r="CO110" s="10">
        <v>175818928</v>
      </c>
      <c r="CP110" s="10">
        <v>378549856</v>
      </c>
      <c r="CQ110" s="10">
        <v>352644640</v>
      </c>
      <c r="CR110" s="10">
        <v>165896576</v>
      </c>
      <c r="CS110" s="10">
        <v>413891808</v>
      </c>
      <c r="CT110" s="10">
        <v>180242432</v>
      </c>
      <c r="CU110" s="10">
        <v>183505440</v>
      </c>
      <c r="CV110" s="10">
        <v>447678624</v>
      </c>
      <c r="CW110" s="10">
        <v>421360832</v>
      </c>
      <c r="CX110" s="10">
        <v>328510592</v>
      </c>
      <c r="CY110" s="10">
        <v>132246984</v>
      </c>
      <c r="CZ110" s="10">
        <v>281385792</v>
      </c>
      <c r="DA110" s="10">
        <v>284229088</v>
      </c>
      <c r="DB110" s="10">
        <v>675867264</v>
      </c>
      <c r="DC110" s="10">
        <v>598566144</v>
      </c>
      <c r="DD110" s="10">
        <v>473837920</v>
      </c>
      <c r="DE110" s="10">
        <v>296607680</v>
      </c>
      <c r="DF110" s="10">
        <v>205673968</v>
      </c>
      <c r="DG110" s="10">
        <v>331964256</v>
      </c>
      <c r="DH110" s="10">
        <v>172882576</v>
      </c>
    </row>
    <row r="111" spans="1:112" ht="12" customHeight="1" x14ac:dyDescent="0.15">
      <c r="A111" s="10">
        <v>44</v>
      </c>
      <c r="B111" s="10" t="s">
        <v>609</v>
      </c>
      <c r="C111" s="11" t="s">
        <v>961</v>
      </c>
      <c r="D111" s="10" t="s">
        <v>609</v>
      </c>
      <c r="E111" s="10"/>
      <c r="F111" s="10"/>
      <c r="G111" s="10" t="s">
        <v>610</v>
      </c>
      <c r="H111" s="10" t="s">
        <v>379</v>
      </c>
      <c r="I111" s="10">
        <v>165.078978592</v>
      </c>
      <c r="J111" s="10" t="s">
        <v>611</v>
      </c>
      <c r="K111" s="29">
        <v>1</v>
      </c>
      <c r="L111" s="28">
        <v>1</v>
      </c>
      <c r="M111" s="29">
        <f t="shared" si="0"/>
        <v>1</v>
      </c>
      <c r="N111" s="29">
        <f t="shared" si="1"/>
        <v>3</v>
      </c>
      <c r="O111" s="29" t="str">
        <f t="shared" si="2"/>
        <v>Level 1+</v>
      </c>
      <c r="P111" s="29"/>
      <c r="Q111" s="29"/>
      <c r="R111" s="29"/>
      <c r="S111" s="29" t="s">
        <v>964</v>
      </c>
      <c r="T111" s="37">
        <v>156403648</v>
      </c>
      <c r="U111" s="38" t="s">
        <v>878</v>
      </c>
      <c r="V111" s="38">
        <v>8.8815520499999998</v>
      </c>
      <c r="W111" s="38" t="s">
        <v>879</v>
      </c>
      <c r="X111" s="38">
        <v>9.06</v>
      </c>
      <c r="Y111" s="38">
        <v>3</v>
      </c>
      <c r="Z111" s="38" t="s">
        <v>1394</v>
      </c>
      <c r="AA111" s="39">
        <v>0.88890000000000002</v>
      </c>
      <c r="AB111" s="38" t="s">
        <v>382</v>
      </c>
      <c r="AC111" s="38">
        <v>164.07169999999999</v>
      </c>
      <c r="AD111" s="38">
        <v>164.07060000000001</v>
      </c>
      <c r="AE111" s="39">
        <v>1.1000000000000001E-3</v>
      </c>
      <c r="AF111" s="39">
        <v>6.5731999999999999</v>
      </c>
      <c r="AG111" s="38">
        <v>8.8800000000000008</v>
      </c>
      <c r="AH111" s="38">
        <v>9.3800000000000008</v>
      </c>
      <c r="AI111" s="38">
        <v>8.8800000000000008</v>
      </c>
      <c r="AJ111" s="38">
        <v>9.08</v>
      </c>
      <c r="AK111" s="39">
        <v>0.2</v>
      </c>
      <c r="AL111" s="10" t="s">
        <v>609</v>
      </c>
      <c r="AM111" s="10" t="s">
        <v>1395</v>
      </c>
      <c r="AN111" s="35">
        <v>0</v>
      </c>
      <c r="AO111" s="35">
        <v>0</v>
      </c>
      <c r="AP111" s="35">
        <v>0</v>
      </c>
      <c r="AQ111" s="35">
        <v>0</v>
      </c>
      <c r="AR111" s="35">
        <v>0</v>
      </c>
      <c r="AS111" s="35">
        <v>0</v>
      </c>
      <c r="AT111" s="35">
        <v>0</v>
      </c>
      <c r="AU111" s="35">
        <v>0</v>
      </c>
      <c r="AV111" s="10">
        <v>24199.830078125</v>
      </c>
      <c r="AW111" s="10">
        <v>42510.33984375</v>
      </c>
      <c r="AX111" s="10">
        <v>22450.16015625</v>
      </c>
      <c r="AY111" s="10">
        <v>46326.6484375</v>
      </c>
      <c r="AZ111" s="10">
        <v>38556.8359375</v>
      </c>
      <c r="BA111" s="10">
        <v>39467.71875</v>
      </c>
      <c r="BB111" s="10">
        <v>9532.2490234375</v>
      </c>
      <c r="BC111" s="10">
        <v>33015.2734375</v>
      </c>
      <c r="BD111" s="10">
        <v>21946.580078125</v>
      </c>
      <c r="BE111" s="10">
        <v>18158.556640625</v>
      </c>
      <c r="BF111" s="10">
        <v>18393.873046875</v>
      </c>
      <c r="BG111" s="10">
        <v>20621.337890625</v>
      </c>
      <c r="BH111" s="10">
        <v>33510.1875</v>
      </c>
      <c r="BI111" s="10">
        <v>42890.7265625</v>
      </c>
      <c r="BJ111" s="10">
        <v>352473.1875</v>
      </c>
      <c r="BK111" s="10">
        <v>55261.1640625</v>
      </c>
      <c r="BL111" s="10">
        <v>40391.44921875</v>
      </c>
      <c r="BM111" s="10">
        <v>32286.55859375</v>
      </c>
      <c r="BN111" s="10">
        <v>18521.80859375</v>
      </c>
      <c r="BO111" s="10">
        <v>44339.91015625</v>
      </c>
      <c r="BP111" s="10">
        <v>30191.529296875</v>
      </c>
      <c r="BQ111" s="10">
        <v>16420.666015625</v>
      </c>
      <c r="BR111" s="10">
        <v>46000.7890625</v>
      </c>
      <c r="BS111" s="10">
        <v>16446.478515625</v>
      </c>
      <c r="BT111" s="10">
        <v>14875.0498046875</v>
      </c>
      <c r="BU111" s="10">
        <v>59930.75</v>
      </c>
      <c r="BV111" s="10">
        <v>24632.767578125</v>
      </c>
      <c r="BW111" s="10">
        <v>23889.986328125</v>
      </c>
      <c r="BX111" s="10">
        <v>13925.287109375</v>
      </c>
      <c r="BY111" s="10">
        <v>375918.625</v>
      </c>
      <c r="BZ111" s="10">
        <v>27628.876953125</v>
      </c>
      <c r="CA111" s="10">
        <v>20683.576171875</v>
      </c>
      <c r="CB111" s="10">
        <v>44229.31640625</v>
      </c>
      <c r="CC111" s="10">
        <v>299071.65625</v>
      </c>
      <c r="CD111" s="10">
        <v>2633806</v>
      </c>
      <c r="CE111" s="10">
        <v>2339371.5</v>
      </c>
      <c r="CF111" s="10">
        <v>1107354.125</v>
      </c>
      <c r="CG111" s="10">
        <v>1191041.625</v>
      </c>
      <c r="CH111" s="10">
        <v>425450.5625</v>
      </c>
      <c r="CI111" s="10">
        <v>19082.154296875</v>
      </c>
      <c r="CJ111" s="10">
        <v>16628.484375</v>
      </c>
      <c r="CK111" s="10">
        <v>71671.578125</v>
      </c>
      <c r="CL111" s="10">
        <v>43454.015625</v>
      </c>
      <c r="CM111" s="10">
        <v>40541.74609375</v>
      </c>
      <c r="CN111" s="10">
        <v>18482.107421875</v>
      </c>
      <c r="CO111" s="10">
        <v>1804079.625</v>
      </c>
      <c r="CP111" s="10">
        <v>666713.8125</v>
      </c>
      <c r="CQ111" s="10">
        <v>161294.5625</v>
      </c>
      <c r="CR111" s="10">
        <v>440012.90625</v>
      </c>
      <c r="CS111" s="10">
        <v>220317.21875</v>
      </c>
      <c r="CT111" s="10">
        <v>1680565.75</v>
      </c>
      <c r="CU111" s="10">
        <v>1585254.875</v>
      </c>
      <c r="CV111" s="10">
        <v>1739354.5</v>
      </c>
      <c r="CW111" s="10">
        <v>1692027.375</v>
      </c>
      <c r="CX111" s="10">
        <v>808460.125</v>
      </c>
      <c r="CY111" s="10">
        <v>678705.875</v>
      </c>
      <c r="CZ111" s="10">
        <v>43359.34765625</v>
      </c>
      <c r="DA111" s="10">
        <v>78554.71875</v>
      </c>
      <c r="DB111" s="10">
        <v>12050.4033203125</v>
      </c>
      <c r="DC111" s="10">
        <v>57579.359375</v>
      </c>
      <c r="DD111" s="10">
        <v>30049.69140625</v>
      </c>
      <c r="DE111" s="10">
        <v>1338713</v>
      </c>
      <c r="DF111" s="10">
        <v>165938.375</v>
      </c>
      <c r="DG111" s="10">
        <v>319847.03125</v>
      </c>
      <c r="DH111" s="10">
        <v>681517.9375</v>
      </c>
    </row>
    <row r="112" spans="1:112" ht="12" customHeight="1" x14ac:dyDescent="0.15">
      <c r="A112" s="24">
        <v>55</v>
      </c>
      <c r="B112" s="10" t="s">
        <v>615</v>
      </c>
      <c r="C112" s="11" t="s">
        <v>961</v>
      </c>
      <c r="D112" s="25" t="s">
        <v>615</v>
      </c>
      <c r="E112" s="26"/>
      <c r="F112" s="26"/>
      <c r="G112" s="26" t="s">
        <v>616</v>
      </c>
      <c r="H112" s="26" t="s">
        <v>342</v>
      </c>
      <c r="I112" s="24">
        <v>129.078978592</v>
      </c>
      <c r="J112" s="25" t="s">
        <v>617</v>
      </c>
      <c r="K112" s="27">
        <v>1</v>
      </c>
      <c r="L112" s="28">
        <v>1</v>
      </c>
      <c r="M112" s="29">
        <f t="shared" si="0"/>
        <v>1</v>
      </c>
      <c r="N112" s="29">
        <f t="shared" si="1"/>
        <v>3</v>
      </c>
      <c r="O112" s="29" t="str">
        <f t="shared" si="2"/>
        <v>Level 1+</v>
      </c>
      <c r="P112" s="27"/>
      <c r="Q112" s="30"/>
      <c r="R112" s="27"/>
      <c r="S112" s="30" t="s">
        <v>964</v>
      </c>
      <c r="T112" s="31">
        <v>94743288</v>
      </c>
      <c r="U112" s="32" t="s">
        <v>957</v>
      </c>
      <c r="V112" s="33">
        <v>10.85101051</v>
      </c>
      <c r="W112" s="32" t="s">
        <v>924</v>
      </c>
      <c r="X112" s="33">
        <v>11.03</v>
      </c>
      <c r="Y112" s="33">
        <v>2</v>
      </c>
      <c r="Z112" s="32" t="s">
        <v>1396</v>
      </c>
      <c r="AA112" s="34">
        <v>0.97489999999999999</v>
      </c>
      <c r="AB112" s="32" t="s">
        <v>345</v>
      </c>
      <c r="AC112" s="33">
        <v>130.08629999999999</v>
      </c>
      <c r="AD112" s="33">
        <v>130.08619999999999</v>
      </c>
      <c r="AE112" s="34">
        <v>1E-4</v>
      </c>
      <c r="AF112" s="34">
        <v>0.69650000000000001</v>
      </c>
      <c r="AG112" s="33">
        <v>10.93</v>
      </c>
      <c r="AH112" s="33">
        <v>11.2</v>
      </c>
      <c r="AI112" s="33">
        <v>10.85</v>
      </c>
      <c r="AJ112" s="33">
        <v>11.09</v>
      </c>
      <c r="AK112" s="34">
        <v>0.24</v>
      </c>
      <c r="AL112" s="10" t="s">
        <v>615</v>
      </c>
      <c r="AM112" s="10" t="s">
        <v>1397</v>
      </c>
      <c r="AN112" s="10">
        <v>55074.9453125</v>
      </c>
      <c r="AO112" s="10">
        <v>46801.75</v>
      </c>
      <c r="AP112" s="10">
        <v>29956.404296875</v>
      </c>
      <c r="AQ112" s="10">
        <v>59276.73046875</v>
      </c>
      <c r="AR112" s="10">
        <v>57402.2890625</v>
      </c>
      <c r="AS112" s="10">
        <v>66171.46875</v>
      </c>
      <c r="AT112" s="10">
        <v>53228.015625</v>
      </c>
      <c r="AU112" s="10">
        <v>41386.44921875</v>
      </c>
      <c r="AV112" s="10">
        <v>14379517</v>
      </c>
      <c r="AW112" s="10">
        <v>4687960</v>
      </c>
      <c r="AX112" s="10">
        <v>9225634</v>
      </c>
      <c r="AY112" s="10">
        <v>3981781.5</v>
      </c>
      <c r="AZ112" s="10">
        <v>4273196</v>
      </c>
      <c r="BA112" s="10">
        <v>10878583</v>
      </c>
      <c r="BB112" s="10">
        <v>1927708.25</v>
      </c>
      <c r="BC112" s="10">
        <v>1036880.0625</v>
      </c>
      <c r="BD112" s="10">
        <v>354233.78125</v>
      </c>
      <c r="BE112" s="10">
        <v>2277149</v>
      </c>
      <c r="BF112" s="10">
        <v>2146297.25</v>
      </c>
      <c r="BG112" s="10">
        <v>1411156.375</v>
      </c>
      <c r="BH112" s="10">
        <v>2096971.875</v>
      </c>
      <c r="BI112" s="10">
        <v>1207234.625</v>
      </c>
      <c r="BJ112" s="10">
        <v>2168952.5</v>
      </c>
      <c r="BK112" s="10">
        <v>1500099.5</v>
      </c>
      <c r="BL112" s="10">
        <v>3630071.75</v>
      </c>
      <c r="BM112" s="10">
        <v>16292100</v>
      </c>
      <c r="BN112" s="10">
        <v>6675844</v>
      </c>
      <c r="BO112" s="10">
        <v>9128218</v>
      </c>
      <c r="BP112" s="10">
        <v>10940725</v>
      </c>
      <c r="BQ112" s="10">
        <v>14361541</v>
      </c>
      <c r="BR112" s="10">
        <v>1545155.125</v>
      </c>
      <c r="BS112" s="10">
        <v>1465291.125</v>
      </c>
      <c r="BT112" s="10">
        <v>957639.5</v>
      </c>
      <c r="BU112" s="10">
        <v>8538792</v>
      </c>
      <c r="BV112" s="10">
        <v>910625.875</v>
      </c>
      <c r="BW112" s="10">
        <v>371557.90625</v>
      </c>
      <c r="BX112" s="10">
        <v>1499799.625</v>
      </c>
      <c r="BY112" s="10">
        <v>1357542.125</v>
      </c>
      <c r="BZ112" s="10">
        <v>3258209</v>
      </c>
      <c r="CA112" s="10">
        <v>297153.40625</v>
      </c>
      <c r="CB112" s="10">
        <v>2709250.5</v>
      </c>
      <c r="CC112" s="10">
        <v>1652736</v>
      </c>
      <c r="CD112" s="10">
        <v>3926917.5</v>
      </c>
      <c r="CE112" s="10">
        <v>2990698</v>
      </c>
      <c r="CF112" s="10">
        <v>1465521.625</v>
      </c>
      <c r="CG112" s="10">
        <v>2301316.25</v>
      </c>
      <c r="CH112" s="10">
        <v>16148364</v>
      </c>
      <c r="CI112" s="10">
        <v>8232047.5</v>
      </c>
      <c r="CJ112" s="10">
        <v>5703375</v>
      </c>
      <c r="CK112" s="10">
        <v>11981078</v>
      </c>
      <c r="CL112" s="10">
        <v>9565478</v>
      </c>
      <c r="CM112" s="10">
        <v>5140736.5</v>
      </c>
      <c r="CN112" s="10">
        <v>7365528.5</v>
      </c>
      <c r="CO112" s="10">
        <v>898656.5</v>
      </c>
      <c r="CP112" s="10">
        <v>318647.59375</v>
      </c>
      <c r="CQ112" s="10">
        <v>701416.1875</v>
      </c>
      <c r="CR112" s="10">
        <v>703568.875</v>
      </c>
      <c r="CS112" s="10">
        <v>1040506.5</v>
      </c>
      <c r="CT112" s="10">
        <v>1460935</v>
      </c>
      <c r="CU112" s="10">
        <v>5164487</v>
      </c>
      <c r="CV112" s="10">
        <v>1314973.625</v>
      </c>
      <c r="CW112" s="10">
        <v>551178.375</v>
      </c>
      <c r="CX112" s="10">
        <v>5373831</v>
      </c>
      <c r="CY112" s="10">
        <v>8628931</v>
      </c>
      <c r="CZ112" s="10">
        <v>8416286</v>
      </c>
      <c r="DA112" s="10">
        <v>8197660</v>
      </c>
      <c r="DB112" s="10">
        <v>6763544</v>
      </c>
      <c r="DC112" s="10">
        <v>8144733</v>
      </c>
      <c r="DD112" s="10">
        <v>6793241</v>
      </c>
      <c r="DE112" s="10">
        <v>725768.9375</v>
      </c>
      <c r="DF112" s="10">
        <v>2041885.375</v>
      </c>
      <c r="DG112" s="10">
        <v>876131.8125</v>
      </c>
      <c r="DH112" s="10">
        <v>550611.125</v>
      </c>
    </row>
    <row r="113" spans="1:112" ht="12" customHeight="1" x14ac:dyDescent="0.15">
      <c r="A113" s="24">
        <v>54</v>
      </c>
      <c r="B113" s="10" t="s">
        <v>621</v>
      </c>
      <c r="C113" s="11" t="s">
        <v>961</v>
      </c>
      <c r="D113" s="26" t="s">
        <v>621</v>
      </c>
      <c r="E113" s="26"/>
      <c r="F113" s="26"/>
      <c r="G113" s="26" t="s">
        <v>622</v>
      </c>
      <c r="H113" s="26" t="s">
        <v>342</v>
      </c>
      <c r="I113" s="24">
        <v>115.063328528</v>
      </c>
      <c r="J113" s="25" t="s">
        <v>623</v>
      </c>
      <c r="K113" s="27">
        <v>1</v>
      </c>
      <c r="L113" s="28">
        <v>1</v>
      </c>
      <c r="M113" s="29">
        <f t="shared" si="0"/>
        <v>1</v>
      </c>
      <c r="N113" s="29">
        <f t="shared" si="1"/>
        <v>3</v>
      </c>
      <c r="O113" s="29" t="str">
        <f t="shared" si="2"/>
        <v>Level 1+</v>
      </c>
      <c r="P113" s="27"/>
      <c r="Q113" s="30"/>
      <c r="R113" s="27"/>
      <c r="S113" s="30" t="s">
        <v>964</v>
      </c>
      <c r="T113" s="31">
        <v>142387136</v>
      </c>
      <c r="U113" s="32" t="s">
        <v>947</v>
      </c>
      <c r="V113" s="33">
        <v>10.80238881</v>
      </c>
      <c r="W113" s="32" t="s">
        <v>947</v>
      </c>
      <c r="X113" s="33">
        <v>10.98</v>
      </c>
      <c r="Y113" s="33">
        <v>2</v>
      </c>
      <c r="Z113" s="32" t="s">
        <v>624</v>
      </c>
      <c r="AA113" s="34">
        <v>0.98319999999999996</v>
      </c>
      <c r="AB113" s="32" t="s">
        <v>345</v>
      </c>
      <c r="AC113" s="33">
        <v>116.0706</v>
      </c>
      <c r="AD113" s="33">
        <v>116.0707</v>
      </c>
      <c r="AE113" s="34">
        <v>1E-4</v>
      </c>
      <c r="AF113" s="34">
        <v>0.52480000000000004</v>
      </c>
      <c r="AG113" s="33">
        <v>10.82</v>
      </c>
      <c r="AH113" s="33">
        <v>11.17</v>
      </c>
      <c r="AI113" s="33">
        <v>10.8</v>
      </c>
      <c r="AJ113" s="33">
        <v>10.99</v>
      </c>
      <c r="AK113" s="34">
        <v>0.19</v>
      </c>
      <c r="AL113" s="10" t="s">
        <v>621</v>
      </c>
      <c r="AM113" s="10" t="s">
        <v>1398</v>
      </c>
      <c r="AN113" s="10">
        <v>335868.46875</v>
      </c>
      <c r="AO113" s="10">
        <v>106880.9765625</v>
      </c>
      <c r="AP113" s="10">
        <v>253853.59375</v>
      </c>
      <c r="AQ113" s="10">
        <v>435953.6875</v>
      </c>
      <c r="AR113" s="10">
        <v>63870.1171875</v>
      </c>
      <c r="AS113" s="10">
        <v>153756.859375</v>
      </c>
      <c r="AT113" s="10">
        <v>106573.046875</v>
      </c>
      <c r="AU113" s="10">
        <v>95921.65625</v>
      </c>
      <c r="AV113" s="10">
        <v>12600645</v>
      </c>
      <c r="AW113" s="10">
        <v>43741340</v>
      </c>
      <c r="AX113" s="10">
        <v>53646508</v>
      </c>
      <c r="AY113" s="10">
        <v>8686567</v>
      </c>
      <c r="AZ113" s="10">
        <v>36044404</v>
      </c>
      <c r="BA113" s="10">
        <v>52768688</v>
      </c>
      <c r="BB113" s="10">
        <v>18716902</v>
      </c>
      <c r="BC113" s="10">
        <v>54003588</v>
      </c>
      <c r="BD113" s="10">
        <v>49421160</v>
      </c>
      <c r="BE113" s="10">
        <v>18223348</v>
      </c>
      <c r="BF113" s="10">
        <v>17517074</v>
      </c>
      <c r="BG113" s="10">
        <v>53451408</v>
      </c>
      <c r="BH113" s="10">
        <v>16677646</v>
      </c>
      <c r="BI113" s="10">
        <v>13835612</v>
      </c>
      <c r="BJ113" s="10">
        <v>21121174</v>
      </c>
      <c r="BK113" s="10">
        <v>13706872</v>
      </c>
      <c r="BL113" s="10">
        <v>20534358</v>
      </c>
      <c r="BM113" s="10">
        <v>13498351</v>
      </c>
      <c r="BN113" s="10">
        <v>12571320</v>
      </c>
      <c r="BO113" s="10">
        <v>53266520</v>
      </c>
      <c r="BP113" s="10">
        <v>14922716</v>
      </c>
      <c r="BQ113" s="10">
        <v>15366072</v>
      </c>
      <c r="BR113" s="10">
        <v>78780104</v>
      </c>
      <c r="BS113" s="10">
        <v>16649133</v>
      </c>
      <c r="BT113" s="10">
        <v>51162696</v>
      </c>
      <c r="BU113" s="10">
        <v>14337092</v>
      </c>
      <c r="BV113" s="10">
        <v>52088704</v>
      </c>
      <c r="BW113" s="10">
        <v>42724456</v>
      </c>
      <c r="BX113" s="10">
        <v>17149168</v>
      </c>
      <c r="BY113" s="10">
        <v>14048742</v>
      </c>
      <c r="BZ113" s="10">
        <v>2937726</v>
      </c>
      <c r="CA113" s="10">
        <v>7751714</v>
      </c>
      <c r="CB113" s="10">
        <v>4774491</v>
      </c>
      <c r="CC113" s="10">
        <v>79948104</v>
      </c>
      <c r="CD113" s="10">
        <v>26663310</v>
      </c>
      <c r="CE113" s="10">
        <v>104178736</v>
      </c>
      <c r="CF113" s="10">
        <v>15273862</v>
      </c>
      <c r="CG113" s="10">
        <v>57506376</v>
      </c>
      <c r="CH113" s="10">
        <v>29111900</v>
      </c>
      <c r="CI113" s="10">
        <v>84730240</v>
      </c>
      <c r="CJ113" s="10">
        <v>74335392</v>
      </c>
      <c r="CK113" s="10">
        <v>269267264</v>
      </c>
      <c r="CL113" s="10">
        <v>86029864</v>
      </c>
      <c r="CM113" s="10">
        <v>194042192</v>
      </c>
      <c r="CN113" s="10">
        <v>71347112</v>
      </c>
      <c r="CO113" s="10">
        <v>20725740</v>
      </c>
      <c r="CP113" s="10">
        <v>43521268</v>
      </c>
      <c r="CQ113" s="10">
        <v>64979344</v>
      </c>
      <c r="CR113" s="10">
        <v>20709056</v>
      </c>
      <c r="CS113" s="10">
        <v>83601200</v>
      </c>
      <c r="CT113" s="10">
        <v>29610532</v>
      </c>
      <c r="CU113" s="10">
        <v>25456820</v>
      </c>
      <c r="CV113" s="10">
        <v>82516760</v>
      </c>
      <c r="CW113" s="10">
        <v>88841344</v>
      </c>
      <c r="CX113" s="10">
        <v>67785872</v>
      </c>
      <c r="CY113" s="10">
        <v>23983832</v>
      </c>
      <c r="CZ113" s="10">
        <v>100276376</v>
      </c>
      <c r="DA113" s="10">
        <v>87944160</v>
      </c>
      <c r="DB113" s="10">
        <v>327792032</v>
      </c>
      <c r="DC113" s="10">
        <v>329525568</v>
      </c>
      <c r="DD113" s="10">
        <v>244684608</v>
      </c>
      <c r="DE113" s="10">
        <v>50984320</v>
      </c>
      <c r="DF113" s="10">
        <v>60278624</v>
      </c>
      <c r="DG113" s="10">
        <v>104290928</v>
      </c>
      <c r="DH113" s="10">
        <v>27110238</v>
      </c>
    </row>
    <row r="114" spans="1:112" ht="12" customHeight="1" x14ac:dyDescent="0.15">
      <c r="A114" s="24">
        <v>102</v>
      </c>
      <c r="B114" s="10" t="s">
        <v>1399</v>
      </c>
      <c r="C114" s="11" t="s">
        <v>961</v>
      </c>
      <c r="D114" s="25" t="s">
        <v>1399</v>
      </c>
      <c r="E114" s="26"/>
      <c r="F114" s="26"/>
      <c r="G114" s="26" t="s">
        <v>1400</v>
      </c>
      <c r="H114" s="26" t="s">
        <v>342</v>
      </c>
      <c r="I114" s="24">
        <v>88.100048384000004</v>
      </c>
      <c r="J114" s="25" t="s">
        <v>1401</v>
      </c>
      <c r="K114" s="27">
        <v>1</v>
      </c>
      <c r="L114" s="28">
        <v>1</v>
      </c>
      <c r="M114" s="29">
        <f t="shared" si="0"/>
        <v>1</v>
      </c>
      <c r="N114" s="29">
        <f t="shared" si="1"/>
        <v>3</v>
      </c>
      <c r="O114" s="29" t="str">
        <f t="shared" si="2"/>
        <v>Level 1+</v>
      </c>
      <c r="P114" s="27"/>
      <c r="Q114" s="30"/>
      <c r="R114" s="27"/>
      <c r="S114" s="30" t="s">
        <v>964</v>
      </c>
      <c r="T114" s="31">
        <v>1390606.875</v>
      </c>
      <c r="U114" s="32" t="s">
        <v>937</v>
      </c>
      <c r="V114" s="33">
        <v>17.048121070000001</v>
      </c>
      <c r="W114" s="32" t="s">
        <v>937</v>
      </c>
      <c r="X114" s="33">
        <v>17.21</v>
      </c>
      <c r="Y114" s="33">
        <v>1</v>
      </c>
      <c r="Z114" s="32" t="s">
        <v>1402</v>
      </c>
      <c r="AA114" s="34">
        <v>0</v>
      </c>
      <c r="AB114" s="32" t="s">
        <v>345</v>
      </c>
      <c r="AC114" s="33">
        <v>89.107299999999995</v>
      </c>
      <c r="AD114" s="33">
        <v>89.107600000000005</v>
      </c>
      <c r="AE114" s="34">
        <v>2.9999999999999997E-4</v>
      </c>
      <c r="AF114" s="34">
        <v>3.3241000000000001</v>
      </c>
      <c r="AG114" s="33">
        <v>17.11</v>
      </c>
      <c r="AH114" s="33">
        <v>17.55</v>
      </c>
      <c r="AI114" s="33">
        <v>17.05</v>
      </c>
      <c r="AJ114" s="33">
        <v>17.16</v>
      </c>
      <c r="AK114" s="34">
        <v>0.11</v>
      </c>
      <c r="AL114" s="10" t="s">
        <v>1399</v>
      </c>
      <c r="AM114" s="10" t="s">
        <v>1403</v>
      </c>
      <c r="AN114" s="35">
        <v>0</v>
      </c>
      <c r="AO114" s="35">
        <v>0</v>
      </c>
      <c r="AP114" s="35">
        <v>0</v>
      </c>
      <c r="AQ114" s="35">
        <v>0</v>
      </c>
      <c r="AR114" s="35">
        <v>0</v>
      </c>
      <c r="AS114" s="35">
        <v>0</v>
      </c>
      <c r="AT114" s="35">
        <v>0</v>
      </c>
      <c r="AU114" s="35">
        <v>0</v>
      </c>
      <c r="AV114" s="10">
        <v>2159837</v>
      </c>
      <c r="AW114" s="10">
        <v>1193325.125</v>
      </c>
      <c r="AX114" s="10">
        <v>1708773.5</v>
      </c>
      <c r="AY114" s="10">
        <v>1073682.75</v>
      </c>
      <c r="AZ114" s="10">
        <v>1788766</v>
      </c>
      <c r="BA114" s="10">
        <v>1535517.125</v>
      </c>
      <c r="BB114" s="10">
        <v>1420562.25</v>
      </c>
      <c r="BC114" s="10">
        <v>1113397.75</v>
      </c>
      <c r="BD114" s="10">
        <v>635266.5</v>
      </c>
      <c r="BE114" s="10">
        <v>1730648</v>
      </c>
      <c r="BF114" s="10">
        <v>1209047.625</v>
      </c>
      <c r="BG114" s="10">
        <v>1035937.75</v>
      </c>
      <c r="BH114" s="10">
        <v>167290.625</v>
      </c>
      <c r="BI114" s="10">
        <v>143383.375</v>
      </c>
      <c r="BJ114" s="10">
        <v>331926.8125</v>
      </c>
      <c r="BK114" s="10">
        <v>289920.46875</v>
      </c>
      <c r="BL114" s="10">
        <v>312484.375</v>
      </c>
      <c r="BM114" s="10">
        <v>3442848</v>
      </c>
      <c r="BN114" s="10">
        <v>973248.5</v>
      </c>
      <c r="BO114" s="10">
        <v>2012540.625</v>
      </c>
      <c r="BP114" s="10">
        <v>1688258.875</v>
      </c>
      <c r="BQ114" s="10">
        <v>1776718</v>
      </c>
      <c r="BR114" s="10">
        <v>1824885</v>
      </c>
      <c r="BS114" s="10">
        <v>1379568.875</v>
      </c>
      <c r="BT114" s="10">
        <v>854875.8125</v>
      </c>
      <c r="BU114" s="10">
        <v>1983171.125</v>
      </c>
      <c r="BV114" s="10">
        <v>1484325.625</v>
      </c>
      <c r="BW114" s="10">
        <v>626397.1875</v>
      </c>
      <c r="BX114" s="10">
        <v>1306443</v>
      </c>
      <c r="BY114" s="10">
        <v>532920.0625</v>
      </c>
      <c r="BZ114" s="10">
        <v>638125.6875</v>
      </c>
      <c r="CA114" s="10">
        <v>15103.353515625</v>
      </c>
      <c r="CB114" s="10">
        <v>239138.65625</v>
      </c>
      <c r="CC114" s="10">
        <v>664492.9375</v>
      </c>
      <c r="CD114" s="10">
        <v>1292779.875</v>
      </c>
      <c r="CE114" s="10">
        <v>715714.1875</v>
      </c>
      <c r="CF114" s="10">
        <v>1356039.125</v>
      </c>
      <c r="CG114" s="10">
        <v>1202633.125</v>
      </c>
      <c r="CH114" s="10">
        <v>1694101.125</v>
      </c>
      <c r="CI114" s="10">
        <v>8582729</v>
      </c>
      <c r="CJ114" s="10">
        <v>7213566</v>
      </c>
      <c r="CK114" s="10">
        <v>9131605</v>
      </c>
      <c r="CL114" s="10">
        <v>10657204</v>
      </c>
      <c r="CM114" s="10">
        <v>3116122</v>
      </c>
      <c r="CN114" s="10">
        <v>7040101</v>
      </c>
      <c r="CO114" s="10">
        <v>493721.28125</v>
      </c>
      <c r="CP114" s="10">
        <v>359951.75</v>
      </c>
      <c r="CQ114" s="10">
        <v>430571.1875</v>
      </c>
      <c r="CR114" s="10">
        <v>242321.421875</v>
      </c>
      <c r="CS114" s="10">
        <v>718526.875</v>
      </c>
      <c r="CT114" s="10">
        <v>646425.3125</v>
      </c>
      <c r="CU114" s="10">
        <v>1329185.5</v>
      </c>
      <c r="CV114" s="10">
        <v>1168040.125</v>
      </c>
      <c r="CW114" s="10">
        <v>1987954.375</v>
      </c>
      <c r="CX114" s="10">
        <v>1920498.75</v>
      </c>
      <c r="CY114" s="10">
        <v>2334143</v>
      </c>
      <c r="CZ114" s="10">
        <v>10034497</v>
      </c>
      <c r="DA114" s="10">
        <v>6017151.5</v>
      </c>
      <c r="DB114" s="10">
        <v>8017334.5</v>
      </c>
      <c r="DC114" s="10">
        <v>6913484</v>
      </c>
      <c r="DD114" s="10">
        <v>11607730</v>
      </c>
      <c r="DE114" s="10">
        <v>606703.375</v>
      </c>
      <c r="DF114" s="10">
        <v>654499.9375</v>
      </c>
      <c r="DG114" s="10">
        <v>741546.5</v>
      </c>
      <c r="DH114" s="10">
        <v>338828.09375</v>
      </c>
    </row>
    <row r="115" spans="1:112" ht="12" customHeight="1" x14ac:dyDescent="0.15">
      <c r="A115" s="24">
        <v>50</v>
      </c>
      <c r="B115" s="10" t="s">
        <v>1404</v>
      </c>
      <c r="C115" s="11" t="s">
        <v>961</v>
      </c>
      <c r="D115" s="25" t="s">
        <v>1404</v>
      </c>
      <c r="E115" s="26"/>
      <c r="F115" s="26"/>
      <c r="G115" s="26" t="s">
        <v>1405</v>
      </c>
      <c r="H115" s="26" t="s">
        <v>342</v>
      </c>
      <c r="I115" s="24">
        <v>168.089877624</v>
      </c>
      <c r="J115" s="25" t="s">
        <v>1406</v>
      </c>
      <c r="K115" s="27">
        <v>0.5</v>
      </c>
      <c r="L115" s="28">
        <v>1</v>
      </c>
      <c r="M115" s="29">
        <f t="shared" si="0"/>
        <v>1</v>
      </c>
      <c r="N115" s="29">
        <f t="shared" si="1"/>
        <v>2.5</v>
      </c>
      <c r="O115" s="29" t="str">
        <f t="shared" si="2"/>
        <v>Level 1+</v>
      </c>
      <c r="P115" s="27"/>
      <c r="Q115" s="30"/>
      <c r="R115" s="27"/>
      <c r="S115" s="30" t="s">
        <v>994</v>
      </c>
      <c r="T115" s="31">
        <v>4139360.75</v>
      </c>
      <c r="U115" s="32" t="s">
        <v>917</v>
      </c>
      <c r="V115" s="33">
        <v>9.9976159590000009</v>
      </c>
      <c r="W115" s="32" t="s">
        <v>959</v>
      </c>
      <c r="X115" s="33">
        <v>9.94</v>
      </c>
      <c r="Y115" s="33">
        <v>2</v>
      </c>
      <c r="Z115" s="32" t="s">
        <v>1407</v>
      </c>
      <c r="AA115" s="34">
        <v>0.621</v>
      </c>
      <c r="AB115" s="32" t="s">
        <v>345</v>
      </c>
      <c r="AC115" s="33">
        <v>169.09719999999999</v>
      </c>
      <c r="AD115" s="33">
        <v>169.09690000000001</v>
      </c>
      <c r="AE115" s="34">
        <v>2.9999999999999997E-4</v>
      </c>
      <c r="AF115" s="34">
        <v>1.6196999999999999</v>
      </c>
      <c r="AG115" s="33">
        <v>9.81</v>
      </c>
      <c r="AH115" s="33">
        <v>10.25</v>
      </c>
      <c r="AI115" s="33">
        <v>10</v>
      </c>
      <c r="AJ115" s="33">
        <v>9.9499999999999993</v>
      </c>
      <c r="AK115" s="34">
        <v>0.04</v>
      </c>
      <c r="AL115" s="10" t="s">
        <v>1404</v>
      </c>
      <c r="AM115" s="10" t="s">
        <v>1408</v>
      </c>
      <c r="AN115" s="35">
        <v>0</v>
      </c>
      <c r="AO115" s="35">
        <v>0</v>
      </c>
      <c r="AP115" s="35">
        <v>0</v>
      </c>
      <c r="AQ115" s="35">
        <v>0</v>
      </c>
      <c r="AR115" s="35">
        <v>0</v>
      </c>
      <c r="AS115" s="35">
        <v>0</v>
      </c>
      <c r="AT115" s="35">
        <v>0</v>
      </c>
      <c r="AU115" s="35">
        <v>0</v>
      </c>
      <c r="AV115" s="10">
        <v>2159837</v>
      </c>
      <c r="AW115" s="10">
        <v>1193325.125</v>
      </c>
      <c r="AX115" s="10">
        <v>1708773.5</v>
      </c>
      <c r="AY115" s="10">
        <v>1073682.75</v>
      </c>
      <c r="AZ115" s="10">
        <v>1788766</v>
      </c>
      <c r="BA115" s="10">
        <v>1535517.125</v>
      </c>
      <c r="BB115" s="10">
        <v>1420562.25</v>
      </c>
      <c r="BC115" s="10">
        <v>1113397.75</v>
      </c>
      <c r="BD115" s="10">
        <v>635266.5</v>
      </c>
      <c r="BE115" s="10">
        <v>1730648</v>
      </c>
      <c r="BF115" s="10">
        <v>1209047.625</v>
      </c>
      <c r="BG115" s="10">
        <v>1035937.75</v>
      </c>
      <c r="BH115" s="10">
        <v>167290.625</v>
      </c>
      <c r="BI115" s="10">
        <v>143383.375</v>
      </c>
      <c r="BJ115" s="10">
        <v>331926.8125</v>
      </c>
      <c r="BK115" s="10">
        <v>289920.46875</v>
      </c>
      <c r="BL115" s="10">
        <v>312484.375</v>
      </c>
      <c r="BM115" s="10">
        <v>3442848</v>
      </c>
      <c r="BN115" s="10">
        <v>973248.5</v>
      </c>
      <c r="BO115" s="10">
        <v>2012540.625</v>
      </c>
      <c r="BP115" s="10">
        <v>1688258.875</v>
      </c>
      <c r="BQ115" s="10">
        <v>1776718</v>
      </c>
      <c r="BR115" s="10">
        <v>1824885</v>
      </c>
      <c r="BS115" s="10">
        <v>1379568.875</v>
      </c>
      <c r="BT115" s="10">
        <v>854875.8125</v>
      </c>
      <c r="BU115" s="10">
        <v>1983171.125</v>
      </c>
      <c r="BV115" s="10">
        <v>1484325.625</v>
      </c>
      <c r="BW115" s="10">
        <v>626397.1875</v>
      </c>
      <c r="BX115" s="10">
        <v>1306443</v>
      </c>
      <c r="BY115" s="10">
        <v>532920.0625</v>
      </c>
      <c r="BZ115" s="10">
        <v>638125.6875</v>
      </c>
      <c r="CA115" s="10">
        <v>15103.353515625</v>
      </c>
      <c r="CB115" s="10">
        <v>239138.65625</v>
      </c>
      <c r="CC115" s="10">
        <v>664492.9375</v>
      </c>
      <c r="CD115" s="10">
        <v>1292779.875</v>
      </c>
      <c r="CE115" s="10">
        <v>715714.1875</v>
      </c>
      <c r="CF115" s="10">
        <v>1356039.125</v>
      </c>
      <c r="CG115" s="10">
        <v>1202633.125</v>
      </c>
      <c r="CH115" s="10">
        <v>1694101.125</v>
      </c>
      <c r="CI115" s="10">
        <v>8582729</v>
      </c>
      <c r="CJ115" s="10">
        <v>7213566</v>
      </c>
      <c r="CK115" s="10">
        <v>9131605</v>
      </c>
      <c r="CL115" s="10">
        <v>10657204</v>
      </c>
      <c r="CM115" s="10">
        <v>3116122</v>
      </c>
      <c r="CN115" s="10">
        <v>7040101</v>
      </c>
      <c r="CO115" s="10">
        <v>493721.28125</v>
      </c>
      <c r="CP115" s="10">
        <v>359951.75</v>
      </c>
      <c r="CQ115" s="10">
        <v>430571.1875</v>
      </c>
      <c r="CR115" s="10">
        <v>242321.421875</v>
      </c>
      <c r="CS115" s="10">
        <v>718526.875</v>
      </c>
      <c r="CT115" s="10">
        <v>646425.3125</v>
      </c>
      <c r="CU115" s="10">
        <v>1329185.5</v>
      </c>
      <c r="CV115" s="10">
        <v>1168040.125</v>
      </c>
      <c r="CW115" s="10">
        <v>1987954.375</v>
      </c>
      <c r="CX115" s="10">
        <v>1920498.75</v>
      </c>
      <c r="CY115" s="10">
        <v>2334143</v>
      </c>
      <c r="CZ115" s="10">
        <v>10034497</v>
      </c>
      <c r="DA115" s="10">
        <v>6017151.5</v>
      </c>
      <c r="DB115" s="10">
        <v>8017334.5</v>
      </c>
      <c r="DC115" s="10">
        <v>6913484</v>
      </c>
      <c r="DD115" s="10">
        <v>11607730</v>
      </c>
      <c r="DE115" s="10">
        <v>606703.375</v>
      </c>
      <c r="DF115" s="10">
        <v>654499.9375</v>
      </c>
      <c r="DG115" s="10">
        <v>741546.5</v>
      </c>
      <c r="DH115" s="10">
        <v>338828.09375</v>
      </c>
    </row>
    <row r="116" spans="1:112" ht="12" customHeight="1" x14ac:dyDescent="0.15">
      <c r="A116" s="24">
        <v>8</v>
      </c>
      <c r="B116" s="10" t="s">
        <v>626</v>
      </c>
      <c r="C116" s="11" t="s">
        <v>961</v>
      </c>
      <c r="D116" s="25" t="s">
        <v>626</v>
      </c>
      <c r="E116" s="26"/>
      <c r="F116" s="26"/>
      <c r="G116" s="26" t="s">
        <v>629</v>
      </c>
      <c r="H116" s="26" t="s">
        <v>342</v>
      </c>
      <c r="I116" s="24">
        <v>169.073893212</v>
      </c>
      <c r="J116" s="25" t="s">
        <v>630</v>
      </c>
      <c r="K116" s="30">
        <v>0</v>
      </c>
      <c r="L116" s="28">
        <v>1</v>
      </c>
      <c r="M116" s="29">
        <f t="shared" si="0"/>
        <v>1</v>
      </c>
      <c r="N116" s="29">
        <f t="shared" si="1"/>
        <v>2</v>
      </c>
      <c r="O116" s="29" t="str">
        <f t="shared" si="2"/>
        <v>Level 1</v>
      </c>
      <c r="P116" s="27"/>
      <c r="Q116" s="30"/>
      <c r="R116" s="27"/>
      <c r="S116" s="30" t="s">
        <v>1001</v>
      </c>
      <c r="T116" s="31">
        <v>38281184</v>
      </c>
      <c r="U116" s="32" t="s">
        <v>935</v>
      </c>
      <c r="V116" s="33">
        <v>2.124080814</v>
      </c>
      <c r="W116" s="32" t="s">
        <v>941</v>
      </c>
      <c r="X116" s="33">
        <v>2.19</v>
      </c>
      <c r="Y116" s="33">
        <v>4</v>
      </c>
      <c r="Z116" s="32" t="s">
        <v>631</v>
      </c>
      <c r="AA116" s="34">
        <v>0.8478</v>
      </c>
      <c r="AB116" s="32" t="s">
        <v>345</v>
      </c>
      <c r="AC116" s="33">
        <v>170.0812</v>
      </c>
      <c r="AD116" s="33">
        <v>170.08080000000001</v>
      </c>
      <c r="AE116" s="34">
        <v>4.0000000000000002E-4</v>
      </c>
      <c r="AF116" s="34">
        <v>2.4209999999999998</v>
      </c>
      <c r="AG116" s="33">
        <v>2</v>
      </c>
      <c r="AH116" s="33">
        <v>2.4</v>
      </c>
      <c r="AI116" s="33">
        <v>2.12</v>
      </c>
      <c r="AJ116" s="33">
        <v>2.16</v>
      </c>
      <c r="AK116" s="34">
        <v>0.03</v>
      </c>
      <c r="AL116" s="10" t="s">
        <v>626</v>
      </c>
      <c r="AM116" s="10" t="s">
        <v>1409</v>
      </c>
      <c r="AN116" s="10">
        <v>67471.8046875</v>
      </c>
      <c r="AO116" s="10">
        <v>17190.80859375</v>
      </c>
      <c r="AP116" s="10">
        <v>49314.3828125</v>
      </c>
      <c r="AQ116" s="10">
        <v>57055.625</v>
      </c>
      <c r="AR116" s="10">
        <v>12608.7568359375</v>
      </c>
      <c r="AS116" s="10">
        <v>29373.177734375</v>
      </c>
      <c r="AT116" s="10">
        <v>18031.2265625</v>
      </c>
      <c r="AU116" s="10">
        <v>19285.009765625</v>
      </c>
      <c r="AV116" s="10">
        <v>990715.5</v>
      </c>
      <c r="AW116" s="10">
        <v>2801285</v>
      </c>
      <c r="AX116" s="10">
        <v>3946946.75</v>
      </c>
      <c r="AY116" s="10">
        <v>520627.15625</v>
      </c>
      <c r="AZ116" s="10">
        <v>1637712.25</v>
      </c>
      <c r="BA116" s="10">
        <v>6872996</v>
      </c>
      <c r="BB116" s="10">
        <v>632107.8125</v>
      </c>
      <c r="BC116" s="10">
        <v>1170991.375</v>
      </c>
      <c r="BD116" s="10">
        <v>1164489.125</v>
      </c>
      <c r="BE116" s="10">
        <v>527196.8125</v>
      </c>
      <c r="BF116" s="10">
        <v>708894.6875</v>
      </c>
      <c r="BG116" s="10">
        <v>1361161.375</v>
      </c>
      <c r="BH116" s="10">
        <v>701764.5</v>
      </c>
      <c r="BI116" s="10">
        <v>552243</v>
      </c>
      <c r="BJ116" s="10">
        <v>782974.5625</v>
      </c>
      <c r="BK116" s="10">
        <v>547441</v>
      </c>
      <c r="BL116" s="10">
        <v>617406.125</v>
      </c>
      <c r="BM116" s="10">
        <v>817316.3125</v>
      </c>
      <c r="BN116" s="10">
        <v>571484.9375</v>
      </c>
      <c r="BO116" s="10">
        <v>2343655.5</v>
      </c>
      <c r="BP116" s="10">
        <v>613416.5</v>
      </c>
      <c r="BQ116" s="10">
        <v>832944.5625</v>
      </c>
      <c r="BR116" s="10">
        <v>1500009.75</v>
      </c>
      <c r="BS116" s="10">
        <v>530717.6875</v>
      </c>
      <c r="BT116" s="10">
        <v>813673.75</v>
      </c>
      <c r="BU116" s="10">
        <v>597787.9375</v>
      </c>
      <c r="BV116" s="10">
        <v>884776.1875</v>
      </c>
      <c r="BW116" s="10">
        <v>952155.9375</v>
      </c>
      <c r="BX116" s="10">
        <v>503376.78125</v>
      </c>
      <c r="BY116" s="10">
        <v>535450.4375</v>
      </c>
      <c r="BZ116" s="10">
        <v>202556.03125</v>
      </c>
      <c r="CA116" s="10">
        <v>366937.1875</v>
      </c>
      <c r="CB116" s="10">
        <v>231593.609375</v>
      </c>
      <c r="CC116" s="10">
        <v>70720384</v>
      </c>
      <c r="CD116" s="10">
        <v>2542675.5</v>
      </c>
      <c r="CE116" s="10">
        <v>58134300</v>
      </c>
      <c r="CF116" s="10">
        <v>1300522.5</v>
      </c>
      <c r="CG116" s="10">
        <v>9117438</v>
      </c>
      <c r="CH116" s="10">
        <v>4077905.25</v>
      </c>
      <c r="CI116" s="10">
        <v>2081784.375</v>
      </c>
      <c r="CJ116" s="10">
        <v>2117065</v>
      </c>
      <c r="CK116" s="10">
        <v>12783530</v>
      </c>
      <c r="CL116" s="10">
        <v>2046214.625</v>
      </c>
      <c r="CM116" s="10">
        <v>12658960</v>
      </c>
      <c r="CN116" s="10">
        <v>1882194.125</v>
      </c>
      <c r="CO116" s="10">
        <v>966978.375</v>
      </c>
      <c r="CP116" s="10">
        <v>4741490</v>
      </c>
      <c r="CQ116" s="10">
        <v>2817286.75</v>
      </c>
      <c r="CR116" s="10">
        <v>1049420</v>
      </c>
      <c r="CS116" s="10">
        <v>3977715.5</v>
      </c>
      <c r="CT116" s="10">
        <v>2081351.875</v>
      </c>
      <c r="CU116" s="10">
        <v>642210.4375</v>
      </c>
      <c r="CV116" s="10">
        <v>28067462</v>
      </c>
      <c r="CW116" s="10">
        <v>8249209.5</v>
      </c>
      <c r="CX116" s="10">
        <v>26960118</v>
      </c>
      <c r="CY116" s="10">
        <v>2603641.75</v>
      </c>
      <c r="CZ116" s="10">
        <v>1110926.5</v>
      </c>
      <c r="DA116" s="10">
        <v>1607097.875</v>
      </c>
      <c r="DB116" s="10">
        <v>9888228</v>
      </c>
      <c r="DC116" s="10">
        <v>9283544</v>
      </c>
      <c r="DD116" s="10">
        <v>3901583.75</v>
      </c>
      <c r="DE116" s="10">
        <v>1569965.25</v>
      </c>
      <c r="DF116" s="10">
        <v>1577276.625</v>
      </c>
      <c r="DG116" s="10">
        <v>2341443.75</v>
      </c>
      <c r="DH116" s="10">
        <v>1007099.8125</v>
      </c>
    </row>
    <row r="117" spans="1:112" ht="12" customHeight="1" x14ac:dyDescent="0.15">
      <c r="A117" s="10">
        <v>29</v>
      </c>
      <c r="B117" s="10" t="s">
        <v>1410</v>
      </c>
      <c r="C117" s="11" t="s">
        <v>961</v>
      </c>
      <c r="D117" s="10" t="s">
        <v>1410</v>
      </c>
      <c r="E117" s="10"/>
      <c r="F117" s="10"/>
      <c r="G117" s="10" t="s">
        <v>1411</v>
      </c>
      <c r="H117" s="10" t="s">
        <v>379</v>
      </c>
      <c r="I117" s="10">
        <v>88.016043988000007</v>
      </c>
      <c r="J117" s="10" t="s">
        <v>1412</v>
      </c>
      <c r="K117" s="29">
        <v>0.5</v>
      </c>
      <c r="L117" s="28">
        <v>1</v>
      </c>
      <c r="M117" s="29">
        <f t="shared" si="0"/>
        <v>1</v>
      </c>
      <c r="N117" s="29">
        <f t="shared" si="1"/>
        <v>2.5</v>
      </c>
      <c r="O117" s="29" t="str">
        <f t="shared" si="2"/>
        <v>Level 1+</v>
      </c>
      <c r="P117" s="29"/>
      <c r="Q117" s="29"/>
      <c r="R117" s="29"/>
      <c r="S117" s="29" t="s">
        <v>994</v>
      </c>
      <c r="T117" s="37">
        <v>3631010.25</v>
      </c>
      <c r="U117" s="38" t="s">
        <v>880</v>
      </c>
      <c r="V117" s="38">
        <v>6.1377306410000001</v>
      </c>
      <c r="W117" s="38" t="s">
        <v>880</v>
      </c>
      <c r="X117" s="38">
        <v>5.87</v>
      </c>
      <c r="Y117" s="38">
        <v>1</v>
      </c>
      <c r="Z117" s="38" t="s">
        <v>1413</v>
      </c>
      <c r="AA117" s="39">
        <v>0</v>
      </c>
      <c r="AB117" s="38" t="s">
        <v>382</v>
      </c>
      <c r="AC117" s="38">
        <v>87.008700000000005</v>
      </c>
      <c r="AD117" s="38">
        <v>87.007199999999997</v>
      </c>
      <c r="AE117" s="39">
        <v>1.5E-3</v>
      </c>
      <c r="AF117" s="39">
        <v>17.444099999999999</v>
      </c>
      <c r="AG117" s="38">
        <v>5.72</v>
      </c>
      <c r="AH117" s="38">
        <v>6.14</v>
      </c>
      <c r="AI117" s="38">
        <v>6.14</v>
      </c>
      <c r="AJ117" s="38">
        <v>5.9</v>
      </c>
      <c r="AK117" s="39">
        <v>0.24</v>
      </c>
      <c r="AL117" s="10" t="s">
        <v>1410</v>
      </c>
      <c r="AM117" s="10" t="s">
        <v>1414</v>
      </c>
      <c r="AN117" s="10">
        <v>9080.5126953125</v>
      </c>
      <c r="AO117" s="10">
        <v>8560.140625</v>
      </c>
      <c r="AP117" s="10">
        <v>8025.65673828125</v>
      </c>
      <c r="AQ117" s="10">
        <v>9975.37109375</v>
      </c>
      <c r="AR117" s="10">
        <v>4829.546875</v>
      </c>
      <c r="AS117" s="10">
        <v>11561.8330078125</v>
      </c>
      <c r="AT117" s="10">
        <v>8011.44921875</v>
      </c>
      <c r="AU117" s="35">
        <v>0</v>
      </c>
      <c r="AV117" s="10">
        <v>4946885</v>
      </c>
      <c r="AW117" s="10">
        <v>1624931.5</v>
      </c>
      <c r="AX117" s="10">
        <v>2810627.5</v>
      </c>
      <c r="AY117" s="10">
        <v>1182043.25</v>
      </c>
      <c r="AZ117" s="10">
        <v>2029802</v>
      </c>
      <c r="BA117" s="10">
        <v>1913193.5</v>
      </c>
      <c r="BB117" s="10">
        <v>784704.5625</v>
      </c>
      <c r="BC117" s="10">
        <v>721564.9375</v>
      </c>
      <c r="BD117" s="10">
        <v>370792.5625</v>
      </c>
      <c r="BE117" s="10">
        <v>924006.5</v>
      </c>
      <c r="BF117" s="10">
        <v>1027863.9375</v>
      </c>
      <c r="BG117" s="10">
        <v>861406.9375</v>
      </c>
      <c r="BH117" s="10">
        <v>1737159.375</v>
      </c>
      <c r="BI117" s="10">
        <v>1242200</v>
      </c>
      <c r="BJ117" s="10">
        <v>2150775.25</v>
      </c>
      <c r="BK117" s="10">
        <v>1462811.625</v>
      </c>
      <c r="BL117" s="10">
        <v>3140012.5</v>
      </c>
      <c r="BM117" s="10">
        <v>6215392</v>
      </c>
      <c r="BN117" s="10">
        <v>2507716.5</v>
      </c>
      <c r="BO117" s="10">
        <v>4151913.5</v>
      </c>
      <c r="BP117" s="10">
        <v>3602142</v>
      </c>
      <c r="BQ117" s="10">
        <v>4842987</v>
      </c>
      <c r="BR117" s="10">
        <v>921544.5625</v>
      </c>
      <c r="BS117" s="10">
        <v>636225.375</v>
      </c>
      <c r="BT117" s="10">
        <v>510454.6875</v>
      </c>
      <c r="BU117" s="10">
        <v>3128901.25</v>
      </c>
      <c r="BV117" s="10">
        <v>548701.5</v>
      </c>
      <c r="BW117" s="10">
        <v>465753.4375</v>
      </c>
      <c r="BX117" s="10">
        <v>528946.875</v>
      </c>
      <c r="BY117" s="10">
        <v>1680837.375</v>
      </c>
      <c r="BZ117" s="10">
        <v>2611670.5</v>
      </c>
      <c r="CA117" s="10">
        <v>498146</v>
      </c>
      <c r="CB117" s="10">
        <v>1823949.625</v>
      </c>
      <c r="CC117" s="10">
        <v>1397772.375</v>
      </c>
      <c r="CD117" s="10">
        <v>1770595.125</v>
      </c>
      <c r="CE117" s="10">
        <v>1473970.75</v>
      </c>
      <c r="CF117" s="10">
        <v>1119312.375</v>
      </c>
      <c r="CG117" s="10">
        <v>1348797.625</v>
      </c>
      <c r="CH117" s="10">
        <v>5457190</v>
      </c>
      <c r="CI117" s="10">
        <v>2506993.25</v>
      </c>
      <c r="CJ117" s="10">
        <v>2352610.75</v>
      </c>
      <c r="CK117" s="10">
        <v>3292076.5</v>
      </c>
      <c r="CL117" s="10">
        <v>4030733.75</v>
      </c>
      <c r="CM117" s="10">
        <v>1867716.75</v>
      </c>
      <c r="CN117" s="10">
        <v>3156944.25</v>
      </c>
      <c r="CO117" s="10">
        <v>314649.09375</v>
      </c>
      <c r="CP117" s="10">
        <v>133743.140625</v>
      </c>
      <c r="CQ117" s="10">
        <v>640879.625</v>
      </c>
      <c r="CR117" s="10">
        <v>124329.25</v>
      </c>
      <c r="CS117" s="10">
        <v>891460.1875</v>
      </c>
      <c r="CT117" s="10">
        <v>703835.3125</v>
      </c>
      <c r="CU117" s="10">
        <v>1501592.5</v>
      </c>
      <c r="CV117" s="10">
        <v>877050.8125</v>
      </c>
      <c r="CW117" s="10">
        <v>490386.59375</v>
      </c>
      <c r="CX117" s="10">
        <v>1887626.875</v>
      </c>
      <c r="CY117" s="10">
        <v>3160274.5</v>
      </c>
      <c r="CZ117" s="10">
        <v>2670968</v>
      </c>
      <c r="DA117" s="10">
        <v>1687866.875</v>
      </c>
      <c r="DB117" s="10">
        <v>1948157.75</v>
      </c>
      <c r="DC117" s="10">
        <v>2254708.75</v>
      </c>
      <c r="DD117" s="10">
        <v>2352995.25</v>
      </c>
      <c r="DE117" s="10">
        <v>527409.1875</v>
      </c>
      <c r="DF117" s="10">
        <v>525565.875</v>
      </c>
      <c r="DG117" s="10">
        <v>718923.9375</v>
      </c>
      <c r="DH117" s="10">
        <v>170761.46875</v>
      </c>
    </row>
    <row r="118" spans="1:112" ht="12" customHeight="1" x14ac:dyDescent="0.15">
      <c r="A118" s="10">
        <v>68</v>
      </c>
      <c r="B118" s="10" t="s">
        <v>1415</v>
      </c>
      <c r="C118" s="11" t="s">
        <v>961</v>
      </c>
      <c r="D118" s="10" t="s">
        <v>1415</v>
      </c>
      <c r="E118" s="10"/>
      <c r="F118" s="10"/>
      <c r="G118" s="10" t="s">
        <v>1416</v>
      </c>
      <c r="H118" s="10" t="s">
        <v>379</v>
      </c>
      <c r="I118" s="10">
        <v>192.06338810400001</v>
      </c>
      <c r="J118" s="10" t="s">
        <v>1417</v>
      </c>
      <c r="K118" s="29">
        <v>1</v>
      </c>
      <c r="L118" s="28">
        <v>1</v>
      </c>
      <c r="M118" s="29">
        <f t="shared" si="0"/>
        <v>1</v>
      </c>
      <c r="N118" s="29">
        <f t="shared" si="1"/>
        <v>3</v>
      </c>
      <c r="O118" s="29" t="str">
        <f t="shared" si="2"/>
        <v>Level 1+</v>
      </c>
      <c r="P118" s="29"/>
      <c r="Q118" s="29"/>
      <c r="R118" s="29"/>
      <c r="S118" s="29" t="s">
        <v>964</v>
      </c>
      <c r="T118" s="37">
        <v>91249784</v>
      </c>
      <c r="U118" s="38" t="s">
        <v>862</v>
      </c>
      <c r="V118" s="38">
        <v>13.02301508</v>
      </c>
      <c r="W118" s="38" t="s">
        <v>842</v>
      </c>
      <c r="X118" s="38">
        <v>13.09</v>
      </c>
      <c r="Y118" s="38">
        <v>2</v>
      </c>
      <c r="Z118" s="38" t="s">
        <v>1418</v>
      </c>
      <c r="AA118" s="39">
        <v>0.93879999999999997</v>
      </c>
      <c r="AB118" s="38" t="s">
        <v>382</v>
      </c>
      <c r="AC118" s="38">
        <v>191.05609999999999</v>
      </c>
      <c r="AD118" s="38">
        <v>191.05520000000001</v>
      </c>
      <c r="AE118" s="39">
        <v>8.9999999999999998E-4</v>
      </c>
      <c r="AF118" s="39">
        <v>4.7428999999999997</v>
      </c>
      <c r="AG118" s="38">
        <v>12.82</v>
      </c>
      <c r="AH118" s="38">
        <v>13.28</v>
      </c>
      <c r="AI118" s="38">
        <v>13.02</v>
      </c>
      <c r="AJ118" s="38">
        <v>13</v>
      </c>
      <c r="AK118" s="39">
        <v>0.03</v>
      </c>
      <c r="AL118" s="10" t="s">
        <v>1415</v>
      </c>
      <c r="AM118" s="10" t="s">
        <v>1419</v>
      </c>
      <c r="AN118" s="35">
        <v>0</v>
      </c>
      <c r="AO118" s="35">
        <v>0</v>
      </c>
      <c r="AP118" s="35">
        <v>0</v>
      </c>
      <c r="AQ118" s="35">
        <v>0</v>
      </c>
      <c r="AR118" s="35">
        <v>0</v>
      </c>
      <c r="AS118" s="35">
        <v>0</v>
      </c>
      <c r="AT118" s="35">
        <v>0</v>
      </c>
      <c r="AU118" s="35">
        <v>0</v>
      </c>
      <c r="AV118" s="10">
        <v>8557722</v>
      </c>
      <c r="AW118" s="10">
        <v>2020107.5</v>
      </c>
      <c r="AX118" s="10">
        <v>3436019</v>
      </c>
      <c r="AY118" s="10">
        <v>1718568.875</v>
      </c>
      <c r="AZ118" s="10">
        <v>2765415.25</v>
      </c>
      <c r="BA118" s="10">
        <v>2742749.5</v>
      </c>
      <c r="BB118" s="10">
        <v>3681945.75</v>
      </c>
      <c r="BC118" s="10">
        <v>3502168.5</v>
      </c>
      <c r="BD118" s="10">
        <v>2155100</v>
      </c>
      <c r="BE118" s="10">
        <v>5003509</v>
      </c>
      <c r="BF118" s="10">
        <v>8105529</v>
      </c>
      <c r="BG118" s="10">
        <v>4273924.5</v>
      </c>
      <c r="BH118" s="10">
        <v>377234.9375</v>
      </c>
      <c r="BI118" s="10">
        <v>466336.75</v>
      </c>
      <c r="BJ118" s="10">
        <v>803201.4375</v>
      </c>
      <c r="BK118" s="10">
        <v>508908.46875</v>
      </c>
      <c r="BL118" s="10">
        <v>459726.1875</v>
      </c>
      <c r="BM118" s="10">
        <v>14297139</v>
      </c>
      <c r="BN118" s="10">
        <v>2964765.75</v>
      </c>
      <c r="BO118" s="10">
        <v>6791789.5</v>
      </c>
      <c r="BP118" s="10">
        <v>3437739.5</v>
      </c>
      <c r="BQ118" s="10">
        <v>5796116.5</v>
      </c>
      <c r="BR118" s="10">
        <v>3076382.75</v>
      </c>
      <c r="BS118" s="10">
        <v>3110704.5</v>
      </c>
      <c r="BT118" s="10">
        <v>929856.1875</v>
      </c>
      <c r="BU118" s="10">
        <v>6026380</v>
      </c>
      <c r="BV118" s="10">
        <v>3112277</v>
      </c>
      <c r="BW118" s="10">
        <v>1841070</v>
      </c>
      <c r="BX118" s="10">
        <v>1339142.125</v>
      </c>
      <c r="BY118" s="10">
        <v>1031445.625</v>
      </c>
      <c r="BZ118" s="10">
        <v>926501.5</v>
      </c>
      <c r="CA118" s="10">
        <v>50466.2109375</v>
      </c>
      <c r="CB118" s="10">
        <v>245634.609375</v>
      </c>
      <c r="CC118" s="10">
        <v>2734591.75</v>
      </c>
      <c r="CD118" s="10">
        <v>10924353</v>
      </c>
      <c r="CE118" s="10">
        <v>2042713.25</v>
      </c>
      <c r="CF118" s="10">
        <v>10324273</v>
      </c>
      <c r="CG118" s="10">
        <v>3367027.25</v>
      </c>
      <c r="CH118" s="10">
        <v>4573734</v>
      </c>
      <c r="CI118" s="10">
        <v>2411216.75</v>
      </c>
      <c r="CJ118" s="10">
        <v>1411529.625</v>
      </c>
      <c r="CK118" s="10">
        <v>4164885.25</v>
      </c>
      <c r="CL118" s="10">
        <v>7009564</v>
      </c>
      <c r="CM118" s="10">
        <v>2388127.25</v>
      </c>
      <c r="CN118" s="10">
        <v>4848847</v>
      </c>
      <c r="CO118" s="10">
        <v>1577377.5</v>
      </c>
      <c r="CP118" s="10">
        <v>1469558.875</v>
      </c>
      <c r="CQ118" s="10">
        <v>1293997.25</v>
      </c>
      <c r="CR118" s="10">
        <v>650830.4375</v>
      </c>
      <c r="CS118" s="10">
        <v>2167760</v>
      </c>
      <c r="CT118" s="10">
        <v>1171670.5</v>
      </c>
      <c r="CU118" s="10">
        <v>2363632.5</v>
      </c>
      <c r="CV118" s="10">
        <v>3137469</v>
      </c>
      <c r="CW118" s="10">
        <v>6461181</v>
      </c>
      <c r="CX118" s="10">
        <v>3377288.75</v>
      </c>
      <c r="CY118" s="10">
        <v>3081807.75</v>
      </c>
      <c r="CZ118" s="10">
        <v>3861444.5</v>
      </c>
      <c r="DA118" s="10">
        <v>802076.8125</v>
      </c>
      <c r="DB118" s="10">
        <v>1134513.125</v>
      </c>
      <c r="DC118" s="10">
        <v>1920451.125</v>
      </c>
      <c r="DD118" s="10">
        <v>5171321.5</v>
      </c>
      <c r="DE118" s="10">
        <v>1469203.875</v>
      </c>
      <c r="DF118" s="10">
        <v>352314.25</v>
      </c>
      <c r="DG118" s="10">
        <v>1024863.4375</v>
      </c>
      <c r="DH118" s="10">
        <v>1047454.0625</v>
      </c>
    </row>
    <row r="119" spans="1:112" ht="12" customHeight="1" x14ac:dyDescent="0.15">
      <c r="A119" s="24">
        <v>19</v>
      </c>
      <c r="B119" s="10" t="s">
        <v>1420</v>
      </c>
      <c r="C119" s="11" t="s">
        <v>961</v>
      </c>
      <c r="D119" s="26" t="s">
        <v>1420</v>
      </c>
      <c r="E119" s="26"/>
      <c r="F119" s="26"/>
      <c r="G119" s="26" t="s">
        <v>1421</v>
      </c>
      <c r="H119" s="26" t="s">
        <v>342</v>
      </c>
      <c r="I119" s="24">
        <v>376.13828436</v>
      </c>
      <c r="J119" s="25" t="s">
        <v>1422</v>
      </c>
      <c r="K119" s="27">
        <v>1</v>
      </c>
      <c r="L119" s="28">
        <v>1</v>
      </c>
      <c r="M119" s="29">
        <f t="shared" si="0"/>
        <v>1</v>
      </c>
      <c r="N119" s="29">
        <f t="shared" si="1"/>
        <v>3</v>
      </c>
      <c r="O119" s="29" t="str">
        <f t="shared" si="2"/>
        <v>Level 1+</v>
      </c>
      <c r="P119" s="27"/>
      <c r="Q119" s="30"/>
      <c r="R119" s="27"/>
      <c r="S119" s="30" t="s">
        <v>964</v>
      </c>
      <c r="T119" s="31">
        <v>15787674</v>
      </c>
      <c r="U119" s="32" t="s">
        <v>959</v>
      </c>
      <c r="V119" s="33">
        <v>4.5062619860000002</v>
      </c>
      <c r="W119" s="32" t="s">
        <v>943</v>
      </c>
      <c r="X119" s="33">
        <v>4.54</v>
      </c>
      <c r="Y119" s="33">
        <v>15</v>
      </c>
      <c r="Z119" s="32" t="s">
        <v>1423</v>
      </c>
      <c r="AA119" s="34">
        <v>0.88839999999999997</v>
      </c>
      <c r="AB119" s="32" t="s">
        <v>345</v>
      </c>
      <c r="AC119" s="33">
        <v>377.1456</v>
      </c>
      <c r="AD119" s="33">
        <v>377.14449999999999</v>
      </c>
      <c r="AE119" s="34">
        <v>1.1000000000000001E-3</v>
      </c>
      <c r="AF119" s="34">
        <v>2.9354</v>
      </c>
      <c r="AG119" s="33">
        <v>4.03</v>
      </c>
      <c r="AH119" s="33">
        <v>4.72</v>
      </c>
      <c r="AI119" s="33">
        <v>4.51</v>
      </c>
      <c r="AJ119" s="33">
        <v>4.4400000000000004</v>
      </c>
      <c r="AK119" s="34">
        <v>7.0000000000000007E-2</v>
      </c>
      <c r="AL119" s="10" t="s">
        <v>1420</v>
      </c>
      <c r="AM119" s="10" t="s">
        <v>1424</v>
      </c>
      <c r="AN119" s="10">
        <v>9080.5126953125</v>
      </c>
      <c r="AO119" s="10">
        <v>8560.140625</v>
      </c>
      <c r="AP119" s="10">
        <v>8025.65673828125</v>
      </c>
      <c r="AQ119" s="10">
        <v>9975.37109375</v>
      </c>
      <c r="AR119" s="10">
        <v>4829.546875</v>
      </c>
      <c r="AS119" s="10">
        <v>11561.8330078125</v>
      </c>
      <c r="AT119" s="10">
        <v>8011.44921875</v>
      </c>
      <c r="AU119" s="35">
        <v>0</v>
      </c>
      <c r="AV119" s="10">
        <v>4946885</v>
      </c>
      <c r="AW119" s="10">
        <v>1624931.5</v>
      </c>
      <c r="AX119" s="10">
        <v>2810627.5</v>
      </c>
      <c r="AY119" s="10">
        <v>1182043.25</v>
      </c>
      <c r="AZ119" s="10">
        <v>2029802</v>
      </c>
      <c r="BA119" s="10">
        <v>1913193.5</v>
      </c>
      <c r="BB119" s="10">
        <v>784704.5625</v>
      </c>
      <c r="BC119" s="10">
        <v>721564.9375</v>
      </c>
      <c r="BD119" s="10">
        <v>370792.5625</v>
      </c>
      <c r="BE119" s="10">
        <v>924006.5</v>
      </c>
      <c r="BF119" s="10">
        <v>1027863.9375</v>
      </c>
      <c r="BG119" s="10">
        <v>861406.9375</v>
      </c>
      <c r="BH119" s="10">
        <v>1737159.375</v>
      </c>
      <c r="BI119" s="10">
        <v>1242200</v>
      </c>
      <c r="BJ119" s="10">
        <v>2150775.25</v>
      </c>
      <c r="BK119" s="10">
        <v>1462811.625</v>
      </c>
      <c r="BL119" s="10">
        <v>3140012.5</v>
      </c>
      <c r="BM119" s="10">
        <v>6215392</v>
      </c>
      <c r="BN119" s="10">
        <v>2507716.5</v>
      </c>
      <c r="BO119" s="10">
        <v>4151913.5</v>
      </c>
      <c r="BP119" s="10">
        <v>3602142</v>
      </c>
      <c r="BQ119" s="10">
        <v>4842987</v>
      </c>
      <c r="BR119" s="10">
        <v>921544.5625</v>
      </c>
      <c r="BS119" s="10">
        <v>636225.375</v>
      </c>
      <c r="BT119" s="10">
        <v>510454.6875</v>
      </c>
      <c r="BU119" s="10">
        <v>3128901.25</v>
      </c>
      <c r="BV119" s="10">
        <v>548701.5</v>
      </c>
      <c r="BW119" s="10">
        <v>465753.4375</v>
      </c>
      <c r="BX119" s="10">
        <v>528946.875</v>
      </c>
      <c r="BY119" s="10">
        <v>1680837.375</v>
      </c>
      <c r="BZ119" s="10">
        <v>2611670.5</v>
      </c>
      <c r="CA119" s="10">
        <v>498146</v>
      </c>
      <c r="CB119" s="10">
        <v>1823949.625</v>
      </c>
      <c r="CC119" s="10">
        <v>1397772.375</v>
      </c>
      <c r="CD119" s="10">
        <v>1770595.125</v>
      </c>
      <c r="CE119" s="10">
        <v>1473970.75</v>
      </c>
      <c r="CF119" s="10">
        <v>1119312.375</v>
      </c>
      <c r="CG119" s="10">
        <v>1348797.625</v>
      </c>
      <c r="CH119" s="10">
        <v>5457190</v>
      </c>
      <c r="CI119" s="10">
        <v>2506993.25</v>
      </c>
      <c r="CJ119" s="10">
        <v>2352610.75</v>
      </c>
      <c r="CK119" s="10">
        <v>3292076.5</v>
      </c>
      <c r="CL119" s="10">
        <v>4030733.75</v>
      </c>
      <c r="CM119" s="10">
        <v>1867716.75</v>
      </c>
      <c r="CN119" s="10">
        <v>3156944.25</v>
      </c>
      <c r="CO119" s="10">
        <v>314649.09375</v>
      </c>
      <c r="CP119" s="10">
        <v>133743.140625</v>
      </c>
      <c r="CQ119" s="10">
        <v>640879.625</v>
      </c>
      <c r="CR119" s="10">
        <v>124329.25</v>
      </c>
      <c r="CS119" s="10">
        <v>891460.1875</v>
      </c>
      <c r="CT119" s="10">
        <v>703835.3125</v>
      </c>
      <c r="CU119" s="10">
        <v>1501592.5</v>
      </c>
      <c r="CV119" s="10">
        <v>877050.8125</v>
      </c>
      <c r="CW119" s="10">
        <v>490386.59375</v>
      </c>
      <c r="CX119" s="10">
        <v>1887626.875</v>
      </c>
      <c r="CY119" s="10">
        <v>3160274.5</v>
      </c>
      <c r="CZ119" s="10">
        <v>2670968</v>
      </c>
      <c r="DA119" s="10">
        <v>1687866.875</v>
      </c>
      <c r="DB119" s="10">
        <v>1948157.75</v>
      </c>
      <c r="DC119" s="10">
        <v>2254708.75</v>
      </c>
      <c r="DD119" s="10">
        <v>2352995.25</v>
      </c>
      <c r="DE119" s="10">
        <v>527409.1875</v>
      </c>
      <c r="DF119" s="10">
        <v>525565.875</v>
      </c>
      <c r="DG119" s="10">
        <v>718923.9375</v>
      </c>
      <c r="DH119" s="10">
        <v>170761.46875</v>
      </c>
    </row>
    <row r="120" spans="1:112" ht="12" customHeight="1" x14ac:dyDescent="0.15">
      <c r="A120" s="24">
        <v>79</v>
      </c>
      <c r="B120" s="10" t="s">
        <v>1425</v>
      </c>
      <c r="C120" s="11" t="s">
        <v>961</v>
      </c>
      <c r="D120" s="25" t="s">
        <v>1425</v>
      </c>
      <c r="E120" s="26"/>
      <c r="F120" s="26"/>
      <c r="G120" s="26" t="s">
        <v>1426</v>
      </c>
      <c r="H120" s="26" t="s">
        <v>342</v>
      </c>
      <c r="I120" s="24">
        <v>384.12158873999999</v>
      </c>
      <c r="J120" s="25" t="s">
        <v>1427</v>
      </c>
      <c r="K120" s="27">
        <v>1</v>
      </c>
      <c r="L120" s="28">
        <v>1</v>
      </c>
      <c r="M120" s="29">
        <f t="shared" si="0"/>
        <v>1</v>
      </c>
      <c r="N120" s="29">
        <f t="shared" si="1"/>
        <v>3</v>
      </c>
      <c r="O120" s="29" t="str">
        <f t="shared" si="2"/>
        <v>Level 1+</v>
      </c>
      <c r="P120" s="27"/>
      <c r="Q120" s="30"/>
      <c r="R120" s="27"/>
      <c r="S120" s="30" t="s">
        <v>964</v>
      </c>
      <c r="T120" s="31">
        <v>1560561.875</v>
      </c>
      <c r="U120" s="32" t="s">
        <v>930</v>
      </c>
      <c r="V120" s="33">
        <v>14.29827528</v>
      </c>
      <c r="W120" s="32" t="s">
        <v>945</v>
      </c>
      <c r="X120" s="33">
        <v>14.48</v>
      </c>
      <c r="Y120" s="33">
        <v>5</v>
      </c>
      <c r="Z120" s="32" t="s">
        <v>1428</v>
      </c>
      <c r="AA120" s="34">
        <v>0.85960000000000003</v>
      </c>
      <c r="AB120" s="32" t="s">
        <v>345</v>
      </c>
      <c r="AC120" s="33">
        <v>385.12889999999999</v>
      </c>
      <c r="AD120" s="33">
        <v>385.12779999999998</v>
      </c>
      <c r="AE120" s="34">
        <v>1.1000000000000001E-3</v>
      </c>
      <c r="AF120" s="34">
        <v>2.7414000000000001</v>
      </c>
      <c r="AG120" s="33">
        <v>14.39</v>
      </c>
      <c r="AH120" s="33">
        <v>14.55</v>
      </c>
      <c r="AI120" s="33">
        <v>14.3</v>
      </c>
      <c r="AJ120" s="33">
        <v>14.45</v>
      </c>
      <c r="AK120" s="34">
        <v>0.15</v>
      </c>
      <c r="AL120" s="10" t="s">
        <v>1425</v>
      </c>
      <c r="AM120" s="10" t="s">
        <v>1429</v>
      </c>
      <c r="AN120" s="10">
        <v>7557.80517578125</v>
      </c>
      <c r="AO120" s="10">
        <v>4088.15942382812</v>
      </c>
      <c r="AP120" s="10">
        <v>5179.28564453125</v>
      </c>
      <c r="AQ120" s="10">
        <v>8028.443359375</v>
      </c>
      <c r="AR120" s="10">
        <v>7330.4873046875</v>
      </c>
      <c r="AS120" s="10">
        <v>6713.3134765625</v>
      </c>
      <c r="AT120" s="35">
        <v>0</v>
      </c>
      <c r="AU120" s="35">
        <v>0</v>
      </c>
      <c r="AV120" s="10">
        <v>22706.146484375</v>
      </c>
      <c r="AW120" s="10">
        <v>40317.16796875</v>
      </c>
      <c r="AX120" s="10">
        <v>9079.7724609375</v>
      </c>
      <c r="AY120" s="10">
        <v>30494.6953125</v>
      </c>
      <c r="AZ120" s="10">
        <v>30643.25</v>
      </c>
      <c r="BA120" s="10">
        <v>34590.48046875</v>
      </c>
      <c r="BB120" s="10">
        <v>31672.439453125</v>
      </c>
      <c r="BC120" s="10">
        <v>21579.044921875</v>
      </c>
      <c r="BD120" s="10">
        <v>20833.828125</v>
      </c>
      <c r="BE120" s="10">
        <v>36104.29296875</v>
      </c>
      <c r="BF120" s="10">
        <v>14048.453125</v>
      </c>
      <c r="BG120" s="10">
        <v>18685.521484375</v>
      </c>
      <c r="BH120" s="10">
        <v>40763.20703125</v>
      </c>
      <c r="BI120" s="10">
        <v>79383.3671875</v>
      </c>
      <c r="BJ120" s="10">
        <v>21696.18359375</v>
      </c>
      <c r="BK120" s="10">
        <v>41839.87109375</v>
      </c>
      <c r="BL120" s="10">
        <v>47692.75</v>
      </c>
      <c r="BM120" s="10">
        <v>19498.302734375</v>
      </c>
      <c r="BN120" s="10">
        <v>16350.7314453125</v>
      </c>
      <c r="BO120" s="10">
        <v>19033.91015625</v>
      </c>
      <c r="BP120" s="10">
        <v>26764.294921875</v>
      </c>
      <c r="BQ120" s="10">
        <v>11682.634765625</v>
      </c>
      <c r="BR120" s="10">
        <v>33126.03125</v>
      </c>
      <c r="BS120" s="10">
        <v>23341.7890625</v>
      </c>
      <c r="BT120" s="10">
        <v>36040.94921875</v>
      </c>
      <c r="BU120" s="10">
        <v>10054.755859375</v>
      </c>
      <c r="BV120" s="10">
        <v>20375.193359375</v>
      </c>
      <c r="BW120" s="10">
        <v>16027.2900390625</v>
      </c>
      <c r="BX120" s="10">
        <v>27558.212890625</v>
      </c>
      <c r="BY120" s="10">
        <v>29373.072265625</v>
      </c>
      <c r="BZ120" s="10">
        <v>13288.1875</v>
      </c>
      <c r="CA120" s="10">
        <v>18824.10546875</v>
      </c>
      <c r="CB120" s="10">
        <v>26768.97265625</v>
      </c>
      <c r="CC120" s="10">
        <v>148608.328125</v>
      </c>
      <c r="CD120" s="10">
        <v>421939.6875</v>
      </c>
      <c r="CE120" s="10">
        <v>697008.25</v>
      </c>
      <c r="CF120" s="10">
        <v>205095.609375</v>
      </c>
      <c r="CG120" s="10">
        <v>300824.125</v>
      </c>
      <c r="CH120" s="10">
        <v>232363.53125</v>
      </c>
      <c r="CI120" s="10">
        <v>237469.125</v>
      </c>
      <c r="CJ120" s="10">
        <v>1160701.625</v>
      </c>
      <c r="CK120" s="10">
        <v>168684.6875</v>
      </c>
      <c r="CL120" s="10">
        <v>648682.5625</v>
      </c>
      <c r="CM120" s="10">
        <v>431568.59375</v>
      </c>
      <c r="CN120" s="10">
        <v>827984.3125</v>
      </c>
      <c r="CO120" s="10">
        <v>146253.859375</v>
      </c>
      <c r="CP120" s="10">
        <v>126627</v>
      </c>
      <c r="CQ120" s="10">
        <v>87773.8671875</v>
      </c>
      <c r="CR120" s="10">
        <v>93840.453125</v>
      </c>
      <c r="CS120" s="10">
        <v>112544.6953125</v>
      </c>
      <c r="CT120" s="10">
        <v>634080.625</v>
      </c>
      <c r="CU120" s="10">
        <v>427556.5</v>
      </c>
      <c r="CV120" s="10">
        <v>274152.625</v>
      </c>
      <c r="CW120" s="10">
        <v>284019.40625</v>
      </c>
      <c r="CX120" s="10">
        <v>179060.75</v>
      </c>
      <c r="CY120" s="10">
        <v>145200.328125</v>
      </c>
      <c r="CZ120" s="10">
        <v>339791.03125</v>
      </c>
      <c r="DA120" s="10">
        <v>491442.5</v>
      </c>
      <c r="DB120" s="10">
        <v>232332.71875</v>
      </c>
      <c r="DC120" s="10">
        <v>551633</v>
      </c>
      <c r="DD120" s="10">
        <v>280377.6875</v>
      </c>
      <c r="DE120" s="10">
        <v>158200.328125</v>
      </c>
      <c r="DF120" s="10">
        <v>277757</v>
      </c>
      <c r="DG120" s="10">
        <v>111358.625</v>
      </c>
      <c r="DH120" s="10">
        <v>178106.96875</v>
      </c>
    </row>
    <row r="121" spans="1:112" ht="12" customHeight="1" x14ac:dyDescent="0.15">
      <c r="A121" s="24">
        <v>97</v>
      </c>
      <c r="B121" s="10" t="s">
        <v>1430</v>
      </c>
      <c r="C121" s="11" t="s">
        <v>961</v>
      </c>
      <c r="D121" s="25" t="s">
        <v>1430</v>
      </c>
      <c r="E121" s="26"/>
      <c r="F121" s="26"/>
      <c r="G121" s="26" t="s">
        <v>1431</v>
      </c>
      <c r="H121" s="26" t="s">
        <v>342</v>
      </c>
      <c r="I121" s="24">
        <v>399.14451525599998</v>
      </c>
      <c r="J121" s="25" t="s">
        <v>1432</v>
      </c>
      <c r="K121" s="27">
        <v>1</v>
      </c>
      <c r="L121" s="28">
        <v>1</v>
      </c>
      <c r="M121" s="29">
        <f t="shared" si="0"/>
        <v>1</v>
      </c>
      <c r="N121" s="29">
        <f t="shared" si="1"/>
        <v>3</v>
      </c>
      <c r="O121" s="29" t="str">
        <f t="shared" si="2"/>
        <v>Level 1+</v>
      </c>
      <c r="P121" s="27"/>
      <c r="Q121" s="30"/>
      <c r="R121" s="27"/>
      <c r="S121" s="30" t="s">
        <v>964</v>
      </c>
      <c r="T121" s="31">
        <v>6332146.5</v>
      </c>
      <c r="U121" s="32" t="s">
        <v>937</v>
      </c>
      <c r="V121" s="33">
        <v>16.816253320000001</v>
      </c>
      <c r="W121" s="32" t="s">
        <v>940</v>
      </c>
      <c r="X121" s="33">
        <v>16.96</v>
      </c>
      <c r="Y121" s="33">
        <v>7</v>
      </c>
      <c r="Z121" s="32" t="s">
        <v>1433</v>
      </c>
      <c r="AA121" s="34">
        <v>0.80169999999999997</v>
      </c>
      <c r="AB121" s="32" t="s">
        <v>419</v>
      </c>
      <c r="AC121" s="33">
        <v>399.14449999999999</v>
      </c>
      <c r="AD121" s="33">
        <v>399.14350000000002</v>
      </c>
      <c r="AE121" s="34">
        <v>1E-3</v>
      </c>
      <c r="AF121" s="34">
        <v>2.5947</v>
      </c>
      <c r="AG121" s="33">
        <v>16.91</v>
      </c>
      <c r="AH121" s="33">
        <v>17.059999999999999</v>
      </c>
      <c r="AI121" s="33">
        <v>16.82</v>
      </c>
      <c r="AJ121" s="33">
        <v>16.96</v>
      </c>
      <c r="AK121" s="34">
        <v>0.14000000000000001</v>
      </c>
      <c r="AL121" s="10" t="s">
        <v>1430</v>
      </c>
      <c r="AM121" s="10" t="s">
        <v>1434</v>
      </c>
      <c r="AN121" s="10">
        <v>70754.6484375</v>
      </c>
      <c r="AO121" s="10">
        <v>39873.64453125</v>
      </c>
      <c r="AP121" s="10">
        <v>76617.7421875</v>
      </c>
      <c r="AQ121" s="10">
        <v>78309.3125</v>
      </c>
      <c r="AR121" s="10">
        <v>34061.42578125</v>
      </c>
      <c r="AS121" s="10">
        <v>107066.9609375</v>
      </c>
      <c r="AT121" s="10">
        <v>66896.6640625</v>
      </c>
      <c r="AU121" s="10">
        <v>35253.3828125</v>
      </c>
      <c r="AV121" s="10">
        <v>988816.5625</v>
      </c>
      <c r="AW121" s="10">
        <v>15777125</v>
      </c>
      <c r="AX121" s="10">
        <v>2552130</v>
      </c>
      <c r="AY121" s="10">
        <v>9603834</v>
      </c>
      <c r="AZ121" s="10">
        <v>12261065</v>
      </c>
      <c r="BA121" s="10">
        <v>5090071</v>
      </c>
      <c r="BB121" s="10">
        <v>6270483.5</v>
      </c>
      <c r="BC121" s="10">
        <v>9589418</v>
      </c>
      <c r="BD121" s="10">
        <v>8553247</v>
      </c>
      <c r="BE121" s="10">
        <v>9114462</v>
      </c>
      <c r="BF121" s="10">
        <v>4974389.5</v>
      </c>
      <c r="BG121" s="10">
        <v>10119650</v>
      </c>
      <c r="BH121" s="10">
        <v>28171724</v>
      </c>
      <c r="BI121" s="10">
        <v>46028616</v>
      </c>
      <c r="BJ121" s="10">
        <v>22696128</v>
      </c>
      <c r="BK121" s="10">
        <v>37824772</v>
      </c>
      <c r="BL121" s="10">
        <v>19942908</v>
      </c>
      <c r="BM121" s="10">
        <v>3863815</v>
      </c>
      <c r="BN121" s="10">
        <v>3116041.25</v>
      </c>
      <c r="BO121" s="10">
        <v>4461601.5</v>
      </c>
      <c r="BP121" s="10">
        <v>10511088</v>
      </c>
      <c r="BQ121" s="10">
        <v>1693654.875</v>
      </c>
      <c r="BR121" s="10">
        <v>20321858</v>
      </c>
      <c r="BS121" s="10">
        <v>6820245</v>
      </c>
      <c r="BT121" s="10">
        <v>12781762</v>
      </c>
      <c r="BU121" s="10">
        <v>3997932.5</v>
      </c>
      <c r="BV121" s="10">
        <v>14467996</v>
      </c>
      <c r="BW121" s="10">
        <v>6455206</v>
      </c>
      <c r="BX121" s="10">
        <v>9355282</v>
      </c>
      <c r="BY121" s="10">
        <v>25373300</v>
      </c>
      <c r="BZ121" s="10">
        <v>11489233</v>
      </c>
      <c r="CA121" s="10">
        <v>4279434.5</v>
      </c>
      <c r="CB121" s="10">
        <v>13561947</v>
      </c>
      <c r="CC121" s="10">
        <v>176204224</v>
      </c>
      <c r="CD121" s="10">
        <v>254825280</v>
      </c>
      <c r="CE121" s="10">
        <v>130531600</v>
      </c>
      <c r="CF121" s="10">
        <v>277107200</v>
      </c>
      <c r="CG121" s="10">
        <v>389957184</v>
      </c>
      <c r="CH121" s="10">
        <v>149775088</v>
      </c>
      <c r="CI121" s="10">
        <v>43020664</v>
      </c>
      <c r="CJ121" s="10">
        <v>50161032</v>
      </c>
      <c r="CK121" s="10">
        <v>58447064</v>
      </c>
      <c r="CL121" s="10">
        <v>59660504</v>
      </c>
      <c r="CM121" s="10">
        <v>70635064</v>
      </c>
      <c r="CN121" s="10">
        <v>57433896</v>
      </c>
      <c r="CO121" s="10">
        <v>65402804</v>
      </c>
      <c r="CP121" s="10">
        <v>113352672</v>
      </c>
      <c r="CQ121" s="10">
        <v>85570040</v>
      </c>
      <c r="CR121" s="10">
        <v>91344768</v>
      </c>
      <c r="CS121" s="10">
        <v>104768512</v>
      </c>
      <c r="CT121" s="10">
        <v>75023672</v>
      </c>
      <c r="CU121" s="10">
        <v>193020480</v>
      </c>
      <c r="CV121" s="10">
        <v>235955520</v>
      </c>
      <c r="CW121" s="10">
        <v>256382048</v>
      </c>
      <c r="CX121" s="10">
        <v>109741160</v>
      </c>
      <c r="CY121" s="10">
        <v>84205240</v>
      </c>
      <c r="CZ121" s="10">
        <v>49048112</v>
      </c>
      <c r="DA121" s="10">
        <v>56342204</v>
      </c>
      <c r="DB121" s="10">
        <v>53999608</v>
      </c>
      <c r="DC121" s="10">
        <v>92054520</v>
      </c>
      <c r="DD121" s="10">
        <v>51247116</v>
      </c>
      <c r="DE121" s="10">
        <v>92117688</v>
      </c>
      <c r="DF121" s="10">
        <v>219576000</v>
      </c>
      <c r="DG121" s="10">
        <v>43297284</v>
      </c>
      <c r="DH121" s="10">
        <v>39586928</v>
      </c>
    </row>
    <row r="122" spans="1:112" ht="12" customHeight="1" x14ac:dyDescent="0.15">
      <c r="A122" s="10">
        <v>12</v>
      </c>
      <c r="B122" s="10" t="s">
        <v>1435</v>
      </c>
      <c r="C122" s="11" t="s">
        <v>961</v>
      </c>
      <c r="D122" s="10" t="s">
        <v>1435</v>
      </c>
      <c r="E122" s="10"/>
      <c r="F122" s="10"/>
      <c r="G122" s="10" t="s">
        <v>378</v>
      </c>
      <c r="H122" s="10" t="s">
        <v>379</v>
      </c>
      <c r="I122" s="10">
        <v>138.03169405200001</v>
      </c>
      <c r="J122" s="10" t="s">
        <v>1436</v>
      </c>
      <c r="K122" s="29">
        <v>1</v>
      </c>
      <c r="L122" s="28">
        <v>1</v>
      </c>
      <c r="M122" s="29">
        <f t="shared" si="0"/>
        <v>1</v>
      </c>
      <c r="N122" s="29">
        <f t="shared" si="1"/>
        <v>3</v>
      </c>
      <c r="O122" s="29" t="str">
        <f t="shared" si="2"/>
        <v>Level 1+</v>
      </c>
      <c r="P122" s="29"/>
      <c r="Q122" s="29"/>
      <c r="R122" s="29"/>
      <c r="S122" s="36" t="s">
        <v>969</v>
      </c>
      <c r="T122" s="37">
        <v>169566320</v>
      </c>
      <c r="U122" s="38" t="s">
        <v>880</v>
      </c>
      <c r="V122" s="38">
        <v>2.1673653700000002</v>
      </c>
      <c r="W122" s="38" t="s">
        <v>880</v>
      </c>
      <c r="X122" s="38">
        <v>2.39</v>
      </c>
      <c r="Y122" s="38">
        <v>2</v>
      </c>
      <c r="Z122" s="38" t="s">
        <v>381</v>
      </c>
      <c r="AA122" s="39">
        <v>0.74260000000000004</v>
      </c>
      <c r="AB122" s="38" t="s">
        <v>382</v>
      </c>
      <c r="AC122" s="38">
        <v>137.02440000000001</v>
      </c>
      <c r="AD122" s="38">
        <v>137.0231</v>
      </c>
      <c r="AE122" s="39">
        <v>1.2999999999999999E-3</v>
      </c>
      <c r="AF122" s="39">
        <v>9.7779000000000007</v>
      </c>
      <c r="AG122" s="38">
        <v>2.16</v>
      </c>
      <c r="AH122" s="38">
        <v>2.67</v>
      </c>
      <c r="AI122" s="38">
        <v>2.17</v>
      </c>
      <c r="AJ122" s="38">
        <v>2.33</v>
      </c>
      <c r="AK122" s="39">
        <v>0.17</v>
      </c>
      <c r="AL122" s="10" t="s">
        <v>1435</v>
      </c>
      <c r="AM122" s="10" t="s">
        <v>1437</v>
      </c>
      <c r="AN122" s="10">
        <v>56966.44921875</v>
      </c>
      <c r="AO122" s="10">
        <v>41818.60546875</v>
      </c>
      <c r="AP122" s="10">
        <v>57074.58984375</v>
      </c>
      <c r="AQ122" s="10">
        <v>53473.57421875</v>
      </c>
      <c r="AR122" s="10">
        <v>20179.75390625</v>
      </c>
      <c r="AS122" s="10">
        <v>24431.962890625</v>
      </c>
      <c r="AT122" s="10">
        <v>39345.171875</v>
      </c>
      <c r="AU122" s="10">
        <v>10700.7392578125</v>
      </c>
      <c r="AV122" s="10">
        <v>561960.5</v>
      </c>
      <c r="AW122" s="10">
        <v>5030533.5</v>
      </c>
      <c r="AX122" s="10">
        <v>1306605.125</v>
      </c>
      <c r="AY122" s="10">
        <v>3617005.25</v>
      </c>
      <c r="AZ122" s="10">
        <v>3718473.75</v>
      </c>
      <c r="BA122" s="10">
        <v>1850951.25</v>
      </c>
      <c r="BB122" s="10">
        <v>5530587</v>
      </c>
      <c r="BC122" s="10">
        <v>6361136.5</v>
      </c>
      <c r="BD122" s="10">
        <v>4995511</v>
      </c>
      <c r="BE122" s="10">
        <v>6474410</v>
      </c>
      <c r="BF122" s="10">
        <v>3378377.75</v>
      </c>
      <c r="BG122" s="10">
        <v>6042144</v>
      </c>
      <c r="BH122" s="10">
        <v>1117906.375</v>
      </c>
      <c r="BI122" s="10">
        <v>1738666</v>
      </c>
      <c r="BJ122" s="10">
        <v>1393692.625</v>
      </c>
      <c r="BK122" s="10">
        <v>1031852.6875</v>
      </c>
      <c r="BL122" s="10">
        <v>1048695.5</v>
      </c>
      <c r="BM122" s="10">
        <v>1784409.25</v>
      </c>
      <c r="BN122" s="10">
        <v>1287479.25</v>
      </c>
      <c r="BO122" s="10">
        <v>1498804.5</v>
      </c>
      <c r="BP122" s="10">
        <v>4108450</v>
      </c>
      <c r="BQ122" s="10">
        <v>1030630.75</v>
      </c>
      <c r="BR122" s="10">
        <v>15562593</v>
      </c>
      <c r="BS122" s="10">
        <v>5994059.5</v>
      </c>
      <c r="BT122" s="10">
        <v>9149647</v>
      </c>
      <c r="BU122" s="10">
        <v>2691835.5</v>
      </c>
      <c r="BV122" s="10">
        <v>10401074</v>
      </c>
      <c r="BW122" s="10">
        <v>3391074.75</v>
      </c>
      <c r="BX122" s="10">
        <v>8217557.5</v>
      </c>
      <c r="BY122" s="10">
        <v>3985089</v>
      </c>
      <c r="BZ122" s="10">
        <v>2385071</v>
      </c>
      <c r="CA122" s="10">
        <v>1097285.25</v>
      </c>
      <c r="CB122" s="10">
        <v>2302759.25</v>
      </c>
      <c r="CC122" s="10">
        <v>5355911</v>
      </c>
      <c r="CD122" s="10">
        <v>30278630</v>
      </c>
      <c r="CE122" s="10">
        <v>8974410</v>
      </c>
      <c r="CF122" s="10">
        <v>26138590</v>
      </c>
      <c r="CG122" s="10">
        <v>51600232</v>
      </c>
      <c r="CH122" s="10">
        <v>5757975.5</v>
      </c>
      <c r="CI122" s="10">
        <v>74986696</v>
      </c>
      <c r="CJ122" s="10">
        <v>124251568</v>
      </c>
      <c r="CK122" s="10">
        <v>67470168</v>
      </c>
      <c r="CL122" s="10">
        <v>121002824</v>
      </c>
      <c r="CM122" s="10">
        <v>79610080</v>
      </c>
      <c r="CN122" s="10">
        <v>117298776</v>
      </c>
      <c r="CO122" s="10">
        <v>3422108.25</v>
      </c>
      <c r="CP122" s="10">
        <v>4171709.5</v>
      </c>
      <c r="CQ122" s="10">
        <v>3427599</v>
      </c>
      <c r="CR122" s="10">
        <v>4246522</v>
      </c>
      <c r="CS122" s="10">
        <v>4480083.5</v>
      </c>
      <c r="CT122" s="10">
        <v>6665604.5</v>
      </c>
      <c r="CU122" s="10">
        <v>19307026</v>
      </c>
      <c r="CV122" s="10">
        <v>34999992</v>
      </c>
      <c r="CW122" s="10">
        <v>34518232</v>
      </c>
      <c r="CX122" s="10">
        <v>7552098.5</v>
      </c>
      <c r="CY122" s="10">
        <v>7371520.5</v>
      </c>
      <c r="CZ122" s="10">
        <v>96232080</v>
      </c>
      <c r="DA122" s="10">
        <v>110910264</v>
      </c>
      <c r="DB122" s="10">
        <v>75633256</v>
      </c>
      <c r="DC122" s="10">
        <v>111895072</v>
      </c>
      <c r="DD122" s="10">
        <v>55836256</v>
      </c>
      <c r="DE122" s="10">
        <v>20233556</v>
      </c>
      <c r="DF122" s="10">
        <v>19563768</v>
      </c>
      <c r="DG122" s="10">
        <v>10881877</v>
      </c>
      <c r="DH122" s="10">
        <v>10682037</v>
      </c>
    </row>
    <row r="123" spans="1:112" ht="12" customHeight="1" x14ac:dyDescent="0.15">
      <c r="A123" s="10">
        <v>85</v>
      </c>
      <c r="B123" s="10" t="s">
        <v>1438</v>
      </c>
      <c r="C123" s="11" t="s">
        <v>961</v>
      </c>
      <c r="D123" s="10" t="s">
        <v>1438</v>
      </c>
      <c r="E123" s="10"/>
      <c r="F123" s="10"/>
      <c r="G123" s="10" t="s">
        <v>1439</v>
      </c>
      <c r="H123" s="10" t="s">
        <v>379</v>
      </c>
      <c r="I123" s="10">
        <v>105.042593084</v>
      </c>
      <c r="J123" s="10" t="s">
        <v>1440</v>
      </c>
      <c r="K123" s="29">
        <v>1</v>
      </c>
      <c r="L123" s="28">
        <v>1</v>
      </c>
      <c r="M123" s="29">
        <f t="shared" si="0"/>
        <v>1</v>
      </c>
      <c r="N123" s="29">
        <f t="shared" si="1"/>
        <v>3</v>
      </c>
      <c r="O123" s="29" t="str">
        <f t="shared" si="2"/>
        <v>Level 1+</v>
      </c>
      <c r="P123" s="29"/>
      <c r="Q123" s="29"/>
      <c r="R123" s="29"/>
      <c r="S123" s="29" t="s">
        <v>964</v>
      </c>
      <c r="T123" s="37">
        <v>56947456</v>
      </c>
      <c r="U123" s="38" t="s">
        <v>880</v>
      </c>
      <c r="V123" s="38">
        <v>14.1699717</v>
      </c>
      <c r="W123" s="38" t="s">
        <v>864</v>
      </c>
      <c r="X123" s="38">
        <v>14.19</v>
      </c>
      <c r="Y123" s="38">
        <v>3</v>
      </c>
      <c r="Z123" s="38" t="s">
        <v>1441</v>
      </c>
      <c r="AA123" s="39">
        <v>0.90310000000000001</v>
      </c>
      <c r="AB123" s="38" t="s">
        <v>382</v>
      </c>
      <c r="AC123" s="38">
        <v>104.03530000000001</v>
      </c>
      <c r="AD123" s="38">
        <v>104.0338</v>
      </c>
      <c r="AE123" s="39">
        <v>1.5E-3</v>
      </c>
      <c r="AF123" s="39">
        <v>14.1469</v>
      </c>
      <c r="AG123" s="38">
        <v>14.13</v>
      </c>
      <c r="AH123" s="38">
        <v>14.34</v>
      </c>
      <c r="AI123" s="38">
        <v>14.17</v>
      </c>
      <c r="AJ123" s="38">
        <v>14.23</v>
      </c>
      <c r="AK123" s="39">
        <v>0.06</v>
      </c>
      <c r="AL123" s="10" t="s">
        <v>1438</v>
      </c>
      <c r="AM123" s="10" t="s">
        <v>1442</v>
      </c>
      <c r="AN123" s="35">
        <v>0</v>
      </c>
      <c r="AO123" s="35">
        <v>0</v>
      </c>
      <c r="AP123" s="35">
        <v>0</v>
      </c>
      <c r="AQ123" s="35">
        <v>0</v>
      </c>
      <c r="AR123" s="35">
        <v>0</v>
      </c>
      <c r="AS123" s="35">
        <v>0</v>
      </c>
      <c r="AT123" s="35">
        <v>0</v>
      </c>
      <c r="AU123" s="35">
        <v>0</v>
      </c>
      <c r="AV123" s="10">
        <v>8557722</v>
      </c>
      <c r="AW123" s="10">
        <v>2020107.5</v>
      </c>
      <c r="AX123" s="10">
        <v>3436019</v>
      </c>
      <c r="AY123" s="10">
        <v>1718568.875</v>
      </c>
      <c r="AZ123" s="10">
        <v>2765415.25</v>
      </c>
      <c r="BA123" s="10">
        <v>2742749.5</v>
      </c>
      <c r="BB123" s="10">
        <v>3681945.75</v>
      </c>
      <c r="BC123" s="10">
        <v>3502168.5</v>
      </c>
      <c r="BD123" s="10">
        <v>2155100</v>
      </c>
      <c r="BE123" s="10">
        <v>5003509</v>
      </c>
      <c r="BF123" s="10">
        <v>8105529</v>
      </c>
      <c r="BG123" s="10">
        <v>4273924.5</v>
      </c>
      <c r="BH123" s="10">
        <v>377234.9375</v>
      </c>
      <c r="BI123" s="10">
        <v>466336.75</v>
      </c>
      <c r="BJ123" s="10">
        <v>803201.4375</v>
      </c>
      <c r="BK123" s="10">
        <v>508908.46875</v>
      </c>
      <c r="BL123" s="10">
        <v>459726.1875</v>
      </c>
      <c r="BM123" s="10">
        <v>14297139</v>
      </c>
      <c r="BN123" s="10">
        <v>2964765.75</v>
      </c>
      <c r="BO123" s="10">
        <v>6791789.5</v>
      </c>
      <c r="BP123" s="10">
        <v>3437739.5</v>
      </c>
      <c r="BQ123" s="10">
        <v>5796116.5</v>
      </c>
      <c r="BR123" s="10">
        <v>3076382.75</v>
      </c>
      <c r="BS123" s="10">
        <v>3110704.5</v>
      </c>
      <c r="BT123" s="10">
        <v>929856.1875</v>
      </c>
      <c r="BU123" s="10">
        <v>6026380</v>
      </c>
      <c r="BV123" s="10">
        <v>3112277</v>
      </c>
      <c r="BW123" s="10">
        <v>1841070</v>
      </c>
      <c r="BX123" s="10">
        <v>1339142.125</v>
      </c>
      <c r="BY123" s="10">
        <v>1031445.625</v>
      </c>
      <c r="BZ123" s="10">
        <v>926501.5</v>
      </c>
      <c r="CA123" s="10">
        <v>50466.2109375</v>
      </c>
      <c r="CB123" s="10">
        <v>245634.609375</v>
      </c>
      <c r="CC123" s="10">
        <v>2734591.75</v>
      </c>
      <c r="CD123" s="10">
        <v>10924353</v>
      </c>
      <c r="CE123" s="10">
        <v>2042713.25</v>
      </c>
      <c r="CF123" s="10">
        <v>10324273</v>
      </c>
      <c r="CG123" s="10">
        <v>3367027.25</v>
      </c>
      <c r="CH123" s="10">
        <v>4573734</v>
      </c>
      <c r="CI123" s="10">
        <v>2411216.75</v>
      </c>
      <c r="CJ123" s="10">
        <v>1411529.625</v>
      </c>
      <c r="CK123" s="10">
        <v>4164885.25</v>
      </c>
      <c r="CL123" s="10">
        <v>7009564</v>
      </c>
      <c r="CM123" s="10">
        <v>2388127.25</v>
      </c>
      <c r="CN123" s="10">
        <v>4848847</v>
      </c>
      <c r="CO123" s="10">
        <v>1577377.5</v>
      </c>
      <c r="CP123" s="10">
        <v>1469558.875</v>
      </c>
      <c r="CQ123" s="10">
        <v>1293997.25</v>
      </c>
      <c r="CR123" s="10">
        <v>650830.4375</v>
      </c>
      <c r="CS123" s="10">
        <v>2167760</v>
      </c>
      <c r="CT123" s="10">
        <v>1171670.5</v>
      </c>
      <c r="CU123" s="10">
        <v>2363632.5</v>
      </c>
      <c r="CV123" s="10">
        <v>3137469</v>
      </c>
      <c r="CW123" s="10">
        <v>6461181</v>
      </c>
      <c r="CX123" s="10">
        <v>3377288.75</v>
      </c>
      <c r="CY123" s="10">
        <v>3081807.75</v>
      </c>
      <c r="CZ123" s="10">
        <v>3861444.5</v>
      </c>
      <c r="DA123" s="10">
        <v>802076.8125</v>
      </c>
      <c r="DB123" s="10">
        <v>1134513.125</v>
      </c>
      <c r="DC123" s="10">
        <v>1920451.125</v>
      </c>
      <c r="DD123" s="10">
        <v>5171321.5</v>
      </c>
      <c r="DE123" s="10">
        <v>1469203.875</v>
      </c>
      <c r="DF123" s="10">
        <v>352314.25</v>
      </c>
      <c r="DG123" s="10">
        <v>1024863.4375</v>
      </c>
      <c r="DH123" s="10">
        <v>1047454.0625</v>
      </c>
    </row>
    <row r="124" spans="1:112" ht="12" customHeight="1" x14ac:dyDescent="0.15">
      <c r="A124" s="10">
        <v>77</v>
      </c>
      <c r="B124" s="10" t="s">
        <v>1443</v>
      </c>
      <c r="C124" s="11" t="s">
        <v>961</v>
      </c>
      <c r="D124" s="10" t="s">
        <v>1444</v>
      </c>
      <c r="E124" s="10"/>
      <c r="F124" s="10"/>
      <c r="G124" s="10" t="s">
        <v>1445</v>
      </c>
      <c r="H124" s="10" t="s">
        <v>379</v>
      </c>
      <c r="I124" s="10">
        <v>174.05282342000001</v>
      </c>
      <c r="J124" s="10" t="s">
        <v>1446</v>
      </c>
      <c r="K124" s="29">
        <v>1</v>
      </c>
      <c r="L124" s="28">
        <v>1</v>
      </c>
      <c r="M124" s="29">
        <f t="shared" si="0"/>
        <v>1</v>
      </c>
      <c r="N124" s="29">
        <f t="shared" si="1"/>
        <v>3</v>
      </c>
      <c r="O124" s="29" t="str">
        <f t="shared" si="2"/>
        <v>Level 1+</v>
      </c>
      <c r="P124" s="29"/>
      <c r="Q124" s="29"/>
      <c r="R124" s="29" t="s">
        <v>991</v>
      </c>
      <c r="S124" s="29" t="s">
        <v>964</v>
      </c>
      <c r="T124" s="37">
        <v>10098565</v>
      </c>
      <c r="U124" s="38" t="s">
        <v>880</v>
      </c>
      <c r="V124" s="38">
        <v>13.59504282</v>
      </c>
      <c r="W124" s="38" t="s">
        <v>854</v>
      </c>
      <c r="X124" s="38">
        <v>13.34</v>
      </c>
      <c r="Y124" s="38">
        <v>9</v>
      </c>
      <c r="Z124" s="38" t="s">
        <v>1447</v>
      </c>
      <c r="AA124" s="39">
        <v>0.69689999999999996</v>
      </c>
      <c r="AB124" s="38" t="s">
        <v>382</v>
      </c>
      <c r="AC124" s="38">
        <v>173.0455</v>
      </c>
      <c r="AD124" s="38">
        <v>173.0445</v>
      </c>
      <c r="AE124" s="39">
        <v>1E-3</v>
      </c>
      <c r="AF124" s="39">
        <v>5.7023000000000001</v>
      </c>
      <c r="AG124" s="38">
        <v>13.28</v>
      </c>
      <c r="AH124" s="38">
        <v>13.65</v>
      </c>
      <c r="AI124" s="38">
        <v>13.6</v>
      </c>
      <c r="AJ124" s="38">
        <v>13.39</v>
      </c>
      <c r="AK124" s="39">
        <v>0.21</v>
      </c>
      <c r="AL124" s="10" t="s">
        <v>1443</v>
      </c>
      <c r="AM124" s="10" t="s">
        <v>1448</v>
      </c>
      <c r="AN124" s="10">
        <v>15241.978515625</v>
      </c>
      <c r="AO124" s="10">
        <v>7615.7880859375</v>
      </c>
      <c r="AP124" s="10">
        <v>10683.396484375</v>
      </c>
      <c r="AQ124" s="10">
        <v>12118.1884765625</v>
      </c>
      <c r="AR124" s="10">
        <v>12577.0380859375</v>
      </c>
      <c r="AS124" s="10">
        <v>11575.818359375</v>
      </c>
      <c r="AT124" s="10">
        <v>7458.23388671875</v>
      </c>
      <c r="AU124" s="10">
        <v>9445.109375</v>
      </c>
      <c r="AV124" s="10">
        <v>23121.169921875</v>
      </c>
      <c r="AW124" s="10">
        <v>164011.609375</v>
      </c>
      <c r="AX124" s="10">
        <v>24999.255859375</v>
      </c>
      <c r="AY124" s="10">
        <v>155985.265625</v>
      </c>
      <c r="AZ124" s="10">
        <v>103533.15625</v>
      </c>
      <c r="BA124" s="10">
        <v>66532.359375</v>
      </c>
      <c r="BB124" s="10">
        <v>180810.40625</v>
      </c>
      <c r="BC124" s="10">
        <v>251430.5</v>
      </c>
      <c r="BD124" s="10">
        <v>233907.109375</v>
      </c>
      <c r="BE124" s="10">
        <v>276197.84375</v>
      </c>
      <c r="BF124" s="10">
        <v>318648</v>
      </c>
      <c r="BG124" s="10">
        <v>324275.21875</v>
      </c>
      <c r="BH124" s="10">
        <v>815288.25</v>
      </c>
      <c r="BI124" s="10">
        <v>873204.0625</v>
      </c>
      <c r="BJ124" s="10">
        <v>255135.90625</v>
      </c>
      <c r="BK124" s="10">
        <v>355182.53125</v>
      </c>
      <c r="BL124" s="10">
        <v>236453.375</v>
      </c>
      <c r="BM124" s="10">
        <v>107685.9921875</v>
      </c>
      <c r="BN124" s="10">
        <v>72174.5078125</v>
      </c>
      <c r="BO124" s="10">
        <v>62904.37109375</v>
      </c>
      <c r="BP124" s="10">
        <v>261741.234375</v>
      </c>
      <c r="BQ124" s="10">
        <v>29703.421875</v>
      </c>
      <c r="BR124" s="10">
        <v>448783.34375</v>
      </c>
      <c r="BS124" s="10">
        <v>205956.09375</v>
      </c>
      <c r="BT124" s="10">
        <v>355125.65625</v>
      </c>
      <c r="BU124" s="10">
        <v>83973.234375</v>
      </c>
      <c r="BV124" s="10">
        <v>374707.40625</v>
      </c>
      <c r="BW124" s="10">
        <v>379734.4375</v>
      </c>
      <c r="BX124" s="10">
        <v>294010.375</v>
      </c>
      <c r="BY124" s="10">
        <v>231132.265625</v>
      </c>
      <c r="BZ124" s="10">
        <v>178874.09375</v>
      </c>
      <c r="CA124" s="10">
        <v>48178.703125</v>
      </c>
      <c r="CB124" s="10">
        <v>288353.34375</v>
      </c>
      <c r="CC124" s="10">
        <v>4267868</v>
      </c>
      <c r="CD124" s="10">
        <v>99927808</v>
      </c>
      <c r="CE124" s="10">
        <v>2844461.75</v>
      </c>
      <c r="CF124" s="10">
        <v>43163272</v>
      </c>
      <c r="CG124" s="10">
        <v>94293464</v>
      </c>
      <c r="CH124" s="10">
        <v>4479794.5</v>
      </c>
      <c r="CI124" s="10">
        <v>2227186</v>
      </c>
      <c r="CJ124" s="10">
        <v>2881722</v>
      </c>
      <c r="CK124" s="10">
        <v>1717343.5</v>
      </c>
      <c r="CL124" s="10">
        <v>3334351</v>
      </c>
      <c r="CM124" s="10">
        <v>4068463</v>
      </c>
      <c r="CN124" s="10">
        <v>3068530</v>
      </c>
      <c r="CO124" s="10">
        <v>1029609</v>
      </c>
      <c r="CP124" s="10">
        <v>1194911.125</v>
      </c>
      <c r="CQ124" s="10">
        <v>1113415.875</v>
      </c>
      <c r="CR124" s="10">
        <v>1650073.375</v>
      </c>
      <c r="CS124" s="10">
        <v>1053104.875</v>
      </c>
      <c r="CT124" s="10">
        <v>1487415.25</v>
      </c>
      <c r="CU124" s="10">
        <v>12570156</v>
      </c>
      <c r="CV124" s="10">
        <v>24655452</v>
      </c>
      <c r="CW124" s="10">
        <v>18331846</v>
      </c>
      <c r="CX124" s="10">
        <v>2960437.25</v>
      </c>
      <c r="CY124" s="10">
        <v>4107670.25</v>
      </c>
      <c r="CZ124" s="10">
        <v>2856944.5</v>
      </c>
      <c r="DA124" s="10">
        <v>2052282.75</v>
      </c>
      <c r="DB124" s="10">
        <v>1276424.5</v>
      </c>
      <c r="DC124" s="10">
        <v>4377377</v>
      </c>
      <c r="DD124" s="10">
        <v>1632321.625</v>
      </c>
      <c r="DE124" s="10">
        <v>827124.1875</v>
      </c>
      <c r="DF124" s="10">
        <v>2293218</v>
      </c>
      <c r="DG124" s="10">
        <v>438265.3125</v>
      </c>
      <c r="DH124" s="10">
        <v>620964.375</v>
      </c>
    </row>
    <row r="125" spans="1:112" ht="12" customHeight="1" x14ac:dyDescent="0.15">
      <c r="A125" s="24">
        <v>83</v>
      </c>
      <c r="B125" s="10" t="s">
        <v>1449</v>
      </c>
      <c r="C125" s="11" t="s">
        <v>961</v>
      </c>
      <c r="D125" s="25" t="s">
        <v>1449</v>
      </c>
      <c r="E125" s="26"/>
      <c r="F125" s="26"/>
      <c r="G125" s="26" t="s">
        <v>1450</v>
      </c>
      <c r="H125" s="26" t="s">
        <v>342</v>
      </c>
      <c r="I125" s="24">
        <v>258.11010044199998</v>
      </c>
      <c r="J125" s="25" t="s">
        <v>1451</v>
      </c>
      <c r="K125" s="27">
        <v>1</v>
      </c>
      <c r="L125" s="28">
        <v>1</v>
      </c>
      <c r="M125" s="29">
        <f t="shared" si="0"/>
        <v>1</v>
      </c>
      <c r="N125" s="29">
        <f t="shared" si="1"/>
        <v>3</v>
      </c>
      <c r="O125" s="29" t="str">
        <f t="shared" si="2"/>
        <v>Level 1+</v>
      </c>
      <c r="P125" s="27"/>
      <c r="Q125" s="30"/>
      <c r="R125" s="27"/>
      <c r="S125" s="30" t="s">
        <v>964</v>
      </c>
      <c r="T125" s="31">
        <v>359583232</v>
      </c>
      <c r="U125" s="32" t="s">
        <v>934</v>
      </c>
      <c r="V125" s="33">
        <v>14.76009208</v>
      </c>
      <c r="W125" s="32" t="s">
        <v>930</v>
      </c>
      <c r="X125" s="33">
        <v>14.95</v>
      </c>
      <c r="Y125" s="33">
        <v>6</v>
      </c>
      <c r="Z125" s="32" t="s">
        <v>1452</v>
      </c>
      <c r="AA125" s="34">
        <v>0.95109999999999995</v>
      </c>
      <c r="AB125" s="32" t="s">
        <v>419</v>
      </c>
      <c r="AC125" s="33">
        <v>258.11009999999999</v>
      </c>
      <c r="AD125" s="33">
        <v>258.1096</v>
      </c>
      <c r="AE125" s="34">
        <v>5.0000000000000001E-4</v>
      </c>
      <c r="AF125" s="34">
        <v>1.7881</v>
      </c>
      <c r="AG125" s="33">
        <v>14.91</v>
      </c>
      <c r="AH125" s="33">
        <v>15.12</v>
      </c>
      <c r="AI125" s="33">
        <v>14.76</v>
      </c>
      <c r="AJ125" s="33">
        <v>15</v>
      </c>
      <c r="AK125" s="34">
        <v>0.24</v>
      </c>
      <c r="AL125" s="10" t="s">
        <v>1449</v>
      </c>
      <c r="AM125" s="10" t="s">
        <v>1453</v>
      </c>
      <c r="AN125" s="10">
        <v>48578.5234375</v>
      </c>
      <c r="AO125" s="10">
        <v>33421.42578125</v>
      </c>
      <c r="AP125" s="10">
        <v>24510.63671875</v>
      </c>
      <c r="AQ125" s="10">
        <v>19555.572265625</v>
      </c>
      <c r="AR125" s="10">
        <v>8219.3271484375</v>
      </c>
      <c r="AS125" s="35">
        <v>0</v>
      </c>
      <c r="AT125" s="10">
        <v>31212.474609375</v>
      </c>
      <c r="AU125" s="35">
        <v>0</v>
      </c>
      <c r="AV125" s="10">
        <v>59818.109375</v>
      </c>
      <c r="AW125" s="10">
        <v>27008.19140625</v>
      </c>
      <c r="AX125" s="10">
        <v>50644.19140625</v>
      </c>
      <c r="AY125" s="10">
        <v>25125.251953125</v>
      </c>
      <c r="AZ125" s="10">
        <v>65685.484375</v>
      </c>
      <c r="BA125" s="10">
        <v>15956.064453125</v>
      </c>
      <c r="BB125" s="10">
        <v>55226.63671875</v>
      </c>
      <c r="BC125" s="10">
        <v>58229.796875</v>
      </c>
      <c r="BD125" s="10">
        <v>28814.220703125</v>
      </c>
      <c r="BE125" s="10">
        <v>24710.3515625</v>
      </c>
      <c r="BF125" s="10">
        <v>35306.7890625</v>
      </c>
      <c r="BG125" s="10">
        <v>39243.58203125</v>
      </c>
      <c r="BH125" s="10">
        <v>30696.87890625</v>
      </c>
      <c r="BI125" s="10">
        <v>25061.23046875</v>
      </c>
      <c r="BJ125" s="10">
        <v>29835.5390625</v>
      </c>
      <c r="BK125" s="10">
        <v>22247.908203125</v>
      </c>
      <c r="BL125" s="10">
        <v>77500.875</v>
      </c>
      <c r="BM125" s="10">
        <v>114750.078125</v>
      </c>
      <c r="BN125" s="10">
        <v>51803.03125</v>
      </c>
      <c r="BO125" s="10">
        <v>167783.359375</v>
      </c>
      <c r="BP125" s="10">
        <v>46632.92578125</v>
      </c>
      <c r="BQ125" s="10">
        <v>66929.3828125</v>
      </c>
      <c r="BR125" s="10">
        <v>57360.859375</v>
      </c>
      <c r="BS125" s="10">
        <v>33249.68359375</v>
      </c>
      <c r="BT125" s="10">
        <v>32156.021484375</v>
      </c>
      <c r="BU125" s="10">
        <v>72923.5078125</v>
      </c>
      <c r="BV125" s="10">
        <v>40107.921875</v>
      </c>
      <c r="BW125" s="10">
        <v>38322.27734375</v>
      </c>
      <c r="BX125" s="10">
        <v>19783.59765625</v>
      </c>
      <c r="BY125" s="10">
        <v>28859.39453125</v>
      </c>
      <c r="BZ125" s="10">
        <v>96659.1484375</v>
      </c>
      <c r="CA125" s="10">
        <v>31933.9453125</v>
      </c>
      <c r="CB125" s="10">
        <v>24459.791015625</v>
      </c>
      <c r="CC125" s="10">
        <v>38674.15234375</v>
      </c>
      <c r="CD125" s="10">
        <v>25988.9765625</v>
      </c>
      <c r="CE125" s="10">
        <v>39035.8046875</v>
      </c>
      <c r="CF125" s="10">
        <v>35637.9453125</v>
      </c>
      <c r="CG125" s="10">
        <v>37843.06640625</v>
      </c>
      <c r="CH125" s="10">
        <v>76173.484375</v>
      </c>
      <c r="CI125" s="10">
        <v>1614501.375</v>
      </c>
      <c r="CJ125" s="10">
        <v>774325.375</v>
      </c>
      <c r="CK125" s="10">
        <v>2578347.5</v>
      </c>
      <c r="CL125" s="10">
        <v>1948004.75</v>
      </c>
      <c r="CM125" s="10">
        <v>1487167.75</v>
      </c>
      <c r="CN125" s="10">
        <v>1703900.5</v>
      </c>
      <c r="CO125" s="35">
        <v>0</v>
      </c>
      <c r="CP125" s="35">
        <v>0</v>
      </c>
      <c r="CQ125" s="35">
        <v>0</v>
      </c>
      <c r="CR125" s="35">
        <v>0</v>
      </c>
      <c r="CS125" s="10">
        <v>25779.931640625</v>
      </c>
      <c r="CT125" s="10">
        <v>17062.486328125</v>
      </c>
      <c r="CU125" s="10">
        <v>44020.3046875</v>
      </c>
      <c r="CV125" s="10">
        <v>55672.921875</v>
      </c>
      <c r="CW125" s="10">
        <v>20478.025390625</v>
      </c>
      <c r="CX125" s="10">
        <v>34113.9765625</v>
      </c>
      <c r="CY125" s="10">
        <v>59611.01953125</v>
      </c>
      <c r="CZ125" s="10">
        <v>957324.3125</v>
      </c>
      <c r="DA125" s="10">
        <v>706539.125</v>
      </c>
      <c r="DB125" s="10">
        <v>731838</v>
      </c>
      <c r="DC125" s="10">
        <v>1526495.375</v>
      </c>
      <c r="DD125" s="10">
        <v>2002801.125</v>
      </c>
      <c r="DE125" s="10">
        <v>11472.3603515625</v>
      </c>
      <c r="DF125" s="35">
        <v>0</v>
      </c>
      <c r="DG125" s="10">
        <v>8283.5810546875</v>
      </c>
      <c r="DH125" s="35">
        <v>0</v>
      </c>
    </row>
    <row r="126" spans="1:112" ht="11.25" customHeight="1" x14ac:dyDescent="0.15">
      <c r="A126" s="24">
        <v>16</v>
      </c>
      <c r="B126" s="10" t="s">
        <v>1454</v>
      </c>
      <c r="C126" s="11" t="s">
        <v>961</v>
      </c>
      <c r="D126" s="25" t="s">
        <v>1454</v>
      </c>
      <c r="E126" s="26"/>
      <c r="F126" s="26"/>
      <c r="G126" s="26" t="s">
        <v>1455</v>
      </c>
      <c r="H126" s="26" t="s">
        <v>342</v>
      </c>
      <c r="I126" s="24">
        <v>301.29807948799998</v>
      </c>
      <c r="J126" s="25" t="s">
        <v>1456</v>
      </c>
      <c r="K126" s="27">
        <v>0</v>
      </c>
      <c r="L126" s="28">
        <v>1</v>
      </c>
      <c r="M126" s="29">
        <f t="shared" si="0"/>
        <v>1</v>
      </c>
      <c r="N126" s="29">
        <f t="shared" si="1"/>
        <v>2</v>
      </c>
      <c r="O126" s="29" t="str">
        <f t="shared" si="2"/>
        <v>Level 1</v>
      </c>
      <c r="P126" s="27"/>
      <c r="Q126" s="30"/>
      <c r="R126" s="27"/>
      <c r="S126" s="30" t="s">
        <v>1001</v>
      </c>
      <c r="T126" s="31">
        <v>2198182</v>
      </c>
      <c r="U126" s="32" t="s">
        <v>944</v>
      </c>
      <c r="V126" s="33">
        <v>4.1065079830000002</v>
      </c>
      <c r="W126" s="32"/>
      <c r="X126" s="32"/>
      <c r="Y126" s="32"/>
      <c r="Z126" s="32"/>
      <c r="AA126" s="40"/>
      <c r="AB126" s="32" t="s">
        <v>345</v>
      </c>
      <c r="AC126" s="33">
        <v>302.30540000000002</v>
      </c>
      <c r="AD126" s="33">
        <v>302.30450000000002</v>
      </c>
      <c r="AE126" s="34">
        <v>8.9999999999999998E-4</v>
      </c>
      <c r="AF126" s="34">
        <v>2.9420000000000002</v>
      </c>
      <c r="AG126" s="33">
        <v>3.61</v>
      </c>
      <c r="AH126" s="33">
        <v>4.1500000000000004</v>
      </c>
      <c r="AI126" s="33">
        <v>4.1100000000000003</v>
      </c>
      <c r="AJ126" s="33">
        <v>3.83</v>
      </c>
      <c r="AK126" s="34">
        <v>0.28000000000000003</v>
      </c>
      <c r="AL126" s="10" t="s">
        <v>1454</v>
      </c>
      <c r="AM126" s="24" t="s">
        <v>1457</v>
      </c>
      <c r="AN126" s="24">
        <v>8910.5390625</v>
      </c>
      <c r="AO126" s="24">
        <v>20953.21484375</v>
      </c>
      <c r="AP126" s="24">
        <v>20267.466796875</v>
      </c>
      <c r="AQ126" s="24">
        <v>12395.7646484375</v>
      </c>
      <c r="AR126" s="24">
        <v>35284.546875</v>
      </c>
      <c r="AS126" s="24">
        <v>22206.205078125</v>
      </c>
      <c r="AT126" s="24">
        <v>11940.990234375</v>
      </c>
      <c r="AU126" s="24">
        <v>12878.2880859375</v>
      </c>
      <c r="AV126" s="24">
        <v>347229.8125</v>
      </c>
      <c r="AW126" s="24">
        <v>192117.625</v>
      </c>
      <c r="AX126" s="24">
        <v>105994.5703125</v>
      </c>
      <c r="AY126" s="24">
        <v>266962</v>
      </c>
      <c r="AZ126" s="24">
        <v>163741.03125</v>
      </c>
      <c r="BA126" s="24">
        <v>335356.96875</v>
      </c>
      <c r="BB126" s="24">
        <v>940805.5</v>
      </c>
      <c r="BC126" s="24">
        <v>2753618.25</v>
      </c>
      <c r="BD126" s="24">
        <v>2627740.5</v>
      </c>
      <c r="BE126" s="24">
        <v>930137.9375</v>
      </c>
      <c r="BF126" s="24">
        <v>711625.5625</v>
      </c>
      <c r="BG126" s="24">
        <v>3954003.75</v>
      </c>
      <c r="BH126" s="24">
        <v>73935.546875</v>
      </c>
      <c r="BI126" s="24">
        <v>63492.86328125</v>
      </c>
      <c r="BJ126" s="24">
        <v>46816.2109375</v>
      </c>
      <c r="BK126" s="24">
        <v>63806</v>
      </c>
      <c r="BL126" s="24">
        <v>57388.05859375</v>
      </c>
      <c r="BM126" s="24">
        <v>93262.1640625</v>
      </c>
      <c r="BN126" s="24">
        <v>140260.953125</v>
      </c>
      <c r="BO126" s="24">
        <v>253195.03125</v>
      </c>
      <c r="BP126" s="24">
        <v>172829.140625</v>
      </c>
      <c r="BQ126" s="24">
        <v>226681.296875</v>
      </c>
      <c r="BR126" s="24">
        <v>11540572</v>
      </c>
      <c r="BS126" s="24">
        <v>929052.5625</v>
      </c>
      <c r="BT126" s="24">
        <v>3652556</v>
      </c>
      <c r="BU126" s="24">
        <v>409432.9375</v>
      </c>
      <c r="BV126" s="24">
        <v>1520975.125</v>
      </c>
      <c r="BW126" s="24">
        <v>1616017.625</v>
      </c>
      <c r="BX126" s="24">
        <v>937310.0625</v>
      </c>
      <c r="BY126" s="24">
        <v>54179.19921875</v>
      </c>
      <c r="BZ126" s="24">
        <v>57353.703125</v>
      </c>
      <c r="CA126" s="24">
        <v>38717.79296875</v>
      </c>
      <c r="CB126" s="24">
        <v>38243.78125</v>
      </c>
      <c r="CC126" s="24">
        <v>63954.7265625</v>
      </c>
      <c r="CD126" s="24">
        <v>66813.109375</v>
      </c>
      <c r="CE126" s="24">
        <v>119194.2421875</v>
      </c>
      <c r="CF126" s="24">
        <v>103743.96875</v>
      </c>
      <c r="CG126" s="24">
        <v>97570.3515625</v>
      </c>
      <c r="CH126" s="24">
        <v>101829.484375</v>
      </c>
      <c r="CI126" s="24">
        <v>307341.6875</v>
      </c>
      <c r="CJ126" s="24">
        <v>254705.421875</v>
      </c>
      <c r="CK126" s="24">
        <v>254432.296875</v>
      </c>
      <c r="CL126" s="24">
        <v>170462.484375</v>
      </c>
      <c r="CM126" s="24">
        <v>209812.796875</v>
      </c>
      <c r="CN126" s="24">
        <v>209366.640625</v>
      </c>
      <c r="CO126" s="24">
        <v>157852.921875</v>
      </c>
      <c r="CP126" s="24">
        <v>131527.21875</v>
      </c>
      <c r="CQ126" s="24">
        <v>96782.6640625</v>
      </c>
      <c r="CR126" s="24">
        <v>159962.71875</v>
      </c>
      <c r="CS126" s="24">
        <v>191779.484375</v>
      </c>
      <c r="CT126" s="24">
        <v>169907.46875</v>
      </c>
      <c r="CU126" s="24">
        <v>148103.15625</v>
      </c>
      <c r="CV126" s="24">
        <v>86940.3046875</v>
      </c>
      <c r="CW126" s="24">
        <v>168796</v>
      </c>
      <c r="CX126" s="24">
        <v>88488.1875</v>
      </c>
      <c r="CY126" s="24">
        <v>119689.0703125</v>
      </c>
      <c r="CZ126" s="24">
        <v>211842.75</v>
      </c>
      <c r="DA126" s="24">
        <v>303207.59375</v>
      </c>
      <c r="DB126" s="24">
        <v>240132.71875</v>
      </c>
      <c r="DC126" s="24">
        <v>436965.3125</v>
      </c>
      <c r="DD126" s="24">
        <v>187061.921875</v>
      </c>
      <c r="DE126" s="24">
        <v>149687.5625</v>
      </c>
      <c r="DF126" s="24">
        <v>242432.09375</v>
      </c>
      <c r="DG126" s="24">
        <v>185541.90625</v>
      </c>
      <c r="DH126" s="24">
        <v>142914.921875</v>
      </c>
    </row>
    <row r="127" spans="1:112" ht="11.25" customHeight="1" x14ac:dyDescent="0.15">
      <c r="A127" s="10">
        <v>8</v>
      </c>
      <c r="B127" s="10" t="s">
        <v>1458</v>
      </c>
      <c r="C127" s="11" t="s">
        <v>961</v>
      </c>
      <c r="D127" s="10" t="s">
        <v>1458</v>
      </c>
      <c r="E127" s="10"/>
      <c r="F127" s="10"/>
      <c r="G127" s="10" t="s">
        <v>998</v>
      </c>
      <c r="H127" s="10" t="s">
        <v>379</v>
      </c>
      <c r="I127" s="10">
        <v>198.05282342000001</v>
      </c>
      <c r="J127" s="10" t="s">
        <v>1459</v>
      </c>
      <c r="K127" s="29">
        <v>1</v>
      </c>
      <c r="L127" s="28">
        <v>1</v>
      </c>
      <c r="M127" s="29">
        <f t="shared" si="0"/>
        <v>1</v>
      </c>
      <c r="N127" s="29">
        <f t="shared" si="1"/>
        <v>3</v>
      </c>
      <c r="O127" s="29" t="str">
        <f t="shared" si="2"/>
        <v>Level 1+</v>
      </c>
      <c r="P127" s="29"/>
      <c r="Q127" s="29"/>
      <c r="R127" s="29"/>
      <c r="S127" s="29" t="s">
        <v>964</v>
      </c>
      <c r="T127" s="37">
        <v>5949980</v>
      </c>
      <c r="U127" s="38" t="s">
        <v>880</v>
      </c>
      <c r="V127" s="38">
        <v>1.585229094</v>
      </c>
      <c r="W127" s="38" t="s">
        <v>880</v>
      </c>
      <c r="X127" s="38">
        <v>1.5</v>
      </c>
      <c r="Y127" s="38">
        <v>7</v>
      </c>
      <c r="Z127" s="38" t="s">
        <v>1460</v>
      </c>
      <c r="AA127" s="39">
        <v>0.79679999999999995</v>
      </c>
      <c r="AB127" s="38" t="s">
        <v>382</v>
      </c>
      <c r="AC127" s="38">
        <v>197.0455</v>
      </c>
      <c r="AD127" s="38">
        <v>197.04470000000001</v>
      </c>
      <c r="AE127" s="39">
        <v>8.0000000000000004E-4</v>
      </c>
      <c r="AF127" s="39">
        <v>4.3014000000000001</v>
      </c>
      <c r="AG127" s="38">
        <v>1.39</v>
      </c>
      <c r="AH127" s="38">
        <v>1.76</v>
      </c>
      <c r="AI127" s="38">
        <v>1.59</v>
      </c>
      <c r="AJ127" s="38">
        <v>1.56</v>
      </c>
      <c r="AK127" s="39">
        <v>0.03</v>
      </c>
      <c r="AL127" s="10" t="s">
        <v>1458</v>
      </c>
      <c r="AM127" s="24" t="s">
        <v>1461</v>
      </c>
      <c r="AN127" s="24">
        <v>213625.453125</v>
      </c>
      <c r="AO127" s="24">
        <v>635197.625</v>
      </c>
      <c r="AP127" s="24">
        <v>550767.9375</v>
      </c>
      <c r="AQ127" s="24">
        <v>476873.15625</v>
      </c>
      <c r="AR127" s="24">
        <v>996492.625</v>
      </c>
      <c r="AS127" s="24">
        <v>998753.25</v>
      </c>
      <c r="AT127" s="24">
        <v>900091.0625</v>
      </c>
      <c r="AU127" s="24">
        <v>773936.3125</v>
      </c>
      <c r="AV127" s="24">
        <v>4580491</v>
      </c>
      <c r="AW127" s="24">
        <v>6408473</v>
      </c>
      <c r="AX127" s="24">
        <v>5632929</v>
      </c>
      <c r="AY127" s="24">
        <v>3870391</v>
      </c>
      <c r="AZ127" s="24">
        <v>2996744.25</v>
      </c>
      <c r="BA127" s="24">
        <v>15415820</v>
      </c>
      <c r="BB127" s="24">
        <v>2707930</v>
      </c>
      <c r="BC127" s="24">
        <v>4303717.5</v>
      </c>
      <c r="BD127" s="24">
        <v>6827417</v>
      </c>
      <c r="BE127" s="24">
        <v>3870848</v>
      </c>
      <c r="BF127" s="24">
        <v>2857140</v>
      </c>
      <c r="BG127" s="24">
        <v>2399846.5</v>
      </c>
      <c r="BH127" s="24">
        <v>10262765</v>
      </c>
      <c r="BI127" s="24">
        <v>5499491.5</v>
      </c>
      <c r="BJ127" s="24">
        <v>11020050</v>
      </c>
      <c r="BK127" s="24">
        <v>9720292</v>
      </c>
      <c r="BL127" s="24">
        <v>13903466</v>
      </c>
      <c r="BM127" s="24">
        <v>3215221.5</v>
      </c>
      <c r="BN127" s="24">
        <v>2986440.25</v>
      </c>
      <c r="BO127" s="24">
        <v>4757938.5</v>
      </c>
      <c r="BP127" s="24">
        <v>4936421.5</v>
      </c>
      <c r="BQ127" s="24">
        <v>3596829.25</v>
      </c>
      <c r="BR127" s="24">
        <v>6995079.5</v>
      </c>
      <c r="BS127" s="24">
        <v>2650661.5</v>
      </c>
      <c r="BT127" s="24">
        <v>5217111</v>
      </c>
      <c r="BU127" s="24">
        <v>2579360.25</v>
      </c>
      <c r="BV127" s="24">
        <v>2445073.25</v>
      </c>
      <c r="BW127" s="24">
        <v>4157403.75</v>
      </c>
      <c r="BX127" s="24">
        <v>4130395.5</v>
      </c>
      <c r="BY127" s="24">
        <v>6467696</v>
      </c>
      <c r="BZ127" s="24">
        <v>6723754</v>
      </c>
      <c r="CA127" s="24">
        <v>4290645</v>
      </c>
      <c r="CB127" s="24">
        <v>9623984</v>
      </c>
      <c r="CC127" s="24">
        <v>1818313.625</v>
      </c>
      <c r="CD127" s="24">
        <v>2188810.75</v>
      </c>
      <c r="CE127" s="24">
        <v>13464156</v>
      </c>
      <c r="CF127" s="24">
        <v>1864318.5</v>
      </c>
      <c r="CG127" s="24">
        <v>1686926.875</v>
      </c>
      <c r="CH127" s="24">
        <v>1162946.5</v>
      </c>
      <c r="CI127" s="24">
        <v>17646802</v>
      </c>
      <c r="CJ127" s="24">
        <v>32206892</v>
      </c>
      <c r="CK127" s="24">
        <v>23658476</v>
      </c>
      <c r="CL127" s="24">
        <v>24775234</v>
      </c>
      <c r="CM127" s="24">
        <v>30808662</v>
      </c>
      <c r="CN127" s="24">
        <v>24640144</v>
      </c>
      <c r="CO127" s="24">
        <v>20820538</v>
      </c>
      <c r="CP127" s="24">
        <v>22376758</v>
      </c>
      <c r="CQ127" s="24">
        <v>21592282</v>
      </c>
      <c r="CR127" s="24">
        <v>13822089</v>
      </c>
      <c r="CS127" s="24">
        <v>23388214</v>
      </c>
      <c r="CT127" s="24">
        <v>12383780</v>
      </c>
      <c r="CU127" s="24">
        <v>6007023</v>
      </c>
      <c r="CV127" s="24">
        <v>5419079.5</v>
      </c>
      <c r="CW127" s="24">
        <v>3870810.75</v>
      </c>
      <c r="CX127" s="24">
        <v>2850579.5</v>
      </c>
      <c r="CY127" s="24">
        <v>2389885.5</v>
      </c>
      <c r="CZ127" s="24">
        <v>32596512</v>
      </c>
      <c r="DA127" s="24">
        <v>44899200</v>
      </c>
      <c r="DB127" s="24">
        <v>44735288</v>
      </c>
      <c r="DC127" s="24">
        <v>42254880</v>
      </c>
      <c r="DD127" s="24">
        <v>22215974</v>
      </c>
      <c r="DE127" s="24">
        <v>22333178</v>
      </c>
      <c r="DF127" s="24">
        <v>27512354</v>
      </c>
      <c r="DG127" s="24">
        <v>32010652</v>
      </c>
      <c r="DH127" s="24">
        <v>26301438</v>
      </c>
    </row>
    <row r="128" spans="1:112" ht="11.25" customHeight="1" x14ac:dyDescent="0.15">
      <c r="A128" s="10">
        <v>73</v>
      </c>
      <c r="B128" s="11" t="s">
        <v>1462</v>
      </c>
      <c r="C128" s="11" t="s">
        <v>961</v>
      </c>
      <c r="D128" s="10" t="s">
        <v>638</v>
      </c>
      <c r="E128" s="10" t="s">
        <v>1463</v>
      </c>
      <c r="F128" s="10" t="s">
        <v>1464</v>
      </c>
      <c r="G128" s="10" t="s">
        <v>639</v>
      </c>
      <c r="H128" s="10" t="s">
        <v>379</v>
      </c>
      <c r="I128" s="10">
        <v>119.058243148</v>
      </c>
      <c r="J128" s="10" t="s">
        <v>640</v>
      </c>
      <c r="K128" s="29">
        <v>1</v>
      </c>
      <c r="L128" s="28">
        <v>1</v>
      </c>
      <c r="M128" s="29">
        <f t="shared" si="0"/>
        <v>1</v>
      </c>
      <c r="N128" s="29">
        <f t="shared" si="1"/>
        <v>3</v>
      </c>
      <c r="O128" s="29" t="str">
        <f t="shared" si="2"/>
        <v>Level 1+</v>
      </c>
      <c r="P128" s="28" t="s">
        <v>1465</v>
      </c>
      <c r="Q128" s="29"/>
      <c r="R128" s="29"/>
      <c r="S128" s="36" t="s">
        <v>969</v>
      </c>
      <c r="T128" s="37">
        <v>107486296</v>
      </c>
      <c r="U128" s="38" t="s">
        <v>880</v>
      </c>
      <c r="V128" s="38">
        <v>13.34609444</v>
      </c>
      <c r="W128" s="38" t="s">
        <v>865</v>
      </c>
      <c r="X128" s="38">
        <v>13.37</v>
      </c>
      <c r="Y128" s="38">
        <v>3</v>
      </c>
      <c r="Z128" s="38" t="s">
        <v>1466</v>
      </c>
      <c r="AA128" s="39">
        <v>0.84940000000000004</v>
      </c>
      <c r="AB128" s="38" t="s">
        <v>382</v>
      </c>
      <c r="AC128" s="38">
        <v>118.0509</v>
      </c>
      <c r="AD128" s="38">
        <v>118.0496</v>
      </c>
      <c r="AE128" s="39">
        <v>1.4E-3</v>
      </c>
      <c r="AF128" s="39">
        <v>11.5915</v>
      </c>
      <c r="AG128" s="38">
        <v>13.28</v>
      </c>
      <c r="AH128" s="38">
        <v>13.51</v>
      </c>
      <c r="AI128" s="38">
        <v>13.35</v>
      </c>
      <c r="AJ128" s="38">
        <v>13.39</v>
      </c>
      <c r="AK128" s="39">
        <v>0.05</v>
      </c>
      <c r="AL128" s="11" t="s">
        <v>1462</v>
      </c>
      <c r="AM128" s="24" t="s">
        <v>1467</v>
      </c>
      <c r="AN128" s="24">
        <v>25196.845703125</v>
      </c>
      <c r="AO128" s="24">
        <v>26139.7734375</v>
      </c>
      <c r="AP128" s="24">
        <v>23861.853515625</v>
      </c>
      <c r="AQ128" s="24">
        <v>28891.20703125</v>
      </c>
      <c r="AR128" s="24">
        <v>26910.83984375</v>
      </c>
      <c r="AS128" s="24">
        <v>29315.951171875</v>
      </c>
      <c r="AT128" s="24">
        <v>25221.1796875</v>
      </c>
      <c r="AU128" s="24">
        <v>29928.138671875</v>
      </c>
      <c r="AV128" s="24">
        <v>98114.5390625</v>
      </c>
      <c r="AW128" s="24">
        <v>98668.6796875</v>
      </c>
      <c r="AX128" s="24">
        <v>56339.23828125</v>
      </c>
      <c r="AY128" s="24">
        <v>80730.421875</v>
      </c>
      <c r="AZ128" s="24">
        <v>105673.6015625</v>
      </c>
      <c r="BA128" s="24">
        <v>159775.171875</v>
      </c>
      <c r="BB128" s="24">
        <v>6517051.5</v>
      </c>
      <c r="BC128" s="24">
        <v>7570454.5</v>
      </c>
      <c r="BD128" s="24">
        <v>5608791</v>
      </c>
      <c r="BE128" s="24">
        <v>7552084</v>
      </c>
      <c r="BF128" s="24">
        <v>5742866.5</v>
      </c>
      <c r="BG128" s="24">
        <v>9174365</v>
      </c>
      <c r="BH128" s="24">
        <v>99831.1484375</v>
      </c>
      <c r="BI128" s="24">
        <v>112220.6875</v>
      </c>
      <c r="BJ128" s="24">
        <v>144939.046875</v>
      </c>
      <c r="BK128" s="24">
        <v>102185.921875</v>
      </c>
      <c r="BL128" s="24">
        <v>109705.2734375</v>
      </c>
      <c r="BM128" s="24">
        <v>75160.5546875</v>
      </c>
      <c r="BN128" s="24">
        <v>129554.046875</v>
      </c>
      <c r="BO128" s="24">
        <v>584568.1875</v>
      </c>
      <c r="BP128" s="24">
        <v>63668.84375</v>
      </c>
      <c r="BQ128" s="24">
        <v>98376.34375</v>
      </c>
      <c r="BR128" s="24">
        <v>27593496</v>
      </c>
      <c r="BS128" s="24">
        <v>6929778</v>
      </c>
      <c r="BT128" s="24">
        <v>9935672</v>
      </c>
      <c r="BU128" s="24">
        <v>2779510.25</v>
      </c>
      <c r="BV128" s="24">
        <v>3488216</v>
      </c>
      <c r="BW128" s="24">
        <v>3083620.75</v>
      </c>
      <c r="BX128" s="24">
        <v>8473126</v>
      </c>
      <c r="BY128" s="24">
        <v>78479.328125</v>
      </c>
      <c r="BZ128" s="24">
        <v>94390.7265625</v>
      </c>
      <c r="CA128" s="24">
        <v>78247.9375</v>
      </c>
      <c r="CB128" s="24">
        <v>69797.2265625</v>
      </c>
      <c r="CC128" s="24">
        <v>81871.4609375</v>
      </c>
      <c r="CD128" s="24">
        <v>85205.65625</v>
      </c>
      <c r="CE128" s="24">
        <v>84146.0625</v>
      </c>
      <c r="CF128" s="24">
        <v>79175.265625</v>
      </c>
      <c r="CG128" s="24">
        <v>94290.328125</v>
      </c>
      <c r="CH128" s="24">
        <v>73501.5625</v>
      </c>
      <c r="CI128" s="24">
        <v>2203680</v>
      </c>
      <c r="CJ128" s="24">
        <v>2911196.75</v>
      </c>
      <c r="CK128" s="24">
        <v>1658142.125</v>
      </c>
      <c r="CL128" s="24">
        <v>1197657.25</v>
      </c>
      <c r="CM128" s="24">
        <v>2473192.5</v>
      </c>
      <c r="CN128" s="24">
        <v>2796601.25</v>
      </c>
      <c r="CO128" s="24">
        <v>113726.546875</v>
      </c>
      <c r="CP128" s="24">
        <v>148354.671875</v>
      </c>
      <c r="CQ128" s="24">
        <v>90307.6484375</v>
      </c>
      <c r="CR128" s="24">
        <v>131628.578125</v>
      </c>
      <c r="CS128" s="24">
        <v>183414.28125</v>
      </c>
      <c r="CT128" s="24">
        <v>105567.734375</v>
      </c>
      <c r="CU128" s="24">
        <v>82095.578125</v>
      </c>
      <c r="CV128" s="24">
        <v>112998.4921875</v>
      </c>
      <c r="CW128" s="24">
        <v>101508.453125</v>
      </c>
      <c r="CX128" s="24">
        <v>91696.2890625</v>
      </c>
      <c r="CY128" s="24">
        <v>134637.453125</v>
      </c>
      <c r="CZ128" s="24">
        <v>1881700.375</v>
      </c>
      <c r="DA128" s="24">
        <v>2531677</v>
      </c>
      <c r="DB128" s="24">
        <v>1022035.875</v>
      </c>
      <c r="DC128" s="24">
        <v>3179305.75</v>
      </c>
      <c r="DD128" s="24">
        <v>1504600.875</v>
      </c>
      <c r="DE128" s="24">
        <v>141447.28125</v>
      </c>
      <c r="DF128" s="24">
        <v>260061.59375</v>
      </c>
      <c r="DG128" s="24">
        <v>149878.421875</v>
      </c>
      <c r="DH128" s="24">
        <v>97656.515625</v>
      </c>
    </row>
    <row r="129" spans="1:112" ht="11.25" customHeight="1" x14ac:dyDescent="0.15">
      <c r="A129" s="10">
        <v>2</v>
      </c>
      <c r="B129" s="10" t="s">
        <v>1468</v>
      </c>
      <c r="C129" s="11" t="s">
        <v>961</v>
      </c>
      <c r="D129" s="10" t="s">
        <v>1468</v>
      </c>
      <c r="E129" s="10"/>
      <c r="F129" s="10"/>
      <c r="G129" s="10" t="s">
        <v>385</v>
      </c>
      <c r="H129" s="10" t="s">
        <v>379</v>
      </c>
      <c r="I129" s="10">
        <v>126.042927432</v>
      </c>
      <c r="J129" s="10" t="s">
        <v>1469</v>
      </c>
      <c r="K129" s="29">
        <v>0</v>
      </c>
      <c r="L129" s="28">
        <v>1</v>
      </c>
      <c r="M129" s="29">
        <f t="shared" si="0"/>
        <v>1</v>
      </c>
      <c r="N129" s="29">
        <f t="shared" si="1"/>
        <v>2</v>
      </c>
      <c r="O129" s="29" t="str">
        <f t="shared" si="2"/>
        <v>Level 1</v>
      </c>
      <c r="P129" s="29"/>
      <c r="Q129" s="29"/>
      <c r="R129" s="29"/>
      <c r="S129" s="29" t="s">
        <v>1001</v>
      </c>
      <c r="T129" s="37">
        <v>368020.625</v>
      </c>
      <c r="U129" s="38" t="s">
        <v>867</v>
      </c>
      <c r="V129" s="38">
        <v>1.2357825010000001</v>
      </c>
      <c r="W129" s="38"/>
      <c r="X129" s="38"/>
      <c r="Y129" s="38"/>
      <c r="Z129" s="38"/>
      <c r="AA129" s="39"/>
      <c r="AB129" s="38" t="s">
        <v>382</v>
      </c>
      <c r="AC129" s="38">
        <v>125.0356</v>
      </c>
      <c r="AD129" s="38">
        <v>125.0343</v>
      </c>
      <c r="AE129" s="39">
        <v>1.4E-3</v>
      </c>
      <c r="AF129" s="39">
        <v>11.0113</v>
      </c>
      <c r="AG129" s="38">
        <v>1.1000000000000001</v>
      </c>
      <c r="AH129" s="38">
        <v>1.1499999999999999</v>
      </c>
      <c r="AI129" s="38">
        <v>1.24</v>
      </c>
      <c r="AJ129" s="38">
        <v>1.1299999999999999</v>
      </c>
      <c r="AK129" s="39">
        <v>0.1</v>
      </c>
      <c r="AL129" s="10" t="s">
        <v>1468</v>
      </c>
      <c r="AM129" s="24" t="s">
        <v>1470</v>
      </c>
      <c r="AN129" s="24">
        <v>21021.845703125</v>
      </c>
      <c r="AO129" s="24">
        <v>11536.595703125</v>
      </c>
      <c r="AP129" s="24">
        <v>18647.767578125</v>
      </c>
      <c r="AQ129" s="24">
        <v>28147.703125</v>
      </c>
      <c r="AR129" s="24">
        <v>10720.7470703125</v>
      </c>
      <c r="AS129" s="24">
        <v>17071.4453125</v>
      </c>
      <c r="AT129" s="24">
        <v>11322.787109375</v>
      </c>
      <c r="AU129" s="24">
        <v>9502.388671875</v>
      </c>
      <c r="AV129" s="24">
        <v>731592.625</v>
      </c>
      <c r="AW129" s="24">
        <v>415393.4375</v>
      </c>
      <c r="AX129" s="24">
        <v>316929.9375</v>
      </c>
      <c r="AY129" s="24">
        <v>260270.921875</v>
      </c>
      <c r="AZ129" s="24">
        <v>628749.625</v>
      </c>
      <c r="BA129" s="24">
        <v>439970.4375</v>
      </c>
      <c r="BB129" s="24">
        <v>37136020</v>
      </c>
      <c r="BC129" s="24">
        <v>27227682</v>
      </c>
      <c r="BD129" s="24">
        <v>30071558</v>
      </c>
      <c r="BE129" s="24">
        <v>34186424</v>
      </c>
      <c r="BF129" s="24">
        <v>37068192</v>
      </c>
      <c r="BG129" s="24">
        <v>74681904</v>
      </c>
      <c r="BH129" s="24">
        <v>89015.421875</v>
      </c>
      <c r="BI129" s="24">
        <v>68441.2265625</v>
      </c>
      <c r="BJ129" s="24">
        <v>97248.90625</v>
      </c>
      <c r="BK129" s="24">
        <v>53638.625</v>
      </c>
      <c r="BL129" s="24">
        <v>79653.7578125</v>
      </c>
      <c r="BM129" s="24">
        <v>442009.53125</v>
      </c>
      <c r="BN129" s="24">
        <v>487894.40625</v>
      </c>
      <c r="BO129" s="24">
        <v>2532628.25</v>
      </c>
      <c r="BP129" s="24">
        <v>448768</v>
      </c>
      <c r="BQ129" s="24">
        <v>449103.5625</v>
      </c>
      <c r="BR129" s="24">
        <v>81898088</v>
      </c>
      <c r="BS129" s="24">
        <v>23117958</v>
      </c>
      <c r="BT129" s="24">
        <v>33006362</v>
      </c>
      <c r="BU129" s="24">
        <v>6476394</v>
      </c>
      <c r="BV129" s="24">
        <v>33883392</v>
      </c>
      <c r="BW129" s="24">
        <v>30915808</v>
      </c>
      <c r="BX129" s="24">
        <v>40536592</v>
      </c>
      <c r="BY129" s="24">
        <v>67853.7421875</v>
      </c>
      <c r="BZ129" s="24">
        <v>52489.8515625</v>
      </c>
      <c r="CA129" s="24">
        <v>26923.19921875</v>
      </c>
      <c r="CB129" s="24">
        <v>42014.4453125</v>
      </c>
      <c r="CC129" s="24">
        <v>111288.6328125</v>
      </c>
      <c r="CD129" s="24">
        <v>232898.296875</v>
      </c>
      <c r="CE129" s="24">
        <v>681612.625</v>
      </c>
      <c r="CF129" s="24">
        <v>216166.40625</v>
      </c>
      <c r="CG129" s="24">
        <v>83809.0390625</v>
      </c>
      <c r="CH129" s="24">
        <v>151553.21875</v>
      </c>
      <c r="CI129" s="24">
        <v>425020512</v>
      </c>
      <c r="CJ129" s="24">
        <v>655865088</v>
      </c>
      <c r="CK129" s="24">
        <v>230754528</v>
      </c>
      <c r="CL129" s="24">
        <v>400914912</v>
      </c>
      <c r="CM129" s="24">
        <v>459701856</v>
      </c>
      <c r="CN129" s="24">
        <v>481787136</v>
      </c>
      <c r="CO129" s="24">
        <v>99430.703125</v>
      </c>
      <c r="CP129" s="24">
        <v>98616.390625</v>
      </c>
      <c r="CQ129" s="24">
        <v>77774.2109375</v>
      </c>
      <c r="CR129" s="24">
        <v>80319.6875</v>
      </c>
      <c r="CS129" s="24">
        <v>90270.3203125</v>
      </c>
      <c r="CT129" s="24">
        <v>548586.5625</v>
      </c>
      <c r="CU129" s="24">
        <v>153343.703125</v>
      </c>
      <c r="CV129" s="24">
        <v>170442.40625</v>
      </c>
      <c r="CW129" s="24">
        <v>138070.484375</v>
      </c>
      <c r="CX129" s="24">
        <v>119481.4609375</v>
      </c>
      <c r="CY129" s="24">
        <v>215158.515625</v>
      </c>
      <c r="CZ129" s="24">
        <v>363659392</v>
      </c>
      <c r="DA129" s="24">
        <v>487819488</v>
      </c>
      <c r="DB129" s="24">
        <v>214863360</v>
      </c>
      <c r="DC129" s="24">
        <v>754146816</v>
      </c>
      <c r="DD129" s="24">
        <v>283480576</v>
      </c>
      <c r="DE129" s="24">
        <v>122352.3359375</v>
      </c>
      <c r="DF129" s="24">
        <v>120635.8203125</v>
      </c>
      <c r="DG129" s="24">
        <v>80876.265625</v>
      </c>
      <c r="DH129" s="24">
        <v>67915.953125</v>
      </c>
    </row>
    <row r="130" spans="1:112" ht="11.25" customHeight="1" x14ac:dyDescent="0.15">
      <c r="A130" s="24">
        <v>42</v>
      </c>
      <c r="B130" s="10" t="s">
        <v>649</v>
      </c>
      <c r="C130" s="11" t="s">
        <v>961</v>
      </c>
      <c r="D130" s="25" t="s">
        <v>649</v>
      </c>
      <c r="E130" s="26"/>
      <c r="F130" s="26"/>
      <c r="G130" s="26" t="s">
        <v>650</v>
      </c>
      <c r="H130" s="26" t="s">
        <v>342</v>
      </c>
      <c r="I130" s="24">
        <v>138.05495491600001</v>
      </c>
      <c r="J130" s="25" t="s">
        <v>651</v>
      </c>
      <c r="K130" s="30">
        <v>0</v>
      </c>
      <c r="L130" s="28">
        <v>1</v>
      </c>
      <c r="M130" s="29">
        <f t="shared" si="0"/>
        <v>1</v>
      </c>
      <c r="N130" s="29">
        <f t="shared" si="1"/>
        <v>2</v>
      </c>
      <c r="O130" s="29" t="str">
        <f t="shared" si="2"/>
        <v>Level 1</v>
      </c>
      <c r="P130" s="27"/>
      <c r="Q130" s="30"/>
      <c r="R130" s="27"/>
      <c r="S130" s="30" t="s">
        <v>1001</v>
      </c>
      <c r="T130" s="31">
        <v>1253369344</v>
      </c>
      <c r="U130" s="32" t="s">
        <v>944</v>
      </c>
      <c r="V130" s="33">
        <v>8.6788516930000004</v>
      </c>
      <c r="W130" s="32" t="s">
        <v>952</v>
      </c>
      <c r="X130" s="33">
        <v>9.2100000000000009</v>
      </c>
      <c r="Y130" s="33">
        <v>5</v>
      </c>
      <c r="Z130" s="32" t="s">
        <v>1471</v>
      </c>
      <c r="AA130" s="34">
        <v>0.94069999999999998</v>
      </c>
      <c r="AB130" s="32" t="s">
        <v>419</v>
      </c>
      <c r="AC130" s="33">
        <v>138.05500000000001</v>
      </c>
      <c r="AD130" s="33">
        <v>138.0547</v>
      </c>
      <c r="AE130" s="34">
        <v>2.0000000000000001E-4</v>
      </c>
      <c r="AF130" s="34">
        <v>1.5657000000000001</v>
      </c>
      <c r="AG130" s="33">
        <v>8.9499999999999993</v>
      </c>
      <c r="AH130" s="33">
        <v>9.25</v>
      </c>
      <c r="AI130" s="33">
        <v>8.68</v>
      </c>
      <c r="AJ130" s="33">
        <v>9.1</v>
      </c>
      <c r="AK130" s="34">
        <v>0.42</v>
      </c>
      <c r="AL130" s="10" t="s">
        <v>649</v>
      </c>
      <c r="AM130" s="24" t="s">
        <v>1472</v>
      </c>
      <c r="AN130" s="42">
        <v>0</v>
      </c>
      <c r="AO130" s="42">
        <v>0</v>
      </c>
      <c r="AP130" s="42">
        <v>0</v>
      </c>
      <c r="AQ130" s="24">
        <v>13381.2783203125</v>
      </c>
      <c r="AR130" s="42">
        <v>0</v>
      </c>
      <c r="AS130" s="24">
        <v>15600.455078125</v>
      </c>
      <c r="AT130" s="24">
        <v>8805.677734375</v>
      </c>
      <c r="AU130" s="42">
        <v>0</v>
      </c>
      <c r="AV130" s="24">
        <v>14850803</v>
      </c>
      <c r="AW130" s="24">
        <v>11322725</v>
      </c>
      <c r="AX130" s="24">
        <v>10769000</v>
      </c>
      <c r="AY130" s="24">
        <v>12798108</v>
      </c>
      <c r="AZ130" s="24">
        <v>14830967</v>
      </c>
      <c r="BA130" s="24">
        <v>20650454</v>
      </c>
      <c r="BB130" s="24">
        <v>41896588</v>
      </c>
      <c r="BC130" s="24">
        <v>39110056</v>
      </c>
      <c r="BD130" s="24">
        <v>43984824</v>
      </c>
      <c r="BE130" s="24">
        <v>38132732</v>
      </c>
      <c r="BF130" s="24">
        <v>39928940</v>
      </c>
      <c r="BG130" s="24">
        <v>28056744</v>
      </c>
      <c r="BH130" s="24">
        <v>16379062</v>
      </c>
      <c r="BI130" s="24">
        <v>16098373</v>
      </c>
      <c r="BJ130" s="24">
        <v>20696114</v>
      </c>
      <c r="BK130" s="24">
        <v>15419056</v>
      </c>
      <c r="BL130" s="24">
        <v>18486614</v>
      </c>
      <c r="BM130" s="24">
        <v>19820412</v>
      </c>
      <c r="BN130" s="24">
        <v>13330680</v>
      </c>
      <c r="BO130" s="24">
        <v>27261782</v>
      </c>
      <c r="BP130" s="24">
        <v>13546491</v>
      </c>
      <c r="BQ130" s="24">
        <v>16227599</v>
      </c>
      <c r="BR130" s="24">
        <v>84985848</v>
      </c>
      <c r="BS130" s="24">
        <v>59753304</v>
      </c>
      <c r="BT130" s="24">
        <v>35492240</v>
      </c>
      <c r="BU130" s="24">
        <v>27876244</v>
      </c>
      <c r="BV130" s="24">
        <v>28684302</v>
      </c>
      <c r="BW130" s="24">
        <v>36568064</v>
      </c>
      <c r="BX130" s="24">
        <v>63966540</v>
      </c>
      <c r="BY130" s="24">
        <v>17363470</v>
      </c>
      <c r="BZ130" s="24">
        <v>38781172</v>
      </c>
      <c r="CA130" s="24">
        <v>11968127</v>
      </c>
      <c r="CB130" s="24">
        <v>19943778</v>
      </c>
      <c r="CC130" s="24">
        <v>15372004</v>
      </c>
      <c r="CD130" s="24">
        <v>15345188</v>
      </c>
      <c r="CE130" s="24">
        <v>43688948</v>
      </c>
      <c r="CF130" s="24">
        <v>16488288</v>
      </c>
      <c r="CG130" s="24">
        <v>14033010</v>
      </c>
      <c r="CH130" s="24">
        <v>11861312</v>
      </c>
      <c r="CI130" s="24">
        <v>42122472</v>
      </c>
      <c r="CJ130" s="24">
        <v>31637534</v>
      </c>
      <c r="CK130" s="24">
        <v>41687328</v>
      </c>
      <c r="CL130" s="24">
        <v>62666692</v>
      </c>
      <c r="CM130" s="24">
        <v>39583852</v>
      </c>
      <c r="CN130" s="24">
        <v>42484992</v>
      </c>
      <c r="CO130" s="24">
        <v>56930364</v>
      </c>
      <c r="CP130" s="24">
        <v>72766248</v>
      </c>
      <c r="CQ130" s="24">
        <v>56840500</v>
      </c>
      <c r="CR130" s="24">
        <v>43232940</v>
      </c>
      <c r="CS130" s="24">
        <v>49180760</v>
      </c>
      <c r="CT130" s="24">
        <v>33423902</v>
      </c>
      <c r="CU130" s="24">
        <v>18106566</v>
      </c>
      <c r="CV130" s="24">
        <v>23266994</v>
      </c>
      <c r="CW130" s="24">
        <v>41905920</v>
      </c>
      <c r="CX130" s="24">
        <v>29456802</v>
      </c>
      <c r="CY130" s="24">
        <v>17101926</v>
      </c>
      <c r="CZ130" s="24">
        <v>79908152</v>
      </c>
      <c r="DA130" s="24">
        <v>88056296</v>
      </c>
      <c r="DB130" s="24">
        <v>41977484</v>
      </c>
      <c r="DC130" s="24">
        <v>52941108</v>
      </c>
      <c r="DD130" s="24">
        <v>43194756</v>
      </c>
      <c r="DE130" s="24">
        <v>46405644</v>
      </c>
      <c r="DF130" s="24">
        <v>32306990</v>
      </c>
      <c r="DG130" s="24">
        <v>60033236</v>
      </c>
      <c r="DH130" s="24">
        <v>65342936</v>
      </c>
    </row>
    <row r="131" spans="1:112" ht="11.25" customHeight="1" x14ac:dyDescent="0.15">
      <c r="A131" s="10">
        <v>102</v>
      </c>
      <c r="B131" s="11" t="s">
        <v>1473</v>
      </c>
      <c r="C131" s="11" t="s">
        <v>961</v>
      </c>
      <c r="D131" s="10" t="s">
        <v>1474</v>
      </c>
      <c r="E131" s="10"/>
      <c r="F131" s="10"/>
      <c r="G131" s="10" t="s">
        <v>1475</v>
      </c>
      <c r="H131" s="10" t="s">
        <v>379</v>
      </c>
      <c r="I131" s="10">
        <v>504.16903494399997</v>
      </c>
      <c r="J131" s="10" t="s">
        <v>1476</v>
      </c>
      <c r="K131" s="29">
        <v>1</v>
      </c>
      <c r="L131" s="28">
        <v>1</v>
      </c>
      <c r="M131" s="29">
        <f t="shared" si="0"/>
        <v>1</v>
      </c>
      <c r="N131" s="29">
        <f t="shared" si="1"/>
        <v>3</v>
      </c>
      <c r="O131" s="29" t="str">
        <f t="shared" si="2"/>
        <v>Level 1+</v>
      </c>
      <c r="P131" s="29"/>
      <c r="Q131" s="29"/>
      <c r="R131" s="29"/>
      <c r="S131" s="29" t="s">
        <v>964</v>
      </c>
      <c r="T131" s="37">
        <v>34046560</v>
      </c>
      <c r="U131" s="38" t="s">
        <v>860</v>
      </c>
      <c r="V131" s="38">
        <v>15.368309979999999</v>
      </c>
      <c r="W131" s="38" t="s">
        <v>843</v>
      </c>
      <c r="X131" s="38">
        <v>15.37</v>
      </c>
      <c r="Y131" s="38">
        <v>24</v>
      </c>
      <c r="Z131" s="38" t="s">
        <v>1477</v>
      </c>
      <c r="AA131" s="39">
        <v>0.86339999999999995</v>
      </c>
      <c r="AB131" s="38" t="s">
        <v>382</v>
      </c>
      <c r="AC131" s="38">
        <v>503.1617</v>
      </c>
      <c r="AD131" s="38">
        <v>503.16210000000001</v>
      </c>
      <c r="AE131" s="39">
        <v>4.0000000000000002E-4</v>
      </c>
      <c r="AF131" s="39">
        <v>0.79669999999999996</v>
      </c>
      <c r="AG131" s="38">
        <v>15.32</v>
      </c>
      <c r="AH131" s="38">
        <v>15.49</v>
      </c>
      <c r="AI131" s="38">
        <v>15.37</v>
      </c>
      <c r="AJ131" s="38">
        <v>15.39</v>
      </c>
      <c r="AK131" s="39">
        <v>0.02</v>
      </c>
      <c r="AL131" s="11" t="s">
        <v>1473</v>
      </c>
      <c r="AM131" s="24" t="s">
        <v>1478</v>
      </c>
      <c r="AN131" s="24">
        <v>26173.498046875</v>
      </c>
      <c r="AO131" s="24">
        <v>10213.748046875</v>
      </c>
      <c r="AP131" s="42">
        <v>0</v>
      </c>
      <c r="AQ131" s="24">
        <v>18531.146484375</v>
      </c>
      <c r="AR131" s="24">
        <v>37775.05859375</v>
      </c>
      <c r="AS131" s="24">
        <v>20164.521484375</v>
      </c>
      <c r="AT131" s="24">
        <v>11897.1044921875</v>
      </c>
      <c r="AU131" s="24">
        <v>18594.93359375</v>
      </c>
      <c r="AV131" s="24">
        <v>4761682.5</v>
      </c>
      <c r="AW131" s="24">
        <v>4667728</v>
      </c>
      <c r="AX131" s="24">
        <v>7002043</v>
      </c>
      <c r="AY131" s="24">
        <v>2332884.25</v>
      </c>
      <c r="AZ131" s="24">
        <v>2727287.5</v>
      </c>
      <c r="BA131" s="24">
        <v>10339612</v>
      </c>
      <c r="BB131" s="24">
        <v>23594636</v>
      </c>
      <c r="BC131" s="24">
        <v>4314318.5</v>
      </c>
      <c r="BD131" s="24">
        <v>27597904</v>
      </c>
      <c r="BE131" s="24">
        <v>12276808</v>
      </c>
      <c r="BF131" s="24">
        <v>19122152</v>
      </c>
      <c r="BG131" s="24">
        <v>25908640</v>
      </c>
      <c r="BH131" s="24">
        <v>7153834.5</v>
      </c>
      <c r="BI131" s="24">
        <v>8957602</v>
      </c>
      <c r="BJ131" s="24">
        <v>9977860</v>
      </c>
      <c r="BK131" s="24">
        <v>7862419</v>
      </c>
      <c r="BL131" s="24">
        <v>5492237.5</v>
      </c>
      <c r="BM131" s="24">
        <v>6822189</v>
      </c>
      <c r="BN131" s="24">
        <v>4655842</v>
      </c>
      <c r="BO131" s="24">
        <v>7548353.5</v>
      </c>
      <c r="BP131" s="24">
        <v>5624531</v>
      </c>
      <c r="BQ131" s="24">
        <v>8723740</v>
      </c>
      <c r="BR131" s="24">
        <v>47165716</v>
      </c>
      <c r="BS131" s="24">
        <v>13056646</v>
      </c>
      <c r="BT131" s="24">
        <v>4110165.25</v>
      </c>
      <c r="BU131" s="24">
        <v>9649521</v>
      </c>
      <c r="BV131" s="24">
        <v>12043560</v>
      </c>
      <c r="BW131" s="24">
        <v>4278753.5</v>
      </c>
      <c r="BX131" s="24">
        <v>17847094</v>
      </c>
      <c r="BY131" s="24">
        <v>6144369.5</v>
      </c>
      <c r="BZ131" s="24">
        <v>9939009</v>
      </c>
      <c r="CA131" s="24">
        <v>6965138</v>
      </c>
      <c r="CB131" s="24">
        <v>8728114</v>
      </c>
      <c r="CC131" s="24">
        <v>2776079</v>
      </c>
      <c r="CD131" s="24">
        <v>6466642</v>
      </c>
      <c r="CE131" s="24">
        <v>13614381</v>
      </c>
      <c r="CF131" s="24">
        <v>5379302</v>
      </c>
      <c r="CG131" s="24">
        <v>2552454.75</v>
      </c>
      <c r="CH131" s="24">
        <v>5800638.5</v>
      </c>
      <c r="CI131" s="24">
        <v>46087872</v>
      </c>
      <c r="CJ131" s="24">
        <v>192478992</v>
      </c>
      <c r="CK131" s="24">
        <v>74158392</v>
      </c>
      <c r="CL131" s="24">
        <v>80512568</v>
      </c>
      <c r="CM131" s="24">
        <v>97943856</v>
      </c>
      <c r="CN131" s="24">
        <v>77126120</v>
      </c>
      <c r="CO131" s="24">
        <v>2841899.75</v>
      </c>
      <c r="CP131" s="24">
        <v>2119516</v>
      </c>
      <c r="CQ131" s="24">
        <v>2205719.25</v>
      </c>
      <c r="CR131" s="24">
        <v>2501297.5</v>
      </c>
      <c r="CS131" s="24">
        <v>1506525.5</v>
      </c>
      <c r="CT131" s="24">
        <v>16122657</v>
      </c>
      <c r="CU131" s="24">
        <v>9892406</v>
      </c>
      <c r="CV131" s="24">
        <v>5942376.5</v>
      </c>
      <c r="CW131" s="24">
        <v>5528023</v>
      </c>
      <c r="CX131" s="24">
        <v>4843483</v>
      </c>
      <c r="CY131" s="24">
        <v>5267520.5</v>
      </c>
      <c r="CZ131" s="24">
        <v>100974272</v>
      </c>
      <c r="DA131" s="24">
        <v>105779440</v>
      </c>
      <c r="DB131" s="24">
        <v>100040576</v>
      </c>
      <c r="DC131" s="24">
        <v>107467032</v>
      </c>
      <c r="DD131" s="24">
        <v>21902604</v>
      </c>
      <c r="DE131" s="24">
        <v>2056596.25</v>
      </c>
      <c r="DF131" s="24">
        <v>3373630.25</v>
      </c>
      <c r="DG131" s="24">
        <v>2269013</v>
      </c>
      <c r="DH131" s="24">
        <v>773380.0625</v>
      </c>
    </row>
    <row r="132" spans="1:112" ht="11.25" customHeight="1" x14ac:dyDescent="0.15">
      <c r="A132" s="24">
        <v>23</v>
      </c>
      <c r="B132" s="10" t="s">
        <v>1479</v>
      </c>
      <c r="C132" s="11" t="s">
        <v>961</v>
      </c>
      <c r="D132" s="25" t="s">
        <v>1479</v>
      </c>
      <c r="E132" s="26"/>
      <c r="F132" s="26"/>
      <c r="G132" s="26" t="s">
        <v>1480</v>
      </c>
      <c r="H132" s="26" t="s">
        <v>342</v>
      </c>
      <c r="I132" s="24">
        <v>160.10004838399999</v>
      </c>
      <c r="J132" s="25" t="s">
        <v>1481</v>
      </c>
      <c r="K132" s="27">
        <v>0</v>
      </c>
      <c r="L132" s="28">
        <v>1</v>
      </c>
      <c r="M132" s="29">
        <f t="shared" si="0"/>
        <v>1</v>
      </c>
      <c r="N132" s="29">
        <f t="shared" si="1"/>
        <v>2</v>
      </c>
      <c r="O132" s="29" t="str">
        <f t="shared" si="2"/>
        <v>Level 1</v>
      </c>
      <c r="P132" s="27"/>
      <c r="Q132" s="30"/>
      <c r="R132" s="27"/>
      <c r="S132" s="30" t="s">
        <v>1001</v>
      </c>
      <c r="T132" s="31">
        <v>1065612.875</v>
      </c>
      <c r="U132" s="32" t="s">
        <v>934</v>
      </c>
      <c r="V132" s="33">
        <v>5.482652087</v>
      </c>
      <c r="W132" s="32"/>
      <c r="X132" s="32"/>
      <c r="Y132" s="32"/>
      <c r="Z132" s="32"/>
      <c r="AA132" s="40"/>
      <c r="AB132" s="32" t="s">
        <v>345</v>
      </c>
      <c r="AC132" s="33">
        <v>161.10730000000001</v>
      </c>
      <c r="AD132" s="33">
        <v>161.1071</v>
      </c>
      <c r="AE132" s="34">
        <v>2.0000000000000001E-4</v>
      </c>
      <c r="AF132" s="34">
        <v>1.4097</v>
      </c>
      <c r="AG132" s="33">
        <v>5.24</v>
      </c>
      <c r="AH132" s="33">
        <v>5.67</v>
      </c>
      <c r="AI132" s="33">
        <v>5.48</v>
      </c>
      <c r="AJ132" s="33">
        <v>5.42</v>
      </c>
      <c r="AK132" s="34">
        <v>0.06</v>
      </c>
      <c r="AL132" s="10" t="s">
        <v>1479</v>
      </c>
      <c r="AM132" s="24" t="s">
        <v>1482</v>
      </c>
      <c r="AN132" s="24">
        <v>72646.671875</v>
      </c>
      <c r="AO132" s="24">
        <v>15669.6611328125</v>
      </c>
      <c r="AP132" s="24">
        <v>39420.58984375</v>
      </c>
      <c r="AQ132" s="24">
        <v>55155.54296875</v>
      </c>
      <c r="AR132" s="24">
        <v>25060.345703125</v>
      </c>
      <c r="AS132" s="24">
        <v>56103.9453125</v>
      </c>
      <c r="AT132" s="24">
        <v>28355.0078125</v>
      </c>
      <c r="AU132" s="24">
        <v>47301.33203125</v>
      </c>
      <c r="AV132" s="42">
        <v>0</v>
      </c>
      <c r="AW132" s="24">
        <v>74574.8125</v>
      </c>
      <c r="AX132" s="42">
        <v>0</v>
      </c>
      <c r="AY132" s="42">
        <v>0</v>
      </c>
      <c r="AZ132" s="42">
        <v>0</v>
      </c>
      <c r="BA132" s="24">
        <v>78285.1328125</v>
      </c>
      <c r="BB132" s="42">
        <v>0</v>
      </c>
      <c r="BC132" s="24">
        <v>47380.5859375</v>
      </c>
      <c r="BD132" s="24">
        <v>38179.07421875</v>
      </c>
      <c r="BE132" s="42">
        <v>0</v>
      </c>
      <c r="BF132" s="42">
        <v>0</v>
      </c>
      <c r="BG132" s="24">
        <v>50444.5</v>
      </c>
      <c r="BH132" s="24">
        <v>272388.375</v>
      </c>
      <c r="BI132" s="24">
        <v>191620.421875</v>
      </c>
      <c r="BJ132" s="24">
        <v>89141.625</v>
      </c>
      <c r="BK132" s="24">
        <v>88329.8671875</v>
      </c>
      <c r="BL132" s="24">
        <v>152100.078125</v>
      </c>
      <c r="BM132" s="42">
        <v>0</v>
      </c>
      <c r="BN132" s="24">
        <v>67974.640625</v>
      </c>
      <c r="BO132" s="24">
        <v>68142.0859375</v>
      </c>
      <c r="BP132" s="42">
        <v>0</v>
      </c>
      <c r="BQ132" s="42">
        <v>0</v>
      </c>
      <c r="BR132" s="24">
        <v>69806.1015625</v>
      </c>
      <c r="BS132" s="24">
        <v>50502.80078125</v>
      </c>
      <c r="BT132" s="24">
        <v>44999.22265625</v>
      </c>
      <c r="BU132" s="42">
        <v>0</v>
      </c>
      <c r="BV132" s="24">
        <v>64936.98828125</v>
      </c>
      <c r="BW132" s="24">
        <v>40450.3828125</v>
      </c>
      <c r="BX132" s="42">
        <v>0</v>
      </c>
      <c r="BY132" s="24">
        <v>81879.5625</v>
      </c>
      <c r="BZ132" s="24">
        <v>34613.52734375</v>
      </c>
      <c r="CA132" s="24">
        <v>152238.171875</v>
      </c>
      <c r="CB132" s="24">
        <v>43159.4296875</v>
      </c>
      <c r="CC132" s="24">
        <v>71991.375</v>
      </c>
      <c r="CD132" s="42">
        <v>0</v>
      </c>
      <c r="CE132" s="24">
        <v>86310.34375</v>
      </c>
      <c r="CF132" s="42">
        <v>0</v>
      </c>
      <c r="CG132" s="42">
        <v>0</v>
      </c>
      <c r="CH132" s="42">
        <v>0</v>
      </c>
      <c r="CI132" s="24">
        <v>532016.5625</v>
      </c>
      <c r="CJ132" s="24">
        <v>253549.484375</v>
      </c>
      <c r="CK132" s="24">
        <v>2369879</v>
      </c>
      <c r="CL132" s="24">
        <v>197912.1875</v>
      </c>
      <c r="CM132" s="24">
        <v>749784</v>
      </c>
      <c r="CN132" s="24">
        <v>175796.25</v>
      </c>
      <c r="CO132" s="24">
        <v>129040.28125</v>
      </c>
      <c r="CP132" s="24">
        <v>328513.0625</v>
      </c>
      <c r="CQ132" s="24">
        <v>77083.2421875</v>
      </c>
      <c r="CR132" s="24">
        <v>121322.640625</v>
      </c>
      <c r="CS132" s="24">
        <v>304243.21875</v>
      </c>
      <c r="CT132" s="42">
        <v>0</v>
      </c>
      <c r="CU132" s="42">
        <v>0</v>
      </c>
      <c r="CV132" s="24">
        <v>79224.5078125</v>
      </c>
      <c r="CW132" s="42">
        <v>0</v>
      </c>
      <c r="CX132" s="42">
        <v>0</v>
      </c>
      <c r="CY132" s="42">
        <v>0</v>
      </c>
      <c r="CZ132" s="24">
        <v>280928.8125</v>
      </c>
      <c r="DA132" s="24">
        <v>409394.34375</v>
      </c>
      <c r="DB132" s="24">
        <v>3074761.75</v>
      </c>
      <c r="DC132" s="24">
        <v>1417993.625</v>
      </c>
      <c r="DD132" s="24">
        <v>561682.6875</v>
      </c>
      <c r="DE132" s="24">
        <v>512411.03125</v>
      </c>
      <c r="DF132" s="24">
        <v>1390092.125</v>
      </c>
      <c r="DG132" s="24">
        <v>194914.296875</v>
      </c>
      <c r="DH132" s="24">
        <v>98735.109375</v>
      </c>
    </row>
    <row r="133" spans="1:112" ht="11.25" customHeight="1" x14ac:dyDescent="0.15">
      <c r="A133" s="24">
        <v>51</v>
      </c>
      <c r="B133" s="10" t="s">
        <v>1483</v>
      </c>
      <c r="C133" s="11" t="s">
        <v>961</v>
      </c>
      <c r="D133" s="25" t="s">
        <v>1483</v>
      </c>
      <c r="E133" s="26"/>
      <c r="F133" s="26"/>
      <c r="G133" s="26" t="s">
        <v>1484</v>
      </c>
      <c r="H133" s="26" t="s">
        <v>342</v>
      </c>
      <c r="I133" s="24">
        <v>204.089877624</v>
      </c>
      <c r="J133" s="25" t="s">
        <v>1485</v>
      </c>
      <c r="K133" s="27">
        <v>1</v>
      </c>
      <c r="L133" s="28">
        <v>1</v>
      </c>
      <c r="M133" s="29">
        <f t="shared" si="0"/>
        <v>1</v>
      </c>
      <c r="N133" s="29">
        <f t="shared" si="1"/>
        <v>3</v>
      </c>
      <c r="O133" s="29" t="str">
        <f t="shared" si="2"/>
        <v>Level 1+</v>
      </c>
      <c r="P133" s="27"/>
      <c r="Q133" s="30"/>
      <c r="R133" s="27"/>
      <c r="S133" s="30" t="s">
        <v>964</v>
      </c>
      <c r="T133" s="31">
        <v>47188484</v>
      </c>
      <c r="U133" s="32" t="s">
        <v>957</v>
      </c>
      <c r="V133" s="33">
        <v>10.04813616</v>
      </c>
      <c r="W133" s="32" t="s">
        <v>959</v>
      </c>
      <c r="X133" s="33">
        <v>10.16</v>
      </c>
      <c r="Y133" s="33">
        <v>2</v>
      </c>
      <c r="Z133" s="32" t="s">
        <v>1486</v>
      </c>
      <c r="AA133" s="34">
        <v>0.86280000000000001</v>
      </c>
      <c r="AB133" s="32" t="s">
        <v>345</v>
      </c>
      <c r="AC133" s="33">
        <v>205.09719999999999</v>
      </c>
      <c r="AD133" s="33">
        <v>205.0968</v>
      </c>
      <c r="AE133" s="34">
        <v>2.9999999999999997E-4</v>
      </c>
      <c r="AF133" s="34">
        <v>1.6835</v>
      </c>
      <c r="AG133" s="33">
        <v>10</v>
      </c>
      <c r="AH133" s="33">
        <v>10.32</v>
      </c>
      <c r="AI133" s="33">
        <v>10.050000000000001</v>
      </c>
      <c r="AJ133" s="33">
        <v>10.16</v>
      </c>
      <c r="AK133" s="34">
        <v>0.11</v>
      </c>
      <c r="AL133" s="10" t="s">
        <v>1483</v>
      </c>
      <c r="AM133" s="24" t="s">
        <v>1487</v>
      </c>
      <c r="AN133" s="42">
        <v>0</v>
      </c>
      <c r="AO133" s="24">
        <v>11198.6044921875</v>
      </c>
      <c r="AP133" s="42">
        <v>0</v>
      </c>
      <c r="AQ133" s="42">
        <v>0</v>
      </c>
      <c r="AR133" s="24">
        <v>10684.4609375</v>
      </c>
      <c r="AS133" s="42">
        <v>0</v>
      </c>
      <c r="AT133" s="42">
        <v>0</v>
      </c>
      <c r="AU133" s="42">
        <v>0</v>
      </c>
      <c r="AV133" s="24">
        <v>695929.5</v>
      </c>
      <c r="AW133" s="24">
        <v>2548479.25</v>
      </c>
      <c r="AX133" s="24">
        <v>1678095.875</v>
      </c>
      <c r="AY133" s="24">
        <v>413370.25</v>
      </c>
      <c r="AZ133" s="24">
        <v>855490.6875</v>
      </c>
      <c r="BA133" s="24">
        <v>4417445.5</v>
      </c>
      <c r="BB133" s="42">
        <v>0</v>
      </c>
      <c r="BC133" s="42">
        <v>0</v>
      </c>
      <c r="BD133" s="24">
        <v>80004.5703125</v>
      </c>
      <c r="BE133" s="24">
        <v>57504.2421875</v>
      </c>
      <c r="BF133" s="24">
        <v>78700.9765625</v>
      </c>
      <c r="BG133" s="24">
        <v>81938.5234375</v>
      </c>
      <c r="BH133" s="24">
        <v>406721.71875</v>
      </c>
      <c r="BI133" s="24">
        <v>249638.046875</v>
      </c>
      <c r="BJ133" s="24">
        <v>772299.8125</v>
      </c>
      <c r="BK133" s="24">
        <v>591860.5</v>
      </c>
      <c r="BL133" s="24">
        <v>356568.5</v>
      </c>
      <c r="BM133" s="24">
        <v>534260.4375</v>
      </c>
      <c r="BN133" s="24">
        <v>942355.625</v>
      </c>
      <c r="BO133" s="24">
        <v>435533.15625</v>
      </c>
      <c r="BP133" s="24">
        <v>3623827</v>
      </c>
      <c r="BQ133" s="24">
        <v>1188717.625</v>
      </c>
      <c r="BR133" s="24">
        <v>1211915.125</v>
      </c>
      <c r="BS133" s="24">
        <v>38994.1484375</v>
      </c>
      <c r="BT133" s="24">
        <v>59188.4140625</v>
      </c>
      <c r="BU133" s="24">
        <v>869365.6875</v>
      </c>
      <c r="BV133" s="24">
        <v>53598.91796875</v>
      </c>
      <c r="BW133" s="24">
        <v>64822.52734375</v>
      </c>
      <c r="BX133" s="24">
        <v>56615.3671875</v>
      </c>
      <c r="BY133" s="24">
        <v>335918.5625</v>
      </c>
      <c r="BZ133" s="24">
        <v>957701.3125</v>
      </c>
      <c r="CA133" s="24">
        <v>311771.6875</v>
      </c>
      <c r="CB133" s="24">
        <v>209032.890625</v>
      </c>
      <c r="CC133" s="24">
        <v>780771.5625</v>
      </c>
      <c r="CD133" s="24">
        <v>650966.1875</v>
      </c>
      <c r="CE133" s="24">
        <v>556361.0625</v>
      </c>
      <c r="CF133" s="24">
        <v>369468.46875</v>
      </c>
      <c r="CG133" s="24">
        <v>411547.5</v>
      </c>
      <c r="CH133" s="24">
        <v>608988</v>
      </c>
      <c r="CI133" s="24">
        <v>764820.5</v>
      </c>
      <c r="CJ133" s="24">
        <v>902585</v>
      </c>
      <c r="CK133" s="24">
        <v>239572.90625</v>
      </c>
      <c r="CL133" s="24">
        <v>598487.25</v>
      </c>
      <c r="CM133" s="24">
        <v>644753.1875</v>
      </c>
      <c r="CN133" s="24">
        <v>689569</v>
      </c>
      <c r="CO133" s="24">
        <v>2260825.25</v>
      </c>
      <c r="CP133" s="24">
        <v>1429290.125</v>
      </c>
      <c r="CQ133" s="24">
        <v>1100385.75</v>
      </c>
      <c r="CR133" s="24">
        <v>1634478.375</v>
      </c>
      <c r="CS133" s="24">
        <v>1320903.25</v>
      </c>
      <c r="CT133" s="24">
        <v>706241.9375</v>
      </c>
      <c r="CU133" s="24">
        <v>337566.84375</v>
      </c>
      <c r="CV133" s="24">
        <v>565041</v>
      </c>
      <c r="CW133" s="24">
        <v>405227.125</v>
      </c>
      <c r="CX133" s="24">
        <v>561780.1875</v>
      </c>
      <c r="CY133" s="24">
        <v>491096.3125</v>
      </c>
      <c r="CZ133" s="24">
        <v>490762.9375</v>
      </c>
      <c r="DA133" s="24">
        <v>396967.59375</v>
      </c>
      <c r="DB133" s="24">
        <v>106546.0546875</v>
      </c>
      <c r="DC133" s="24">
        <v>408733.40625</v>
      </c>
      <c r="DD133" s="24">
        <v>199384.9375</v>
      </c>
      <c r="DE133" s="24">
        <v>816364.0625</v>
      </c>
      <c r="DF133" s="24">
        <v>828611.875</v>
      </c>
      <c r="DG133" s="24">
        <v>615560.1875</v>
      </c>
      <c r="DH133" s="24">
        <v>715690.5625</v>
      </c>
    </row>
    <row r="134" spans="1:112" ht="11.25" customHeight="1" x14ac:dyDescent="0.15">
      <c r="A134" s="24">
        <v>36</v>
      </c>
      <c r="B134" s="10" t="s">
        <v>1488</v>
      </c>
      <c r="C134" s="11" t="s">
        <v>961</v>
      </c>
      <c r="D134" s="26" t="s">
        <v>1489</v>
      </c>
      <c r="E134" s="26"/>
      <c r="F134" s="26"/>
      <c r="G134" s="26" t="s">
        <v>1490</v>
      </c>
      <c r="H134" s="26" t="s">
        <v>342</v>
      </c>
      <c r="I134" s="24">
        <v>137.084063972</v>
      </c>
      <c r="J134" s="25" t="s">
        <v>1491</v>
      </c>
      <c r="K134" s="27">
        <v>1</v>
      </c>
      <c r="L134" s="28">
        <v>1</v>
      </c>
      <c r="M134" s="29">
        <f t="shared" si="0"/>
        <v>1</v>
      </c>
      <c r="N134" s="29">
        <f t="shared" si="1"/>
        <v>3</v>
      </c>
      <c r="O134" s="29" t="str">
        <f t="shared" si="2"/>
        <v>Level 1+</v>
      </c>
      <c r="P134" s="27"/>
      <c r="Q134" s="30"/>
      <c r="R134" s="30" t="s">
        <v>991</v>
      </c>
      <c r="S134" s="30" t="s">
        <v>964</v>
      </c>
      <c r="T134" s="31">
        <v>26757888</v>
      </c>
      <c r="U134" s="32" t="s">
        <v>922</v>
      </c>
      <c r="V134" s="33">
        <v>6.9247292209999998</v>
      </c>
      <c r="W134" s="32" t="s">
        <v>906</v>
      </c>
      <c r="X134" s="33">
        <v>7.19</v>
      </c>
      <c r="Y134" s="33">
        <v>3</v>
      </c>
      <c r="Z134" s="32" t="s">
        <v>1492</v>
      </c>
      <c r="AA134" s="34">
        <v>0.93149999999999999</v>
      </c>
      <c r="AB134" s="32" t="s">
        <v>345</v>
      </c>
      <c r="AC134" s="33">
        <v>138.09139999999999</v>
      </c>
      <c r="AD134" s="33">
        <v>138.09100000000001</v>
      </c>
      <c r="AE134" s="34">
        <v>2.9999999999999997E-4</v>
      </c>
      <c r="AF134" s="34">
        <v>2.4973000000000001</v>
      </c>
      <c r="AG134" s="33">
        <v>6.42</v>
      </c>
      <c r="AH134" s="33">
        <v>7.42</v>
      </c>
      <c r="AI134" s="33">
        <v>6.92</v>
      </c>
      <c r="AJ134" s="33">
        <v>6.95</v>
      </c>
      <c r="AK134" s="34">
        <v>0.03</v>
      </c>
      <c r="AL134" s="10" t="s">
        <v>1488</v>
      </c>
      <c r="AM134" s="24" t="s">
        <v>1493</v>
      </c>
      <c r="AN134" s="24">
        <v>30742.056640625</v>
      </c>
      <c r="AO134" s="24">
        <v>19645.4453125</v>
      </c>
      <c r="AP134" s="24">
        <v>21640.84765625</v>
      </c>
      <c r="AQ134" s="24">
        <v>21895.666015625</v>
      </c>
      <c r="AR134" s="24">
        <v>56080.765625</v>
      </c>
      <c r="AS134" s="24">
        <v>26915.443359375</v>
      </c>
      <c r="AT134" s="24">
        <v>18381.767578125</v>
      </c>
      <c r="AU134" s="24">
        <v>30431.63671875</v>
      </c>
      <c r="AV134" s="24">
        <v>3504745.25</v>
      </c>
      <c r="AW134" s="24">
        <v>4410835</v>
      </c>
      <c r="AX134" s="24">
        <v>2925678.5</v>
      </c>
      <c r="AY134" s="24">
        <v>2573782.25</v>
      </c>
      <c r="AZ134" s="24">
        <v>3114755.5</v>
      </c>
      <c r="BA134" s="24">
        <v>6420029</v>
      </c>
      <c r="BB134" s="24">
        <v>1003888.5</v>
      </c>
      <c r="BC134" s="24">
        <v>969806.0625</v>
      </c>
      <c r="BD134" s="24">
        <v>1272540.375</v>
      </c>
      <c r="BE134" s="24">
        <v>1250145.25</v>
      </c>
      <c r="BF134" s="24">
        <v>1153056.875</v>
      </c>
      <c r="BG134" s="24">
        <v>1399878.75</v>
      </c>
      <c r="BH134" s="24">
        <v>12879307</v>
      </c>
      <c r="BI134" s="24">
        <v>15658641</v>
      </c>
      <c r="BJ134" s="24">
        <v>9840845</v>
      </c>
      <c r="BK134" s="24">
        <v>12761510</v>
      </c>
      <c r="BL134" s="24">
        <v>13814842</v>
      </c>
      <c r="BM134" s="24">
        <v>3445787.75</v>
      </c>
      <c r="BN134" s="24">
        <v>2467645</v>
      </c>
      <c r="BO134" s="24">
        <v>2931774.5</v>
      </c>
      <c r="BP134" s="24">
        <v>3242361.75</v>
      </c>
      <c r="BQ134" s="24">
        <v>2467452.25</v>
      </c>
      <c r="BR134" s="24">
        <v>3069036.25</v>
      </c>
      <c r="BS134" s="24">
        <v>866815.875</v>
      </c>
      <c r="BT134" s="24">
        <v>753889.0625</v>
      </c>
      <c r="BU134" s="24">
        <v>1851459</v>
      </c>
      <c r="BV134" s="24">
        <v>1064562</v>
      </c>
      <c r="BW134" s="24">
        <v>766903.1875</v>
      </c>
      <c r="BX134" s="24">
        <v>1201669.75</v>
      </c>
      <c r="BY134" s="24">
        <v>7758264.5</v>
      </c>
      <c r="BZ134" s="24">
        <v>9034449</v>
      </c>
      <c r="CA134" s="24">
        <v>3967956</v>
      </c>
      <c r="CB134" s="24">
        <v>6525672.5</v>
      </c>
      <c r="CC134" s="24">
        <v>2703747</v>
      </c>
      <c r="CD134" s="24">
        <v>5355268.5</v>
      </c>
      <c r="CE134" s="24">
        <v>7637045.5</v>
      </c>
      <c r="CF134" s="24">
        <v>3831469.25</v>
      </c>
      <c r="CG134" s="24">
        <v>2289893.75</v>
      </c>
      <c r="CH134" s="24">
        <v>3313902.75</v>
      </c>
      <c r="CI134" s="24">
        <v>22707274</v>
      </c>
      <c r="CJ134" s="24">
        <v>38281184</v>
      </c>
      <c r="CK134" s="24">
        <v>21936478</v>
      </c>
      <c r="CL134" s="24">
        <v>32697934</v>
      </c>
      <c r="CM134" s="24">
        <v>15649758</v>
      </c>
      <c r="CN134" s="24">
        <v>24863114</v>
      </c>
      <c r="CO134" s="24">
        <v>15467684</v>
      </c>
      <c r="CP134" s="24">
        <v>23624406</v>
      </c>
      <c r="CQ134" s="24">
        <v>10734611</v>
      </c>
      <c r="CR134" s="24">
        <v>15096117</v>
      </c>
      <c r="CS134" s="24">
        <v>12745683</v>
      </c>
      <c r="CT134" s="24">
        <v>5122242</v>
      </c>
      <c r="CU134" s="24">
        <v>3815547.25</v>
      </c>
      <c r="CV134" s="24">
        <v>3139292.5</v>
      </c>
      <c r="CW134" s="24">
        <v>4530098</v>
      </c>
      <c r="CX134" s="24">
        <v>2563240.25</v>
      </c>
      <c r="CY134" s="24">
        <v>2673441.25</v>
      </c>
      <c r="CZ134" s="24">
        <v>22579476</v>
      </c>
      <c r="DA134" s="24">
        <v>24330318</v>
      </c>
      <c r="DB134" s="24">
        <v>21353026</v>
      </c>
      <c r="DC134" s="24">
        <v>20098806</v>
      </c>
      <c r="DD134" s="24">
        <v>10960303</v>
      </c>
      <c r="DE134" s="24">
        <v>19203574</v>
      </c>
      <c r="DF134" s="24">
        <v>30486574</v>
      </c>
      <c r="DG134" s="24">
        <v>10943287</v>
      </c>
      <c r="DH134" s="24">
        <v>12215292</v>
      </c>
    </row>
    <row r="135" spans="1:112" ht="11.25" customHeight="1" x14ac:dyDescent="0.15">
      <c r="A135" s="10">
        <v>63</v>
      </c>
      <c r="B135" s="10" t="s">
        <v>654</v>
      </c>
      <c r="C135" s="11" t="s">
        <v>961</v>
      </c>
      <c r="D135" s="10" t="s">
        <v>654</v>
      </c>
      <c r="E135" s="10"/>
      <c r="F135" s="10"/>
      <c r="G135" s="10" t="s">
        <v>655</v>
      </c>
      <c r="H135" s="10" t="s">
        <v>379</v>
      </c>
      <c r="I135" s="10">
        <v>181.073893212</v>
      </c>
      <c r="J135" s="10" t="s">
        <v>656</v>
      </c>
      <c r="K135" s="29">
        <v>1</v>
      </c>
      <c r="L135" s="28">
        <v>1</v>
      </c>
      <c r="M135" s="29">
        <f t="shared" si="0"/>
        <v>1</v>
      </c>
      <c r="N135" s="29">
        <f t="shared" si="1"/>
        <v>3</v>
      </c>
      <c r="O135" s="29" t="str">
        <f t="shared" si="2"/>
        <v>Level 1+</v>
      </c>
      <c r="P135" s="29"/>
      <c r="Q135" s="29"/>
      <c r="R135" s="29"/>
      <c r="S135" s="29" t="s">
        <v>964</v>
      </c>
      <c r="T135" s="37">
        <v>33867884</v>
      </c>
      <c r="U135" s="38" t="s">
        <v>878</v>
      </c>
      <c r="V135" s="38">
        <v>11.728247209999999</v>
      </c>
      <c r="W135" s="38" t="s">
        <v>880</v>
      </c>
      <c r="X135" s="38">
        <v>11.72</v>
      </c>
      <c r="Y135" s="38">
        <v>6</v>
      </c>
      <c r="Z135" s="38" t="s">
        <v>1494</v>
      </c>
      <c r="AA135" s="39">
        <v>0.93269999999999997</v>
      </c>
      <c r="AB135" s="38" t="s">
        <v>382</v>
      </c>
      <c r="AC135" s="38">
        <v>180.06659999999999</v>
      </c>
      <c r="AD135" s="38">
        <v>180.06559999999999</v>
      </c>
      <c r="AE135" s="39">
        <v>1E-3</v>
      </c>
      <c r="AF135" s="39">
        <v>5.3785999999999996</v>
      </c>
      <c r="AG135" s="38">
        <v>11.67</v>
      </c>
      <c r="AH135" s="38">
        <v>11.99</v>
      </c>
      <c r="AI135" s="38">
        <v>11.73</v>
      </c>
      <c r="AJ135" s="38">
        <v>11.82</v>
      </c>
      <c r="AK135" s="39">
        <v>0.09</v>
      </c>
      <c r="AL135" s="10" t="s">
        <v>654</v>
      </c>
      <c r="AM135" s="24" t="s">
        <v>1495</v>
      </c>
      <c r="AN135" s="24">
        <v>26173.498046875</v>
      </c>
      <c r="AO135" s="24">
        <v>10213.748046875</v>
      </c>
      <c r="AP135" s="42">
        <v>0</v>
      </c>
      <c r="AQ135" s="24">
        <v>18531.146484375</v>
      </c>
      <c r="AR135" s="24">
        <v>37775.05859375</v>
      </c>
      <c r="AS135" s="24">
        <v>20164.521484375</v>
      </c>
      <c r="AT135" s="24">
        <v>11897.1044921875</v>
      </c>
      <c r="AU135" s="24">
        <v>18594.93359375</v>
      </c>
      <c r="AV135" s="24">
        <v>4761682.5</v>
      </c>
      <c r="AW135" s="24">
        <v>4667728</v>
      </c>
      <c r="AX135" s="24">
        <v>7002043</v>
      </c>
      <c r="AY135" s="24">
        <v>2332884.25</v>
      </c>
      <c r="AZ135" s="24">
        <v>2727287.5</v>
      </c>
      <c r="BA135" s="24">
        <v>10339612</v>
      </c>
      <c r="BB135" s="24">
        <v>23594636</v>
      </c>
      <c r="BC135" s="24">
        <v>4314318.5</v>
      </c>
      <c r="BD135" s="24">
        <v>27597904</v>
      </c>
      <c r="BE135" s="24">
        <v>12276808</v>
      </c>
      <c r="BF135" s="24">
        <v>19122152</v>
      </c>
      <c r="BG135" s="24">
        <v>25908640</v>
      </c>
      <c r="BH135" s="24">
        <v>7153834.5</v>
      </c>
      <c r="BI135" s="24">
        <v>8957602</v>
      </c>
      <c r="BJ135" s="24">
        <v>9977860</v>
      </c>
      <c r="BK135" s="24">
        <v>7862419</v>
      </c>
      <c r="BL135" s="24">
        <v>5492237.5</v>
      </c>
      <c r="BM135" s="24">
        <v>6822189</v>
      </c>
      <c r="BN135" s="24">
        <v>4655842</v>
      </c>
      <c r="BO135" s="24">
        <v>7548353.5</v>
      </c>
      <c r="BP135" s="24">
        <v>5624531</v>
      </c>
      <c r="BQ135" s="24">
        <v>8723740</v>
      </c>
      <c r="BR135" s="24">
        <v>47165716</v>
      </c>
      <c r="BS135" s="24">
        <v>13056646</v>
      </c>
      <c r="BT135" s="24">
        <v>4110165.25</v>
      </c>
      <c r="BU135" s="24">
        <v>9649521</v>
      </c>
      <c r="BV135" s="24">
        <v>12043560</v>
      </c>
      <c r="BW135" s="24">
        <v>4278753.5</v>
      </c>
      <c r="BX135" s="24">
        <v>17847094</v>
      </c>
      <c r="BY135" s="24">
        <v>6144369.5</v>
      </c>
      <c r="BZ135" s="24">
        <v>9939009</v>
      </c>
      <c r="CA135" s="24">
        <v>6965138</v>
      </c>
      <c r="CB135" s="24">
        <v>8728114</v>
      </c>
      <c r="CC135" s="24">
        <v>2776079</v>
      </c>
      <c r="CD135" s="24">
        <v>6466642</v>
      </c>
      <c r="CE135" s="24">
        <v>13614381</v>
      </c>
      <c r="CF135" s="24">
        <v>5379302</v>
      </c>
      <c r="CG135" s="24">
        <v>2552454.75</v>
      </c>
      <c r="CH135" s="24">
        <v>5800638.5</v>
      </c>
      <c r="CI135" s="24">
        <v>46087872</v>
      </c>
      <c r="CJ135" s="24">
        <v>192478992</v>
      </c>
      <c r="CK135" s="24">
        <v>74158392</v>
      </c>
      <c r="CL135" s="24">
        <v>80512568</v>
      </c>
      <c r="CM135" s="24">
        <v>97943856</v>
      </c>
      <c r="CN135" s="24">
        <v>77126120</v>
      </c>
      <c r="CO135" s="24">
        <v>2841899.75</v>
      </c>
      <c r="CP135" s="24">
        <v>2119516</v>
      </c>
      <c r="CQ135" s="24">
        <v>2205719.25</v>
      </c>
      <c r="CR135" s="24">
        <v>2501297.5</v>
      </c>
      <c r="CS135" s="24">
        <v>1506525.5</v>
      </c>
      <c r="CT135" s="24">
        <v>16122657</v>
      </c>
      <c r="CU135" s="24">
        <v>9892406</v>
      </c>
      <c r="CV135" s="24">
        <v>5942376.5</v>
      </c>
      <c r="CW135" s="24">
        <v>5528023</v>
      </c>
      <c r="CX135" s="24">
        <v>4843483</v>
      </c>
      <c r="CY135" s="24">
        <v>5267520.5</v>
      </c>
      <c r="CZ135" s="24">
        <v>100974272</v>
      </c>
      <c r="DA135" s="24">
        <v>105779440</v>
      </c>
      <c r="DB135" s="24">
        <v>100040576</v>
      </c>
      <c r="DC135" s="24">
        <v>107467032</v>
      </c>
      <c r="DD135" s="24">
        <v>21902604</v>
      </c>
      <c r="DE135" s="24">
        <v>2056596.25</v>
      </c>
      <c r="DF135" s="24">
        <v>3373630.25</v>
      </c>
      <c r="DG135" s="24">
        <v>2269013</v>
      </c>
      <c r="DH135" s="24">
        <v>773380.0625</v>
      </c>
    </row>
    <row r="136" spans="1:112" ht="11.25" customHeight="1" x14ac:dyDescent="0.15">
      <c r="A136" s="10">
        <v>4</v>
      </c>
      <c r="B136" s="10" t="s">
        <v>694</v>
      </c>
      <c r="C136" s="11" t="s">
        <v>961</v>
      </c>
      <c r="D136" s="10" t="s">
        <v>694</v>
      </c>
      <c r="E136" s="10"/>
      <c r="F136" s="10"/>
      <c r="G136" s="10" t="s">
        <v>695</v>
      </c>
      <c r="H136" s="10" t="s">
        <v>379</v>
      </c>
      <c r="I136" s="10">
        <v>112.027277368</v>
      </c>
      <c r="J136" s="10" t="s">
        <v>696</v>
      </c>
      <c r="K136" s="28">
        <v>1</v>
      </c>
      <c r="L136" s="28">
        <v>1</v>
      </c>
      <c r="M136" s="29">
        <f t="shared" si="0"/>
        <v>1</v>
      </c>
      <c r="N136" s="29">
        <f t="shared" si="1"/>
        <v>3</v>
      </c>
      <c r="O136" s="29" t="str">
        <f t="shared" si="2"/>
        <v>Level 1+</v>
      </c>
      <c r="P136" s="29"/>
      <c r="Q136" s="29"/>
      <c r="R136" s="29"/>
      <c r="S136" s="36" t="s">
        <v>969</v>
      </c>
      <c r="T136" s="37">
        <v>12889991</v>
      </c>
      <c r="U136" s="38" t="s">
        <v>874</v>
      </c>
      <c r="V136" s="38">
        <v>1.372847178</v>
      </c>
      <c r="W136" s="38" t="s">
        <v>874</v>
      </c>
      <c r="X136" s="38">
        <v>1.34</v>
      </c>
      <c r="Y136" s="38">
        <v>2</v>
      </c>
      <c r="Z136" s="38" t="s">
        <v>1496</v>
      </c>
      <c r="AA136" s="39">
        <v>0.64580000000000004</v>
      </c>
      <c r="AB136" s="38" t="s">
        <v>382</v>
      </c>
      <c r="AC136" s="38">
        <v>111.02</v>
      </c>
      <c r="AD136" s="38">
        <v>111.0185</v>
      </c>
      <c r="AE136" s="39">
        <v>1.4E-3</v>
      </c>
      <c r="AF136" s="39">
        <v>12.865600000000001</v>
      </c>
      <c r="AG136" s="38">
        <v>1.28</v>
      </c>
      <c r="AH136" s="38">
        <v>1.43</v>
      </c>
      <c r="AI136" s="38">
        <v>1.37</v>
      </c>
      <c r="AJ136" s="38">
        <v>1.34</v>
      </c>
      <c r="AK136" s="39">
        <v>0.04</v>
      </c>
      <c r="AL136" s="10" t="s">
        <v>694</v>
      </c>
      <c r="AM136" s="24" t="s">
        <v>1497</v>
      </c>
      <c r="AN136" s="24">
        <v>290346.25</v>
      </c>
      <c r="AO136" s="24">
        <v>202125.3125</v>
      </c>
      <c r="AP136" s="24">
        <v>215933.625</v>
      </c>
      <c r="AQ136" s="24">
        <v>312015.3125</v>
      </c>
      <c r="AR136" s="24">
        <v>378597.46875</v>
      </c>
      <c r="AS136" s="24">
        <v>538038.9375</v>
      </c>
      <c r="AT136" s="24">
        <v>283993.9375</v>
      </c>
      <c r="AU136" s="24">
        <v>320023.40625</v>
      </c>
      <c r="AV136" s="24">
        <v>905708160</v>
      </c>
      <c r="AW136" s="24">
        <v>1141938432</v>
      </c>
      <c r="AX136" s="24">
        <v>943254912</v>
      </c>
      <c r="AY136" s="24">
        <v>781530944</v>
      </c>
      <c r="AZ136" s="24">
        <v>924974912</v>
      </c>
      <c r="BA136" s="24">
        <v>1817902208</v>
      </c>
      <c r="BB136" s="24">
        <v>592955328</v>
      </c>
      <c r="BC136" s="24">
        <v>531421472</v>
      </c>
      <c r="BD136" s="24">
        <v>614672704</v>
      </c>
      <c r="BE136" s="24">
        <v>581847744</v>
      </c>
      <c r="BF136" s="24">
        <v>706962176</v>
      </c>
      <c r="BG136" s="24">
        <v>787641152</v>
      </c>
      <c r="BH136" s="24">
        <v>563871232</v>
      </c>
      <c r="BI136" s="24">
        <v>484730368</v>
      </c>
      <c r="BJ136" s="24">
        <v>761338496</v>
      </c>
      <c r="BK136" s="24">
        <v>660080896</v>
      </c>
      <c r="BL136" s="24">
        <v>780077760</v>
      </c>
      <c r="BM136" s="24">
        <v>763236480</v>
      </c>
      <c r="BN136" s="24">
        <v>886505344</v>
      </c>
      <c r="BO136" s="24">
        <v>1040678592</v>
      </c>
      <c r="BP136" s="24">
        <v>931469504</v>
      </c>
      <c r="BQ136" s="24">
        <v>1029138304</v>
      </c>
      <c r="BR136" s="24">
        <v>1315852160</v>
      </c>
      <c r="BS136" s="24">
        <v>529717312</v>
      </c>
      <c r="BT136" s="24">
        <v>505245920</v>
      </c>
      <c r="BU136" s="24">
        <v>749748672</v>
      </c>
      <c r="BV136" s="24">
        <v>583330816</v>
      </c>
      <c r="BW136" s="24">
        <v>459816992</v>
      </c>
      <c r="BX136" s="24">
        <v>508245408</v>
      </c>
      <c r="BY136" s="24">
        <v>604369728</v>
      </c>
      <c r="BZ136" s="24">
        <v>562888000</v>
      </c>
      <c r="CA136" s="24">
        <v>424749408</v>
      </c>
      <c r="CB136" s="24">
        <v>522744320</v>
      </c>
      <c r="CC136" s="24">
        <v>66063848</v>
      </c>
      <c r="CD136" s="24">
        <v>403445088</v>
      </c>
      <c r="CE136" s="24">
        <v>719296960</v>
      </c>
      <c r="CF136" s="24">
        <v>110052632</v>
      </c>
      <c r="CG136" s="24">
        <v>23234498</v>
      </c>
      <c r="CH136" s="24">
        <v>103539792</v>
      </c>
      <c r="CI136" s="24">
        <v>206423984</v>
      </c>
      <c r="CJ136" s="24">
        <v>529613472</v>
      </c>
      <c r="CK136" s="24">
        <v>131496360</v>
      </c>
      <c r="CL136" s="24">
        <v>108754256</v>
      </c>
      <c r="CM136" s="24">
        <v>116349232</v>
      </c>
      <c r="CN136" s="24">
        <v>183773968</v>
      </c>
      <c r="CO136" s="24">
        <v>1175967744</v>
      </c>
      <c r="CP136" s="24">
        <v>1076068352</v>
      </c>
      <c r="CQ136" s="24">
        <v>716148608</v>
      </c>
      <c r="CR136" s="24">
        <v>809551488</v>
      </c>
      <c r="CS136" s="24">
        <v>925357568</v>
      </c>
      <c r="CT136" s="24">
        <v>992588352</v>
      </c>
      <c r="CU136" s="24">
        <v>508889632</v>
      </c>
      <c r="CV136" s="24">
        <v>328037344</v>
      </c>
      <c r="CW136" s="24">
        <v>159039456</v>
      </c>
      <c r="CX136" s="24">
        <v>68811272</v>
      </c>
      <c r="CY136" s="24">
        <v>171256880</v>
      </c>
      <c r="CZ136" s="24">
        <v>179690480</v>
      </c>
      <c r="DA136" s="24">
        <v>141162768</v>
      </c>
      <c r="DB136" s="24">
        <v>88616776</v>
      </c>
      <c r="DC136" s="24">
        <v>205899648</v>
      </c>
      <c r="DD136" s="24">
        <v>49292220</v>
      </c>
      <c r="DE136" s="24">
        <v>965540992</v>
      </c>
      <c r="DF136" s="24">
        <v>980357760</v>
      </c>
      <c r="DG136" s="24">
        <v>1287312640</v>
      </c>
      <c r="DH136" s="24">
        <v>1004255552</v>
      </c>
    </row>
    <row r="137" spans="1:112" ht="11.25" customHeight="1" x14ac:dyDescent="0.15">
      <c r="A137" s="10">
        <v>58</v>
      </c>
      <c r="B137" s="10" t="s">
        <v>1498</v>
      </c>
      <c r="C137" s="11" t="s">
        <v>961</v>
      </c>
      <c r="D137" s="10" t="s">
        <v>1499</v>
      </c>
      <c r="E137" s="10"/>
      <c r="F137" s="10"/>
      <c r="G137" s="10" t="s">
        <v>1500</v>
      </c>
      <c r="H137" s="10" t="s">
        <v>379</v>
      </c>
      <c r="I137" s="10">
        <v>168.028339988</v>
      </c>
      <c r="J137" s="10" t="s">
        <v>1501</v>
      </c>
      <c r="K137" s="29">
        <v>1</v>
      </c>
      <c r="L137" s="28">
        <v>1</v>
      </c>
      <c r="M137" s="29">
        <f t="shared" si="0"/>
        <v>1</v>
      </c>
      <c r="N137" s="29">
        <f t="shared" si="1"/>
        <v>3</v>
      </c>
      <c r="O137" s="29" t="str">
        <f t="shared" si="2"/>
        <v>Level 1+</v>
      </c>
      <c r="P137" s="29"/>
      <c r="Q137" s="29"/>
      <c r="R137" s="29" t="s">
        <v>991</v>
      </c>
      <c r="S137" s="29" t="s">
        <v>964</v>
      </c>
      <c r="T137" s="37">
        <v>16903802</v>
      </c>
      <c r="U137" s="38" t="s">
        <v>838</v>
      </c>
      <c r="V137" s="38">
        <v>11.03045023</v>
      </c>
      <c r="W137" s="38" t="s">
        <v>823</v>
      </c>
      <c r="X137" s="38">
        <v>10.74</v>
      </c>
      <c r="Y137" s="38">
        <v>9</v>
      </c>
      <c r="Z137" s="38" t="s">
        <v>1502</v>
      </c>
      <c r="AA137" s="39">
        <v>0.88119999999999998</v>
      </c>
      <c r="AB137" s="38" t="s">
        <v>382</v>
      </c>
      <c r="AC137" s="38">
        <v>167.02099999999999</v>
      </c>
      <c r="AD137" s="38">
        <v>167.02</v>
      </c>
      <c r="AE137" s="39">
        <v>1.1000000000000001E-3</v>
      </c>
      <c r="AF137" s="39">
        <v>6.4729999999999999</v>
      </c>
      <c r="AG137" s="38">
        <v>10.68</v>
      </c>
      <c r="AH137" s="38">
        <v>11.13</v>
      </c>
      <c r="AI137" s="38">
        <v>11.03</v>
      </c>
      <c r="AJ137" s="38">
        <v>10.83</v>
      </c>
      <c r="AK137" s="39">
        <v>0.2</v>
      </c>
      <c r="AL137" s="10" t="s">
        <v>1498</v>
      </c>
      <c r="AM137" s="24" t="s">
        <v>1503</v>
      </c>
      <c r="AN137" s="42">
        <v>0</v>
      </c>
      <c r="AO137" s="42">
        <v>0</v>
      </c>
      <c r="AP137" s="42">
        <v>0</v>
      </c>
      <c r="AQ137" s="42">
        <v>0</v>
      </c>
      <c r="AR137" s="42">
        <v>0</v>
      </c>
      <c r="AS137" s="42">
        <v>0</v>
      </c>
      <c r="AT137" s="42">
        <v>0</v>
      </c>
      <c r="AU137" s="42">
        <v>0</v>
      </c>
      <c r="AV137" s="24">
        <v>460146.75</v>
      </c>
      <c r="AW137" s="24">
        <v>295564.71875</v>
      </c>
      <c r="AX137" s="24">
        <v>168867.546875</v>
      </c>
      <c r="AY137" s="24">
        <v>275985.8125</v>
      </c>
      <c r="AZ137" s="24">
        <v>184945.046875</v>
      </c>
      <c r="BA137" s="24">
        <v>478310.21875</v>
      </c>
      <c r="BB137" s="24">
        <v>4390915</v>
      </c>
      <c r="BC137" s="24">
        <v>2885637.75</v>
      </c>
      <c r="BD137" s="24">
        <v>693090.75</v>
      </c>
      <c r="BE137" s="24">
        <v>2792336.25</v>
      </c>
      <c r="BF137" s="24">
        <v>2680274.75</v>
      </c>
      <c r="BG137" s="24">
        <v>2464848.25</v>
      </c>
      <c r="BH137" s="24">
        <v>41702.5625</v>
      </c>
      <c r="BI137" s="42">
        <v>0</v>
      </c>
      <c r="BJ137" s="24">
        <v>55410.703125</v>
      </c>
      <c r="BK137" s="24">
        <v>62178.84765625</v>
      </c>
      <c r="BL137" s="24">
        <v>88136.203125</v>
      </c>
      <c r="BM137" s="24">
        <v>156971.984375</v>
      </c>
      <c r="BN137" s="24">
        <v>177419.90625</v>
      </c>
      <c r="BO137" s="24">
        <v>225957.65625</v>
      </c>
      <c r="BP137" s="24">
        <v>791461.125</v>
      </c>
      <c r="BQ137" s="24">
        <v>413859.71875</v>
      </c>
      <c r="BR137" s="24">
        <v>2733350</v>
      </c>
      <c r="BS137" s="24">
        <v>1963523</v>
      </c>
      <c r="BT137" s="24">
        <v>2184794.75</v>
      </c>
      <c r="BU137" s="24">
        <v>2840547.25</v>
      </c>
      <c r="BV137" s="24">
        <v>1675006.125</v>
      </c>
      <c r="BW137" s="24">
        <v>491357.46875</v>
      </c>
      <c r="BX137" s="24">
        <v>2261001.75</v>
      </c>
      <c r="BY137" s="42">
        <v>0</v>
      </c>
      <c r="BZ137" s="24">
        <v>118129.6171875</v>
      </c>
      <c r="CA137" s="42">
        <v>0</v>
      </c>
      <c r="CB137" s="42">
        <v>0</v>
      </c>
      <c r="CC137" s="24">
        <v>55631.609375</v>
      </c>
      <c r="CD137" s="24">
        <v>109891.375</v>
      </c>
      <c r="CE137" s="42">
        <v>0</v>
      </c>
      <c r="CF137" s="24">
        <v>67801.9609375</v>
      </c>
      <c r="CG137" s="42">
        <v>0</v>
      </c>
      <c r="CH137" s="24">
        <v>120845.2890625</v>
      </c>
      <c r="CI137" s="24">
        <v>986815</v>
      </c>
      <c r="CJ137" s="24">
        <v>1364961.75</v>
      </c>
      <c r="CK137" s="24">
        <v>679910.1875</v>
      </c>
      <c r="CL137" s="24">
        <v>856234.6875</v>
      </c>
      <c r="CM137" s="24">
        <v>162635.25</v>
      </c>
      <c r="CN137" s="24">
        <v>982493.1875</v>
      </c>
      <c r="CO137" s="42">
        <v>0</v>
      </c>
      <c r="CP137" s="42">
        <v>0</v>
      </c>
      <c r="CQ137" s="42">
        <v>0</v>
      </c>
      <c r="CR137" s="42">
        <v>0</v>
      </c>
      <c r="CS137" s="42">
        <v>0</v>
      </c>
      <c r="CT137" s="42">
        <v>0</v>
      </c>
      <c r="CU137" s="42">
        <v>0</v>
      </c>
      <c r="CV137" s="42">
        <v>0</v>
      </c>
      <c r="CW137" s="42">
        <v>0</v>
      </c>
      <c r="CX137" s="42">
        <v>0</v>
      </c>
      <c r="CY137" s="42">
        <v>0</v>
      </c>
      <c r="CZ137" s="24">
        <v>359465.84375</v>
      </c>
      <c r="DA137" s="24">
        <v>708192.4375</v>
      </c>
      <c r="DB137" s="24">
        <v>823272.625</v>
      </c>
      <c r="DC137" s="24">
        <v>538004.0625</v>
      </c>
      <c r="DD137" s="24">
        <v>680475.4375</v>
      </c>
      <c r="DE137" s="42">
        <v>0</v>
      </c>
      <c r="DF137" s="24">
        <v>109563.1484375</v>
      </c>
      <c r="DG137" s="42">
        <v>0</v>
      </c>
      <c r="DH137" s="24">
        <v>70843.3828125</v>
      </c>
    </row>
    <row r="138" spans="1:112" ht="11.25" customHeight="1" x14ac:dyDescent="0.15">
      <c r="A138" s="10">
        <v>16</v>
      </c>
      <c r="B138" s="10" t="s">
        <v>1504</v>
      </c>
      <c r="C138" s="11" t="s">
        <v>961</v>
      </c>
      <c r="D138" s="10" t="s">
        <v>1504</v>
      </c>
      <c r="E138" s="10"/>
      <c r="F138" s="10"/>
      <c r="G138" s="10" t="s">
        <v>1505</v>
      </c>
      <c r="H138" s="10" t="s">
        <v>379</v>
      </c>
      <c r="I138" s="10">
        <v>244.06953610400001</v>
      </c>
      <c r="J138" s="10" t="s">
        <v>1506</v>
      </c>
      <c r="K138" s="29">
        <v>0.5</v>
      </c>
      <c r="L138" s="28">
        <v>1</v>
      </c>
      <c r="M138" s="29">
        <f t="shared" si="0"/>
        <v>1</v>
      </c>
      <c r="N138" s="29">
        <f t="shared" si="1"/>
        <v>2.5</v>
      </c>
      <c r="O138" s="29" t="str">
        <f t="shared" si="2"/>
        <v>Level 1+</v>
      </c>
      <c r="P138" s="29"/>
      <c r="Q138" s="29"/>
      <c r="R138" s="29"/>
      <c r="S138" s="29" t="s">
        <v>994</v>
      </c>
      <c r="T138" s="37">
        <v>34306472</v>
      </c>
      <c r="U138" s="38" t="s">
        <v>880</v>
      </c>
      <c r="V138" s="38">
        <v>2.8529208339999999</v>
      </c>
      <c r="W138" s="38" t="s">
        <v>850</v>
      </c>
      <c r="X138" s="38">
        <v>2.5499999999999998</v>
      </c>
      <c r="Y138" s="38">
        <v>3</v>
      </c>
      <c r="Z138" s="38" t="s">
        <v>1507</v>
      </c>
      <c r="AA138" s="39">
        <v>0.65090000000000003</v>
      </c>
      <c r="AB138" s="38" t="s">
        <v>382</v>
      </c>
      <c r="AC138" s="38">
        <v>243.06219999999999</v>
      </c>
      <c r="AD138" s="38">
        <v>243.06190000000001</v>
      </c>
      <c r="AE138" s="39">
        <v>2.9999999999999997E-4</v>
      </c>
      <c r="AF138" s="39">
        <v>1.3723000000000001</v>
      </c>
      <c r="AG138" s="38">
        <v>2.4700000000000002</v>
      </c>
      <c r="AH138" s="38">
        <v>3</v>
      </c>
      <c r="AI138" s="38">
        <v>2.85</v>
      </c>
      <c r="AJ138" s="38">
        <v>2.73</v>
      </c>
      <c r="AK138" s="39">
        <v>0.12</v>
      </c>
      <c r="AL138" s="10" t="s">
        <v>1504</v>
      </c>
      <c r="AM138" s="24" t="s">
        <v>1508</v>
      </c>
      <c r="AN138" s="42">
        <v>0</v>
      </c>
      <c r="AO138" s="24">
        <v>6600.244140625</v>
      </c>
      <c r="AP138" s="42">
        <v>0</v>
      </c>
      <c r="AQ138" s="42">
        <v>0</v>
      </c>
      <c r="AR138" s="42">
        <v>0</v>
      </c>
      <c r="AS138" s="42">
        <v>0</v>
      </c>
      <c r="AT138" s="42">
        <v>0</v>
      </c>
      <c r="AU138" s="42">
        <v>0</v>
      </c>
      <c r="AV138" s="24">
        <v>156931.03125</v>
      </c>
      <c r="AW138" s="24">
        <v>389091.25</v>
      </c>
      <c r="AX138" s="24">
        <v>161749.453125</v>
      </c>
      <c r="AY138" s="24">
        <v>423703.46875</v>
      </c>
      <c r="AZ138" s="24">
        <v>406229.53125</v>
      </c>
      <c r="BA138" s="24">
        <v>333629.5625</v>
      </c>
      <c r="BB138" s="24">
        <v>63195.1015625</v>
      </c>
      <c r="BC138" s="24">
        <v>114103.328125</v>
      </c>
      <c r="BD138" s="24">
        <v>242544.453125</v>
      </c>
      <c r="BE138" s="24">
        <v>64994.671875</v>
      </c>
      <c r="BF138" s="24">
        <v>160633.078125</v>
      </c>
      <c r="BG138" s="24">
        <v>572710.875</v>
      </c>
      <c r="BH138" s="24">
        <v>941844.375</v>
      </c>
      <c r="BI138" s="24">
        <v>600203.875</v>
      </c>
      <c r="BJ138" s="24">
        <v>1348771.5</v>
      </c>
      <c r="BK138" s="24">
        <v>997922.6875</v>
      </c>
      <c r="BL138" s="24">
        <v>1260214.375</v>
      </c>
      <c r="BM138" s="24">
        <v>102527.84375</v>
      </c>
      <c r="BN138" s="24">
        <v>104137.4375</v>
      </c>
      <c r="BO138" s="24">
        <v>474964.875</v>
      </c>
      <c r="BP138" s="42">
        <v>0</v>
      </c>
      <c r="BQ138" s="24">
        <v>140399.4375</v>
      </c>
      <c r="BR138" s="24">
        <v>812081.0625</v>
      </c>
      <c r="BS138" s="24">
        <v>209070.78125</v>
      </c>
      <c r="BT138" s="24">
        <v>138189.078125</v>
      </c>
      <c r="BU138" s="24">
        <v>181128.34375</v>
      </c>
      <c r="BV138" s="24">
        <v>162239.109375</v>
      </c>
      <c r="BW138" s="24">
        <v>136892.140625</v>
      </c>
      <c r="BX138" s="24">
        <v>65742.65625</v>
      </c>
      <c r="BY138" s="24">
        <v>728921.9375</v>
      </c>
      <c r="BZ138" s="24">
        <v>257265.296875</v>
      </c>
      <c r="CA138" s="24">
        <v>1185234.5</v>
      </c>
      <c r="CB138" s="24">
        <v>242548.5625</v>
      </c>
      <c r="CC138" s="24">
        <v>102831.578125</v>
      </c>
      <c r="CD138" s="42">
        <v>0</v>
      </c>
      <c r="CE138" s="24">
        <v>216608.609375</v>
      </c>
      <c r="CF138" s="42">
        <v>0</v>
      </c>
      <c r="CG138" s="24">
        <v>76552.0859375</v>
      </c>
      <c r="CH138" s="42">
        <v>0</v>
      </c>
      <c r="CI138" s="24">
        <v>140387.515625</v>
      </c>
      <c r="CJ138" s="24">
        <v>180503.015625</v>
      </c>
      <c r="CK138" s="24">
        <v>303925.09375</v>
      </c>
      <c r="CL138" s="24">
        <v>119344.421875</v>
      </c>
      <c r="CM138" s="24">
        <v>351602.28125</v>
      </c>
      <c r="CN138" s="24">
        <v>176332.5625</v>
      </c>
      <c r="CO138" s="24">
        <v>106020.4453125</v>
      </c>
      <c r="CP138" s="24">
        <v>487256.5625</v>
      </c>
      <c r="CQ138" s="24">
        <v>92364.3671875</v>
      </c>
      <c r="CR138" s="42">
        <v>0</v>
      </c>
      <c r="CS138" s="24">
        <v>122113.5546875</v>
      </c>
      <c r="CT138" s="24">
        <v>299947.78125</v>
      </c>
      <c r="CU138" s="24">
        <v>112008.8359375</v>
      </c>
      <c r="CV138" s="24">
        <v>239009.671875</v>
      </c>
      <c r="CW138" s="24">
        <v>176188.40625</v>
      </c>
      <c r="CX138" s="24">
        <v>207151.65625</v>
      </c>
      <c r="CY138" s="42">
        <v>0</v>
      </c>
      <c r="CZ138" s="24">
        <v>121801.953125</v>
      </c>
      <c r="DA138" s="24">
        <v>160624.375</v>
      </c>
      <c r="DB138" s="24">
        <v>357381.125</v>
      </c>
      <c r="DC138" s="24">
        <v>570513.75</v>
      </c>
      <c r="DD138" s="24">
        <v>184845.953125</v>
      </c>
      <c r="DE138" s="24">
        <v>365335.3125</v>
      </c>
      <c r="DF138" s="24">
        <v>379098.78125</v>
      </c>
      <c r="DG138" s="24">
        <v>918668.75</v>
      </c>
      <c r="DH138" s="24">
        <v>252627.625</v>
      </c>
    </row>
    <row r="139" spans="1:112" ht="11.25" customHeight="1" x14ac:dyDescent="0.15">
      <c r="A139" s="10">
        <v>109</v>
      </c>
      <c r="B139" s="11" t="s">
        <v>1509</v>
      </c>
      <c r="C139" s="11" t="s">
        <v>961</v>
      </c>
      <c r="D139" s="10" t="s">
        <v>1510</v>
      </c>
      <c r="E139" s="10" t="s">
        <v>1511</v>
      </c>
      <c r="F139" s="10" t="s">
        <v>1512</v>
      </c>
      <c r="G139" s="10" t="s">
        <v>1513</v>
      </c>
      <c r="H139" s="10" t="s">
        <v>379</v>
      </c>
      <c r="I139" s="10">
        <v>607.08156966399997</v>
      </c>
      <c r="J139" s="10" t="s">
        <v>1514</v>
      </c>
      <c r="K139" s="29">
        <v>1</v>
      </c>
      <c r="L139" s="28">
        <v>1</v>
      </c>
      <c r="M139" s="29">
        <f t="shared" si="0"/>
        <v>1</v>
      </c>
      <c r="N139" s="29">
        <f t="shared" si="1"/>
        <v>3</v>
      </c>
      <c r="O139" s="29" t="str">
        <f t="shared" si="2"/>
        <v>Level 1+</v>
      </c>
      <c r="P139" s="28" t="s">
        <v>1150</v>
      </c>
      <c r="Q139" s="29"/>
      <c r="R139" s="29" t="s">
        <v>991</v>
      </c>
      <c r="S139" s="29" t="s">
        <v>964</v>
      </c>
      <c r="T139" s="37">
        <v>11607730</v>
      </c>
      <c r="U139" s="38" t="s">
        <v>881</v>
      </c>
      <c r="V139" s="38">
        <v>16.16753563</v>
      </c>
      <c r="W139" s="38" t="s">
        <v>838</v>
      </c>
      <c r="X139" s="38">
        <v>16.260000000000002</v>
      </c>
      <c r="Y139" s="38">
        <v>16</v>
      </c>
      <c r="Z139" s="38" t="s">
        <v>1515</v>
      </c>
      <c r="AA139" s="39">
        <v>0.90920000000000001</v>
      </c>
      <c r="AB139" s="38" t="s">
        <v>382</v>
      </c>
      <c r="AC139" s="38">
        <v>606.07429999999999</v>
      </c>
      <c r="AD139" s="38">
        <v>606.07470000000001</v>
      </c>
      <c r="AE139" s="39">
        <v>4.0000000000000002E-4</v>
      </c>
      <c r="AF139" s="39">
        <v>0.72460000000000002</v>
      </c>
      <c r="AG139" s="38">
        <v>16.170000000000002</v>
      </c>
      <c r="AH139" s="38">
        <v>16.38</v>
      </c>
      <c r="AI139" s="38">
        <v>16.170000000000002</v>
      </c>
      <c r="AJ139" s="38">
        <v>16.260000000000002</v>
      </c>
      <c r="AK139" s="39">
        <v>0.1</v>
      </c>
      <c r="AL139" s="11" t="s">
        <v>1509</v>
      </c>
      <c r="AM139" s="24" t="s">
        <v>1516</v>
      </c>
      <c r="AN139" s="24">
        <v>41904.93359375</v>
      </c>
      <c r="AO139" s="24">
        <v>22392.853515625</v>
      </c>
      <c r="AP139" s="24">
        <v>48276.08203125</v>
      </c>
      <c r="AQ139" s="24">
        <v>61599.25390625</v>
      </c>
      <c r="AR139" s="24">
        <v>22716.017578125</v>
      </c>
      <c r="AS139" s="24">
        <v>49667.67578125</v>
      </c>
      <c r="AT139" s="24">
        <v>22531.162109375</v>
      </c>
      <c r="AU139" s="24">
        <v>105989.78125</v>
      </c>
      <c r="AV139" s="24">
        <v>212783.453125</v>
      </c>
      <c r="AW139" s="24">
        <v>148842.46875</v>
      </c>
      <c r="AX139" s="24">
        <v>321310.96875</v>
      </c>
      <c r="AY139" s="24">
        <v>126064.328125</v>
      </c>
      <c r="AZ139" s="24">
        <v>133127.71875</v>
      </c>
      <c r="BA139" s="24">
        <v>367483.3125</v>
      </c>
      <c r="BB139" s="42">
        <v>0</v>
      </c>
      <c r="BC139" s="24">
        <v>54233.9140625</v>
      </c>
      <c r="BD139" s="24">
        <v>70403.90625</v>
      </c>
      <c r="BE139" s="42">
        <v>0</v>
      </c>
      <c r="BF139" s="24">
        <v>57180.72265625</v>
      </c>
      <c r="BG139" s="24">
        <v>83783.796875</v>
      </c>
      <c r="BH139" s="24">
        <v>178581.765625</v>
      </c>
      <c r="BI139" s="24">
        <v>117352.3984375</v>
      </c>
      <c r="BJ139" s="24">
        <v>142181.21875</v>
      </c>
      <c r="BK139" s="24">
        <v>116894.7421875</v>
      </c>
      <c r="BL139" s="24">
        <v>149910.46875</v>
      </c>
      <c r="BM139" s="24">
        <v>219018.96875</v>
      </c>
      <c r="BN139" s="24">
        <v>102933.3203125</v>
      </c>
      <c r="BO139" s="24">
        <v>127718.671875</v>
      </c>
      <c r="BP139" s="24">
        <v>314549.65625</v>
      </c>
      <c r="BQ139" s="24">
        <v>156654.984375</v>
      </c>
      <c r="BR139" s="24">
        <v>98965.78125</v>
      </c>
      <c r="BS139" s="42">
        <v>0</v>
      </c>
      <c r="BT139" s="24">
        <v>66631.15625</v>
      </c>
      <c r="BU139" s="24">
        <v>138974.9375</v>
      </c>
      <c r="BV139" s="24">
        <v>96868.5390625</v>
      </c>
      <c r="BW139" s="24">
        <v>66521.5390625</v>
      </c>
      <c r="BX139" s="42">
        <v>0</v>
      </c>
      <c r="BY139" s="24">
        <v>112455.9375</v>
      </c>
      <c r="BZ139" s="24">
        <v>96780.203125</v>
      </c>
      <c r="CA139" s="24">
        <v>162442.5625</v>
      </c>
      <c r="CB139" s="24">
        <v>61429.25390625</v>
      </c>
      <c r="CC139" s="24">
        <v>279913.53125</v>
      </c>
      <c r="CD139" s="24">
        <v>73629.921875</v>
      </c>
      <c r="CE139" s="24">
        <v>870262.5625</v>
      </c>
      <c r="CF139" s="24">
        <v>89630.28125</v>
      </c>
      <c r="CG139" s="24">
        <v>88105.9375</v>
      </c>
      <c r="CH139" s="24">
        <v>83242.578125</v>
      </c>
      <c r="CI139" s="24">
        <v>1461136.875</v>
      </c>
      <c r="CJ139" s="24">
        <v>1729731.375</v>
      </c>
      <c r="CK139" s="24">
        <v>1206123.75</v>
      </c>
      <c r="CL139" s="24">
        <v>1420132</v>
      </c>
      <c r="CM139" s="24">
        <v>905915.625</v>
      </c>
      <c r="CN139" s="24">
        <v>1338003.875</v>
      </c>
      <c r="CO139" s="24">
        <v>98492.40625</v>
      </c>
      <c r="CP139" s="24">
        <v>117606.96875</v>
      </c>
      <c r="CQ139" s="24">
        <v>158993.6875</v>
      </c>
      <c r="CR139" s="24">
        <v>229092.859375</v>
      </c>
      <c r="CS139" s="24">
        <v>237126.6875</v>
      </c>
      <c r="CT139" s="24">
        <v>682738</v>
      </c>
      <c r="CU139" s="24">
        <v>144347.203125</v>
      </c>
      <c r="CV139" s="24">
        <v>234318.25</v>
      </c>
      <c r="CW139" s="24">
        <v>147040.3125</v>
      </c>
      <c r="CX139" s="24">
        <v>425776.75</v>
      </c>
      <c r="CY139" s="24">
        <v>260235.96875</v>
      </c>
      <c r="CZ139" s="24">
        <v>2828810.25</v>
      </c>
      <c r="DA139" s="24">
        <v>3183537</v>
      </c>
      <c r="DB139" s="24">
        <v>1255390.75</v>
      </c>
      <c r="DC139" s="24">
        <v>1854828.875</v>
      </c>
      <c r="DD139" s="24">
        <v>922685.375</v>
      </c>
      <c r="DE139" s="24">
        <v>110479.1328125</v>
      </c>
      <c r="DF139" s="24">
        <v>575838.375</v>
      </c>
      <c r="DG139" s="24">
        <v>152457.140625</v>
      </c>
      <c r="DH139" s="24">
        <v>104087.53125</v>
      </c>
    </row>
    <row r="140" spans="1:112" ht="11.25" customHeight="1" x14ac:dyDescent="0.15">
      <c r="A140" s="10">
        <v>113</v>
      </c>
      <c r="B140" s="11" t="s">
        <v>1517</v>
      </c>
      <c r="C140" s="11" t="s">
        <v>961</v>
      </c>
      <c r="D140" s="10" t="s">
        <v>1518</v>
      </c>
      <c r="E140" s="10" t="s">
        <v>1519</v>
      </c>
      <c r="F140" s="10" t="s">
        <v>1520</v>
      </c>
      <c r="G140" s="10"/>
      <c r="H140" s="10" t="s">
        <v>379</v>
      </c>
      <c r="I140" s="10">
        <v>566.05502056800003</v>
      </c>
      <c r="J140" s="10" t="s">
        <v>1521</v>
      </c>
      <c r="K140" s="29">
        <v>1</v>
      </c>
      <c r="L140" s="28">
        <v>1</v>
      </c>
      <c r="M140" s="29">
        <f t="shared" si="0"/>
        <v>1</v>
      </c>
      <c r="N140" s="29">
        <f t="shared" si="1"/>
        <v>3</v>
      </c>
      <c r="O140" s="29" t="str">
        <f t="shared" si="2"/>
        <v>Level 1+</v>
      </c>
      <c r="P140" s="28" t="s">
        <v>1150</v>
      </c>
      <c r="Q140" s="29"/>
      <c r="R140" s="29"/>
      <c r="S140" s="29" t="s">
        <v>964</v>
      </c>
      <c r="T140" s="37">
        <v>14297139</v>
      </c>
      <c r="U140" s="38" t="s">
        <v>838</v>
      </c>
      <c r="V140" s="38">
        <v>16.42919449</v>
      </c>
      <c r="W140" s="38" t="s">
        <v>876</v>
      </c>
      <c r="X140" s="38">
        <v>16.45</v>
      </c>
      <c r="Y140" s="38">
        <v>15</v>
      </c>
      <c r="Z140" s="38" t="s">
        <v>1522</v>
      </c>
      <c r="AA140" s="39">
        <v>0.84919999999999995</v>
      </c>
      <c r="AB140" s="38" t="s">
        <v>382</v>
      </c>
      <c r="AC140" s="38">
        <v>565.04769999999996</v>
      </c>
      <c r="AD140" s="38">
        <v>565.04809999999998</v>
      </c>
      <c r="AE140" s="39">
        <v>4.0000000000000002E-4</v>
      </c>
      <c r="AF140" s="39">
        <v>0.63160000000000005</v>
      </c>
      <c r="AG140" s="38">
        <v>16.350000000000001</v>
      </c>
      <c r="AH140" s="38">
        <v>16.61</v>
      </c>
      <c r="AI140" s="38">
        <v>16.43</v>
      </c>
      <c r="AJ140" s="38">
        <v>16.440000000000001</v>
      </c>
      <c r="AK140" s="39">
        <v>0.01</v>
      </c>
      <c r="AL140" s="11" t="s">
        <v>1517</v>
      </c>
      <c r="AM140" s="24" t="s">
        <v>1523</v>
      </c>
      <c r="AN140" s="24">
        <v>352705.46875</v>
      </c>
      <c r="AO140" s="24">
        <v>196721.171875</v>
      </c>
      <c r="AP140" s="24">
        <v>236869.703125</v>
      </c>
      <c r="AQ140" s="24">
        <v>325287.84375</v>
      </c>
      <c r="AR140" s="24">
        <v>223039.328125</v>
      </c>
      <c r="AS140" s="24">
        <v>190001.40625</v>
      </c>
      <c r="AT140" s="24">
        <v>208147.453125</v>
      </c>
      <c r="AU140" s="24">
        <v>84466.6484375</v>
      </c>
      <c r="AV140" s="24">
        <v>144254960</v>
      </c>
      <c r="AW140" s="24">
        <v>60719048</v>
      </c>
      <c r="AX140" s="24">
        <v>240905776</v>
      </c>
      <c r="AY140" s="24">
        <v>111270400</v>
      </c>
      <c r="AZ140" s="24">
        <v>72914600</v>
      </c>
      <c r="BA140" s="24">
        <v>134591520</v>
      </c>
      <c r="BB140" s="24">
        <v>43353724</v>
      </c>
      <c r="BC140" s="24">
        <v>36633632</v>
      </c>
      <c r="BD140" s="24">
        <v>20895180</v>
      </c>
      <c r="BE140" s="24">
        <v>26023782</v>
      </c>
      <c r="BF140" s="24">
        <v>44378580</v>
      </c>
      <c r="BG140" s="24">
        <v>42074660</v>
      </c>
      <c r="BH140" s="24">
        <v>71706208</v>
      </c>
      <c r="BI140" s="24">
        <v>44573100</v>
      </c>
      <c r="BJ140" s="24">
        <v>145344704</v>
      </c>
      <c r="BK140" s="24">
        <v>82887608</v>
      </c>
      <c r="BL140" s="24">
        <v>47739468</v>
      </c>
      <c r="BM140" s="24">
        <v>448068032</v>
      </c>
      <c r="BN140" s="24">
        <v>124616280</v>
      </c>
      <c r="BO140" s="24">
        <v>326169408</v>
      </c>
      <c r="BP140" s="24">
        <v>131670360</v>
      </c>
      <c r="BQ140" s="24">
        <v>360766784</v>
      </c>
      <c r="BR140" s="24">
        <v>193278192</v>
      </c>
      <c r="BS140" s="24">
        <v>44447912</v>
      </c>
      <c r="BT140" s="24">
        <v>28331860</v>
      </c>
      <c r="BU140" s="24">
        <v>297256896</v>
      </c>
      <c r="BV140" s="24">
        <v>14198971</v>
      </c>
      <c r="BW140" s="24">
        <v>7808945.5</v>
      </c>
      <c r="BX140" s="24">
        <v>24547044</v>
      </c>
      <c r="BY140" s="24">
        <v>89359704</v>
      </c>
      <c r="BZ140" s="24">
        <v>122100712</v>
      </c>
      <c r="CA140" s="24">
        <v>68617048</v>
      </c>
      <c r="CB140" s="24">
        <v>113256872</v>
      </c>
      <c r="CC140" s="24">
        <v>99367952</v>
      </c>
      <c r="CD140" s="24">
        <v>484753440</v>
      </c>
      <c r="CE140" s="24">
        <v>1030107136</v>
      </c>
      <c r="CF140" s="24">
        <v>314666240</v>
      </c>
      <c r="CG140" s="24">
        <v>177099120</v>
      </c>
      <c r="CH140" s="24">
        <v>256825344</v>
      </c>
      <c r="CI140" s="24">
        <v>1098868608</v>
      </c>
      <c r="CJ140" s="24">
        <v>2032779648</v>
      </c>
      <c r="CK140" s="24">
        <v>1121832576</v>
      </c>
      <c r="CL140" s="24">
        <v>1294470656</v>
      </c>
      <c r="CM140" s="24">
        <v>1110969088</v>
      </c>
      <c r="CN140" s="24">
        <v>1286144384</v>
      </c>
      <c r="CO140" s="24">
        <v>20611474</v>
      </c>
      <c r="CP140" s="24">
        <v>16997722</v>
      </c>
      <c r="CQ140" s="24">
        <v>34868404</v>
      </c>
      <c r="CR140" s="24">
        <v>50282660</v>
      </c>
      <c r="CS140" s="24">
        <v>39913436</v>
      </c>
      <c r="CT140" s="24">
        <v>989205312</v>
      </c>
      <c r="CU140" s="24">
        <v>888480384</v>
      </c>
      <c r="CV140" s="24">
        <v>609291968</v>
      </c>
      <c r="CW140" s="24">
        <v>382437472</v>
      </c>
      <c r="CX140" s="24">
        <v>357151008</v>
      </c>
      <c r="CY140" s="24">
        <v>435341184</v>
      </c>
      <c r="CZ140" s="24">
        <v>1449962112</v>
      </c>
      <c r="DA140" s="24">
        <v>1587303168</v>
      </c>
      <c r="DB140" s="24">
        <v>1158929536</v>
      </c>
      <c r="DC140" s="24">
        <v>1724552064</v>
      </c>
      <c r="DD140" s="24">
        <v>875050816</v>
      </c>
      <c r="DE140" s="24">
        <v>14392141</v>
      </c>
      <c r="DF140" s="24">
        <v>388644672</v>
      </c>
      <c r="DG140" s="24">
        <v>20520110</v>
      </c>
      <c r="DH140" s="24">
        <v>10429315</v>
      </c>
    </row>
    <row r="141" spans="1:112" ht="11.25" customHeight="1" x14ac:dyDescent="0.15">
      <c r="A141" s="24">
        <v>98</v>
      </c>
      <c r="B141" s="10" t="s">
        <v>1524</v>
      </c>
      <c r="C141" s="11" t="s">
        <v>961</v>
      </c>
      <c r="D141" s="25" t="s">
        <v>1525</v>
      </c>
      <c r="E141" s="26"/>
      <c r="F141" s="26"/>
      <c r="G141" s="26" t="s">
        <v>1526</v>
      </c>
      <c r="H141" s="26" t="s">
        <v>342</v>
      </c>
      <c r="I141" s="24">
        <v>404.00219714799999</v>
      </c>
      <c r="J141" s="25" t="s">
        <v>1527</v>
      </c>
      <c r="K141" s="27">
        <v>0.5</v>
      </c>
      <c r="L141" s="28">
        <v>1</v>
      </c>
      <c r="M141" s="29">
        <f t="shared" si="0"/>
        <v>1</v>
      </c>
      <c r="N141" s="29">
        <f t="shared" si="1"/>
        <v>2.5</v>
      </c>
      <c r="O141" s="29" t="str">
        <f t="shared" si="2"/>
        <v>Level 1+</v>
      </c>
      <c r="P141" s="27"/>
      <c r="Q141" s="30"/>
      <c r="R141" s="30" t="s">
        <v>991</v>
      </c>
      <c r="S141" s="30" t="s">
        <v>994</v>
      </c>
      <c r="T141" s="31">
        <v>2192200</v>
      </c>
      <c r="U141" s="32" t="s">
        <v>931</v>
      </c>
      <c r="V141" s="33">
        <v>16.823811540000001</v>
      </c>
      <c r="W141" s="32" t="s">
        <v>929</v>
      </c>
      <c r="X141" s="33">
        <v>16.46</v>
      </c>
      <c r="Y141" s="33">
        <v>1</v>
      </c>
      <c r="Z141" s="32" t="s">
        <v>1528</v>
      </c>
      <c r="AA141" s="34">
        <v>0</v>
      </c>
      <c r="AB141" s="32" t="s">
        <v>345</v>
      </c>
      <c r="AC141" s="33">
        <v>405.0095</v>
      </c>
      <c r="AD141" s="33">
        <v>405.0086</v>
      </c>
      <c r="AE141" s="34">
        <v>8.9999999999999998E-4</v>
      </c>
      <c r="AF141" s="34">
        <v>2.2989999999999999</v>
      </c>
      <c r="AG141" s="33">
        <v>16.29</v>
      </c>
      <c r="AH141" s="33">
        <v>16.66</v>
      </c>
      <c r="AI141" s="33">
        <v>16.82</v>
      </c>
      <c r="AJ141" s="33">
        <v>16.440000000000001</v>
      </c>
      <c r="AK141" s="34">
        <v>0.38</v>
      </c>
      <c r="AL141" s="10" t="s">
        <v>1524</v>
      </c>
      <c r="AM141" s="24" t="s">
        <v>1529</v>
      </c>
      <c r="AN141" s="24">
        <v>139149.015625</v>
      </c>
      <c r="AO141" s="24">
        <v>53972.98046875</v>
      </c>
      <c r="AP141" s="24">
        <v>63380.14453125</v>
      </c>
      <c r="AQ141" s="24">
        <v>114392.09375</v>
      </c>
      <c r="AR141" s="24">
        <v>232611.5625</v>
      </c>
      <c r="AS141" s="24">
        <v>72949.796875</v>
      </c>
      <c r="AT141" s="24">
        <v>47287.6484375</v>
      </c>
      <c r="AU141" s="24">
        <v>91157.21875</v>
      </c>
      <c r="AV141" s="24">
        <v>8694130</v>
      </c>
      <c r="AW141" s="24">
        <v>7550399.5</v>
      </c>
      <c r="AX141" s="24">
        <v>4886589</v>
      </c>
      <c r="AY141" s="24">
        <v>4128948.5</v>
      </c>
      <c r="AZ141" s="24">
        <v>4768955.5</v>
      </c>
      <c r="BA141" s="24">
        <v>16012549</v>
      </c>
      <c r="BB141" s="24">
        <v>2145815.5</v>
      </c>
      <c r="BC141" s="24">
        <v>1683460.625</v>
      </c>
      <c r="BD141" s="24">
        <v>1279047.25</v>
      </c>
      <c r="BE141" s="24">
        <v>1357521.75</v>
      </c>
      <c r="BF141" s="24">
        <v>1680953.5</v>
      </c>
      <c r="BG141" s="24">
        <v>8838077</v>
      </c>
      <c r="BH141" s="24">
        <v>4181498</v>
      </c>
      <c r="BI141" s="24">
        <v>6110540.5</v>
      </c>
      <c r="BJ141" s="24">
        <v>5216843</v>
      </c>
      <c r="BK141" s="24">
        <v>3320870.25</v>
      </c>
      <c r="BL141" s="24">
        <v>6039148</v>
      </c>
      <c r="BM141" s="24">
        <v>5134244.5</v>
      </c>
      <c r="BN141" s="24">
        <v>3175273</v>
      </c>
      <c r="BO141" s="24">
        <v>5394256.5</v>
      </c>
      <c r="BP141" s="24">
        <v>4263399</v>
      </c>
      <c r="BQ141" s="24">
        <v>3421388.75</v>
      </c>
      <c r="BR141" s="24">
        <v>2771870.25</v>
      </c>
      <c r="BS141" s="24">
        <v>1287594.375</v>
      </c>
      <c r="BT141" s="24">
        <v>1041951.375</v>
      </c>
      <c r="BU141" s="24">
        <v>3193241.75</v>
      </c>
      <c r="BV141" s="24">
        <v>911751.8125</v>
      </c>
      <c r="BW141" s="24">
        <v>628143.1875</v>
      </c>
      <c r="BX141" s="24">
        <v>702243.8125</v>
      </c>
      <c r="BY141" s="24">
        <v>2510975</v>
      </c>
      <c r="BZ141" s="24">
        <v>4701839</v>
      </c>
      <c r="CA141" s="24">
        <v>3172604</v>
      </c>
      <c r="CB141" s="24">
        <v>1801553.875</v>
      </c>
      <c r="CC141" s="24">
        <v>2032112.875</v>
      </c>
      <c r="CD141" s="24">
        <v>1518775.375</v>
      </c>
      <c r="CE141" s="24">
        <v>1657541.25</v>
      </c>
      <c r="CF141" s="24">
        <v>5280031</v>
      </c>
      <c r="CG141" s="24">
        <v>8106718</v>
      </c>
      <c r="CH141" s="24">
        <v>2364399.75</v>
      </c>
      <c r="CI141" s="24">
        <v>760987.375</v>
      </c>
      <c r="CJ141" s="24">
        <v>580732.875</v>
      </c>
      <c r="CK141" s="24">
        <v>818918.0625</v>
      </c>
      <c r="CL141" s="24">
        <v>454848.25</v>
      </c>
      <c r="CM141" s="24">
        <v>741151.6875</v>
      </c>
      <c r="CN141" s="24">
        <v>566674.0625</v>
      </c>
      <c r="CO141" s="24">
        <v>2615539.25</v>
      </c>
      <c r="CP141" s="24">
        <v>3520703.75</v>
      </c>
      <c r="CQ141" s="24">
        <v>1468557</v>
      </c>
      <c r="CR141" s="24">
        <v>2201354.25</v>
      </c>
      <c r="CS141" s="24">
        <v>1457025.125</v>
      </c>
      <c r="CT141" s="24">
        <v>1107225.625</v>
      </c>
      <c r="CU141" s="24">
        <v>449043.03125</v>
      </c>
      <c r="CV141" s="24">
        <v>736115.0625</v>
      </c>
      <c r="CW141" s="24">
        <v>1142129.25</v>
      </c>
      <c r="CX141" s="24">
        <v>876626.5</v>
      </c>
      <c r="CY141" s="24">
        <v>860201.875</v>
      </c>
      <c r="CZ141" s="24">
        <v>533550.0625</v>
      </c>
      <c r="DA141" s="24">
        <v>498625.9375</v>
      </c>
      <c r="DB141" s="24">
        <v>816766.375</v>
      </c>
      <c r="DC141" s="24">
        <v>1147343.375</v>
      </c>
      <c r="DD141" s="24">
        <v>612215</v>
      </c>
      <c r="DE141" s="24">
        <v>1823223.375</v>
      </c>
      <c r="DF141" s="24">
        <v>5436567</v>
      </c>
      <c r="DG141" s="24">
        <v>5092417.5</v>
      </c>
      <c r="DH141" s="24">
        <v>4096541.75</v>
      </c>
    </row>
    <row r="142" spans="1:112" ht="11.25" customHeight="1" x14ac:dyDescent="0.15">
      <c r="A142" s="10">
        <v>95</v>
      </c>
      <c r="B142" s="10" t="s">
        <v>1530</v>
      </c>
      <c r="C142" s="11" t="s">
        <v>961</v>
      </c>
      <c r="D142" s="10" t="s">
        <v>1530</v>
      </c>
      <c r="E142" s="10"/>
      <c r="F142" s="10"/>
      <c r="G142" s="10" t="s">
        <v>1531</v>
      </c>
      <c r="H142" s="10" t="s">
        <v>379</v>
      </c>
      <c r="I142" s="10">
        <v>324.03586662599997</v>
      </c>
      <c r="J142" s="10" t="s">
        <v>1532</v>
      </c>
      <c r="K142" s="29">
        <v>1</v>
      </c>
      <c r="L142" s="28">
        <v>1</v>
      </c>
      <c r="M142" s="29">
        <f t="shared" si="0"/>
        <v>1</v>
      </c>
      <c r="N142" s="29">
        <f t="shared" si="1"/>
        <v>3</v>
      </c>
      <c r="O142" s="29" t="str">
        <f t="shared" si="2"/>
        <v>Level 1+</v>
      </c>
      <c r="P142" s="29"/>
      <c r="Q142" s="29"/>
      <c r="R142" s="29"/>
      <c r="S142" s="29" t="s">
        <v>964</v>
      </c>
      <c r="T142" s="37">
        <v>4226787</v>
      </c>
      <c r="U142" s="38" t="s">
        <v>859</v>
      </c>
      <c r="V142" s="38">
        <v>14.804778689999999</v>
      </c>
      <c r="W142" s="38" t="s">
        <v>862</v>
      </c>
      <c r="X142" s="38">
        <v>14.74</v>
      </c>
      <c r="Y142" s="38">
        <v>9</v>
      </c>
      <c r="Z142" s="38" t="s">
        <v>1533</v>
      </c>
      <c r="AA142" s="39">
        <v>0.91510000000000002</v>
      </c>
      <c r="AB142" s="38" t="s">
        <v>382</v>
      </c>
      <c r="AC142" s="38">
        <v>323.02859999999998</v>
      </c>
      <c r="AD142" s="38">
        <v>323.02870000000001</v>
      </c>
      <c r="AE142" s="39">
        <v>1E-4</v>
      </c>
      <c r="AF142" s="39">
        <v>0.4199</v>
      </c>
      <c r="AG142" s="38">
        <v>14.55</v>
      </c>
      <c r="AH142" s="38">
        <v>15.18</v>
      </c>
      <c r="AI142" s="38">
        <v>14.8</v>
      </c>
      <c r="AJ142" s="38">
        <v>14.78</v>
      </c>
      <c r="AK142" s="39">
        <v>0.03</v>
      </c>
      <c r="AL142" s="10" t="s">
        <v>1530</v>
      </c>
      <c r="AM142" s="24" t="s">
        <v>1534</v>
      </c>
      <c r="AN142" s="24">
        <v>33977.03515625</v>
      </c>
      <c r="AO142" s="24">
        <v>28948.556640625</v>
      </c>
      <c r="AP142" s="24">
        <v>34203.67578125</v>
      </c>
      <c r="AQ142" s="24">
        <v>48499.93359375</v>
      </c>
      <c r="AR142" s="24">
        <v>30866.142578125</v>
      </c>
      <c r="AS142" s="24">
        <v>36336.515625</v>
      </c>
      <c r="AT142" s="24">
        <v>34665.50390625</v>
      </c>
      <c r="AU142" s="24">
        <v>31424.267578125</v>
      </c>
      <c r="AV142" s="24">
        <v>1849695</v>
      </c>
      <c r="AW142" s="24">
        <v>773257.3125</v>
      </c>
      <c r="AX142" s="24">
        <v>1121215.125</v>
      </c>
      <c r="AY142" s="24">
        <v>980366.125</v>
      </c>
      <c r="AZ142" s="24">
        <v>681650</v>
      </c>
      <c r="BA142" s="24">
        <v>1436051.25</v>
      </c>
      <c r="BB142" s="24">
        <v>1467203.875</v>
      </c>
      <c r="BC142" s="24">
        <v>1005927.5</v>
      </c>
      <c r="BD142" s="24">
        <v>920015.5625</v>
      </c>
      <c r="BE142" s="24">
        <v>1091196.625</v>
      </c>
      <c r="BF142" s="24">
        <v>1244520.875</v>
      </c>
      <c r="BG142" s="24">
        <v>1162302.375</v>
      </c>
      <c r="BH142" s="24">
        <v>330904.59375</v>
      </c>
      <c r="BI142" s="24">
        <v>247804.796875</v>
      </c>
      <c r="BJ142" s="24">
        <v>394008.78125</v>
      </c>
      <c r="BK142" s="24">
        <v>305429.4375</v>
      </c>
      <c r="BL142" s="24">
        <v>430870.4375</v>
      </c>
      <c r="BM142" s="24">
        <v>1422971.625</v>
      </c>
      <c r="BN142" s="24">
        <v>861466.1875</v>
      </c>
      <c r="BO142" s="24">
        <v>1574223.75</v>
      </c>
      <c r="BP142" s="24">
        <v>1147517.125</v>
      </c>
      <c r="BQ142" s="24">
        <v>1962976.125</v>
      </c>
      <c r="BR142" s="24">
        <v>1498467.625</v>
      </c>
      <c r="BS142" s="24">
        <v>906440.625</v>
      </c>
      <c r="BT142" s="24">
        <v>871458.1875</v>
      </c>
      <c r="BU142" s="24">
        <v>1389403.5</v>
      </c>
      <c r="BV142" s="24">
        <v>1281752.875</v>
      </c>
      <c r="BW142" s="24">
        <v>690138.8125</v>
      </c>
      <c r="BX142" s="24">
        <v>930930.625</v>
      </c>
      <c r="BY142" s="24">
        <v>329945.375</v>
      </c>
      <c r="BZ142" s="24">
        <v>290517.625</v>
      </c>
      <c r="CA142" s="24">
        <v>365142.625</v>
      </c>
      <c r="CB142" s="24">
        <v>252851.203125</v>
      </c>
      <c r="CC142" s="24">
        <v>206263.46875</v>
      </c>
      <c r="CD142" s="24">
        <v>262342.34375</v>
      </c>
      <c r="CE142" s="24">
        <v>462214.0625</v>
      </c>
      <c r="CF142" s="24">
        <v>117041.75</v>
      </c>
      <c r="CG142" s="24">
        <v>172643.859375</v>
      </c>
      <c r="CH142" s="24">
        <v>150762.25</v>
      </c>
      <c r="CI142" s="24">
        <v>405719.96875</v>
      </c>
      <c r="CJ142" s="24">
        <v>249769.75</v>
      </c>
      <c r="CK142" s="24">
        <v>513877.09375</v>
      </c>
      <c r="CL142" s="24">
        <v>281510.4375</v>
      </c>
      <c r="CM142" s="24">
        <v>477449.3125</v>
      </c>
      <c r="CN142" s="24">
        <v>451138.28125</v>
      </c>
      <c r="CO142" s="24">
        <v>345111</v>
      </c>
      <c r="CP142" s="24">
        <v>642791.3125</v>
      </c>
      <c r="CQ142" s="24">
        <v>873944.75</v>
      </c>
      <c r="CR142" s="24">
        <v>897190.25</v>
      </c>
      <c r="CS142" s="24">
        <v>2198182</v>
      </c>
      <c r="CT142" s="24">
        <v>242660.765625</v>
      </c>
      <c r="CU142" s="24">
        <v>188009.828125</v>
      </c>
      <c r="CV142" s="24">
        <v>171786.015625</v>
      </c>
      <c r="CW142" s="24">
        <v>103790.0078125</v>
      </c>
      <c r="CX142" s="24">
        <v>170151.796875</v>
      </c>
      <c r="CY142" s="24">
        <v>168164.015625</v>
      </c>
      <c r="CZ142" s="24">
        <v>143880.234375</v>
      </c>
      <c r="DA142" s="24">
        <v>209413.53125</v>
      </c>
      <c r="DB142" s="24">
        <v>448233.84375</v>
      </c>
      <c r="DC142" s="24">
        <v>549611.4375</v>
      </c>
      <c r="DD142" s="24">
        <v>370582.96875</v>
      </c>
      <c r="DE142" s="24">
        <v>972120.125</v>
      </c>
      <c r="DF142" s="24">
        <v>321674.46875</v>
      </c>
      <c r="DG142" s="24">
        <v>209640.9375</v>
      </c>
      <c r="DH142" s="24">
        <v>375282.75</v>
      </c>
    </row>
    <row r="143" spans="1:112" ht="11.25" customHeight="1" x14ac:dyDescent="0.15">
      <c r="A143" s="10">
        <v>57</v>
      </c>
      <c r="B143" s="10" t="s">
        <v>688</v>
      </c>
      <c r="C143" s="11" t="s">
        <v>961</v>
      </c>
      <c r="D143" s="10" t="s">
        <v>688</v>
      </c>
      <c r="E143" s="10" t="s">
        <v>1535</v>
      </c>
      <c r="F143" s="10" t="s">
        <v>1536</v>
      </c>
      <c r="G143" s="10" t="s">
        <v>689</v>
      </c>
      <c r="H143" s="10" t="s">
        <v>379</v>
      </c>
      <c r="I143" s="10">
        <v>117.078978592</v>
      </c>
      <c r="J143" s="10" t="s">
        <v>690</v>
      </c>
      <c r="K143" s="29">
        <v>1</v>
      </c>
      <c r="L143" s="28">
        <v>1</v>
      </c>
      <c r="M143" s="29">
        <f t="shared" si="0"/>
        <v>1</v>
      </c>
      <c r="N143" s="29">
        <f t="shared" si="1"/>
        <v>3</v>
      </c>
      <c r="O143" s="29" t="str">
        <f t="shared" si="2"/>
        <v>Level 1+</v>
      </c>
      <c r="P143" s="29"/>
      <c r="Q143" s="29"/>
      <c r="R143" s="29"/>
      <c r="S143" s="36" t="s">
        <v>969</v>
      </c>
      <c r="T143" s="37">
        <v>206603856</v>
      </c>
      <c r="U143" s="38" t="s">
        <v>879</v>
      </c>
      <c r="V143" s="38">
        <v>10.996593989999999</v>
      </c>
      <c r="W143" s="38" t="s">
        <v>861</v>
      </c>
      <c r="X143" s="38">
        <v>11.09</v>
      </c>
      <c r="Y143" s="38">
        <v>2</v>
      </c>
      <c r="Z143" s="38" t="s">
        <v>1537</v>
      </c>
      <c r="AA143" s="39">
        <v>0.85160000000000002</v>
      </c>
      <c r="AB143" s="38" t="s">
        <v>382</v>
      </c>
      <c r="AC143" s="38">
        <v>116.07170000000001</v>
      </c>
      <c r="AD143" s="38">
        <v>116.0703</v>
      </c>
      <c r="AE143" s="39">
        <v>1.4E-3</v>
      </c>
      <c r="AF143" s="39">
        <v>11.7233</v>
      </c>
      <c r="AG143" s="38">
        <v>10.9</v>
      </c>
      <c r="AH143" s="38">
        <v>11.29</v>
      </c>
      <c r="AI143" s="38">
        <v>11</v>
      </c>
      <c r="AJ143" s="38">
        <v>11.06</v>
      </c>
      <c r="AK143" s="39">
        <v>7.0000000000000007E-2</v>
      </c>
      <c r="AL143" s="10" t="s">
        <v>688</v>
      </c>
      <c r="AM143" s="24" t="s">
        <v>1538</v>
      </c>
      <c r="AN143" s="24">
        <v>1598537.25</v>
      </c>
      <c r="AO143" s="24">
        <v>781389.5</v>
      </c>
      <c r="AP143" s="24">
        <v>2030154.125</v>
      </c>
      <c r="AQ143" s="24">
        <v>2595360</v>
      </c>
      <c r="AR143" s="24">
        <v>477623</v>
      </c>
      <c r="AS143" s="24">
        <v>4488458.5</v>
      </c>
      <c r="AT143" s="24">
        <v>696200.5625</v>
      </c>
      <c r="AU143" s="24">
        <v>788924.0625</v>
      </c>
      <c r="AV143" s="24">
        <v>2148268800</v>
      </c>
      <c r="AW143" s="24">
        <v>3661896704</v>
      </c>
      <c r="AX143" s="24">
        <v>3107641344</v>
      </c>
      <c r="AY143" s="24">
        <v>1829951104</v>
      </c>
      <c r="AZ143" s="24">
        <v>3544372480</v>
      </c>
      <c r="BA143" s="24">
        <v>4246723840</v>
      </c>
      <c r="BB143" s="24">
        <v>1322455296</v>
      </c>
      <c r="BC143" s="24">
        <v>2047676672</v>
      </c>
      <c r="BD143" s="24">
        <v>1182088576</v>
      </c>
      <c r="BE143" s="24">
        <v>1362533504</v>
      </c>
      <c r="BF143" s="24">
        <v>1182967936</v>
      </c>
      <c r="BG143" s="24">
        <v>1743063936</v>
      </c>
      <c r="BH143" s="24">
        <v>2976349952</v>
      </c>
      <c r="BI143" s="24">
        <v>2681325312</v>
      </c>
      <c r="BJ143" s="24">
        <v>2590706176</v>
      </c>
      <c r="BK143" s="24">
        <v>2384927744</v>
      </c>
      <c r="BL143" s="24">
        <v>2354886912</v>
      </c>
      <c r="BM143" s="24">
        <v>2258317824</v>
      </c>
      <c r="BN143" s="24">
        <v>2095045632</v>
      </c>
      <c r="BO143" s="24">
        <v>3470318080</v>
      </c>
      <c r="BP143" s="24">
        <v>2345354496</v>
      </c>
      <c r="BQ143" s="24">
        <v>1993682176</v>
      </c>
      <c r="BR143" s="24">
        <v>2048238080</v>
      </c>
      <c r="BS143" s="24">
        <v>1449223680</v>
      </c>
      <c r="BT143" s="24">
        <v>2263134720</v>
      </c>
      <c r="BU143" s="24">
        <v>1671649152</v>
      </c>
      <c r="BV143" s="24">
        <v>1697559808</v>
      </c>
      <c r="BW143" s="24">
        <v>1562661888</v>
      </c>
      <c r="BX143" s="24">
        <v>1470746240</v>
      </c>
      <c r="BY143" s="24">
        <v>2443807744</v>
      </c>
      <c r="BZ143" s="24">
        <v>1243581312</v>
      </c>
      <c r="CA143" s="24">
        <v>2369647360</v>
      </c>
      <c r="CB143" s="24">
        <v>1622009088</v>
      </c>
      <c r="CC143" s="24">
        <v>2909898496</v>
      </c>
      <c r="CD143" s="24">
        <v>2115018112</v>
      </c>
      <c r="CE143" s="24">
        <v>4000538368</v>
      </c>
      <c r="CF143" s="24">
        <v>1958458112</v>
      </c>
      <c r="CG143" s="24">
        <v>3071224832</v>
      </c>
      <c r="CH143" s="24">
        <v>2192680960</v>
      </c>
      <c r="CI143" s="24">
        <v>2318003456</v>
      </c>
      <c r="CJ143" s="24">
        <v>2308092672</v>
      </c>
      <c r="CK143" s="24">
        <v>3610310656</v>
      </c>
      <c r="CL143" s="24">
        <v>2212983808</v>
      </c>
      <c r="CM143" s="24">
        <v>3089032960</v>
      </c>
      <c r="CN143" s="24">
        <v>2284976896</v>
      </c>
      <c r="CO143" s="24">
        <v>2144363904</v>
      </c>
      <c r="CP143" s="24">
        <v>4381003776</v>
      </c>
      <c r="CQ143" s="24">
        <v>2632396800</v>
      </c>
      <c r="CR143" s="24">
        <v>1981246720</v>
      </c>
      <c r="CS143" s="24">
        <v>3843597312</v>
      </c>
      <c r="CT143" s="24">
        <v>2386547200</v>
      </c>
      <c r="CU143" s="24">
        <v>2146623232</v>
      </c>
      <c r="CV143" s="24">
        <v>3715946752</v>
      </c>
      <c r="CW143" s="24">
        <v>3966738688</v>
      </c>
      <c r="CX143" s="24">
        <v>3464363520</v>
      </c>
      <c r="CY143" s="24">
        <v>2243582208</v>
      </c>
      <c r="CZ143" s="24">
        <v>2479507200</v>
      </c>
      <c r="DA143" s="24">
        <v>2544774144</v>
      </c>
      <c r="DB143" s="24">
        <v>3688564480</v>
      </c>
      <c r="DC143" s="24">
        <v>3850441728</v>
      </c>
      <c r="DD143" s="24">
        <v>3303573760</v>
      </c>
      <c r="DE143" s="24">
        <v>3585027584</v>
      </c>
      <c r="DF143" s="24">
        <v>3747573248</v>
      </c>
      <c r="DG143" s="24">
        <v>3897829376</v>
      </c>
      <c r="DH143" s="24">
        <v>2100013440</v>
      </c>
    </row>
    <row r="144" spans="1:112" ht="11.25" customHeight="1" x14ac:dyDescent="0.15">
      <c r="A144" s="10">
        <v>7</v>
      </c>
      <c r="B144" s="10" t="s">
        <v>700</v>
      </c>
      <c r="C144" s="11" t="s">
        <v>961</v>
      </c>
      <c r="D144" s="10" t="s">
        <v>700</v>
      </c>
      <c r="E144" s="10"/>
      <c r="F144" s="10"/>
      <c r="G144" s="10" t="s">
        <v>701</v>
      </c>
      <c r="H144" s="10" t="s">
        <v>379</v>
      </c>
      <c r="I144" s="10">
        <v>168.04225873600001</v>
      </c>
      <c r="J144" s="10" t="s">
        <v>702</v>
      </c>
      <c r="K144" s="29">
        <v>1</v>
      </c>
      <c r="L144" s="28">
        <v>1</v>
      </c>
      <c r="M144" s="29">
        <f t="shared" si="0"/>
        <v>1</v>
      </c>
      <c r="N144" s="29">
        <f t="shared" si="1"/>
        <v>3</v>
      </c>
      <c r="O144" s="29" t="str">
        <f t="shared" si="2"/>
        <v>Level 1+</v>
      </c>
      <c r="P144" s="29"/>
      <c r="Q144" s="29"/>
      <c r="R144" s="29"/>
      <c r="S144" s="36" t="s">
        <v>969</v>
      </c>
      <c r="T144" s="37">
        <v>6232494</v>
      </c>
      <c r="U144" s="38" t="s">
        <v>879</v>
      </c>
      <c r="V144" s="38">
        <v>1.5349912450000001</v>
      </c>
      <c r="W144" s="38" t="s">
        <v>864</v>
      </c>
      <c r="X144" s="38">
        <v>1.4</v>
      </c>
      <c r="Y144" s="38">
        <v>4</v>
      </c>
      <c r="Z144" s="38" t="s">
        <v>1539</v>
      </c>
      <c r="AA144" s="39">
        <v>0.72750000000000004</v>
      </c>
      <c r="AB144" s="38" t="s">
        <v>382</v>
      </c>
      <c r="AC144" s="38">
        <v>167.035</v>
      </c>
      <c r="AD144" s="38">
        <v>167.03399999999999</v>
      </c>
      <c r="AE144" s="39">
        <v>1E-3</v>
      </c>
      <c r="AF144" s="39">
        <v>6.0179</v>
      </c>
      <c r="AG144" s="38">
        <v>1.33</v>
      </c>
      <c r="AH144" s="38">
        <v>1.66</v>
      </c>
      <c r="AI144" s="38">
        <v>1.53</v>
      </c>
      <c r="AJ144" s="38">
        <v>1.48</v>
      </c>
      <c r="AK144" s="39">
        <v>0.06</v>
      </c>
      <c r="AL144" s="10" t="s">
        <v>700</v>
      </c>
      <c r="AM144" s="24" t="s">
        <v>1540</v>
      </c>
      <c r="AN144" s="24">
        <v>19467.345703125</v>
      </c>
      <c r="AO144" s="24">
        <v>20094.802734375</v>
      </c>
      <c r="AP144" s="24">
        <v>17505.08203125</v>
      </c>
      <c r="AQ144" s="24">
        <v>25231.841796875</v>
      </c>
      <c r="AR144" s="24">
        <v>15144.73828125</v>
      </c>
      <c r="AS144" s="24">
        <v>17703.736328125</v>
      </c>
      <c r="AT144" s="24">
        <v>25504.087890625</v>
      </c>
      <c r="AU144" s="24">
        <v>22279.244140625</v>
      </c>
      <c r="AV144" s="42">
        <v>0</v>
      </c>
      <c r="AW144" s="42">
        <v>0</v>
      </c>
      <c r="AX144" s="42">
        <v>0</v>
      </c>
      <c r="AY144" s="42">
        <v>0</v>
      </c>
      <c r="AZ144" s="42">
        <v>0</v>
      </c>
      <c r="BA144" s="42">
        <v>0</v>
      </c>
      <c r="BB144" s="24">
        <v>668308.3125</v>
      </c>
      <c r="BC144" s="24">
        <v>529232.6875</v>
      </c>
      <c r="BD144" s="24">
        <v>558629.875</v>
      </c>
      <c r="BE144" s="24">
        <v>487554.21875</v>
      </c>
      <c r="BF144" s="24">
        <v>1041239</v>
      </c>
      <c r="BG144" s="24">
        <v>650980.8125</v>
      </c>
      <c r="BH144" s="24">
        <v>1010675.75</v>
      </c>
      <c r="BI144" s="24">
        <v>1378403.75</v>
      </c>
      <c r="BJ144" s="24">
        <v>1258755.625</v>
      </c>
      <c r="BK144" s="24">
        <v>1333971.625</v>
      </c>
      <c r="BL144" s="24">
        <v>1473312.5</v>
      </c>
      <c r="BM144" s="42">
        <v>0</v>
      </c>
      <c r="BN144" s="42">
        <v>0</v>
      </c>
      <c r="BO144" s="42">
        <v>0</v>
      </c>
      <c r="BP144" s="42">
        <v>0</v>
      </c>
      <c r="BQ144" s="42">
        <v>0</v>
      </c>
      <c r="BR144" s="24">
        <v>549293.5625</v>
      </c>
      <c r="BS144" s="24">
        <v>658611.75</v>
      </c>
      <c r="BT144" s="24">
        <v>499291.0625</v>
      </c>
      <c r="BU144" s="42">
        <v>0</v>
      </c>
      <c r="BV144" s="24">
        <v>760904.625</v>
      </c>
      <c r="BW144" s="24">
        <v>636656.3125</v>
      </c>
      <c r="BX144" s="24">
        <v>692938.625</v>
      </c>
      <c r="BY144" s="24">
        <v>982900.0625</v>
      </c>
      <c r="BZ144" s="24">
        <v>1740547.875</v>
      </c>
      <c r="CA144" s="24">
        <v>711394.9375</v>
      </c>
      <c r="CB144" s="24">
        <v>530462.75</v>
      </c>
      <c r="CC144" s="24">
        <v>139010.046875</v>
      </c>
      <c r="CD144" s="42">
        <v>0</v>
      </c>
      <c r="CE144" s="42">
        <v>0</v>
      </c>
      <c r="CF144" s="24">
        <v>170459.90625</v>
      </c>
      <c r="CG144" s="24">
        <v>298507.1875</v>
      </c>
      <c r="CH144" s="42">
        <v>0</v>
      </c>
      <c r="CI144" s="24">
        <v>755914.375</v>
      </c>
      <c r="CJ144" s="24">
        <v>806990.0625</v>
      </c>
      <c r="CK144" s="24">
        <v>800088.75</v>
      </c>
      <c r="CL144" s="24">
        <v>907603.4375</v>
      </c>
      <c r="CM144" s="24">
        <v>809971.375</v>
      </c>
      <c r="CN144" s="24">
        <v>735041.125</v>
      </c>
      <c r="CO144" s="24">
        <v>1184448.75</v>
      </c>
      <c r="CP144" s="24">
        <v>1053357.125</v>
      </c>
      <c r="CQ144" s="24">
        <v>1415061.625</v>
      </c>
      <c r="CR144" s="24">
        <v>1423426.375</v>
      </c>
      <c r="CS144" s="24">
        <v>1261142.25</v>
      </c>
      <c r="CT144" s="24">
        <v>219474.84375</v>
      </c>
      <c r="CU144" s="24">
        <v>181557.453125</v>
      </c>
      <c r="CV144" s="42">
        <v>0</v>
      </c>
      <c r="CW144" s="24">
        <v>231361.234375</v>
      </c>
      <c r="CX144" s="24">
        <v>226730.109375</v>
      </c>
      <c r="CY144" s="24">
        <v>213701.046875</v>
      </c>
      <c r="CZ144" s="24">
        <v>983746</v>
      </c>
      <c r="DA144" s="24">
        <v>840997.6875</v>
      </c>
      <c r="DB144" s="24">
        <v>631028.25</v>
      </c>
      <c r="DC144" s="24">
        <v>930558.25</v>
      </c>
      <c r="DD144" s="24">
        <v>623001.4375</v>
      </c>
      <c r="DE144" s="24">
        <v>1318756.875</v>
      </c>
      <c r="DF144" s="24">
        <v>1618524.625</v>
      </c>
      <c r="DG144" s="24">
        <v>1489416.25</v>
      </c>
      <c r="DH144" s="24">
        <v>1298628.625</v>
      </c>
    </row>
    <row r="145" spans="1:112" ht="11.25" customHeight="1" x14ac:dyDescent="0.15">
      <c r="A145" s="10">
        <v>14</v>
      </c>
      <c r="B145" s="10" t="s">
        <v>705</v>
      </c>
      <c r="C145" s="11" t="s">
        <v>961</v>
      </c>
      <c r="D145" s="10" t="s">
        <v>705</v>
      </c>
      <c r="E145" s="10"/>
      <c r="F145" s="10"/>
      <c r="G145" s="10" t="s">
        <v>706</v>
      </c>
      <c r="H145" s="10" t="s">
        <v>379</v>
      </c>
      <c r="I145" s="10">
        <v>152.033425368</v>
      </c>
      <c r="J145" s="10" t="s">
        <v>707</v>
      </c>
      <c r="K145" s="29">
        <v>0</v>
      </c>
      <c r="L145" s="28">
        <v>1</v>
      </c>
      <c r="M145" s="29">
        <f t="shared" si="0"/>
        <v>1</v>
      </c>
      <c r="N145" s="29">
        <f t="shared" si="1"/>
        <v>2</v>
      </c>
      <c r="O145" s="29" t="str">
        <f t="shared" si="2"/>
        <v>Level 1</v>
      </c>
      <c r="P145" s="29"/>
      <c r="Q145" s="29"/>
      <c r="R145" s="29"/>
      <c r="S145" s="29" t="s">
        <v>1001</v>
      </c>
      <c r="T145" s="37">
        <v>906444.8125</v>
      </c>
      <c r="U145" s="38" t="s">
        <v>878</v>
      </c>
      <c r="V145" s="38">
        <v>2.6909917320000001</v>
      </c>
      <c r="W145" s="38"/>
      <c r="X145" s="38"/>
      <c r="Y145" s="38"/>
      <c r="Z145" s="38"/>
      <c r="AA145" s="39"/>
      <c r="AB145" s="38" t="s">
        <v>382</v>
      </c>
      <c r="AC145" s="38">
        <v>151.02610000000001</v>
      </c>
      <c r="AD145" s="38">
        <v>151.0249</v>
      </c>
      <c r="AE145" s="39">
        <v>1.1999999999999999E-3</v>
      </c>
      <c r="AF145" s="39">
        <v>7.9333999999999998</v>
      </c>
      <c r="AG145" s="38">
        <v>2.37</v>
      </c>
      <c r="AH145" s="38">
        <v>2.91</v>
      </c>
      <c r="AI145" s="38">
        <v>2.69</v>
      </c>
      <c r="AJ145" s="38">
        <v>2.63</v>
      </c>
      <c r="AK145" s="39">
        <v>0.06</v>
      </c>
      <c r="AL145" s="10" t="s">
        <v>705</v>
      </c>
      <c r="AM145" s="24" t="s">
        <v>1541</v>
      </c>
      <c r="AN145" s="42">
        <v>0</v>
      </c>
      <c r="AO145" s="42">
        <v>0</v>
      </c>
      <c r="AP145" s="42">
        <v>0</v>
      </c>
      <c r="AQ145" s="42">
        <v>0</v>
      </c>
      <c r="AR145" s="42">
        <v>0</v>
      </c>
      <c r="AS145" s="24">
        <v>18998.703125</v>
      </c>
      <c r="AT145" s="42">
        <v>0</v>
      </c>
      <c r="AU145" s="42">
        <v>0</v>
      </c>
      <c r="AV145" s="24">
        <v>217071.953125</v>
      </c>
      <c r="AW145" s="24">
        <v>1427077.125</v>
      </c>
      <c r="AX145" s="24">
        <v>453307.34375</v>
      </c>
      <c r="AY145" s="24">
        <v>948357.5625</v>
      </c>
      <c r="AZ145" s="24">
        <v>409122.625</v>
      </c>
      <c r="BA145" s="24">
        <v>1775014.75</v>
      </c>
      <c r="BB145" s="24">
        <v>2625485</v>
      </c>
      <c r="BC145" s="24">
        <v>2129215.75</v>
      </c>
      <c r="BD145" s="24">
        <v>1706321.625</v>
      </c>
      <c r="BE145" s="24">
        <v>2009130.375</v>
      </c>
      <c r="BF145" s="24">
        <v>3227161</v>
      </c>
      <c r="BG145" s="24">
        <v>2052643.25</v>
      </c>
      <c r="BH145" s="24">
        <v>4454859</v>
      </c>
      <c r="BI145" s="24">
        <v>4331599</v>
      </c>
      <c r="BJ145" s="24">
        <v>3097075</v>
      </c>
      <c r="BK145" s="24">
        <v>2377463.25</v>
      </c>
      <c r="BL145" s="24">
        <v>1711405.25</v>
      </c>
      <c r="BM145" s="24">
        <v>210563.109375</v>
      </c>
      <c r="BN145" s="24">
        <v>282757.59375</v>
      </c>
      <c r="BO145" s="24">
        <v>231083.109375</v>
      </c>
      <c r="BP145" s="24">
        <v>402772.40625</v>
      </c>
      <c r="BQ145" s="24">
        <v>348012.9375</v>
      </c>
      <c r="BR145" s="24">
        <v>1184244.5</v>
      </c>
      <c r="BS145" s="24">
        <v>3030549</v>
      </c>
      <c r="BT145" s="24">
        <v>2789909.25</v>
      </c>
      <c r="BU145" s="24">
        <v>266192.71875</v>
      </c>
      <c r="BV145" s="24">
        <v>2392066.5</v>
      </c>
      <c r="BW145" s="24">
        <v>965570.4375</v>
      </c>
      <c r="BX145" s="24">
        <v>6278472.5</v>
      </c>
      <c r="BY145" s="24">
        <v>2213571.75</v>
      </c>
      <c r="BZ145" s="24">
        <v>1692650.5</v>
      </c>
      <c r="CA145" s="24">
        <v>6646788</v>
      </c>
      <c r="CB145" s="24">
        <v>3003812.5</v>
      </c>
      <c r="CC145" s="24">
        <v>868017</v>
      </c>
      <c r="CD145" s="24">
        <v>3778420.75</v>
      </c>
      <c r="CE145" s="24">
        <v>10416414</v>
      </c>
      <c r="CF145" s="24">
        <v>865384.4375</v>
      </c>
      <c r="CG145" s="24">
        <v>1791568.125</v>
      </c>
      <c r="CH145" s="24">
        <v>928872</v>
      </c>
      <c r="CI145" s="24">
        <v>2272100</v>
      </c>
      <c r="CJ145" s="24">
        <v>3132346.5</v>
      </c>
      <c r="CK145" s="24">
        <v>3955560.5</v>
      </c>
      <c r="CL145" s="24">
        <v>2099044.75</v>
      </c>
      <c r="CM145" s="24">
        <v>2699938.75</v>
      </c>
      <c r="CN145" s="24">
        <v>2770675.5</v>
      </c>
      <c r="CO145" s="24">
        <v>14494526</v>
      </c>
      <c r="CP145" s="24">
        <v>12920271</v>
      </c>
      <c r="CQ145" s="24">
        <v>5625547</v>
      </c>
      <c r="CR145" s="24">
        <v>9477446</v>
      </c>
      <c r="CS145" s="24">
        <v>6860499.5</v>
      </c>
      <c r="CT145" s="24">
        <v>7494914</v>
      </c>
      <c r="CU145" s="24">
        <v>6094953.5</v>
      </c>
      <c r="CV145" s="24">
        <v>6237013</v>
      </c>
      <c r="CW145" s="24">
        <v>2665876.5</v>
      </c>
      <c r="CX145" s="24">
        <v>2573113.5</v>
      </c>
      <c r="CY145" s="24">
        <v>1845952.25</v>
      </c>
      <c r="CZ145" s="24">
        <v>3120186.75</v>
      </c>
      <c r="DA145" s="24">
        <v>3322453.25</v>
      </c>
      <c r="DB145" s="24">
        <v>3904494</v>
      </c>
      <c r="DC145" s="24">
        <v>2516456.25</v>
      </c>
      <c r="DD145" s="24">
        <v>2043203.5</v>
      </c>
      <c r="DE145" s="24">
        <v>13424141</v>
      </c>
      <c r="DF145" s="24">
        <v>11485569</v>
      </c>
      <c r="DG145" s="24">
        <v>12921391</v>
      </c>
      <c r="DH145" s="24">
        <v>15787674</v>
      </c>
    </row>
    <row r="146" spans="1:112" ht="11.25" customHeight="1" x14ac:dyDescent="0.15">
      <c r="A146" s="10">
        <v>50</v>
      </c>
      <c r="B146" s="10" t="s">
        <v>1542</v>
      </c>
      <c r="C146" s="11" t="s">
        <v>961</v>
      </c>
      <c r="D146" s="10" t="s">
        <v>1542</v>
      </c>
      <c r="E146" s="10"/>
      <c r="F146" s="10"/>
      <c r="G146" s="10" t="s">
        <v>1543</v>
      </c>
      <c r="H146" s="10" t="s">
        <v>379</v>
      </c>
      <c r="I146" s="10">
        <v>284.075684104</v>
      </c>
      <c r="J146" s="10" t="s">
        <v>1544</v>
      </c>
      <c r="K146" s="29">
        <v>1</v>
      </c>
      <c r="L146" s="28">
        <v>1</v>
      </c>
      <c r="M146" s="29">
        <f t="shared" si="0"/>
        <v>1</v>
      </c>
      <c r="N146" s="29">
        <f t="shared" si="1"/>
        <v>3</v>
      </c>
      <c r="O146" s="29" t="str">
        <f t="shared" si="2"/>
        <v>Level 1+</v>
      </c>
      <c r="P146" s="29"/>
      <c r="Q146" s="29"/>
      <c r="R146" s="29"/>
      <c r="S146" s="36" t="s">
        <v>969</v>
      </c>
      <c r="T146" s="37">
        <v>1961218.75</v>
      </c>
      <c r="U146" s="38" t="s">
        <v>851</v>
      </c>
      <c r="V146" s="38">
        <v>9.6767808029999998</v>
      </c>
      <c r="W146" s="38" t="s">
        <v>851</v>
      </c>
      <c r="X146" s="38">
        <v>9.41</v>
      </c>
      <c r="Y146" s="38">
        <v>2</v>
      </c>
      <c r="Z146" s="38" t="s">
        <v>1545</v>
      </c>
      <c r="AA146" s="39">
        <v>0.66410000000000002</v>
      </c>
      <c r="AB146" s="38" t="s">
        <v>382</v>
      </c>
      <c r="AC146" s="38">
        <v>283.0684</v>
      </c>
      <c r="AD146" s="38">
        <v>283.06819999999999</v>
      </c>
      <c r="AE146" s="39">
        <v>1E-4</v>
      </c>
      <c r="AF146" s="39">
        <v>0.51819999999999999</v>
      </c>
      <c r="AG146" s="38">
        <v>9.2899999999999991</v>
      </c>
      <c r="AH146" s="38">
        <v>9.58</v>
      </c>
      <c r="AI146" s="38">
        <v>9.68</v>
      </c>
      <c r="AJ146" s="38">
        <v>9.42</v>
      </c>
      <c r="AK146" s="39">
        <v>0.26</v>
      </c>
      <c r="AL146" s="10" t="s">
        <v>1542</v>
      </c>
      <c r="AM146" s="24" t="s">
        <v>1546</v>
      </c>
      <c r="AN146" s="24">
        <v>33885.87109375</v>
      </c>
      <c r="AO146" s="24">
        <v>20023.083984375</v>
      </c>
      <c r="AP146" s="24">
        <v>24607.2734375</v>
      </c>
      <c r="AQ146" s="24">
        <v>42482.6015625</v>
      </c>
      <c r="AR146" s="24">
        <v>33205.8515625</v>
      </c>
      <c r="AS146" s="24">
        <v>31928.125</v>
      </c>
      <c r="AT146" s="24">
        <v>24011.119140625</v>
      </c>
      <c r="AU146" s="24">
        <v>18290.333984375</v>
      </c>
      <c r="AV146" s="24">
        <v>2093477.875</v>
      </c>
      <c r="AW146" s="24">
        <v>3098903</v>
      </c>
      <c r="AX146" s="24">
        <v>811305.6875</v>
      </c>
      <c r="AY146" s="24">
        <v>5455049.5</v>
      </c>
      <c r="AZ146" s="24">
        <v>3440273.5</v>
      </c>
      <c r="BA146" s="24">
        <v>1537541</v>
      </c>
      <c r="BB146" s="24">
        <v>6209161.5</v>
      </c>
      <c r="BC146" s="24">
        <v>4328370.5</v>
      </c>
      <c r="BD146" s="24">
        <v>4611701</v>
      </c>
      <c r="BE146" s="24">
        <v>6707896.5</v>
      </c>
      <c r="BF146" s="24">
        <v>10411018</v>
      </c>
      <c r="BG146" s="24">
        <v>9549921</v>
      </c>
      <c r="BH146" s="24">
        <v>8428212</v>
      </c>
      <c r="BI146" s="24">
        <v>8303871</v>
      </c>
      <c r="BJ146" s="24">
        <v>7185193.5</v>
      </c>
      <c r="BK146" s="24">
        <v>8394757</v>
      </c>
      <c r="BL146" s="24">
        <v>9681153</v>
      </c>
      <c r="BM146" s="24">
        <v>2979536.25</v>
      </c>
      <c r="BN146" s="24">
        <v>3731985.75</v>
      </c>
      <c r="BO146" s="24">
        <v>2593892.75</v>
      </c>
      <c r="BP146" s="24">
        <v>2895766.75</v>
      </c>
      <c r="BQ146" s="24">
        <v>3034921.25</v>
      </c>
      <c r="BR146" s="24">
        <v>9539365</v>
      </c>
      <c r="BS146" s="24">
        <v>8925142</v>
      </c>
      <c r="BT146" s="24">
        <v>5954406</v>
      </c>
      <c r="BU146" s="24">
        <v>3185260</v>
      </c>
      <c r="BV146" s="24">
        <v>5068429.5</v>
      </c>
      <c r="BW146" s="24">
        <v>4491610.5</v>
      </c>
      <c r="BX146" s="24">
        <v>14587103</v>
      </c>
      <c r="BY146" s="24">
        <v>6717059</v>
      </c>
      <c r="BZ146" s="24">
        <v>10589878</v>
      </c>
      <c r="CA146" s="24">
        <v>4689140</v>
      </c>
      <c r="CB146" s="24">
        <v>9649099</v>
      </c>
      <c r="CC146" s="24">
        <v>1057061.25</v>
      </c>
      <c r="CD146" s="24">
        <v>2208079.25</v>
      </c>
      <c r="CE146" s="24">
        <v>1567934.875</v>
      </c>
      <c r="CF146" s="24">
        <v>3890650.25</v>
      </c>
      <c r="CG146" s="24">
        <v>2588425.25</v>
      </c>
      <c r="CH146" s="24">
        <v>2292053</v>
      </c>
      <c r="CI146" s="24">
        <v>5061603</v>
      </c>
      <c r="CJ146" s="24">
        <v>5098502.5</v>
      </c>
      <c r="CK146" s="24">
        <v>3210318.25</v>
      </c>
      <c r="CL146" s="24">
        <v>6974518.5</v>
      </c>
      <c r="CM146" s="24">
        <v>2696597.75</v>
      </c>
      <c r="CN146" s="24">
        <v>5350653</v>
      </c>
      <c r="CO146" s="24">
        <v>7299946.5</v>
      </c>
      <c r="CP146" s="24">
        <v>6759643</v>
      </c>
      <c r="CQ146" s="24">
        <v>3922897</v>
      </c>
      <c r="CR146" s="24">
        <v>5878589</v>
      </c>
      <c r="CS146" s="24">
        <v>4500281</v>
      </c>
      <c r="CT146" s="24">
        <v>3347901</v>
      </c>
      <c r="CU146" s="24">
        <v>4782210</v>
      </c>
      <c r="CV146" s="24">
        <v>2723033.5</v>
      </c>
      <c r="CW146" s="24">
        <v>4080437.75</v>
      </c>
      <c r="CX146" s="24">
        <v>1648526.625</v>
      </c>
      <c r="CY146" s="24">
        <v>2490838.75</v>
      </c>
      <c r="CZ146" s="24">
        <v>5182289</v>
      </c>
      <c r="DA146" s="24">
        <v>3675040.25</v>
      </c>
      <c r="DB146" s="24">
        <v>4193266.25</v>
      </c>
      <c r="DC146" s="24">
        <v>3331586.25</v>
      </c>
      <c r="DD146" s="24">
        <v>3372533.5</v>
      </c>
      <c r="DE146" s="24">
        <v>10394070</v>
      </c>
      <c r="DF146" s="24">
        <v>8162543</v>
      </c>
      <c r="DG146" s="24">
        <v>8855511</v>
      </c>
      <c r="DH146" s="24">
        <v>13599530</v>
      </c>
    </row>
    <row r="147" spans="1:112" ht="11.25" customHeight="1" x14ac:dyDescent="0.15">
      <c r="A147" s="10">
        <v>45</v>
      </c>
      <c r="B147" s="10" t="s">
        <v>1547</v>
      </c>
      <c r="C147" s="11" t="s">
        <v>961</v>
      </c>
      <c r="D147" s="10" t="s">
        <v>1547</v>
      </c>
      <c r="E147" s="10"/>
      <c r="F147" s="10"/>
      <c r="G147" s="10" t="s">
        <v>1548</v>
      </c>
      <c r="H147" s="10" t="s">
        <v>379</v>
      </c>
      <c r="I147" s="10">
        <v>205.03750770400001</v>
      </c>
      <c r="J147" s="10" t="s">
        <v>1549</v>
      </c>
      <c r="K147" s="29">
        <v>1</v>
      </c>
      <c r="L147" s="28">
        <v>1</v>
      </c>
      <c r="M147" s="29">
        <f t="shared" si="0"/>
        <v>1</v>
      </c>
      <c r="N147" s="29">
        <f t="shared" si="1"/>
        <v>3</v>
      </c>
      <c r="O147" s="29" t="str">
        <f t="shared" si="2"/>
        <v>Level 1+</v>
      </c>
      <c r="P147" s="29"/>
      <c r="Q147" s="29"/>
      <c r="R147" s="29"/>
      <c r="S147" s="36" t="s">
        <v>969</v>
      </c>
      <c r="T147" s="37">
        <v>2343307</v>
      </c>
      <c r="U147" s="38" t="s">
        <v>880</v>
      </c>
      <c r="V147" s="38">
        <v>8.9364093219999994</v>
      </c>
      <c r="W147" s="38" t="s">
        <v>826</v>
      </c>
      <c r="X147" s="38">
        <v>8.85</v>
      </c>
      <c r="Y147" s="38">
        <v>2</v>
      </c>
      <c r="Z147" s="38" t="s">
        <v>1550</v>
      </c>
      <c r="AA147" s="39">
        <v>0.58530000000000004</v>
      </c>
      <c r="AB147" s="38" t="s">
        <v>382</v>
      </c>
      <c r="AC147" s="38">
        <v>204.03020000000001</v>
      </c>
      <c r="AD147" s="38">
        <v>204.02979999999999</v>
      </c>
      <c r="AE147" s="39">
        <v>4.0000000000000002E-4</v>
      </c>
      <c r="AF147" s="39">
        <v>2.0061</v>
      </c>
      <c r="AG147" s="38">
        <v>8.7100000000000009</v>
      </c>
      <c r="AH147" s="38">
        <v>9</v>
      </c>
      <c r="AI147" s="38">
        <v>8.94</v>
      </c>
      <c r="AJ147" s="38">
        <v>8.85</v>
      </c>
      <c r="AK147" s="39">
        <v>0.09</v>
      </c>
      <c r="AL147" s="10" t="s">
        <v>1547</v>
      </c>
      <c r="AM147" s="24" t="s">
        <v>1551</v>
      </c>
      <c r="AN147" s="42">
        <v>0</v>
      </c>
      <c r="AO147" s="42">
        <v>0</v>
      </c>
      <c r="AP147" s="42">
        <v>0</v>
      </c>
      <c r="AQ147" s="42">
        <v>0</v>
      </c>
      <c r="AR147" s="42">
        <v>0</v>
      </c>
      <c r="AS147" s="42">
        <v>0</v>
      </c>
      <c r="AT147" s="42">
        <v>0</v>
      </c>
      <c r="AU147" s="42">
        <v>0</v>
      </c>
      <c r="AV147" s="42">
        <v>0</v>
      </c>
      <c r="AW147" s="42">
        <v>0</v>
      </c>
      <c r="AX147" s="42">
        <v>0</v>
      </c>
      <c r="AY147" s="24">
        <v>74703.1875</v>
      </c>
      <c r="AZ147" s="42">
        <v>0</v>
      </c>
      <c r="BA147" s="42">
        <v>0</v>
      </c>
      <c r="BB147" s="24">
        <v>14444331</v>
      </c>
      <c r="BC147" s="24">
        <v>16223255</v>
      </c>
      <c r="BD147" s="24">
        <v>12179262</v>
      </c>
      <c r="BE147" s="24">
        <v>14095255</v>
      </c>
      <c r="BF147" s="24">
        <v>13880337</v>
      </c>
      <c r="BG147" s="24">
        <v>21236598</v>
      </c>
      <c r="BH147" s="24">
        <v>7990390</v>
      </c>
      <c r="BI147" s="24">
        <v>7684590</v>
      </c>
      <c r="BJ147" s="24">
        <v>8556846</v>
      </c>
      <c r="BK147" s="24">
        <v>9674171</v>
      </c>
      <c r="BL147" s="24">
        <v>11011511</v>
      </c>
      <c r="BM147" s="42">
        <v>0</v>
      </c>
      <c r="BN147" s="42">
        <v>0</v>
      </c>
      <c r="BO147" s="42">
        <v>0</v>
      </c>
      <c r="BP147" s="42">
        <v>0</v>
      </c>
      <c r="BQ147" s="42">
        <v>0</v>
      </c>
      <c r="BR147" s="24">
        <v>22293926</v>
      </c>
      <c r="BS147" s="24">
        <v>14065930</v>
      </c>
      <c r="BT147" s="24">
        <v>14688783</v>
      </c>
      <c r="BU147" s="24">
        <v>2734245</v>
      </c>
      <c r="BV147" s="24">
        <v>19609812</v>
      </c>
      <c r="BW147" s="24">
        <v>11695567</v>
      </c>
      <c r="BX147" s="24">
        <v>14474434</v>
      </c>
      <c r="BY147" s="24">
        <v>7386324.5</v>
      </c>
      <c r="BZ147" s="24">
        <v>9827450</v>
      </c>
      <c r="CA147" s="24">
        <v>4468816</v>
      </c>
      <c r="CB147" s="24">
        <v>7912302</v>
      </c>
      <c r="CC147" s="42">
        <v>0</v>
      </c>
      <c r="CD147" s="42">
        <v>0</v>
      </c>
      <c r="CE147" s="42">
        <v>0</v>
      </c>
      <c r="CF147" s="24">
        <v>96911.2265625</v>
      </c>
      <c r="CG147" s="42">
        <v>0</v>
      </c>
      <c r="CH147" s="42">
        <v>0</v>
      </c>
      <c r="CI147" s="24">
        <v>6050144.5</v>
      </c>
      <c r="CJ147" s="24">
        <v>1133109.5</v>
      </c>
      <c r="CK147" s="24">
        <v>3305773.25</v>
      </c>
      <c r="CL147" s="24">
        <v>6549583.5</v>
      </c>
      <c r="CM147" s="24">
        <v>2758051.5</v>
      </c>
      <c r="CN147" s="24">
        <v>4296415.5</v>
      </c>
      <c r="CO147" s="42">
        <v>0</v>
      </c>
      <c r="CP147" s="42">
        <v>0</v>
      </c>
      <c r="CQ147" s="42">
        <v>0</v>
      </c>
      <c r="CR147" s="24">
        <v>231146.859375</v>
      </c>
      <c r="CS147" s="42">
        <v>0</v>
      </c>
      <c r="CT147" s="42">
        <v>0</v>
      </c>
      <c r="CU147" s="42">
        <v>0</v>
      </c>
      <c r="CV147" s="42">
        <v>0</v>
      </c>
      <c r="CW147" s="42">
        <v>0</v>
      </c>
      <c r="CX147" s="42">
        <v>0</v>
      </c>
      <c r="CY147" s="42">
        <v>0</v>
      </c>
      <c r="CZ147" s="24">
        <v>844871.8125</v>
      </c>
      <c r="DA147" s="24">
        <v>1101413.75</v>
      </c>
      <c r="DB147" s="24">
        <v>2373945.75</v>
      </c>
      <c r="DC147" s="24">
        <v>3642779</v>
      </c>
      <c r="DD147" s="24">
        <v>1845854.875</v>
      </c>
      <c r="DE147" s="42">
        <v>0</v>
      </c>
      <c r="DF147" s="42">
        <v>0</v>
      </c>
      <c r="DG147" s="42">
        <v>0</v>
      </c>
      <c r="DH147" s="24">
        <v>336635.65625</v>
      </c>
    </row>
  </sheetData>
  <autoFilter ref="A4:AK147" xr:uid="{00000000-0009-0000-0000-000001000000}">
    <sortState xmlns:xlrd2="http://schemas.microsoft.com/office/spreadsheetml/2017/richdata2" ref="A4:AK147">
      <sortCondition descending="1" ref="C4:C147"/>
      <sortCondition ref="B4:B147"/>
      <sortCondition ref="H4:H147"/>
      <sortCondition ref="A4:A147"/>
      <sortCondition ref="I4:I147"/>
    </sortState>
  </autoFilter>
  <mergeCells count="8">
    <mergeCell ref="AE1:AF1"/>
    <mergeCell ref="AG1:AJ1"/>
    <mergeCell ref="AG3:AH3"/>
    <mergeCell ref="A1:J1"/>
    <mergeCell ref="K1:S1"/>
    <mergeCell ref="T1:V1"/>
    <mergeCell ref="W1:Z1"/>
    <mergeCell ref="AB1:AD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81"/>
  <sheetViews>
    <sheetView workbookViewId="0">
      <selection activeCell="B81" sqref="B81"/>
    </sheetView>
  </sheetViews>
  <sheetFormatPr baseColWidth="10" defaultColWidth="14.5" defaultRowHeight="15.75" customHeight="1" x14ac:dyDescent="0.15"/>
  <cols>
    <col min="1" max="19" width="8.6640625" customWidth="1"/>
    <col min="20" max="20" width="9.1640625" customWidth="1"/>
    <col min="21" max="87" width="8.6640625" customWidth="1"/>
  </cols>
  <sheetData>
    <row r="1" spans="1:87" ht="52" x14ac:dyDescent="0.1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1"/>
      <c r="K1" s="52" t="s">
        <v>1</v>
      </c>
      <c r="L1" s="50"/>
      <c r="M1" s="50"/>
      <c r="N1" s="50"/>
      <c r="O1" s="50"/>
      <c r="P1" s="50"/>
      <c r="Q1" s="50"/>
      <c r="R1" s="50"/>
      <c r="S1" s="51"/>
      <c r="T1" s="53" t="s">
        <v>2</v>
      </c>
      <c r="U1" s="50"/>
      <c r="V1" s="51"/>
      <c r="W1" s="53" t="s">
        <v>3</v>
      </c>
      <c r="X1" s="50"/>
      <c r="Y1" s="50"/>
      <c r="Z1" s="51"/>
      <c r="AA1" s="14" t="s">
        <v>4</v>
      </c>
      <c r="AB1" s="53" t="s">
        <v>5</v>
      </c>
      <c r="AC1" s="50"/>
      <c r="AD1" s="51"/>
      <c r="AE1" s="54" t="s">
        <v>6</v>
      </c>
      <c r="AF1" s="51"/>
      <c r="AG1" s="53" t="s">
        <v>7</v>
      </c>
      <c r="AH1" s="50"/>
      <c r="AI1" s="50"/>
      <c r="AJ1" s="51"/>
      <c r="AK1" s="14" t="s">
        <v>8</v>
      </c>
      <c r="AL1" s="43" t="s">
        <v>1561</v>
      </c>
      <c r="AM1" s="16" t="s">
        <v>1562</v>
      </c>
      <c r="AN1" s="16" t="s">
        <v>1563</v>
      </c>
      <c r="AO1" s="16" t="s">
        <v>1564</v>
      </c>
      <c r="AP1" s="16" t="s">
        <v>1565</v>
      </c>
      <c r="AQ1" s="16" t="s">
        <v>1566</v>
      </c>
      <c r="AR1" s="16" t="s">
        <v>1567</v>
      </c>
      <c r="AS1" s="16" t="s">
        <v>1568</v>
      </c>
      <c r="AT1" s="16" t="s">
        <v>1569</v>
      </c>
      <c r="AU1" s="16" t="s">
        <v>1570</v>
      </c>
      <c r="AV1" s="16" t="s">
        <v>1571</v>
      </c>
      <c r="AW1" s="16" t="s">
        <v>1572</v>
      </c>
      <c r="AX1" s="16" t="s">
        <v>1573</v>
      </c>
      <c r="AY1" s="16" t="s">
        <v>1574</v>
      </c>
      <c r="AZ1" s="16" t="s">
        <v>1575</v>
      </c>
      <c r="BA1" s="16" t="s">
        <v>1576</v>
      </c>
      <c r="BB1" s="16" t="s">
        <v>1577</v>
      </c>
      <c r="BC1" s="16" t="s">
        <v>1578</v>
      </c>
      <c r="BD1" s="16" t="s">
        <v>1579</v>
      </c>
      <c r="BE1" s="16" t="s">
        <v>1580</v>
      </c>
      <c r="BF1" s="16" t="s">
        <v>1581</v>
      </c>
      <c r="BG1" s="16" t="s">
        <v>1582</v>
      </c>
      <c r="BH1" s="16" t="s">
        <v>1583</v>
      </c>
      <c r="BI1" s="16" t="s">
        <v>1584</v>
      </c>
      <c r="BJ1" s="16" t="s">
        <v>1585</v>
      </c>
      <c r="BK1" s="16" t="s">
        <v>1586</v>
      </c>
      <c r="BL1" s="16" t="s">
        <v>1587</v>
      </c>
      <c r="BM1" s="16" t="s">
        <v>1588</v>
      </c>
      <c r="BN1" s="16" t="s">
        <v>1589</v>
      </c>
      <c r="BO1" s="16" t="s">
        <v>1590</v>
      </c>
      <c r="BP1" s="16" t="s">
        <v>1591</v>
      </c>
      <c r="BQ1" s="16" t="s">
        <v>1592</v>
      </c>
      <c r="BR1" s="16" t="s">
        <v>1593</v>
      </c>
      <c r="BS1" s="16" t="s">
        <v>1594</v>
      </c>
      <c r="BT1" s="16" t="s">
        <v>1595</v>
      </c>
      <c r="BU1" s="16" t="s">
        <v>1596</v>
      </c>
      <c r="BV1" s="16" t="s">
        <v>1597</v>
      </c>
      <c r="BW1" s="16" t="s">
        <v>1598</v>
      </c>
      <c r="BX1" s="16" t="s">
        <v>1599</v>
      </c>
      <c r="BY1" s="16" t="s">
        <v>1600</v>
      </c>
      <c r="BZ1" s="16" t="s">
        <v>1601</v>
      </c>
      <c r="CA1" s="16" t="s">
        <v>1602</v>
      </c>
      <c r="CB1" s="16" t="s">
        <v>1603</v>
      </c>
      <c r="CC1" s="16" t="s">
        <v>1604</v>
      </c>
      <c r="CD1" s="16" t="s">
        <v>1605</v>
      </c>
      <c r="CE1" s="16" t="s">
        <v>1606</v>
      </c>
      <c r="CF1" s="16" t="s">
        <v>1607</v>
      </c>
      <c r="CG1" s="16" t="s">
        <v>1608</v>
      </c>
      <c r="CH1" s="16" t="s">
        <v>1609</v>
      </c>
      <c r="CI1" s="16" t="s">
        <v>1610</v>
      </c>
    </row>
    <row r="2" spans="1:87" ht="60" customHeight="1" x14ac:dyDescent="0.15">
      <c r="A2" s="1" t="s">
        <v>35</v>
      </c>
      <c r="B2" s="1" t="s">
        <v>36</v>
      </c>
      <c r="C2" s="3" t="s">
        <v>1611</v>
      </c>
      <c r="D2" s="1" t="s">
        <v>38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43</v>
      </c>
      <c r="J2" s="1" t="s">
        <v>44</v>
      </c>
      <c r="K2" s="17" t="s">
        <v>45</v>
      </c>
      <c r="L2" s="17" t="s">
        <v>46</v>
      </c>
      <c r="M2" s="17" t="s">
        <v>47</v>
      </c>
      <c r="N2" s="17" t="s">
        <v>48</v>
      </c>
      <c r="O2" s="17" t="s">
        <v>49</v>
      </c>
      <c r="P2" s="17" t="s">
        <v>50</v>
      </c>
      <c r="Q2" s="17" t="s">
        <v>51</v>
      </c>
      <c r="R2" s="17" t="s">
        <v>52</v>
      </c>
      <c r="S2" s="17" t="s">
        <v>53</v>
      </c>
      <c r="T2" s="18" t="s">
        <v>54</v>
      </c>
      <c r="U2" s="18" t="s">
        <v>55</v>
      </c>
      <c r="V2" s="18" t="s">
        <v>56</v>
      </c>
      <c r="W2" s="18" t="s">
        <v>57</v>
      </c>
      <c r="X2" s="18" t="s">
        <v>58</v>
      </c>
      <c r="Y2" s="18" t="s">
        <v>59</v>
      </c>
      <c r="Z2" s="18" t="s">
        <v>60</v>
      </c>
      <c r="AA2" s="14"/>
      <c r="AB2" s="18" t="s">
        <v>61</v>
      </c>
      <c r="AC2" s="18" t="s">
        <v>62</v>
      </c>
      <c r="AD2" s="18" t="s">
        <v>63</v>
      </c>
      <c r="AE2" s="14" t="s">
        <v>64</v>
      </c>
      <c r="AF2" s="14" t="s">
        <v>65</v>
      </c>
      <c r="AG2" s="18" t="s">
        <v>66</v>
      </c>
      <c r="AH2" s="18" t="s">
        <v>67</v>
      </c>
      <c r="AI2" s="18" t="s">
        <v>68</v>
      </c>
      <c r="AJ2" s="18" t="s">
        <v>69</v>
      </c>
      <c r="AK2" s="14" t="s">
        <v>70</v>
      </c>
      <c r="AL2" s="43" t="s">
        <v>9</v>
      </c>
      <c r="AM2" s="43" t="s">
        <v>1612</v>
      </c>
      <c r="AN2" s="43" t="s">
        <v>1612</v>
      </c>
      <c r="AO2" s="43" t="s">
        <v>1612</v>
      </c>
      <c r="AP2" s="43" t="s">
        <v>1612</v>
      </c>
      <c r="AQ2" s="43" t="s">
        <v>1612</v>
      </c>
      <c r="AR2" s="43" t="s">
        <v>1613</v>
      </c>
      <c r="AS2" s="43" t="s">
        <v>1613</v>
      </c>
      <c r="AT2" s="43" t="s">
        <v>1613</v>
      </c>
      <c r="AU2" s="43" t="s">
        <v>1613</v>
      </c>
      <c r="AV2" s="43" t="s">
        <v>1613</v>
      </c>
      <c r="AW2" s="43" t="s">
        <v>1613</v>
      </c>
      <c r="AX2" s="43" t="s">
        <v>1613</v>
      </c>
      <c r="AY2" s="43" t="s">
        <v>1613</v>
      </c>
      <c r="AZ2" s="43" t="s">
        <v>1614</v>
      </c>
      <c r="BA2" s="43" t="s">
        <v>1614</v>
      </c>
      <c r="BB2" s="43" t="s">
        <v>1614</v>
      </c>
      <c r="BC2" s="43" t="s">
        <v>1614</v>
      </c>
      <c r="BD2" s="43" t="s">
        <v>1614</v>
      </c>
      <c r="BE2" s="43" t="s">
        <v>1614</v>
      </c>
      <c r="BF2" s="43" t="s">
        <v>1614</v>
      </c>
      <c r="BG2" s="43" t="s">
        <v>1615</v>
      </c>
      <c r="BH2" s="43" t="s">
        <v>1615</v>
      </c>
      <c r="BI2" s="43" t="s">
        <v>1615</v>
      </c>
      <c r="BJ2" s="43" t="s">
        <v>1616</v>
      </c>
      <c r="BK2" s="43" t="s">
        <v>1616</v>
      </c>
      <c r="BL2" s="43" t="s">
        <v>1616</v>
      </c>
      <c r="BM2" s="43" t="s">
        <v>1616</v>
      </c>
      <c r="BN2" s="43" t="s">
        <v>1617</v>
      </c>
      <c r="BO2" s="43" t="s">
        <v>1617</v>
      </c>
      <c r="BP2" s="43" t="s">
        <v>1617</v>
      </c>
      <c r="BQ2" s="43" t="s">
        <v>1617</v>
      </c>
      <c r="BR2" s="43" t="s">
        <v>1617</v>
      </c>
      <c r="BS2" s="43" t="s">
        <v>1617</v>
      </c>
      <c r="BT2" s="43" t="s">
        <v>1617</v>
      </c>
      <c r="BU2" s="43" t="s">
        <v>1617</v>
      </c>
      <c r="BV2" s="43" t="s">
        <v>1618</v>
      </c>
      <c r="BW2" s="43" t="s">
        <v>1618</v>
      </c>
      <c r="BX2" s="43" t="s">
        <v>1618</v>
      </c>
      <c r="BY2" s="43" t="s">
        <v>1618</v>
      </c>
      <c r="BZ2" s="43" t="s">
        <v>1618</v>
      </c>
      <c r="CA2" s="43" t="s">
        <v>1618</v>
      </c>
      <c r="CB2" s="43" t="s">
        <v>1618</v>
      </c>
      <c r="CC2" s="43" t="s">
        <v>1619</v>
      </c>
      <c r="CD2" s="43" t="s">
        <v>1619</v>
      </c>
      <c r="CE2" s="43" t="s">
        <v>1619</v>
      </c>
      <c r="CF2" s="43" t="s">
        <v>1620</v>
      </c>
      <c r="CG2" s="43" t="s">
        <v>1620</v>
      </c>
      <c r="CH2" s="43" t="s">
        <v>1620</v>
      </c>
      <c r="CI2" s="43" t="s">
        <v>1620</v>
      </c>
    </row>
    <row r="3" spans="1:87" ht="60" customHeight="1" x14ac:dyDescent="0.15">
      <c r="A3" s="1" t="s">
        <v>81</v>
      </c>
      <c r="B3" s="1" t="s">
        <v>82</v>
      </c>
      <c r="C3" s="1"/>
      <c r="D3" s="1" t="s">
        <v>83</v>
      </c>
      <c r="E3" s="1" t="s">
        <v>84</v>
      </c>
      <c r="F3" s="1" t="s">
        <v>85</v>
      </c>
      <c r="G3" s="1"/>
      <c r="H3" s="1"/>
      <c r="I3" s="1" t="s">
        <v>86</v>
      </c>
      <c r="J3" s="1" t="s">
        <v>87</v>
      </c>
      <c r="K3" s="17" t="s">
        <v>88</v>
      </c>
      <c r="L3" s="17" t="s">
        <v>1621</v>
      </c>
      <c r="M3" s="17" t="s">
        <v>90</v>
      </c>
      <c r="N3" s="17" t="s">
        <v>91</v>
      </c>
      <c r="O3" s="17" t="s">
        <v>812</v>
      </c>
      <c r="P3" s="17" t="s">
        <v>93</v>
      </c>
      <c r="Q3" s="17"/>
      <c r="R3" s="17"/>
      <c r="S3" s="17"/>
      <c r="T3" s="18"/>
      <c r="U3" s="18"/>
      <c r="V3" s="18"/>
      <c r="W3" s="18"/>
      <c r="X3" s="18"/>
      <c r="Y3" s="18" t="s">
        <v>94</v>
      </c>
      <c r="Z3" s="18"/>
      <c r="AA3" s="14" t="s">
        <v>95</v>
      </c>
      <c r="AB3" s="18" t="s">
        <v>96</v>
      </c>
      <c r="AC3" s="18" t="s">
        <v>97</v>
      </c>
      <c r="AD3" s="18" t="s">
        <v>98</v>
      </c>
      <c r="AE3" s="14" t="s">
        <v>99</v>
      </c>
      <c r="AF3" s="14" t="s">
        <v>100</v>
      </c>
      <c r="AG3" s="53" t="s">
        <v>101</v>
      </c>
      <c r="AH3" s="51"/>
      <c r="AI3" s="18" t="s">
        <v>102</v>
      </c>
      <c r="AJ3" s="18" t="s">
        <v>103</v>
      </c>
      <c r="AK3" s="14" t="s">
        <v>104</v>
      </c>
      <c r="AL3" s="44" t="s">
        <v>1622</v>
      </c>
      <c r="AM3" s="44" t="s">
        <v>1623</v>
      </c>
      <c r="AN3" s="44" t="s">
        <v>1624</v>
      </c>
      <c r="AO3" s="44" t="s">
        <v>1625</v>
      </c>
      <c r="AP3" s="44" t="s">
        <v>1626</v>
      </c>
      <c r="AQ3" s="44" t="s">
        <v>1627</v>
      </c>
      <c r="AR3" s="44" t="s">
        <v>1628</v>
      </c>
      <c r="AS3" s="44" t="s">
        <v>1629</v>
      </c>
      <c r="AT3" s="44" t="s">
        <v>1630</v>
      </c>
      <c r="AU3" s="44" t="s">
        <v>1631</v>
      </c>
      <c r="AV3" s="44" t="s">
        <v>1632</v>
      </c>
      <c r="AW3" s="44" t="s">
        <v>1633</v>
      </c>
      <c r="AX3" s="44" t="s">
        <v>1634</v>
      </c>
      <c r="AY3" s="44" t="s">
        <v>1635</v>
      </c>
      <c r="AZ3" s="44" t="s">
        <v>1636</v>
      </c>
      <c r="BA3" s="44" t="s">
        <v>1637</v>
      </c>
      <c r="BB3" s="44" t="s">
        <v>1638</v>
      </c>
      <c r="BC3" s="44" t="s">
        <v>1639</v>
      </c>
      <c r="BD3" s="44" t="s">
        <v>1640</v>
      </c>
      <c r="BE3" s="44" t="s">
        <v>1641</v>
      </c>
      <c r="BF3" s="44" t="s">
        <v>1642</v>
      </c>
      <c r="BG3" s="44" t="s">
        <v>1643</v>
      </c>
      <c r="BH3" s="44" t="s">
        <v>1644</v>
      </c>
      <c r="BI3" s="44" t="s">
        <v>1645</v>
      </c>
      <c r="BJ3" s="44" t="s">
        <v>1646</v>
      </c>
      <c r="BK3" s="44" t="s">
        <v>1647</v>
      </c>
      <c r="BL3" s="44" t="s">
        <v>1648</v>
      </c>
      <c r="BM3" s="44" t="s">
        <v>1649</v>
      </c>
      <c r="BN3" s="44" t="s">
        <v>1650</v>
      </c>
      <c r="BO3" s="44" t="s">
        <v>1651</v>
      </c>
      <c r="BP3" s="44" t="s">
        <v>1652</v>
      </c>
      <c r="BQ3" s="44" t="s">
        <v>1653</v>
      </c>
      <c r="BR3" s="44" t="s">
        <v>1654</v>
      </c>
      <c r="BS3" s="44" t="s">
        <v>1655</v>
      </c>
      <c r="BT3" s="44" t="s">
        <v>1656</v>
      </c>
      <c r="BU3" s="44" t="s">
        <v>1657</v>
      </c>
      <c r="BV3" s="44" t="s">
        <v>1658</v>
      </c>
      <c r="BW3" s="44" t="s">
        <v>1659</v>
      </c>
      <c r="BX3" s="44" t="s">
        <v>1660</v>
      </c>
      <c r="BY3" s="44" t="s">
        <v>1661</v>
      </c>
      <c r="BZ3" s="44" t="s">
        <v>1662</v>
      </c>
      <c r="CA3" s="44" t="s">
        <v>1663</v>
      </c>
      <c r="CB3" s="44" t="s">
        <v>1664</v>
      </c>
      <c r="CC3" s="44" t="s">
        <v>1665</v>
      </c>
      <c r="CD3" s="44" t="s">
        <v>1666</v>
      </c>
      <c r="CE3" s="44" t="s">
        <v>1667</v>
      </c>
      <c r="CF3" s="44" t="s">
        <v>1668</v>
      </c>
      <c r="CG3" s="44" t="s">
        <v>1669</v>
      </c>
      <c r="CH3" s="44" t="s">
        <v>1670</v>
      </c>
      <c r="CI3" s="44" t="s">
        <v>1671</v>
      </c>
    </row>
    <row r="4" spans="1:87" ht="13" x14ac:dyDescent="0.15">
      <c r="A4" s="7" t="s">
        <v>206</v>
      </c>
      <c r="B4" s="7" t="s">
        <v>207</v>
      </c>
      <c r="C4" s="7"/>
      <c r="D4" s="7" t="s">
        <v>208</v>
      </c>
      <c r="E4" s="7" t="s">
        <v>209</v>
      </c>
      <c r="F4" s="7" t="s">
        <v>210</v>
      </c>
      <c r="G4" s="7" t="s">
        <v>211</v>
      </c>
      <c r="H4" s="7" t="s">
        <v>212</v>
      </c>
      <c r="I4" s="7" t="s">
        <v>213</v>
      </c>
      <c r="J4" s="7" t="s">
        <v>214</v>
      </c>
      <c r="K4" s="19" t="s">
        <v>215</v>
      </c>
      <c r="L4" s="19" t="s">
        <v>216</v>
      </c>
      <c r="M4" s="19" t="s">
        <v>217</v>
      </c>
      <c r="N4" s="19" t="s">
        <v>218</v>
      </c>
      <c r="O4" s="19" t="s">
        <v>219</v>
      </c>
      <c r="P4" s="19" t="s">
        <v>220</v>
      </c>
      <c r="Q4" s="19" t="s">
        <v>221</v>
      </c>
      <c r="R4" s="19" t="s">
        <v>222</v>
      </c>
      <c r="S4" s="19" t="s">
        <v>223</v>
      </c>
      <c r="T4" s="20" t="s">
        <v>224</v>
      </c>
      <c r="U4" s="20" t="s">
        <v>225</v>
      </c>
      <c r="V4" s="20" t="s">
        <v>226</v>
      </c>
      <c r="W4" s="20" t="s">
        <v>227</v>
      </c>
      <c r="X4" s="20" t="s">
        <v>228</v>
      </c>
      <c r="Y4" s="20" t="s">
        <v>229</v>
      </c>
      <c r="Z4" s="20" t="s">
        <v>230</v>
      </c>
      <c r="AA4" s="21" t="s">
        <v>231</v>
      </c>
      <c r="AB4" s="20" t="s">
        <v>232</v>
      </c>
      <c r="AC4" s="20" t="s">
        <v>233</v>
      </c>
      <c r="AD4" s="20" t="s">
        <v>234</v>
      </c>
      <c r="AE4" s="21" t="s">
        <v>235</v>
      </c>
      <c r="AF4" s="21" t="s">
        <v>236</v>
      </c>
      <c r="AG4" s="20" t="s">
        <v>237</v>
      </c>
      <c r="AH4" s="20" t="s">
        <v>238</v>
      </c>
      <c r="AI4" s="20" t="s">
        <v>239</v>
      </c>
      <c r="AJ4" s="20" t="s">
        <v>240</v>
      </c>
      <c r="AK4" s="21" t="s">
        <v>241</v>
      </c>
      <c r="AL4" s="45" t="s">
        <v>1622</v>
      </c>
      <c r="AM4" s="45" t="s">
        <v>1623</v>
      </c>
      <c r="AN4" s="45" t="s">
        <v>1624</v>
      </c>
      <c r="AO4" s="45" t="s">
        <v>1625</v>
      </c>
      <c r="AP4" s="45" t="s">
        <v>1626</v>
      </c>
      <c r="AQ4" s="45" t="s">
        <v>1627</v>
      </c>
      <c r="AR4" s="45" t="s">
        <v>1672</v>
      </c>
      <c r="AS4" s="45" t="s">
        <v>1673</v>
      </c>
      <c r="AT4" s="45" t="s">
        <v>1674</v>
      </c>
      <c r="AU4" s="45" t="s">
        <v>1675</v>
      </c>
      <c r="AV4" s="45" t="s">
        <v>1676</v>
      </c>
      <c r="AW4" s="45" t="s">
        <v>1677</v>
      </c>
      <c r="AX4" s="45" t="s">
        <v>1678</v>
      </c>
      <c r="AY4" s="45" t="s">
        <v>1679</v>
      </c>
      <c r="AZ4" s="45" t="s">
        <v>1680</v>
      </c>
      <c r="BA4" s="45" t="s">
        <v>1681</v>
      </c>
      <c r="BB4" s="45" t="s">
        <v>1682</v>
      </c>
      <c r="BC4" s="45" t="s">
        <v>1683</v>
      </c>
      <c r="BD4" s="45" t="s">
        <v>1684</v>
      </c>
      <c r="BE4" s="45" t="s">
        <v>1685</v>
      </c>
      <c r="BF4" s="45" t="s">
        <v>1686</v>
      </c>
      <c r="BG4" s="45" t="s">
        <v>1687</v>
      </c>
      <c r="BH4" s="45" t="s">
        <v>1688</v>
      </c>
      <c r="BI4" s="45" t="s">
        <v>1689</v>
      </c>
      <c r="BJ4" s="45" t="s">
        <v>1690</v>
      </c>
      <c r="BK4" s="45" t="s">
        <v>1691</v>
      </c>
      <c r="BL4" s="45" t="s">
        <v>1692</v>
      </c>
      <c r="BM4" s="45" t="s">
        <v>1693</v>
      </c>
      <c r="BN4" s="45" t="s">
        <v>1694</v>
      </c>
      <c r="BO4" s="45" t="s">
        <v>1695</v>
      </c>
      <c r="BP4" s="45" t="s">
        <v>1696</v>
      </c>
      <c r="BQ4" s="45" t="s">
        <v>1697</v>
      </c>
      <c r="BR4" s="45" t="s">
        <v>1698</v>
      </c>
      <c r="BS4" s="45" t="s">
        <v>1699</v>
      </c>
      <c r="BT4" s="45" t="s">
        <v>1700</v>
      </c>
      <c r="BU4" s="45" t="s">
        <v>1701</v>
      </c>
      <c r="BV4" s="45" t="s">
        <v>1702</v>
      </c>
      <c r="BW4" s="45" t="s">
        <v>1703</v>
      </c>
      <c r="BX4" s="45" t="s">
        <v>1704</v>
      </c>
      <c r="BY4" s="45" t="s">
        <v>1705</v>
      </c>
      <c r="BZ4" s="45" t="s">
        <v>1706</v>
      </c>
      <c r="CA4" s="45" t="s">
        <v>1707</v>
      </c>
      <c r="CB4" s="45" t="s">
        <v>1708</v>
      </c>
      <c r="CC4" s="45" t="s">
        <v>1709</v>
      </c>
      <c r="CD4" s="45" t="s">
        <v>1710</v>
      </c>
      <c r="CE4" s="45" t="s">
        <v>1711</v>
      </c>
      <c r="CF4" s="45" t="s">
        <v>1712</v>
      </c>
      <c r="CG4" s="45" t="s">
        <v>1713</v>
      </c>
      <c r="CH4" s="45" t="s">
        <v>1714</v>
      </c>
      <c r="CI4" s="45" t="s">
        <v>1715</v>
      </c>
    </row>
    <row r="5" spans="1:87" ht="10.5" customHeight="1" x14ac:dyDescent="0.15">
      <c r="A5" s="10">
        <v>2</v>
      </c>
      <c r="B5" s="10" t="s">
        <v>339</v>
      </c>
      <c r="C5" s="11" t="s">
        <v>961</v>
      </c>
      <c r="D5" s="10" t="s">
        <v>339</v>
      </c>
      <c r="E5" s="10"/>
      <c r="F5" s="10"/>
      <c r="G5" s="10" t="s">
        <v>341</v>
      </c>
      <c r="H5" s="10" t="s">
        <v>342</v>
      </c>
      <c r="I5" s="10">
        <v>95.037113779999999</v>
      </c>
      <c r="J5" s="10" t="s">
        <v>343</v>
      </c>
      <c r="K5" s="29">
        <v>1</v>
      </c>
      <c r="L5" s="28">
        <v>1</v>
      </c>
      <c r="M5" s="29">
        <f t="shared" ref="M5:M79" si="0">IF(AK5&gt;2,0,IF(AK5&gt;0.5,0.5,1))</f>
        <v>1</v>
      </c>
      <c r="N5" s="29">
        <f t="shared" ref="N5:N79" si="1">SUM(K5:M5)</f>
        <v>3</v>
      </c>
      <c r="O5" s="29" t="str">
        <f t="shared" ref="O5:O79" si="2">IF(N5&gt;2,"Level 1+",IF(N5=2,"Level 1","NA"))</f>
        <v>Level 1+</v>
      </c>
      <c r="P5" s="29"/>
      <c r="Q5" s="29"/>
      <c r="R5" s="29"/>
      <c r="S5" s="36" t="s">
        <v>964</v>
      </c>
      <c r="T5" s="37">
        <v>6638754.5</v>
      </c>
      <c r="U5" s="38" t="s">
        <v>1635</v>
      </c>
      <c r="V5" s="38">
        <v>1.31766071907039</v>
      </c>
      <c r="W5" s="38" t="s">
        <v>1635</v>
      </c>
      <c r="X5" s="38">
        <v>1.3</v>
      </c>
      <c r="Y5" s="38">
        <v>3</v>
      </c>
      <c r="Z5" s="38" t="s">
        <v>1716</v>
      </c>
      <c r="AA5" s="39">
        <v>0.94699999999999995</v>
      </c>
      <c r="AB5" s="38" t="s">
        <v>345</v>
      </c>
      <c r="AC5" s="38">
        <v>96.044399999999996</v>
      </c>
      <c r="AD5" s="38">
        <v>96.044700000000006</v>
      </c>
      <c r="AE5" s="39">
        <v>2.9999999999999997E-4</v>
      </c>
      <c r="AF5" s="39">
        <v>2.6615000000000002</v>
      </c>
      <c r="AG5" s="38">
        <v>1.25</v>
      </c>
      <c r="AH5" s="38">
        <v>1.37</v>
      </c>
      <c r="AI5" s="38">
        <v>1.32</v>
      </c>
      <c r="AJ5" s="38">
        <v>1.29</v>
      </c>
      <c r="AK5" s="39">
        <v>0.03</v>
      </c>
      <c r="AL5" s="11" t="s">
        <v>1717</v>
      </c>
      <c r="AM5" s="35">
        <v>83813.21875</v>
      </c>
      <c r="AN5" s="35">
        <v>68437.898440000004</v>
      </c>
      <c r="AO5" s="35">
        <v>41771.511720000002</v>
      </c>
      <c r="AP5" s="11">
        <v>54231.53125</v>
      </c>
      <c r="AQ5" s="11">
        <v>48047.433590000001</v>
      </c>
      <c r="AR5" s="11">
        <v>1455620.625</v>
      </c>
      <c r="AS5" s="11">
        <v>6172855</v>
      </c>
      <c r="AT5" s="11">
        <v>418284.6875</v>
      </c>
      <c r="AU5" s="11">
        <v>657066.6875</v>
      </c>
      <c r="AV5" s="11">
        <v>432328.21879999997</v>
      </c>
      <c r="AW5" s="11">
        <v>594339</v>
      </c>
      <c r="AX5" s="11">
        <v>1644423.25</v>
      </c>
      <c r="AY5" s="11">
        <v>6638754.5</v>
      </c>
      <c r="AZ5" s="11">
        <v>355418.75</v>
      </c>
      <c r="BA5" s="11">
        <v>291737.09379999997</v>
      </c>
      <c r="BB5" s="11">
        <v>360344.78129999997</v>
      </c>
      <c r="BC5" s="11">
        <v>377646.09379999997</v>
      </c>
      <c r="BD5" s="11">
        <v>426906.15629999997</v>
      </c>
      <c r="BE5" s="11">
        <v>367284.90629999997</v>
      </c>
      <c r="BF5" s="11">
        <v>170368.9063</v>
      </c>
      <c r="BG5" s="11">
        <v>240358.1875</v>
      </c>
      <c r="BH5" s="11">
        <v>315141.25</v>
      </c>
      <c r="BI5" s="11">
        <v>169940.14060000001</v>
      </c>
      <c r="BJ5" s="35">
        <v>460096.96879999997</v>
      </c>
      <c r="BK5" s="35">
        <v>772373.625</v>
      </c>
      <c r="BL5" s="35">
        <v>901869.4375</v>
      </c>
      <c r="BM5" s="35">
        <v>481933.25</v>
      </c>
      <c r="BN5" s="11">
        <v>404513.25</v>
      </c>
      <c r="BO5" s="11">
        <v>533876.25</v>
      </c>
      <c r="BP5" s="11">
        <v>323807.21879999997</v>
      </c>
      <c r="BQ5" s="11">
        <v>283240.59379999997</v>
      </c>
      <c r="BR5" s="11">
        <v>187358.89060000001</v>
      </c>
      <c r="BS5" s="11">
        <v>305930.75</v>
      </c>
      <c r="BT5" s="11">
        <v>444081.625</v>
      </c>
      <c r="BU5" s="11">
        <v>424319.3125</v>
      </c>
      <c r="BV5" s="11">
        <v>147012.42189999999</v>
      </c>
      <c r="BW5" s="11">
        <v>145495.4063</v>
      </c>
      <c r="BX5" s="11">
        <v>195415.57810000001</v>
      </c>
      <c r="BY5" s="11">
        <v>138074.1563</v>
      </c>
      <c r="BZ5" s="11">
        <v>132697.20310000001</v>
      </c>
      <c r="CA5" s="11">
        <v>202596.32810000001</v>
      </c>
      <c r="CB5" s="11">
        <v>130859.53909999999</v>
      </c>
      <c r="CC5" s="11">
        <v>197123</v>
      </c>
      <c r="CD5" s="11">
        <v>123047.86719999999</v>
      </c>
      <c r="CE5" s="11">
        <v>139997.1875</v>
      </c>
      <c r="CF5" s="35">
        <v>272887.875</v>
      </c>
      <c r="CG5" s="35">
        <v>376466.09379999997</v>
      </c>
      <c r="CH5" s="11">
        <v>273016.09379999997</v>
      </c>
      <c r="CI5" s="11">
        <v>325500.625</v>
      </c>
    </row>
    <row r="6" spans="1:87" ht="10.5" customHeight="1" x14ac:dyDescent="0.15">
      <c r="A6" s="10">
        <v>37</v>
      </c>
      <c r="B6" s="10" t="s">
        <v>982</v>
      </c>
      <c r="C6" s="26" t="s">
        <v>961</v>
      </c>
      <c r="D6" s="10" t="s">
        <v>982</v>
      </c>
      <c r="E6" s="10"/>
      <c r="F6" s="10"/>
      <c r="G6" s="10" t="s">
        <v>983</v>
      </c>
      <c r="H6" s="10" t="s">
        <v>342</v>
      </c>
      <c r="I6" s="10">
        <v>329.05251973399999</v>
      </c>
      <c r="J6" s="10" t="s">
        <v>984</v>
      </c>
      <c r="K6" s="29">
        <v>1</v>
      </c>
      <c r="L6" s="28">
        <v>1</v>
      </c>
      <c r="M6" s="29">
        <f t="shared" si="0"/>
        <v>1</v>
      </c>
      <c r="N6" s="29">
        <f t="shared" si="1"/>
        <v>3</v>
      </c>
      <c r="O6" s="29" t="str">
        <f t="shared" si="2"/>
        <v>Level 1+</v>
      </c>
      <c r="P6" s="29"/>
      <c r="Q6" s="29"/>
      <c r="R6" s="29"/>
      <c r="S6" s="36" t="s">
        <v>964</v>
      </c>
      <c r="T6" s="37">
        <v>832338.875</v>
      </c>
      <c r="U6" s="38" t="s">
        <v>1633</v>
      </c>
      <c r="V6" s="38">
        <v>10.546410334152201</v>
      </c>
      <c r="W6" s="38" t="s">
        <v>1633</v>
      </c>
      <c r="X6" s="38">
        <v>10.61</v>
      </c>
      <c r="Y6" s="38">
        <v>3</v>
      </c>
      <c r="Z6" s="38" t="s">
        <v>1718</v>
      </c>
      <c r="AA6" s="39">
        <v>0.83340000000000003</v>
      </c>
      <c r="AB6" s="38" t="s">
        <v>345</v>
      </c>
      <c r="AC6" s="38">
        <v>330.0598</v>
      </c>
      <c r="AD6" s="38">
        <v>330.0591</v>
      </c>
      <c r="AE6" s="39">
        <v>6.9999999999999999E-4</v>
      </c>
      <c r="AF6" s="39">
        <v>2.0958999999999999</v>
      </c>
      <c r="AG6" s="38">
        <v>10.37</v>
      </c>
      <c r="AH6" s="38">
        <v>10.72</v>
      </c>
      <c r="AI6" s="38">
        <v>10.55</v>
      </c>
      <c r="AJ6" s="38">
        <v>10.53</v>
      </c>
      <c r="AK6" s="39">
        <v>0.02</v>
      </c>
      <c r="AL6" s="11" t="s">
        <v>1719</v>
      </c>
      <c r="AM6" s="10"/>
      <c r="AN6" s="10"/>
      <c r="AO6" s="10"/>
      <c r="AP6" s="11">
        <v>9512.0166019999997</v>
      </c>
      <c r="AQ6" s="11">
        <v>10545.79297</v>
      </c>
      <c r="AR6" s="11">
        <v>364237.28129999997</v>
      </c>
      <c r="AS6" s="11">
        <v>801542.5625</v>
      </c>
      <c r="AT6" s="11">
        <v>422288.96879999997</v>
      </c>
      <c r="AU6" s="11">
        <v>633985.6875</v>
      </c>
      <c r="AV6" s="11">
        <v>62166.011720000002</v>
      </c>
      <c r="AW6" s="11">
        <v>832338.875</v>
      </c>
      <c r="AX6" s="11">
        <v>302911.28129999997</v>
      </c>
      <c r="AY6" s="11">
        <v>571810.0625</v>
      </c>
      <c r="AZ6" s="11">
        <v>37937.628909999999</v>
      </c>
      <c r="BA6" s="11">
        <v>26347.623049999998</v>
      </c>
      <c r="BB6" s="11">
        <v>43248.921880000002</v>
      </c>
      <c r="BC6" s="11">
        <v>39880.648439999997</v>
      </c>
      <c r="BD6" s="11">
        <v>34529.945310000003</v>
      </c>
      <c r="BE6" s="11">
        <v>44310.1875</v>
      </c>
      <c r="BF6" s="11">
        <v>14305.206050000001</v>
      </c>
      <c r="BG6" s="11">
        <v>52833.347659999999</v>
      </c>
      <c r="BH6" s="11">
        <v>41863.664060000003</v>
      </c>
      <c r="BI6" s="11">
        <v>45555.410159999999</v>
      </c>
      <c r="BJ6" s="10"/>
      <c r="BK6" s="10"/>
      <c r="BL6" s="10"/>
      <c r="BM6" s="10"/>
      <c r="BN6" s="11">
        <v>234630.875</v>
      </c>
      <c r="BO6" s="11">
        <v>451864.5</v>
      </c>
      <c r="BP6" s="11">
        <v>266133.875</v>
      </c>
      <c r="BQ6" s="11">
        <v>295610.25</v>
      </c>
      <c r="BR6" s="11">
        <v>45464.707029999998</v>
      </c>
      <c r="BS6" s="11">
        <v>266044.875</v>
      </c>
      <c r="BT6" s="11">
        <v>451133.71879999997</v>
      </c>
      <c r="BU6" s="11">
        <v>198441.4375</v>
      </c>
      <c r="BV6" s="11">
        <v>25658.335940000001</v>
      </c>
      <c r="BW6" s="11">
        <v>32077.707030000001</v>
      </c>
      <c r="BX6" s="11">
        <v>28153.662110000001</v>
      </c>
      <c r="BY6" s="11">
        <v>26955.158200000002</v>
      </c>
      <c r="BZ6" s="11">
        <v>17386.769530000001</v>
      </c>
      <c r="CA6" s="11">
        <v>18896.603520000001</v>
      </c>
      <c r="CB6" s="46"/>
      <c r="CC6" s="11">
        <v>32610.755860000001</v>
      </c>
      <c r="CD6" s="11">
        <v>28868.246090000001</v>
      </c>
      <c r="CE6" s="11">
        <v>76769.5</v>
      </c>
      <c r="CF6" s="10"/>
      <c r="CG6" s="10"/>
      <c r="CH6" s="46"/>
      <c r="CI6" s="46"/>
    </row>
    <row r="7" spans="1:87" ht="10.5" customHeight="1" x14ac:dyDescent="0.15">
      <c r="A7" s="10">
        <v>12</v>
      </c>
      <c r="B7" s="10" t="s">
        <v>362</v>
      </c>
      <c r="C7" s="11" t="s">
        <v>961</v>
      </c>
      <c r="D7" s="10" t="s">
        <v>362</v>
      </c>
      <c r="E7" s="10"/>
      <c r="F7" s="10"/>
      <c r="G7" s="10" t="s">
        <v>363</v>
      </c>
      <c r="H7" s="10" t="s">
        <v>342</v>
      </c>
      <c r="I7" s="10">
        <v>149.07014522399999</v>
      </c>
      <c r="J7" s="10" t="s">
        <v>364</v>
      </c>
      <c r="K7" s="29">
        <v>1</v>
      </c>
      <c r="L7" s="28">
        <v>1</v>
      </c>
      <c r="M7" s="29">
        <f t="shared" si="0"/>
        <v>1</v>
      </c>
      <c r="N7" s="29">
        <f t="shared" si="1"/>
        <v>3</v>
      </c>
      <c r="O7" s="29" t="str">
        <f t="shared" si="2"/>
        <v>Level 1+</v>
      </c>
      <c r="P7" s="29"/>
      <c r="Q7" s="29"/>
      <c r="R7" s="29"/>
      <c r="S7" s="36" t="s">
        <v>964</v>
      </c>
      <c r="T7" s="37">
        <v>2176521.25</v>
      </c>
      <c r="U7" s="38" t="s">
        <v>1629</v>
      </c>
      <c r="V7" s="38">
        <v>3.5833985358955101</v>
      </c>
      <c r="W7" s="38" t="s">
        <v>1632</v>
      </c>
      <c r="X7" s="38">
        <v>3.66</v>
      </c>
      <c r="Y7" s="38">
        <v>2</v>
      </c>
      <c r="Z7" s="38" t="s">
        <v>1720</v>
      </c>
      <c r="AA7" s="39">
        <v>0.95479999999999998</v>
      </c>
      <c r="AB7" s="38" t="s">
        <v>345</v>
      </c>
      <c r="AC7" s="38">
        <v>150.07740000000001</v>
      </c>
      <c r="AD7" s="38">
        <v>150.077</v>
      </c>
      <c r="AE7" s="39">
        <v>4.0000000000000002E-4</v>
      </c>
      <c r="AF7" s="39">
        <v>2.9508999999999999</v>
      </c>
      <c r="AG7" s="38">
        <v>3.5</v>
      </c>
      <c r="AH7" s="38">
        <v>3.8</v>
      </c>
      <c r="AI7" s="38">
        <v>3.58</v>
      </c>
      <c r="AJ7" s="38">
        <v>3.66</v>
      </c>
      <c r="AK7" s="39">
        <v>0.08</v>
      </c>
      <c r="AL7" s="11" t="s">
        <v>1721</v>
      </c>
      <c r="AM7" s="35">
        <v>16712.367190000001</v>
      </c>
      <c r="AN7" s="10"/>
      <c r="AO7" s="10"/>
      <c r="AP7" s="11">
        <v>8502.1044920000004</v>
      </c>
      <c r="AQ7" s="11">
        <v>9639.953125</v>
      </c>
      <c r="AR7" s="11">
        <v>335281.09379999997</v>
      </c>
      <c r="AS7" s="11">
        <v>2176521.25</v>
      </c>
      <c r="AT7" s="11">
        <v>838428.6875</v>
      </c>
      <c r="AU7" s="11">
        <v>1446436.25</v>
      </c>
      <c r="AV7" s="11">
        <v>813593.625</v>
      </c>
      <c r="AW7" s="11">
        <v>1286939.875</v>
      </c>
      <c r="AX7" s="11">
        <v>535698.875</v>
      </c>
      <c r="AY7" s="11">
        <v>1648808.75</v>
      </c>
      <c r="AZ7" s="46"/>
      <c r="BA7" s="11">
        <v>21874.402340000001</v>
      </c>
      <c r="BB7" s="11">
        <v>12928.2793</v>
      </c>
      <c r="BC7" s="11">
        <v>24801.275389999999</v>
      </c>
      <c r="BD7" s="11">
        <v>19157.570309999999</v>
      </c>
      <c r="BE7" s="11">
        <v>17074.847659999999</v>
      </c>
      <c r="BF7" s="11">
        <v>17885.068360000001</v>
      </c>
      <c r="BG7" s="46"/>
      <c r="BH7" s="46"/>
      <c r="BI7" s="46"/>
      <c r="BJ7" s="35">
        <v>32366.882809999999</v>
      </c>
      <c r="BK7" s="35">
        <v>80290.8125</v>
      </c>
      <c r="BL7" s="10"/>
      <c r="BM7" s="10"/>
      <c r="BN7" s="11">
        <v>211876.39060000001</v>
      </c>
      <c r="BO7" s="11">
        <v>310612.03129999997</v>
      </c>
      <c r="BP7" s="11">
        <v>201973.73439999999</v>
      </c>
      <c r="BQ7" s="11">
        <v>335363.5</v>
      </c>
      <c r="BR7" s="11">
        <v>189934.25</v>
      </c>
      <c r="BS7" s="11">
        <v>647330.1875</v>
      </c>
      <c r="BT7" s="11">
        <v>382151.625</v>
      </c>
      <c r="BU7" s="11">
        <v>416052.6875</v>
      </c>
      <c r="BV7" s="11">
        <v>79643.28125</v>
      </c>
      <c r="BW7" s="11">
        <v>11432.087890000001</v>
      </c>
      <c r="BX7" s="11">
        <v>16160.505859999999</v>
      </c>
      <c r="BY7" s="46"/>
      <c r="BZ7" s="46"/>
      <c r="CA7" s="46"/>
      <c r="CB7" s="46"/>
      <c r="CC7" s="11">
        <v>22922.634770000001</v>
      </c>
      <c r="CD7" s="11">
        <v>11036.846680000001</v>
      </c>
      <c r="CE7" s="46"/>
      <c r="CF7" s="10"/>
      <c r="CG7" s="10"/>
      <c r="CH7" s="11">
        <v>11046.666020000001</v>
      </c>
      <c r="CI7" s="46"/>
    </row>
    <row r="8" spans="1:87" ht="10.5" customHeight="1" x14ac:dyDescent="0.15">
      <c r="A8" s="10">
        <v>32</v>
      </c>
      <c r="B8" s="10" t="s">
        <v>1722</v>
      </c>
      <c r="C8" s="11" t="s">
        <v>961</v>
      </c>
      <c r="D8" s="10" t="s">
        <v>1722</v>
      </c>
      <c r="E8" s="10"/>
      <c r="F8" s="10"/>
      <c r="G8" s="10" t="s">
        <v>1723</v>
      </c>
      <c r="H8" s="10" t="s">
        <v>342</v>
      </c>
      <c r="I8" s="10">
        <v>432.86718914800002</v>
      </c>
      <c r="J8" s="10" t="s">
        <v>1724</v>
      </c>
      <c r="K8" s="29">
        <v>1</v>
      </c>
      <c r="L8" s="28">
        <v>1</v>
      </c>
      <c r="M8" s="29">
        <f t="shared" si="0"/>
        <v>1</v>
      </c>
      <c r="N8" s="29">
        <f t="shared" si="1"/>
        <v>3</v>
      </c>
      <c r="O8" s="29" t="str">
        <f t="shared" si="2"/>
        <v>Level 1+</v>
      </c>
      <c r="P8" s="29"/>
      <c r="Q8" s="29"/>
      <c r="R8" s="29"/>
      <c r="S8" s="36" t="s">
        <v>964</v>
      </c>
      <c r="T8" s="37">
        <v>2309798.5</v>
      </c>
      <c r="U8" s="38" t="s">
        <v>1629</v>
      </c>
      <c r="V8" s="38">
        <v>8.8787641511258002</v>
      </c>
      <c r="W8" s="38" t="s">
        <v>1629</v>
      </c>
      <c r="X8" s="38">
        <v>8.4600000000000009</v>
      </c>
      <c r="Y8" s="38">
        <v>5</v>
      </c>
      <c r="Z8" s="38" t="s">
        <v>1725</v>
      </c>
      <c r="AA8" s="39">
        <v>0.7631</v>
      </c>
      <c r="AB8" s="38" t="s">
        <v>345</v>
      </c>
      <c r="AC8" s="38">
        <v>433.87450000000001</v>
      </c>
      <c r="AD8" s="38">
        <v>433.87360000000001</v>
      </c>
      <c r="AE8" s="39">
        <v>8.9999999999999998E-4</v>
      </c>
      <c r="AF8" s="39">
        <v>1.9737</v>
      </c>
      <c r="AG8" s="38">
        <v>8.32</v>
      </c>
      <c r="AH8" s="38">
        <v>8.7200000000000006</v>
      </c>
      <c r="AI8" s="38">
        <v>8.8800000000000008</v>
      </c>
      <c r="AJ8" s="38">
        <v>8.56</v>
      </c>
      <c r="AK8" s="39">
        <v>0.32</v>
      </c>
      <c r="AL8" s="11" t="s">
        <v>1726</v>
      </c>
      <c r="AM8" s="10"/>
      <c r="AN8" s="10"/>
      <c r="AO8" s="10"/>
      <c r="AP8" s="46"/>
      <c r="AQ8" s="46"/>
      <c r="AR8" s="11">
        <v>37368.34375</v>
      </c>
      <c r="AS8" s="11">
        <v>2309798.5</v>
      </c>
      <c r="AT8" s="11">
        <v>605327.8125</v>
      </c>
      <c r="AU8" s="11">
        <v>15236.81445</v>
      </c>
      <c r="AV8" s="11">
        <v>23516.484380000002</v>
      </c>
      <c r="AW8" s="11">
        <v>44798.398439999997</v>
      </c>
      <c r="AX8" s="11">
        <v>40001.6875</v>
      </c>
      <c r="AY8" s="11">
        <v>54896.195310000003</v>
      </c>
      <c r="AZ8" s="46"/>
      <c r="BA8" s="46"/>
      <c r="BB8" s="46"/>
      <c r="BC8" s="46"/>
      <c r="BD8" s="46"/>
      <c r="BE8" s="46"/>
      <c r="BF8" s="46"/>
      <c r="BG8" s="46"/>
      <c r="BH8" s="46"/>
      <c r="BI8" s="11">
        <v>25119.289059999999</v>
      </c>
      <c r="BJ8" s="35">
        <v>90992.71875</v>
      </c>
      <c r="BK8" s="35">
        <v>53731.867189999997</v>
      </c>
      <c r="BL8" s="35">
        <v>68581.492190000004</v>
      </c>
      <c r="BM8" s="35">
        <v>75460.351559999996</v>
      </c>
      <c r="BN8" s="11">
        <v>29984.154299999998</v>
      </c>
      <c r="BO8" s="46"/>
      <c r="BP8" s="46"/>
      <c r="BQ8" s="11">
        <v>73590.90625</v>
      </c>
      <c r="BR8" s="46"/>
      <c r="BS8" s="46"/>
      <c r="BT8" s="46"/>
      <c r="BU8" s="46"/>
      <c r="BV8" s="11">
        <v>20751.609380000002</v>
      </c>
      <c r="BW8" s="11">
        <v>27356.398440000001</v>
      </c>
      <c r="BX8" s="11">
        <v>75307.960940000004</v>
      </c>
      <c r="BY8" s="46"/>
      <c r="BZ8" s="46"/>
      <c r="CA8" s="46"/>
      <c r="CB8" s="46"/>
      <c r="CC8" s="46"/>
      <c r="CD8" s="46"/>
      <c r="CE8" s="11">
        <v>20503.697270000001</v>
      </c>
      <c r="CF8" s="35">
        <v>153825.26560000001</v>
      </c>
      <c r="CG8" s="35">
        <v>17253.503909999999</v>
      </c>
      <c r="CH8" s="11">
        <v>56858.542970000002</v>
      </c>
      <c r="CI8" s="11">
        <v>23451.091799999998</v>
      </c>
    </row>
    <row r="9" spans="1:87" ht="10.5" customHeight="1" x14ac:dyDescent="0.15">
      <c r="A9" s="10">
        <v>52</v>
      </c>
      <c r="B9" s="10" t="s">
        <v>367</v>
      </c>
      <c r="C9" s="11" t="s">
        <v>961</v>
      </c>
      <c r="D9" s="10" t="s">
        <v>367</v>
      </c>
      <c r="E9" s="10"/>
      <c r="F9" s="10"/>
      <c r="G9" s="10" t="s">
        <v>368</v>
      </c>
      <c r="H9" s="10" t="s">
        <v>342</v>
      </c>
      <c r="I9" s="10">
        <v>103.063328528</v>
      </c>
      <c r="J9" s="10" t="s">
        <v>369</v>
      </c>
      <c r="K9" s="29">
        <v>0</v>
      </c>
      <c r="L9" s="28">
        <v>1</v>
      </c>
      <c r="M9" s="29">
        <f t="shared" si="0"/>
        <v>1</v>
      </c>
      <c r="N9" s="29">
        <f t="shared" si="1"/>
        <v>2</v>
      </c>
      <c r="O9" s="29" t="str">
        <f t="shared" si="2"/>
        <v>Level 1</v>
      </c>
      <c r="P9" s="29"/>
      <c r="Q9" s="29"/>
      <c r="R9" s="29"/>
      <c r="S9" s="36" t="s">
        <v>1001</v>
      </c>
      <c r="T9" s="37">
        <v>1917991.875</v>
      </c>
      <c r="U9" s="38" t="s">
        <v>1651</v>
      </c>
      <c r="V9" s="38">
        <v>14.213632565568</v>
      </c>
      <c r="W9" s="38"/>
      <c r="X9" s="38"/>
      <c r="Y9" s="38"/>
      <c r="Z9" s="38"/>
      <c r="AA9" s="39"/>
      <c r="AB9" s="38" t="s">
        <v>345</v>
      </c>
      <c r="AC9" s="38">
        <v>104.0706</v>
      </c>
      <c r="AD9" s="38">
        <v>104.07080000000001</v>
      </c>
      <c r="AE9" s="39">
        <v>2.0000000000000001E-4</v>
      </c>
      <c r="AF9" s="39">
        <v>1.4618</v>
      </c>
      <c r="AG9" s="38">
        <v>14.11</v>
      </c>
      <c r="AH9" s="38">
        <v>14.3</v>
      </c>
      <c r="AI9" s="38">
        <v>14.21</v>
      </c>
      <c r="AJ9" s="38">
        <v>14.24</v>
      </c>
      <c r="AK9" s="39">
        <v>0.02</v>
      </c>
      <c r="AL9" s="11" t="s">
        <v>1727</v>
      </c>
      <c r="AM9" s="10"/>
      <c r="AN9" s="10"/>
      <c r="AO9" s="10"/>
      <c r="AP9" s="46"/>
      <c r="AQ9" s="46"/>
      <c r="AR9" s="11">
        <v>1209024.625</v>
      </c>
      <c r="AS9" s="11">
        <v>1060138.625</v>
      </c>
      <c r="AT9" s="11">
        <v>91635.039059999996</v>
      </c>
      <c r="AU9" s="11">
        <v>114324.19530000001</v>
      </c>
      <c r="AV9" s="11">
        <v>226372.54689999999</v>
      </c>
      <c r="AW9" s="11">
        <v>355289.9375</v>
      </c>
      <c r="AX9" s="11">
        <v>139422.8125</v>
      </c>
      <c r="AY9" s="11">
        <v>1061993.375</v>
      </c>
      <c r="AZ9" s="11">
        <v>26264.507809999999</v>
      </c>
      <c r="BA9" s="46"/>
      <c r="BB9" s="11">
        <v>15076.67676</v>
      </c>
      <c r="BC9" s="11">
        <v>31458.164059999999</v>
      </c>
      <c r="BD9" s="11">
        <v>79746.367190000004</v>
      </c>
      <c r="BE9" s="11">
        <v>21443.082030000001</v>
      </c>
      <c r="BF9" s="46"/>
      <c r="BG9" s="11">
        <v>76995.28125</v>
      </c>
      <c r="BH9" s="11">
        <v>44075.378909999999</v>
      </c>
      <c r="BI9" s="11">
        <v>131046.71090000001</v>
      </c>
      <c r="BJ9" s="10"/>
      <c r="BK9" s="10"/>
      <c r="BL9" s="10"/>
      <c r="BM9" s="10"/>
      <c r="BN9" s="11">
        <v>129928.5938</v>
      </c>
      <c r="BO9" s="11">
        <v>1917991.875</v>
      </c>
      <c r="BP9" s="11">
        <v>1162822.25</v>
      </c>
      <c r="BQ9" s="11">
        <v>120267.85159999999</v>
      </c>
      <c r="BR9" s="11">
        <v>293081.375</v>
      </c>
      <c r="BS9" s="11">
        <v>1735670.5</v>
      </c>
      <c r="BT9" s="11">
        <v>253286.6563</v>
      </c>
      <c r="BU9" s="11">
        <v>164302.3438</v>
      </c>
      <c r="BV9" s="46"/>
      <c r="BW9" s="11">
        <v>86741.984379999994</v>
      </c>
      <c r="BX9" s="11">
        <v>118827.41409999999</v>
      </c>
      <c r="BY9" s="11">
        <v>16602.496090000001</v>
      </c>
      <c r="BZ9" s="46"/>
      <c r="CA9" s="46"/>
      <c r="CB9" s="46"/>
      <c r="CC9" s="11">
        <v>34030.96875</v>
      </c>
      <c r="CD9" s="11">
        <v>137278.4375</v>
      </c>
      <c r="CE9" s="11">
        <v>127623.2031</v>
      </c>
      <c r="CF9" s="10"/>
      <c r="CG9" s="10"/>
      <c r="CH9" s="46"/>
      <c r="CI9" s="46"/>
    </row>
    <row r="10" spans="1:87" ht="10.5" customHeight="1" x14ac:dyDescent="0.15">
      <c r="A10" s="10">
        <v>50</v>
      </c>
      <c r="B10" s="10" t="s">
        <v>372</v>
      </c>
      <c r="C10" s="11" t="s">
        <v>961</v>
      </c>
      <c r="D10" s="10" t="s">
        <v>372</v>
      </c>
      <c r="E10" s="10"/>
      <c r="F10" s="10"/>
      <c r="G10" s="10" t="s">
        <v>373</v>
      </c>
      <c r="H10" s="10" t="s">
        <v>342</v>
      </c>
      <c r="I10" s="10">
        <v>145.08512659199999</v>
      </c>
      <c r="J10" s="10" t="s">
        <v>374</v>
      </c>
      <c r="K10" s="29">
        <v>1</v>
      </c>
      <c r="L10" s="28">
        <v>1</v>
      </c>
      <c r="M10" s="29">
        <f t="shared" si="0"/>
        <v>1</v>
      </c>
      <c r="N10" s="29">
        <f t="shared" si="1"/>
        <v>3</v>
      </c>
      <c r="O10" s="29" t="str">
        <f t="shared" si="2"/>
        <v>Level 1+</v>
      </c>
      <c r="P10" s="29"/>
      <c r="Q10" s="29"/>
      <c r="R10" s="29"/>
      <c r="S10" s="36" t="s">
        <v>964</v>
      </c>
      <c r="T10" s="37">
        <v>3272270</v>
      </c>
      <c r="U10" s="38" t="s">
        <v>1629</v>
      </c>
      <c r="V10" s="38">
        <v>13.7244134831127</v>
      </c>
      <c r="W10" s="38" t="s">
        <v>1629</v>
      </c>
      <c r="X10" s="38">
        <v>13.7</v>
      </c>
      <c r="Y10" s="38">
        <v>7</v>
      </c>
      <c r="Z10" s="38" t="s">
        <v>1728</v>
      </c>
      <c r="AA10" s="39">
        <v>0.74099999999999999</v>
      </c>
      <c r="AB10" s="38" t="s">
        <v>345</v>
      </c>
      <c r="AC10" s="38">
        <v>146.0924</v>
      </c>
      <c r="AD10" s="38">
        <v>146.09219999999999</v>
      </c>
      <c r="AE10" s="39">
        <v>2.0000000000000001E-4</v>
      </c>
      <c r="AF10" s="39">
        <v>1.5531999999999999</v>
      </c>
      <c r="AG10" s="38">
        <v>13.6</v>
      </c>
      <c r="AH10" s="38">
        <v>13.88</v>
      </c>
      <c r="AI10" s="38">
        <v>13.72</v>
      </c>
      <c r="AJ10" s="38">
        <v>13.74</v>
      </c>
      <c r="AK10" s="39">
        <v>0.02</v>
      </c>
      <c r="AL10" s="11" t="s">
        <v>1729</v>
      </c>
      <c r="AM10" s="35">
        <v>34439.140630000002</v>
      </c>
      <c r="AN10" s="35">
        <v>27570.5625</v>
      </c>
      <c r="AO10" s="35">
        <v>21749.552729999999</v>
      </c>
      <c r="AP10" s="11">
        <v>10756.429690000001</v>
      </c>
      <c r="AQ10" s="46"/>
      <c r="AR10" s="11">
        <v>948569.125</v>
      </c>
      <c r="AS10" s="11">
        <v>3272270</v>
      </c>
      <c r="AT10" s="11">
        <v>2180427.25</v>
      </c>
      <c r="AU10" s="11">
        <v>1591043.875</v>
      </c>
      <c r="AV10" s="11">
        <v>789549.4375</v>
      </c>
      <c r="AW10" s="11">
        <v>1298024.125</v>
      </c>
      <c r="AX10" s="11">
        <v>1015850.75</v>
      </c>
      <c r="AY10" s="11">
        <v>1475442.875</v>
      </c>
      <c r="AZ10" s="11">
        <v>270435.28129999997</v>
      </c>
      <c r="BA10" s="11">
        <v>151706.0938</v>
      </c>
      <c r="BB10" s="11">
        <v>190435.17189999999</v>
      </c>
      <c r="BC10" s="11">
        <v>240776.60939999999</v>
      </c>
      <c r="BD10" s="11">
        <v>223467.35939999999</v>
      </c>
      <c r="BE10" s="11">
        <v>187787.20310000001</v>
      </c>
      <c r="BF10" s="11">
        <v>581874.375</v>
      </c>
      <c r="BG10" s="11">
        <v>550285.375</v>
      </c>
      <c r="BH10" s="11">
        <v>368571.6875</v>
      </c>
      <c r="BI10" s="11">
        <v>396489.09379999997</v>
      </c>
      <c r="BJ10" s="35">
        <v>441050.75</v>
      </c>
      <c r="BK10" s="35">
        <v>643507.6875</v>
      </c>
      <c r="BL10" s="35">
        <v>330755.5</v>
      </c>
      <c r="BM10" s="35">
        <v>226203.73439999999</v>
      </c>
      <c r="BN10" s="11">
        <v>517190.1875</v>
      </c>
      <c r="BO10" s="11">
        <v>397782.1875</v>
      </c>
      <c r="BP10" s="11">
        <v>298531.46879999997</v>
      </c>
      <c r="BQ10" s="11">
        <v>411440.90629999997</v>
      </c>
      <c r="BR10" s="11">
        <v>200766.9688</v>
      </c>
      <c r="BS10" s="11">
        <v>943044.625</v>
      </c>
      <c r="BT10" s="11">
        <v>666173.5625</v>
      </c>
      <c r="BU10" s="11">
        <v>613723.9375</v>
      </c>
      <c r="BV10" s="11">
        <v>109703.9063</v>
      </c>
      <c r="BW10" s="11">
        <v>63646.117189999997</v>
      </c>
      <c r="BX10" s="11">
        <v>130187.74219999999</v>
      </c>
      <c r="BY10" s="11">
        <v>151480.0625</v>
      </c>
      <c r="BZ10" s="11">
        <v>128734.30469999999</v>
      </c>
      <c r="CA10" s="11">
        <v>105543.21090000001</v>
      </c>
      <c r="CB10" s="11">
        <v>64321.222659999999</v>
      </c>
      <c r="CC10" s="11">
        <v>410289.5</v>
      </c>
      <c r="CD10" s="11">
        <v>547802.5625</v>
      </c>
      <c r="CE10" s="11">
        <v>630935.375</v>
      </c>
      <c r="CF10" s="35">
        <v>382857.90629999997</v>
      </c>
      <c r="CG10" s="35">
        <v>199138.10939999999</v>
      </c>
      <c r="CH10" s="11">
        <v>176552.9063</v>
      </c>
      <c r="CI10" s="11">
        <v>147880.875</v>
      </c>
    </row>
    <row r="11" spans="1:87" ht="10.5" customHeight="1" x14ac:dyDescent="0.15">
      <c r="A11" s="10">
        <v>28</v>
      </c>
      <c r="B11" s="10" t="s">
        <v>1022</v>
      </c>
      <c r="C11" s="11" t="s">
        <v>961</v>
      </c>
      <c r="D11" s="10" t="s">
        <v>1022</v>
      </c>
      <c r="E11" s="10"/>
      <c r="F11" s="10"/>
      <c r="G11" s="10" t="s">
        <v>1023</v>
      </c>
      <c r="H11" s="10" t="s">
        <v>342</v>
      </c>
      <c r="I11" s="10">
        <v>189.042593084</v>
      </c>
      <c r="J11" s="10" t="s">
        <v>1024</v>
      </c>
      <c r="K11" s="29">
        <v>0</v>
      </c>
      <c r="L11" s="28">
        <v>1</v>
      </c>
      <c r="M11" s="29">
        <f t="shared" si="0"/>
        <v>1</v>
      </c>
      <c r="N11" s="29">
        <f t="shared" si="1"/>
        <v>2</v>
      </c>
      <c r="O11" s="29" t="str">
        <f t="shared" si="2"/>
        <v>Level 1</v>
      </c>
      <c r="P11" s="29"/>
      <c r="Q11" s="29"/>
      <c r="R11" s="29"/>
      <c r="S11" s="36" t="s">
        <v>1001</v>
      </c>
      <c r="T11" s="37">
        <v>2118955</v>
      </c>
      <c r="U11" s="38" t="s">
        <v>1635</v>
      </c>
      <c r="V11" s="38">
        <v>8.0362785670976198</v>
      </c>
      <c r="W11" s="38"/>
      <c r="X11" s="38"/>
      <c r="Y11" s="38"/>
      <c r="Z11" s="38"/>
      <c r="AA11" s="39"/>
      <c r="AB11" s="38" t="s">
        <v>345</v>
      </c>
      <c r="AC11" s="38">
        <v>190.04990000000001</v>
      </c>
      <c r="AD11" s="38">
        <v>190.0498</v>
      </c>
      <c r="AE11" s="39">
        <v>1E-4</v>
      </c>
      <c r="AF11" s="39">
        <v>0.44969999999999999</v>
      </c>
      <c r="AG11" s="38">
        <v>7.52</v>
      </c>
      <c r="AH11" s="38">
        <v>7.68</v>
      </c>
      <c r="AI11" s="38">
        <v>8.0399999999999991</v>
      </c>
      <c r="AJ11" s="38">
        <v>7.6</v>
      </c>
      <c r="AK11" s="39">
        <v>0.44</v>
      </c>
      <c r="AL11" s="11" t="s">
        <v>1730</v>
      </c>
      <c r="AM11" s="35">
        <v>277285.375</v>
      </c>
      <c r="AN11" s="35">
        <v>197474.89060000001</v>
      </c>
      <c r="AO11" s="35">
        <v>189305.95310000001</v>
      </c>
      <c r="AP11" s="11">
        <v>135837.73439999999</v>
      </c>
      <c r="AQ11" s="11">
        <v>95602.21875</v>
      </c>
      <c r="AR11" s="11">
        <v>7552.1147460000002</v>
      </c>
      <c r="AS11" s="11">
        <v>427594.75</v>
      </c>
      <c r="AT11" s="11">
        <v>194744.57810000001</v>
      </c>
      <c r="AU11" s="11">
        <v>434007.875</v>
      </c>
      <c r="AV11" s="11">
        <v>172694.42189999999</v>
      </c>
      <c r="AW11" s="11">
        <v>348814.625</v>
      </c>
      <c r="AX11" s="11">
        <v>176843.0625</v>
      </c>
      <c r="AY11" s="11">
        <v>2118955</v>
      </c>
      <c r="AZ11" s="11">
        <v>47258.519529999998</v>
      </c>
      <c r="BA11" s="11">
        <v>45748.921880000002</v>
      </c>
      <c r="BB11" s="11">
        <v>40762.601560000003</v>
      </c>
      <c r="BC11" s="11">
        <v>37974.527340000001</v>
      </c>
      <c r="BD11" s="46"/>
      <c r="BE11" s="11">
        <v>49434.378909999999</v>
      </c>
      <c r="BF11" s="11">
        <v>1028579.75</v>
      </c>
      <c r="BG11" s="11">
        <v>256194.5625</v>
      </c>
      <c r="BH11" s="11">
        <v>364594.6875</v>
      </c>
      <c r="BI11" s="11">
        <v>11880.755859999999</v>
      </c>
      <c r="BJ11" s="35">
        <v>121324.33590000001</v>
      </c>
      <c r="BK11" s="35">
        <v>42797.585939999997</v>
      </c>
      <c r="BL11" s="35">
        <v>48753.179689999997</v>
      </c>
      <c r="BM11" s="35">
        <v>35013.027340000001</v>
      </c>
      <c r="BN11" s="11">
        <v>45695.390630000002</v>
      </c>
      <c r="BO11" s="11">
        <v>9177.3037110000005</v>
      </c>
      <c r="BP11" s="11">
        <v>14339.712890000001</v>
      </c>
      <c r="BQ11" s="11">
        <v>50173.195310000003</v>
      </c>
      <c r="BR11" s="46"/>
      <c r="BS11" s="11">
        <v>8497.0839840000008</v>
      </c>
      <c r="BT11" s="11">
        <v>59083.628909999999</v>
      </c>
      <c r="BU11" s="11">
        <v>155490.75</v>
      </c>
      <c r="BV11" s="11">
        <v>23173.714840000001</v>
      </c>
      <c r="BW11" s="46"/>
      <c r="BX11" s="46"/>
      <c r="BY11" s="11">
        <v>34123.097659999999</v>
      </c>
      <c r="BZ11" s="11">
        <v>29566.382809999999</v>
      </c>
      <c r="CA11" s="11">
        <v>34353.042970000002</v>
      </c>
      <c r="CB11" s="11">
        <v>43807.933590000001</v>
      </c>
      <c r="CC11" s="11">
        <v>43512.972659999999</v>
      </c>
      <c r="CD11" s="11">
        <v>10089.356449999999</v>
      </c>
      <c r="CE11" s="11">
        <v>8505.2421880000002</v>
      </c>
      <c r="CF11" s="35">
        <v>33435.511720000002</v>
      </c>
      <c r="CG11" s="35">
        <v>28131.603520000001</v>
      </c>
      <c r="CH11" s="11">
        <v>26288.679690000001</v>
      </c>
      <c r="CI11" s="11">
        <v>20916.302729999999</v>
      </c>
    </row>
    <row r="12" spans="1:87" ht="10.5" customHeight="1" x14ac:dyDescent="0.15">
      <c r="A12" s="10">
        <v>48</v>
      </c>
      <c r="B12" s="11" t="s">
        <v>1027</v>
      </c>
      <c r="C12" s="26" t="s">
        <v>961</v>
      </c>
      <c r="D12" s="10" t="s">
        <v>1554</v>
      </c>
      <c r="E12" s="10" t="s">
        <v>1029</v>
      </c>
      <c r="F12" s="10" t="s">
        <v>1030</v>
      </c>
      <c r="G12" s="10" t="s">
        <v>1031</v>
      </c>
      <c r="H12" s="10" t="s">
        <v>342</v>
      </c>
      <c r="I12" s="10">
        <v>131.058243148</v>
      </c>
      <c r="J12" s="10" t="s">
        <v>1555</v>
      </c>
      <c r="K12" s="29">
        <v>0</v>
      </c>
      <c r="L12" s="28">
        <v>1</v>
      </c>
      <c r="M12" s="29">
        <f t="shared" si="0"/>
        <v>1</v>
      </c>
      <c r="N12" s="29">
        <f t="shared" si="1"/>
        <v>2</v>
      </c>
      <c r="O12" s="29" t="str">
        <f t="shared" si="2"/>
        <v>Level 1</v>
      </c>
      <c r="P12" s="28" t="s">
        <v>1150</v>
      </c>
      <c r="Q12" s="29"/>
      <c r="R12" s="29"/>
      <c r="S12" s="36" t="s">
        <v>1001</v>
      </c>
      <c r="T12" s="37">
        <v>888493.0625</v>
      </c>
      <c r="U12" s="38" t="s">
        <v>1635</v>
      </c>
      <c r="V12" s="38">
        <v>13.5208495977404</v>
      </c>
      <c r="W12" s="38"/>
      <c r="X12" s="38"/>
      <c r="Y12" s="38"/>
      <c r="Z12" s="38"/>
      <c r="AA12" s="39"/>
      <c r="AB12" s="38" t="s">
        <v>345</v>
      </c>
      <c r="AC12" s="38">
        <v>132.06549999999999</v>
      </c>
      <c r="AD12" s="38">
        <v>132.06540000000001</v>
      </c>
      <c r="AE12" s="39">
        <v>2.0000000000000001E-4</v>
      </c>
      <c r="AF12" s="39">
        <v>1.4621</v>
      </c>
      <c r="AG12" s="38">
        <v>12.98</v>
      </c>
      <c r="AH12" s="38">
        <v>13.29</v>
      </c>
      <c r="AI12" s="38">
        <v>13.52</v>
      </c>
      <c r="AJ12" s="38">
        <v>13.09</v>
      </c>
      <c r="AK12" s="39">
        <v>0.43</v>
      </c>
      <c r="AL12" s="11" t="s">
        <v>1731</v>
      </c>
      <c r="AM12" s="35">
        <v>15272.271479999999</v>
      </c>
      <c r="AN12" s="10"/>
      <c r="AO12" s="10"/>
      <c r="AP12" s="46"/>
      <c r="AQ12" s="46"/>
      <c r="AR12" s="11">
        <v>42160.925779999998</v>
      </c>
      <c r="AS12" s="11">
        <v>577770.3125</v>
      </c>
      <c r="AT12" s="11">
        <v>48050.945310000003</v>
      </c>
      <c r="AU12" s="11">
        <v>298143.59379999997</v>
      </c>
      <c r="AV12" s="11">
        <v>175383.89060000001</v>
      </c>
      <c r="AW12" s="11">
        <v>96846.898440000004</v>
      </c>
      <c r="AX12" s="11">
        <v>85731.484379999994</v>
      </c>
      <c r="AY12" s="11">
        <v>888493.0625</v>
      </c>
      <c r="AZ12" s="46"/>
      <c r="BA12" s="46"/>
      <c r="BB12" s="11">
        <v>9712.0341800000006</v>
      </c>
      <c r="BC12" s="46"/>
      <c r="BD12" s="46"/>
      <c r="BE12" s="11">
        <v>18771.371090000001</v>
      </c>
      <c r="BF12" s="11">
        <v>14436.44629</v>
      </c>
      <c r="BG12" s="11">
        <v>105438.07030000001</v>
      </c>
      <c r="BH12" s="11">
        <v>106020.1719</v>
      </c>
      <c r="BI12" s="46"/>
      <c r="BJ12" s="10"/>
      <c r="BK12" s="35">
        <v>19483.824219999999</v>
      </c>
      <c r="BL12" s="35">
        <v>46616.847659999999</v>
      </c>
      <c r="BM12" s="35">
        <v>18793.408200000002</v>
      </c>
      <c r="BN12" s="11">
        <v>131217.5</v>
      </c>
      <c r="BO12" s="11">
        <v>60976.800779999998</v>
      </c>
      <c r="BP12" s="11">
        <v>66767.984379999994</v>
      </c>
      <c r="BQ12" s="11">
        <v>57121.191409999999</v>
      </c>
      <c r="BR12" s="11">
        <v>29816.76758</v>
      </c>
      <c r="BS12" s="11">
        <v>51355.753909999999</v>
      </c>
      <c r="BT12" s="11">
        <v>204453.875</v>
      </c>
      <c r="BU12" s="11">
        <v>245373.8125</v>
      </c>
      <c r="BV12" s="46"/>
      <c r="BW12" s="11">
        <v>8888.0673829999996</v>
      </c>
      <c r="BX12" s="46"/>
      <c r="BY12" s="46"/>
      <c r="BZ12" s="46"/>
      <c r="CA12" s="46"/>
      <c r="CB12" s="46"/>
      <c r="CC12" s="11">
        <v>14468.849609999999</v>
      </c>
      <c r="CD12" s="11">
        <v>15635.052729999999</v>
      </c>
      <c r="CE12" s="11">
        <v>17290.488280000001</v>
      </c>
      <c r="CF12" s="10"/>
      <c r="CG12" s="10"/>
      <c r="CH12" s="46"/>
      <c r="CI12" s="46"/>
    </row>
    <row r="13" spans="1:87" ht="10.5" customHeight="1" x14ac:dyDescent="0.15">
      <c r="A13" s="10">
        <v>16</v>
      </c>
      <c r="B13" s="10" t="s">
        <v>1732</v>
      </c>
      <c r="C13" s="11" t="s">
        <v>961</v>
      </c>
      <c r="D13" s="10" t="s">
        <v>394</v>
      </c>
      <c r="E13" s="10"/>
      <c r="F13" s="10"/>
      <c r="G13" s="10" t="s">
        <v>395</v>
      </c>
      <c r="H13" s="10" t="s">
        <v>342</v>
      </c>
      <c r="I13" s="10">
        <v>173.047678464</v>
      </c>
      <c r="J13" s="10" t="s">
        <v>396</v>
      </c>
      <c r="K13" s="29">
        <v>1</v>
      </c>
      <c r="L13" s="28">
        <v>1</v>
      </c>
      <c r="M13" s="29">
        <f t="shared" si="0"/>
        <v>1</v>
      </c>
      <c r="N13" s="29">
        <f t="shared" si="1"/>
        <v>3</v>
      </c>
      <c r="O13" s="29" t="str">
        <f t="shared" si="2"/>
        <v>Level 1+</v>
      </c>
      <c r="P13" s="29"/>
      <c r="Q13" s="29"/>
      <c r="R13" s="28" t="s">
        <v>991</v>
      </c>
      <c r="S13" s="36" t="s">
        <v>964</v>
      </c>
      <c r="T13" s="37">
        <v>13184551</v>
      </c>
      <c r="U13" s="38" t="s">
        <v>1629</v>
      </c>
      <c r="V13" s="38">
        <v>5.3705753126107103</v>
      </c>
      <c r="W13" s="38" t="s">
        <v>1634</v>
      </c>
      <c r="X13" s="38">
        <v>5.32</v>
      </c>
      <c r="Y13" s="38">
        <v>4</v>
      </c>
      <c r="Z13" s="38" t="s">
        <v>1733</v>
      </c>
      <c r="AA13" s="39">
        <v>0.94599999999999995</v>
      </c>
      <c r="AB13" s="38" t="s">
        <v>345</v>
      </c>
      <c r="AC13" s="38">
        <v>174.05500000000001</v>
      </c>
      <c r="AD13" s="38">
        <v>174.0548</v>
      </c>
      <c r="AE13" s="39">
        <v>2.0000000000000001E-4</v>
      </c>
      <c r="AF13" s="39">
        <v>1.0029999999999999</v>
      </c>
      <c r="AG13" s="38">
        <v>5.01</v>
      </c>
      <c r="AH13" s="38">
        <v>6</v>
      </c>
      <c r="AI13" s="38">
        <v>5.37</v>
      </c>
      <c r="AJ13" s="38">
        <v>5.58</v>
      </c>
      <c r="AK13" s="39">
        <v>0.21</v>
      </c>
      <c r="AL13" s="11" t="s">
        <v>1734</v>
      </c>
      <c r="AM13" s="35">
        <v>10419.648440000001</v>
      </c>
      <c r="AN13" s="10"/>
      <c r="AO13" s="10"/>
      <c r="AP13" s="46"/>
      <c r="AQ13" s="46"/>
      <c r="AR13" s="11">
        <v>6208798</v>
      </c>
      <c r="AS13" s="11">
        <v>13184551</v>
      </c>
      <c r="AT13" s="11">
        <v>9832704</v>
      </c>
      <c r="AU13" s="11">
        <v>9885921</v>
      </c>
      <c r="AV13" s="11">
        <v>10131411</v>
      </c>
      <c r="AW13" s="11">
        <v>12569562</v>
      </c>
      <c r="AX13" s="11">
        <v>8137456</v>
      </c>
      <c r="AY13" s="11">
        <v>10285755</v>
      </c>
      <c r="AZ13" s="11">
        <v>759596.6875</v>
      </c>
      <c r="BA13" s="11">
        <v>221164.89060000001</v>
      </c>
      <c r="BB13" s="11">
        <v>860110.875</v>
      </c>
      <c r="BC13" s="11">
        <v>435101.28129999997</v>
      </c>
      <c r="BD13" s="11">
        <v>266249.375</v>
      </c>
      <c r="BE13" s="11">
        <v>79314.789059999996</v>
      </c>
      <c r="BF13" s="11">
        <v>74803.921879999994</v>
      </c>
      <c r="BG13" s="11">
        <v>308455.59379999997</v>
      </c>
      <c r="BH13" s="11">
        <v>415785.84379999997</v>
      </c>
      <c r="BI13" s="11">
        <v>86029.703129999994</v>
      </c>
      <c r="BJ13" s="35">
        <v>2070212.375</v>
      </c>
      <c r="BK13" s="35">
        <v>3082114</v>
      </c>
      <c r="BL13" s="35">
        <v>2421693</v>
      </c>
      <c r="BM13" s="35">
        <v>3679962</v>
      </c>
      <c r="BN13" s="11">
        <v>2224426.75</v>
      </c>
      <c r="BO13" s="11">
        <v>3008284.25</v>
      </c>
      <c r="BP13" s="11">
        <v>2607573</v>
      </c>
      <c r="BQ13" s="11">
        <v>2693509.25</v>
      </c>
      <c r="BR13" s="11">
        <v>2437390.5</v>
      </c>
      <c r="BS13" s="11">
        <v>1688141.625</v>
      </c>
      <c r="BT13" s="11">
        <v>3298706.5</v>
      </c>
      <c r="BU13" s="11">
        <v>2435779.25</v>
      </c>
      <c r="BV13" s="11">
        <v>649384.75</v>
      </c>
      <c r="BW13" s="11">
        <v>520540.9375</v>
      </c>
      <c r="BX13" s="11">
        <v>697784.0625</v>
      </c>
      <c r="BY13" s="11">
        <v>495996.46879999997</v>
      </c>
      <c r="BZ13" s="11">
        <v>557237.6875</v>
      </c>
      <c r="CA13" s="11">
        <v>112604.125</v>
      </c>
      <c r="CB13" s="11">
        <v>14585.320309999999</v>
      </c>
      <c r="CC13" s="11">
        <v>186320.79689999999</v>
      </c>
      <c r="CD13" s="11">
        <v>122452.49219999999</v>
      </c>
      <c r="CE13" s="11">
        <v>206126.1563</v>
      </c>
      <c r="CF13" s="35">
        <v>444188.4375</v>
      </c>
      <c r="CG13" s="35">
        <v>476309.5625</v>
      </c>
      <c r="CH13" s="11">
        <v>95581.171879999994</v>
      </c>
      <c r="CI13" s="11">
        <v>102993.6406</v>
      </c>
    </row>
    <row r="14" spans="1:87" ht="10.5" customHeight="1" x14ac:dyDescent="0.15">
      <c r="A14" s="10">
        <v>24</v>
      </c>
      <c r="B14" s="10" t="s">
        <v>1047</v>
      </c>
      <c r="C14" s="26" t="s">
        <v>961</v>
      </c>
      <c r="D14" s="10" t="s">
        <v>1047</v>
      </c>
      <c r="E14" s="10"/>
      <c r="F14" s="10"/>
      <c r="G14" s="10" t="s">
        <v>1048</v>
      </c>
      <c r="H14" s="10" t="s">
        <v>379</v>
      </c>
      <c r="I14" s="10">
        <v>129.042593084</v>
      </c>
      <c r="J14" s="10" t="s">
        <v>1049</v>
      </c>
      <c r="K14" s="29">
        <v>1</v>
      </c>
      <c r="L14" s="28">
        <v>1</v>
      </c>
      <c r="M14" s="29">
        <f t="shared" si="0"/>
        <v>1</v>
      </c>
      <c r="N14" s="29">
        <f t="shared" si="1"/>
        <v>3</v>
      </c>
      <c r="O14" s="29" t="str">
        <f t="shared" si="2"/>
        <v>Level 1+</v>
      </c>
      <c r="P14" s="29"/>
      <c r="Q14" s="29"/>
      <c r="R14" s="29"/>
      <c r="S14" s="28" t="s">
        <v>964</v>
      </c>
      <c r="T14" s="37">
        <v>7060685</v>
      </c>
      <c r="U14" s="38" t="s">
        <v>1673</v>
      </c>
      <c r="V14" s="38">
        <v>11.52844522</v>
      </c>
      <c r="W14" s="38" t="s">
        <v>1698</v>
      </c>
      <c r="X14" s="38">
        <v>11.23</v>
      </c>
      <c r="Y14" s="38">
        <v>2</v>
      </c>
      <c r="Z14" s="38" t="s">
        <v>1735</v>
      </c>
      <c r="AA14" s="39">
        <v>0.96750000000000003</v>
      </c>
      <c r="AB14" s="38" t="s">
        <v>382</v>
      </c>
      <c r="AC14" s="38">
        <v>128.03530000000001</v>
      </c>
      <c r="AD14" s="38">
        <v>128.0341</v>
      </c>
      <c r="AE14" s="39">
        <v>1.1999999999999999E-3</v>
      </c>
      <c r="AF14" s="39">
        <v>9.6350999999999996</v>
      </c>
      <c r="AG14" s="38">
        <v>10.99</v>
      </c>
      <c r="AH14" s="38">
        <v>11.82</v>
      </c>
      <c r="AI14" s="38">
        <v>11.53</v>
      </c>
      <c r="AJ14" s="38">
        <v>11.3</v>
      </c>
      <c r="AK14" s="39">
        <v>0.23</v>
      </c>
      <c r="AL14" s="11" t="s">
        <v>1736</v>
      </c>
      <c r="AM14" s="11">
        <v>56378.632810000003</v>
      </c>
      <c r="AN14" s="11">
        <v>21527.052729999999</v>
      </c>
      <c r="AO14" s="11">
        <v>15682.35449</v>
      </c>
      <c r="AP14" s="11">
        <v>67695.96875</v>
      </c>
      <c r="AQ14" s="11">
        <v>17449.79883</v>
      </c>
      <c r="AR14" s="11">
        <v>3020776</v>
      </c>
      <c r="AS14" s="11">
        <v>7060685</v>
      </c>
      <c r="AT14" s="11">
        <v>2669610.25</v>
      </c>
      <c r="AU14" s="11">
        <v>2474379.25</v>
      </c>
      <c r="AV14" s="11">
        <v>734404.625</v>
      </c>
      <c r="AW14" s="11">
        <v>4029657.25</v>
      </c>
      <c r="AX14" s="11">
        <v>1278365</v>
      </c>
      <c r="AY14" s="11">
        <v>2218898.25</v>
      </c>
      <c r="AZ14" s="11">
        <v>173049.95310000001</v>
      </c>
      <c r="BA14" s="11">
        <v>144350.45310000001</v>
      </c>
      <c r="BB14" s="11">
        <v>245531.3438</v>
      </c>
      <c r="BC14" s="11">
        <v>182143.79689999999</v>
      </c>
      <c r="BD14" s="11">
        <v>182947.9375</v>
      </c>
      <c r="BE14" s="11">
        <v>182795.51560000001</v>
      </c>
      <c r="BF14" s="11">
        <v>272866.28129999997</v>
      </c>
      <c r="BG14" s="11">
        <v>355802.875</v>
      </c>
      <c r="BH14" s="11">
        <v>304906.5</v>
      </c>
      <c r="BI14" s="11">
        <v>192483.57810000001</v>
      </c>
      <c r="BJ14" s="11">
        <v>105061.41409999999</v>
      </c>
      <c r="BK14" s="11">
        <v>171919.7813</v>
      </c>
      <c r="BL14" s="11">
        <v>269336.6875</v>
      </c>
      <c r="BM14" s="11">
        <v>161010</v>
      </c>
      <c r="BN14" s="11">
        <v>728835</v>
      </c>
      <c r="BO14" s="11">
        <v>3969158.5</v>
      </c>
      <c r="BP14" s="11">
        <v>2667917.5</v>
      </c>
      <c r="BQ14" s="11">
        <v>1168628.75</v>
      </c>
      <c r="BR14" s="11">
        <v>1497621.125</v>
      </c>
      <c r="BS14" s="11">
        <v>3525222</v>
      </c>
      <c r="BT14" s="11">
        <v>1516808</v>
      </c>
      <c r="BU14" s="11">
        <v>815035.6875</v>
      </c>
      <c r="BV14" s="11">
        <v>205405.9063</v>
      </c>
      <c r="BW14" s="11">
        <v>163959.45310000001</v>
      </c>
      <c r="BX14" s="11">
        <v>142680.76560000001</v>
      </c>
      <c r="BY14" s="11">
        <v>138363.32810000001</v>
      </c>
      <c r="BZ14" s="11">
        <v>99960.007809999996</v>
      </c>
      <c r="CA14" s="11">
        <v>157647.0313</v>
      </c>
      <c r="CB14" s="11">
        <v>332218.46879999997</v>
      </c>
      <c r="CC14" s="11">
        <v>208466.64060000001</v>
      </c>
      <c r="CD14" s="11">
        <v>183020.6875</v>
      </c>
      <c r="CE14" s="11">
        <v>166655.2813</v>
      </c>
      <c r="CF14" s="11">
        <v>181079.6563</v>
      </c>
      <c r="CG14" s="11">
        <v>214288.70310000001</v>
      </c>
      <c r="CH14" s="11">
        <v>164032.8438</v>
      </c>
      <c r="CI14" s="11">
        <v>108755.49219999999</v>
      </c>
    </row>
    <row r="15" spans="1:87" ht="10.5" customHeight="1" x14ac:dyDescent="0.15">
      <c r="A15" s="10">
        <v>5</v>
      </c>
      <c r="B15" s="10" t="s">
        <v>409</v>
      </c>
      <c r="C15" s="11" t="s">
        <v>961</v>
      </c>
      <c r="D15" s="10" t="s">
        <v>409</v>
      </c>
      <c r="E15" s="10"/>
      <c r="F15" s="10"/>
      <c r="G15" s="10" t="s">
        <v>410</v>
      </c>
      <c r="H15" s="10" t="s">
        <v>342</v>
      </c>
      <c r="I15" s="10">
        <v>297.08956033999999</v>
      </c>
      <c r="J15" s="10" t="s">
        <v>411</v>
      </c>
      <c r="K15" s="29">
        <v>0</v>
      </c>
      <c r="L15" s="28">
        <v>1</v>
      </c>
      <c r="M15" s="29">
        <f t="shared" si="0"/>
        <v>1</v>
      </c>
      <c r="N15" s="29">
        <f t="shared" si="1"/>
        <v>2</v>
      </c>
      <c r="O15" s="29" t="str">
        <f t="shared" si="2"/>
        <v>Level 1</v>
      </c>
      <c r="P15" s="29"/>
      <c r="Q15" s="29"/>
      <c r="R15" s="29"/>
      <c r="S15" s="36" t="s">
        <v>1001</v>
      </c>
      <c r="T15" s="37">
        <v>1017328.6875</v>
      </c>
      <c r="U15" s="38" t="s">
        <v>1629</v>
      </c>
      <c r="V15" s="38">
        <v>1.61260434060927</v>
      </c>
      <c r="W15" s="38"/>
      <c r="X15" s="38"/>
      <c r="Y15" s="38"/>
      <c r="Z15" s="38"/>
      <c r="AA15" s="39"/>
      <c r="AB15" s="38" t="s">
        <v>345</v>
      </c>
      <c r="AC15" s="38">
        <v>298.09690000000001</v>
      </c>
      <c r="AD15" s="38">
        <v>298.09629999999999</v>
      </c>
      <c r="AE15" s="39">
        <v>5.9999999999999995E-4</v>
      </c>
      <c r="AF15" s="39">
        <v>1.8751</v>
      </c>
      <c r="AG15" s="38">
        <v>1.52</v>
      </c>
      <c r="AH15" s="38">
        <v>1.68</v>
      </c>
      <c r="AI15" s="38">
        <v>1.61</v>
      </c>
      <c r="AJ15" s="38">
        <v>1.6</v>
      </c>
      <c r="AK15" s="39">
        <v>0.01</v>
      </c>
      <c r="AL15" s="11" t="s">
        <v>1737</v>
      </c>
      <c r="AM15" s="10"/>
      <c r="AN15" s="10"/>
      <c r="AO15" s="10"/>
      <c r="AP15" s="46"/>
      <c r="AQ15" s="46"/>
      <c r="AR15" s="11">
        <v>319417.125</v>
      </c>
      <c r="AS15" s="11">
        <v>1017328.688</v>
      </c>
      <c r="AT15" s="11">
        <v>341416.8125</v>
      </c>
      <c r="AU15" s="11">
        <v>916052.9375</v>
      </c>
      <c r="AV15" s="11">
        <v>694465.4375</v>
      </c>
      <c r="AW15" s="11">
        <v>974493</v>
      </c>
      <c r="AX15" s="11">
        <v>501960.0625</v>
      </c>
      <c r="AY15" s="11">
        <v>798395.125</v>
      </c>
      <c r="AZ15" s="11">
        <v>362205.75</v>
      </c>
      <c r="BA15" s="11">
        <v>303753.0625</v>
      </c>
      <c r="BB15" s="11">
        <v>267993.53129999997</v>
      </c>
      <c r="BC15" s="11">
        <v>254403.95310000001</v>
      </c>
      <c r="BD15" s="11">
        <v>350897.40629999997</v>
      </c>
      <c r="BE15" s="11">
        <v>406688.6875</v>
      </c>
      <c r="BF15" s="11">
        <v>103563.7188</v>
      </c>
      <c r="BG15" s="11">
        <v>95839.757809999996</v>
      </c>
      <c r="BH15" s="11">
        <v>75310.515629999994</v>
      </c>
      <c r="BI15" s="11">
        <v>109944.17969999999</v>
      </c>
      <c r="BJ15" s="10"/>
      <c r="BK15" s="35">
        <v>23853.21875</v>
      </c>
      <c r="BL15" s="35">
        <v>23686.525389999999</v>
      </c>
      <c r="BM15" s="35">
        <v>24116.992190000001</v>
      </c>
      <c r="BN15" s="11">
        <v>173840.29689999999</v>
      </c>
      <c r="BO15" s="11">
        <v>274925.6875</v>
      </c>
      <c r="BP15" s="11">
        <v>267960.34379999997</v>
      </c>
      <c r="BQ15" s="11">
        <v>75147.726559999996</v>
      </c>
      <c r="BR15" s="11">
        <v>114184.25</v>
      </c>
      <c r="BS15" s="11">
        <v>195992.3438</v>
      </c>
      <c r="BT15" s="11">
        <v>109972.0938</v>
      </c>
      <c r="BU15" s="11">
        <v>171368.375</v>
      </c>
      <c r="BV15" s="11">
        <v>55383.691409999999</v>
      </c>
      <c r="BW15" s="11">
        <v>70635.109379999994</v>
      </c>
      <c r="BX15" s="46"/>
      <c r="BY15" s="11">
        <v>72443.359379999994</v>
      </c>
      <c r="BZ15" s="11">
        <v>89993.9375</v>
      </c>
      <c r="CA15" s="11">
        <v>59022.105470000002</v>
      </c>
      <c r="CB15" s="46"/>
      <c r="CC15" s="11">
        <v>73234.117190000004</v>
      </c>
      <c r="CD15" s="11">
        <v>70802.078129999994</v>
      </c>
      <c r="CE15" s="11">
        <v>38074.984380000002</v>
      </c>
      <c r="CF15" s="10"/>
      <c r="CG15" s="35">
        <v>28298.707030000001</v>
      </c>
      <c r="CH15" s="46"/>
      <c r="CI15" s="46"/>
    </row>
    <row r="16" spans="1:87" ht="10.5" customHeight="1" x14ac:dyDescent="0.15">
      <c r="A16" s="10">
        <v>8</v>
      </c>
      <c r="B16" s="10" t="s">
        <v>421</v>
      </c>
      <c r="C16" s="26" t="s">
        <v>961</v>
      </c>
      <c r="D16" s="10" t="s">
        <v>421</v>
      </c>
      <c r="E16" s="10"/>
      <c r="F16" s="10"/>
      <c r="G16" s="10" t="s">
        <v>422</v>
      </c>
      <c r="H16" s="10" t="s">
        <v>342</v>
      </c>
      <c r="I16" s="10">
        <v>135.05449515999999</v>
      </c>
      <c r="J16" s="10" t="s">
        <v>423</v>
      </c>
      <c r="K16" s="29">
        <v>1</v>
      </c>
      <c r="L16" s="28">
        <v>1</v>
      </c>
      <c r="M16" s="29">
        <f t="shared" si="0"/>
        <v>1</v>
      </c>
      <c r="N16" s="29">
        <f t="shared" si="1"/>
        <v>3</v>
      </c>
      <c r="O16" s="29" t="str">
        <f t="shared" si="2"/>
        <v>Level 1+</v>
      </c>
      <c r="P16" s="29"/>
      <c r="Q16" s="29"/>
      <c r="R16" s="29"/>
      <c r="S16" s="36" t="s">
        <v>964</v>
      </c>
      <c r="T16" s="37">
        <v>246764128</v>
      </c>
      <c r="U16" s="38" t="s">
        <v>1629</v>
      </c>
      <c r="V16" s="38">
        <v>2.5188496594529299</v>
      </c>
      <c r="W16" s="38" t="s">
        <v>1659</v>
      </c>
      <c r="X16" s="38">
        <v>2.64</v>
      </c>
      <c r="Y16" s="38">
        <v>4</v>
      </c>
      <c r="Z16" s="38" t="s">
        <v>1054</v>
      </c>
      <c r="AA16" s="39">
        <v>0.94440000000000002</v>
      </c>
      <c r="AB16" s="38" t="s">
        <v>345</v>
      </c>
      <c r="AC16" s="38">
        <v>136.06180000000001</v>
      </c>
      <c r="AD16" s="38">
        <v>136.0616</v>
      </c>
      <c r="AE16" s="39">
        <v>2.0000000000000001E-4</v>
      </c>
      <c r="AF16" s="39">
        <v>1.6418999999999999</v>
      </c>
      <c r="AG16" s="38">
        <v>2.4300000000000002</v>
      </c>
      <c r="AH16" s="38">
        <v>2.73</v>
      </c>
      <c r="AI16" s="38">
        <v>2.52</v>
      </c>
      <c r="AJ16" s="38">
        <v>2.57</v>
      </c>
      <c r="AK16" s="39">
        <v>0.05</v>
      </c>
      <c r="AL16" s="11" t="s">
        <v>1738</v>
      </c>
      <c r="AM16" s="35">
        <v>93046.554690000004</v>
      </c>
      <c r="AN16" s="35">
        <v>155371.0625</v>
      </c>
      <c r="AO16" s="35">
        <v>37634.5</v>
      </c>
      <c r="AP16" s="11">
        <v>79053.429690000004</v>
      </c>
      <c r="AQ16" s="11">
        <v>118351.19530000001</v>
      </c>
      <c r="AR16" s="11">
        <v>54749312</v>
      </c>
      <c r="AS16" s="11">
        <v>246764128</v>
      </c>
      <c r="AT16" s="11">
        <v>150984656</v>
      </c>
      <c r="AU16" s="11">
        <v>219468944</v>
      </c>
      <c r="AV16" s="11">
        <v>101623560</v>
      </c>
      <c r="AW16" s="11">
        <v>196435520</v>
      </c>
      <c r="AX16" s="11">
        <v>174265024</v>
      </c>
      <c r="AY16" s="11">
        <v>182651632</v>
      </c>
      <c r="AZ16" s="11">
        <v>202396752</v>
      </c>
      <c r="BA16" s="11">
        <v>158531104</v>
      </c>
      <c r="BB16" s="11">
        <v>137271424</v>
      </c>
      <c r="BC16" s="11">
        <v>171259680</v>
      </c>
      <c r="BD16" s="11">
        <v>160183568</v>
      </c>
      <c r="BE16" s="11">
        <v>170834496</v>
      </c>
      <c r="BF16" s="11">
        <v>5342597.5</v>
      </c>
      <c r="BG16" s="11">
        <v>26328904</v>
      </c>
      <c r="BH16" s="11">
        <v>19312292</v>
      </c>
      <c r="BI16" s="11">
        <v>30934946</v>
      </c>
      <c r="BJ16" s="35">
        <v>12415390</v>
      </c>
      <c r="BK16" s="35">
        <v>18679988</v>
      </c>
      <c r="BL16" s="35">
        <v>11466270</v>
      </c>
      <c r="BM16" s="35">
        <v>5878148</v>
      </c>
      <c r="BN16" s="11">
        <v>95266352</v>
      </c>
      <c r="BO16" s="11">
        <v>120349936</v>
      </c>
      <c r="BP16" s="11">
        <v>124476624</v>
      </c>
      <c r="BQ16" s="11">
        <v>137690304</v>
      </c>
      <c r="BR16" s="11">
        <v>80211384</v>
      </c>
      <c r="BS16" s="11">
        <v>143565344</v>
      </c>
      <c r="BT16" s="11">
        <v>191488928</v>
      </c>
      <c r="BU16" s="11">
        <v>154761584</v>
      </c>
      <c r="BV16" s="11">
        <v>53473568</v>
      </c>
      <c r="BW16" s="11">
        <v>45810824</v>
      </c>
      <c r="BX16" s="11">
        <v>60024696</v>
      </c>
      <c r="BY16" s="11">
        <v>61257068</v>
      </c>
      <c r="BZ16" s="11">
        <v>57870928</v>
      </c>
      <c r="CA16" s="11">
        <v>51623896</v>
      </c>
      <c r="CB16" s="11">
        <v>838275.375</v>
      </c>
      <c r="CC16" s="11">
        <v>29863294</v>
      </c>
      <c r="CD16" s="11">
        <v>13063461</v>
      </c>
      <c r="CE16" s="11">
        <v>32817564</v>
      </c>
      <c r="CF16" s="35">
        <v>7263028.5</v>
      </c>
      <c r="CG16" s="35">
        <v>7446076.5</v>
      </c>
      <c r="CH16" s="11">
        <v>3897493.75</v>
      </c>
      <c r="CI16" s="11">
        <v>2340212.5</v>
      </c>
    </row>
    <row r="17" spans="1:87" ht="10.5" customHeight="1" x14ac:dyDescent="0.15">
      <c r="A17" s="10">
        <v>10</v>
      </c>
      <c r="B17" s="10" t="s">
        <v>1739</v>
      </c>
      <c r="C17" s="11" t="s">
        <v>961</v>
      </c>
      <c r="D17" s="10" t="s">
        <v>428</v>
      </c>
      <c r="E17" s="10"/>
      <c r="F17" s="10"/>
      <c r="G17" s="10" t="s">
        <v>353</v>
      </c>
      <c r="H17" s="10" t="s">
        <v>342</v>
      </c>
      <c r="I17" s="10">
        <v>267.096753896</v>
      </c>
      <c r="J17" s="10" t="s">
        <v>429</v>
      </c>
      <c r="K17" s="29">
        <v>1</v>
      </c>
      <c r="L17" s="28">
        <v>1</v>
      </c>
      <c r="M17" s="29">
        <f t="shared" si="0"/>
        <v>1</v>
      </c>
      <c r="N17" s="29">
        <f t="shared" si="1"/>
        <v>3</v>
      </c>
      <c r="O17" s="29" t="str">
        <f t="shared" si="2"/>
        <v>Level 1+</v>
      </c>
      <c r="P17" s="29"/>
      <c r="Q17" s="29"/>
      <c r="R17" s="28" t="s">
        <v>991</v>
      </c>
      <c r="S17" s="36" t="s">
        <v>964</v>
      </c>
      <c r="T17" s="37">
        <v>151938320</v>
      </c>
      <c r="U17" s="38" t="s">
        <v>1629</v>
      </c>
      <c r="V17" s="38">
        <v>3.02173905174475</v>
      </c>
      <c r="W17" s="38" t="s">
        <v>1628</v>
      </c>
      <c r="X17" s="38">
        <v>2.95</v>
      </c>
      <c r="Y17" s="38">
        <v>2</v>
      </c>
      <c r="Z17" s="38" t="s">
        <v>1056</v>
      </c>
      <c r="AA17" s="39">
        <v>0.97109999999999996</v>
      </c>
      <c r="AB17" s="38" t="s">
        <v>345</v>
      </c>
      <c r="AC17" s="38">
        <v>268.10410000000002</v>
      </c>
      <c r="AD17" s="38">
        <v>268.1035</v>
      </c>
      <c r="AE17" s="39">
        <v>5.0000000000000001E-4</v>
      </c>
      <c r="AF17" s="39">
        <v>2.0228000000000002</v>
      </c>
      <c r="AG17" s="38">
        <v>2.69</v>
      </c>
      <c r="AH17" s="38">
        <v>3.31</v>
      </c>
      <c r="AI17" s="38">
        <v>3.02</v>
      </c>
      <c r="AJ17" s="38">
        <v>3.02</v>
      </c>
      <c r="AK17" s="39">
        <v>0.01</v>
      </c>
      <c r="AL17" s="11" t="s">
        <v>1740</v>
      </c>
      <c r="AM17" s="35">
        <v>66063.8125</v>
      </c>
      <c r="AN17" s="35">
        <v>90138.515629999994</v>
      </c>
      <c r="AO17" s="35">
        <v>45252.300779999998</v>
      </c>
      <c r="AP17" s="11">
        <v>25003.185549999998</v>
      </c>
      <c r="AQ17" s="11">
        <v>87988.789059999996</v>
      </c>
      <c r="AR17" s="11">
        <v>24162014</v>
      </c>
      <c r="AS17" s="11">
        <v>151938320</v>
      </c>
      <c r="AT17" s="11">
        <v>80536400</v>
      </c>
      <c r="AU17" s="11">
        <v>91500744</v>
      </c>
      <c r="AV17" s="11">
        <v>10301527</v>
      </c>
      <c r="AW17" s="11">
        <v>130324088</v>
      </c>
      <c r="AX17" s="11">
        <v>79722800</v>
      </c>
      <c r="AY17" s="11">
        <v>105632112</v>
      </c>
      <c r="AZ17" s="11">
        <v>6589027</v>
      </c>
      <c r="BA17" s="11">
        <v>4840710</v>
      </c>
      <c r="BB17" s="11">
        <v>4633352.5</v>
      </c>
      <c r="BC17" s="11">
        <v>5695697</v>
      </c>
      <c r="BD17" s="11">
        <v>3614071</v>
      </c>
      <c r="BE17" s="11">
        <v>5492579.5</v>
      </c>
      <c r="BF17" s="11">
        <v>774739.0625</v>
      </c>
      <c r="BG17" s="11">
        <v>20764988</v>
      </c>
      <c r="BH17" s="11">
        <v>12350344</v>
      </c>
      <c r="BI17" s="11">
        <v>23135154</v>
      </c>
      <c r="BJ17" s="35">
        <v>1773801.25</v>
      </c>
      <c r="BK17" s="35">
        <v>3586757</v>
      </c>
      <c r="BL17" s="35">
        <v>3798582.75</v>
      </c>
      <c r="BM17" s="35">
        <v>1755426.125</v>
      </c>
      <c r="BN17" s="11">
        <v>57917308</v>
      </c>
      <c r="BO17" s="11">
        <v>63678976</v>
      </c>
      <c r="BP17" s="11">
        <v>73539392</v>
      </c>
      <c r="BQ17" s="11">
        <v>62519216</v>
      </c>
      <c r="BR17" s="11">
        <v>7739533.5</v>
      </c>
      <c r="BS17" s="11">
        <v>63078396</v>
      </c>
      <c r="BT17" s="11">
        <v>108236312</v>
      </c>
      <c r="BU17" s="11">
        <v>73582144</v>
      </c>
      <c r="BV17" s="11">
        <v>4166179.25</v>
      </c>
      <c r="BW17" s="11">
        <v>3351918.75</v>
      </c>
      <c r="BX17" s="11">
        <v>3036928.5</v>
      </c>
      <c r="BY17" s="11">
        <v>4602337.5</v>
      </c>
      <c r="BZ17" s="11">
        <v>3820503.5</v>
      </c>
      <c r="CA17" s="11">
        <v>4800904.5</v>
      </c>
      <c r="CB17" s="11">
        <v>381276.6875</v>
      </c>
      <c r="CC17" s="11">
        <v>22924500</v>
      </c>
      <c r="CD17" s="11">
        <v>17433874</v>
      </c>
      <c r="CE17" s="11">
        <v>19316432</v>
      </c>
      <c r="CF17" s="35">
        <v>8718686</v>
      </c>
      <c r="CG17" s="35">
        <v>8908741</v>
      </c>
      <c r="CH17" s="11">
        <v>2466124.25</v>
      </c>
      <c r="CI17" s="11">
        <v>1726530.125</v>
      </c>
    </row>
    <row r="18" spans="1:87" ht="10.5" customHeight="1" x14ac:dyDescent="0.15">
      <c r="A18" s="10">
        <v>61</v>
      </c>
      <c r="B18" s="10" t="s">
        <v>1063</v>
      </c>
      <c r="C18" s="11" t="s">
        <v>961</v>
      </c>
      <c r="D18" s="10" t="s">
        <v>1063</v>
      </c>
      <c r="E18" s="10"/>
      <c r="F18" s="10"/>
      <c r="G18" s="10" t="s">
        <v>1064</v>
      </c>
      <c r="H18" s="10" t="s">
        <v>342</v>
      </c>
      <c r="I18" s="10">
        <v>130.12184644800001</v>
      </c>
      <c r="J18" s="10" t="s">
        <v>1065</v>
      </c>
      <c r="K18" s="29">
        <v>1</v>
      </c>
      <c r="L18" s="28">
        <v>1</v>
      </c>
      <c r="M18" s="29">
        <f t="shared" si="0"/>
        <v>1</v>
      </c>
      <c r="N18" s="29">
        <f t="shared" si="1"/>
        <v>3</v>
      </c>
      <c r="O18" s="29" t="str">
        <f t="shared" si="2"/>
        <v>Level 1+</v>
      </c>
      <c r="P18" s="29"/>
      <c r="Q18" s="29"/>
      <c r="R18" s="29"/>
      <c r="S18" s="36" t="s">
        <v>964</v>
      </c>
      <c r="T18" s="37">
        <v>47022908</v>
      </c>
      <c r="U18" s="38" t="s">
        <v>1666</v>
      </c>
      <c r="V18" s="38">
        <v>16.963052126185001</v>
      </c>
      <c r="W18" s="38" t="s">
        <v>1645</v>
      </c>
      <c r="X18" s="38">
        <v>17.04</v>
      </c>
      <c r="Y18" s="38">
        <v>5</v>
      </c>
      <c r="Z18" s="38" t="s">
        <v>1741</v>
      </c>
      <c r="AA18" s="39">
        <v>0.88600000000000001</v>
      </c>
      <c r="AB18" s="38" t="s">
        <v>345</v>
      </c>
      <c r="AC18" s="38">
        <v>131.12909999999999</v>
      </c>
      <c r="AD18" s="38">
        <v>131.12899999999999</v>
      </c>
      <c r="AE18" s="39">
        <v>2.0000000000000001E-4</v>
      </c>
      <c r="AF18" s="39">
        <v>1.4668000000000001</v>
      </c>
      <c r="AG18" s="38">
        <v>16.66</v>
      </c>
      <c r="AH18" s="38">
        <v>17.12</v>
      </c>
      <c r="AI18" s="38">
        <v>16.96</v>
      </c>
      <c r="AJ18" s="38">
        <v>16.93</v>
      </c>
      <c r="AK18" s="39">
        <v>0.03</v>
      </c>
      <c r="AL18" s="11" t="s">
        <v>1742</v>
      </c>
      <c r="AM18" s="10"/>
      <c r="AN18" s="10"/>
      <c r="AO18" s="10"/>
      <c r="AP18" s="11">
        <v>10141.378909999999</v>
      </c>
      <c r="AQ18" s="46"/>
      <c r="AR18" s="11">
        <v>2208810</v>
      </c>
      <c r="AS18" s="11">
        <v>6536934</v>
      </c>
      <c r="AT18" s="11">
        <v>1527951.375</v>
      </c>
      <c r="AU18" s="11">
        <v>4860615.5</v>
      </c>
      <c r="AV18" s="11">
        <v>4707240.5</v>
      </c>
      <c r="AW18" s="11">
        <v>4195013</v>
      </c>
      <c r="AX18" s="11">
        <v>2879256.5</v>
      </c>
      <c r="AY18" s="11">
        <v>10048730</v>
      </c>
      <c r="AZ18" s="11">
        <v>125275.92969999999</v>
      </c>
      <c r="BA18" s="11">
        <v>50628.535159999999</v>
      </c>
      <c r="BB18" s="11">
        <v>83358.46875</v>
      </c>
      <c r="BC18" s="11">
        <v>146248.01560000001</v>
      </c>
      <c r="BD18" s="11">
        <v>294279.25</v>
      </c>
      <c r="BE18" s="11">
        <v>101658.35159999999</v>
      </c>
      <c r="BF18" s="46"/>
      <c r="BG18" s="11">
        <v>4289547</v>
      </c>
      <c r="BH18" s="11">
        <v>6208030</v>
      </c>
      <c r="BI18" s="11">
        <v>21400740</v>
      </c>
      <c r="BJ18" s="10"/>
      <c r="BK18" s="35">
        <v>382411.625</v>
      </c>
      <c r="BL18" s="35">
        <v>124349.4688</v>
      </c>
      <c r="BM18" s="10"/>
      <c r="BN18" s="11">
        <v>960481.5625</v>
      </c>
      <c r="BO18" s="11">
        <v>3558528.25</v>
      </c>
      <c r="BP18" s="11">
        <v>1592636</v>
      </c>
      <c r="BQ18" s="11">
        <v>1875870.125</v>
      </c>
      <c r="BR18" s="11">
        <v>2946388</v>
      </c>
      <c r="BS18" s="11">
        <v>9464642</v>
      </c>
      <c r="BT18" s="11">
        <v>2835653</v>
      </c>
      <c r="BU18" s="11">
        <v>2948077.5</v>
      </c>
      <c r="BV18" s="11">
        <v>25020.203130000002</v>
      </c>
      <c r="BW18" s="11">
        <v>116831.21090000001</v>
      </c>
      <c r="BX18" s="11">
        <v>82357.835940000004</v>
      </c>
      <c r="BY18" s="11">
        <v>92272.25</v>
      </c>
      <c r="BZ18" s="11">
        <v>150545.54689999999</v>
      </c>
      <c r="CA18" s="11">
        <v>140019.125</v>
      </c>
      <c r="CB18" s="46"/>
      <c r="CC18" s="11">
        <v>5790984</v>
      </c>
      <c r="CD18" s="11">
        <v>47022908</v>
      </c>
      <c r="CE18" s="11">
        <v>36625072</v>
      </c>
      <c r="CF18" s="10"/>
      <c r="CG18" s="10"/>
      <c r="CH18" s="11">
        <v>112832.625</v>
      </c>
      <c r="CI18" s="46"/>
    </row>
    <row r="19" spans="1:87" ht="10.5" customHeight="1" x14ac:dyDescent="0.15">
      <c r="A19" s="10">
        <v>28</v>
      </c>
      <c r="B19" s="10" t="s">
        <v>1068</v>
      </c>
      <c r="C19" s="11" t="s">
        <v>961</v>
      </c>
      <c r="D19" s="10" t="s">
        <v>1068</v>
      </c>
      <c r="E19" s="10"/>
      <c r="F19" s="10"/>
      <c r="G19" s="10" t="s">
        <v>634</v>
      </c>
      <c r="H19" s="10" t="s">
        <v>379</v>
      </c>
      <c r="I19" s="10">
        <v>89.047678464000001</v>
      </c>
      <c r="J19" s="10" t="s">
        <v>1069</v>
      </c>
      <c r="K19" s="29">
        <v>1</v>
      </c>
      <c r="L19" s="28">
        <v>1</v>
      </c>
      <c r="M19" s="29">
        <f t="shared" si="0"/>
        <v>1</v>
      </c>
      <c r="N19" s="29">
        <f t="shared" si="1"/>
        <v>3</v>
      </c>
      <c r="O19" s="29" t="str">
        <f t="shared" si="2"/>
        <v>Level 1+</v>
      </c>
      <c r="P19" s="29"/>
      <c r="Q19" s="29"/>
      <c r="R19" s="29"/>
      <c r="S19" s="28" t="s">
        <v>964</v>
      </c>
      <c r="T19" s="37">
        <v>2171859.5</v>
      </c>
      <c r="U19" s="38" t="s">
        <v>1673</v>
      </c>
      <c r="V19" s="38">
        <v>13.262469380000001</v>
      </c>
      <c r="W19" s="38" t="s">
        <v>1695</v>
      </c>
      <c r="X19" s="38">
        <v>13.15</v>
      </c>
      <c r="Y19" s="38">
        <v>1</v>
      </c>
      <c r="Z19" s="38" t="s">
        <v>636</v>
      </c>
      <c r="AA19" s="39">
        <v>0</v>
      </c>
      <c r="AB19" s="38" t="s">
        <v>382</v>
      </c>
      <c r="AC19" s="38">
        <v>88.040400000000005</v>
      </c>
      <c r="AD19" s="38">
        <v>88.039000000000001</v>
      </c>
      <c r="AE19" s="39">
        <v>1.4E-3</v>
      </c>
      <c r="AF19" s="39">
        <v>16.039899999999999</v>
      </c>
      <c r="AG19" s="38">
        <v>13.07</v>
      </c>
      <c r="AH19" s="38">
        <v>13.4</v>
      </c>
      <c r="AI19" s="38">
        <v>13.26</v>
      </c>
      <c r="AJ19" s="38">
        <v>13.21</v>
      </c>
      <c r="AK19" s="39">
        <v>0.05</v>
      </c>
      <c r="AL19" s="11" t="s">
        <v>1743</v>
      </c>
      <c r="AM19" s="10"/>
      <c r="AN19" s="10"/>
      <c r="AO19" s="10"/>
      <c r="AP19" s="11">
        <v>11835.132809999999</v>
      </c>
      <c r="AQ19" s="11">
        <v>6123.4765630000002</v>
      </c>
      <c r="AR19" s="11">
        <v>417541.4375</v>
      </c>
      <c r="AS19" s="11">
        <v>2171859.5</v>
      </c>
      <c r="AT19" s="11">
        <v>139912.5625</v>
      </c>
      <c r="AU19" s="11">
        <v>101188.36719999999</v>
      </c>
      <c r="AV19" s="11">
        <v>57909.421880000002</v>
      </c>
      <c r="AW19" s="11">
        <v>629638.5</v>
      </c>
      <c r="AX19" s="11">
        <v>113662.6094</v>
      </c>
      <c r="AY19" s="11">
        <v>127682.8281</v>
      </c>
      <c r="AZ19" s="11">
        <v>9416.875</v>
      </c>
      <c r="BA19" s="46"/>
      <c r="BB19" s="11">
        <v>9082.8671880000002</v>
      </c>
      <c r="BC19" s="11">
        <v>13791.54492</v>
      </c>
      <c r="BD19" s="11">
        <v>14372.89258</v>
      </c>
      <c r="BE19" s="35">
        <v>6194.1992190000001</v>
      </c>
      <c r="BF19" s="11">
        <v>10450.434569999999</v>
      </c>
      <c r="BG19" s="11">
        <v>14823.137699999999</v>
      </c>
      <c r="BH19" s="11">
        <v>17954.628909999999</v>
      </c>
      <c r="BI19" s="11">
        <v>18235.246090000001</v>
      </c>
      <c r="BJ19" s="11">
        <v>6634.5424800000001</v>
      </c>
      <c r="BK19" s="11">
        <v>16468.42383</v>
      </c>
      <c r="BL19" s="11">
        <v>24981.802729999999</v>
      </c>
      <c r="BM19" s="11">
        <v>14778.95313</v>
      </c>
      <c r="BN19" s="11">
        <v>63392.136720000002</v>
      </c>
      <c r="BO19" s="11">
        <v>1997173.75</v>
      </c>
      <c r="BP19" s="11">
        <v>335820.15629999997</v>
      </c>
      <c r="BQ19" s="11">
        <v>114782.1719</v>
      </c>
      <c r="BR19" s="11">
        <v>183614.6563</v>
      </c>
      <c r="BS19" s="11">
        <v>830792.375</v>
      </c>
      <c r="BT19" s="11">
        <v>126523.7656</v>
      </c>
      <c r="BU19" s="11">
        <v>56110.683590000001</v>
      </c>
      <c r="BV19" s="11">
        <v>11842.85059</v>
      </c>
      <c r="BW19" s="11">
        <v>29078.01367</v>
      </c>
      <c r="BX19" s="11">
        <v>40777.140630000002</v>
      </c>
      <c r="BY19" s="11">
        <v>6089.2910160000001</v>
      </c>
      <c r="BZ19" s="11">
        <v>12101.08008</v>
      </c>
      <c r="CA19" s="11">
        <v>28194.033200000002</v>
      </c>
      <c r="CB19" s="11">
        <v>14842.37695</v>
      </c>
      <c r="CC19" s="11">
        <v>9869.5439449999994</v>
      </c>
      <c r="CD19" s="11">
        <v>30707.394530000001</v>
      </c>
      <c r="CE19" s="11">
        <v>27349.537110000001</v>
      </c>
      <c r="CF19" s="10"/>
      <c r="CG19" s="11">
        <v>10852.887699999999</v>
      </c>
      <c r="CH19" s="11">
        <v>11238.344730000001</v>
      </c>
      <c r="CI19" s="10"/>
    </row>
    <row r="20" spans="1:87" ht="10.5" customHeight="1" x14ac:dyDescent="0.15">
      <c r="A20" s="10">
        <v>15</v>
      </c>
      <c r="B20" s="10" t="s">
        <v>1071</v>
      </c>
      <c r="C20" s="11" t="s">
        <v>961</v>
      </c>
      <c r="D20" s="10" t="s">
        <v>1071</v>
      </c>
      <c r="E20" s="10"/>
      <c r="F20" s="10"/>
      <c r="G20" s="10" t="s">
        <v>1072</v>
      </c>
      <c r="H20" s="10" t="s">
        <v>342</v>
      </c>
      <c r="I20" s="10">
        <v>158.043990052</v>
      </c>
      <c r="J20" s="10" t="s">
        <v>1073</v>
      </c>
      <c r="K20" s="29">
        <v>0</v>
      </c>
      <c r="L20" s="28">
        <v>1</v>
      </c>
      <c r="M20" s="29">
        <f t="shared" si="0"/>
        <v>1</v>
      </c>
      <c r="N20" s="29">
        <f t="shared" si="1"/>
        <v>2</v>
      </c>
      <c r="O20" s="29" t="str">
        <f t="shared" si="2"/>
        <v>Level 1</v>
      </c>
      <c r="P20" s="29"/>
      <c r="Q20" s="29"/>
      <c r="R20" s="29"/>
      <c r="S20" s="36" t="s">
        <v>1001</v>
      </c>
      <c r="T20" s="37">
        <v>986417.75</v>
      </c>
      <c r="U20" s="38" t="s">
        <v>1631</v>
      </c>
      <c r="V20" s="38">
        <v>4.88878373544431</v>
      </c>
      <c r="W20" s="38"/>
      <c r="X20" s="38"/>
      <c r="Y20" s="38"/>
      <c r="Z20" s="38"/>
      <c r="AA20" s="39"/>
      <c r="AB20" s="38" t="s">
        <v>345</v>
      </c>
      <c r="AC20" s="38">
        <v>159.0513</v>
      </c>
      <c r="AD20" s="38">
        <v>159.05109999999999</v>
      </c>
      <c r="AE20" s="39">
        <v>2.0000000000000001E-4</v>
      </c>
      <c r="AF20" s="39">
        <v>1.1592</v>
      </c>
      <c r="AG20" s="38">
        <v>4.34</v>
      </c>
      <c r="AH20" s="38">
        <v>4.72</v>
      </c>
      <c r="AI20" s="38">
        <v>4.8899999999999997</v>
      </c>
      <c r="AJ20" s="38">
        <v>4.55</v>
      </c>
      <c r="AK20" s="39">
        <v>0.34</v>
      </c>
      <c r="AL20" s="11" t="s">
        <v>1744</v>
      </c>
      <c r="AM20" s="10"/>
      <c r="AN20" s="10"/>
      <c r="AO20" s="10"/>
      <c r="AP20" s="46"/>
      <c r="AQ20" s="46"/>
      <c r="AR20" s="11">
        <v>133980.9375</v>
      </c>
      <c r="AS20" s="11">
        <v>633204</v>
      </c>
      <c r="AT20" s="11">
        <v>699958</v>
      </c>
      <c r="AU20" s="11">
        <v>986417.75</v>
      </c>
      <c r="AV20" s="11">
        <v>491800.59379999997</v>
      </c>
      <c r="AW20" s="11">
        <v>676558.375</v>
      </c>
      <c r="AX20" s="11">
        <v>303551.09379999997</v>
      </c>
      <c r="AY20" s="11">
        <v>444963.375</v>
      </c>
      <c r="AZ20" s="11">
        <v>265954.21879999997</v>
      </c>
      <c r="BA20" s="11">
        <v>497328.9375</v>
      </c>
      <c r="BB20" s="11">
        <v>414423.125</v>
      </c>
      <c r="BC20" s="11">
        <v>237586.4688</v>
      </c>
      <c r="BD20" s="11">
        <v>86818.59375</v>
      </c>
      <c r="BE20" s="11">
        <v>337425.1875</v>
      </c>
      <c r="BF20" s="11">
        <v>335186.5625</v>
      </c>
      <c r="BG20" s="11">
        <v>334828.46879999997</v>
      </c>
      <c r="BH20" s="11">
        <v>226323.3438</v>
      </c>
      <c r="BI20" s="11">
        <v>127056.2344</v>
      </c>
      <c r="BJ20" s="35">
        <v>16427.490229999999</v>
      </c>
      <c r="BK20" s="35">
        <v>23048.45117</v>
      </c>
      <c r="BL20" s="35">
        <v>14377.101559999999</v>
      </c>
      <c r="BM20" s="10"/>
      <c r="BN20" s="11">
        <v>128942.4219</v>
      </c>
      <c r="BO20" s="11">
        <v>114072.89840000001</v>
      </c>
      <c r="BP20" s="11">
        <v>77156.953129999994</v>
      </c>
      <c r="BQ20" s="11">
        <v>180058.98439999999</v>
      </c>
      <c r="BR20" s="11">
        <v>50912.496090000001</v>
      </c>
      <c r="BS20" s="11">
        <v>228500.3125</v>
      </c>
      <c r="BT20" s="11">
        <v>237504.4688</v>
      </c>
      <c r="BU20" s="11">
        <v>299865.5</v>
      </c>
      <c r="BV20" s="11">
        <v>165840.2813</v>
      </c>
      <c r="BW20" s="11">
        <v>52687.140630000002</v>
      </c>
      <c r="BX20" s="11">
        <v>67104.164059999996</v>
      </c>
      <c r="BY20" s="11">
        <v>161475.4375</v>
      </c>
      <c r="BZ20" s="11">
        <v>326610.59379999997</v>
      </c>
      <c r="CA20" s="11">
        <v>159304.85939999999</v>
      </c>
      <c r="CB20" s="11">
        <v>107207.44530000001</v>
      </c>
      <c r="CC20" s="11">
        <v>367278.8125</v>
      </c>
      <c r="CD20" s="11">
        <v>125178.7656</v>
      </c>
      <c r="CE20" s="11">
        <v>56850.316409999999</v>
      </c>
      <c r="CF20" s="35">
        <v>7297.1645509999998</v>
      </c>
      <c r="CG20" s="35">
        <v>9381.7792969999991</v>
      </c>
      <c r="CH20" s="46"/>
      <c r="CI20" s="46"/>
    </row>
    <row r="21" spans="1:87" ht="10.5" customHeight="1" x14ac:dyDescent="0.15">
      <c r="A21" s="10">
        <v>44</v>
      </c>
      <c r="B21" s="10" t="s">
        <v>1076</v>
      </c>
      <c r="C21" s="11" t="s">
        <v>961</v>
      </c>
      <c r="D21" s="10" t="s">
        <v>1076</v>
      </c>
      <c r="E21" s="10"/>
      <c r="F21" s="10"/>
      <c r="G21" s="10" t="s">
        <v>1077</v>
      </c>
      <c r="H21" s="10" t="s">
        <v>379</v>
      </c>
      <c r="I21" s="10">
        <v>161.068807832</v>
      </c>
      <c r="J21" s="10" t="s">
        <v>1078</v>
      </c>
      <c r="K21" s="29">
        <v>0</v>
      </c>
      <c r="L21" s="28">
        <v>1</v>
      </c>
      <c r="M21" s="29">
        <f t="shared" si="0"/>
        <v>1</v>
      </c>
      <c r="N21" s="29">
        <f t="shared" si="1"/>
        <v>2</v>
      </c>
      <c r="O21" s="29" t="str">
        <f t="shared" si="2"/>
        <v>Level 1</v>
      </c>
      <c r="P21" s="29"/>
      <c r="Q21" s="29"/>
      <c r="R21" s="29"/>
      <c r="S21" s="28" t="s">
        <v>1001</v>
      </c>
      <c r="T21" s="37">
        <v>185822.953125</v>
      </c>
      <c r="U21" s="38" t="s">
        <v>1679</v>
      </c>
      <c r="V21" s="38">
        <v>15.70011366</v>
      </c>
      <c r="W21" s="38"/>
      <c r="X21" s="38"/>
      <c r="Y21" s="38"/>
      <c r="Z21" s="38"/>
      <c r="AA21" s="39"/>
      <c r="AB21" s="38" t="s">
        <v>382</v>
      </c>
      <c r="AC21" s="38">
        <v>160.0615</v>
      </c>
      <c r="AD21" s="38">
        <v>160.06039999999999</v>
      </c>
      <c r="AE21" s="39">
        <v>1.1000000000000001E-3</v>
      </c>
      <c r="AF21" s="39">
        <v>6.6323999999999996</v>
      </c>
      <c r="AG21" s="38">
        <v>15.97</v>
      </c>
      <c r="AH21" s="38">
        <v>16.420000000000002</v>
      </c>
      <c r="AI21" s="38">
        <v>15.7</v>
      </c>
      <c r="AJ21" s="38">
        <v>16.16</v>
      </c>
      <c r="AK21" s="39">
        <v>0.46</v>
      </c>
      <c r="AL21" s="11" t="s">
        <v>1745</v>
      </c>
      <c r="AM21" s="10"/>
      <c r="AN21" s="10"/>
      <c r="AO21" s="10"/>
      <c r="AP21" s="10"/>
      <c r="AQ21" s="11">
        <v>3568.0551759999998</v>
      </c>
      <c r="AR21" s="11">
        <v>135244.48439999999</v>
      </c>
      <c r="AS21" s="11">
        <v>131084.54689999999</v>
      </c>
      <c r="AT21" s="11">
        <v>103000.9531</v>
      </c>
      <c r="AU21" s="11">
        <v>142636.76560000001</v>
      </c>
      <c r="AV21" s="11">
        <v>137860.1563</v>
      </c>
      <c r="AW21" s="11">
        <v>178294.95310000001</v>
      </c>
      <c r="AX21" s="11">
        <v>51131.25</v>
      </c>
      <c r="AY21" s="11">
        <v>185822.95310000001</v>
      </c>
      <c r="AZ21" s="10"/>
      <c r="BA21" s="10"/>
      <c r="BB21" s="10"/>
      <c r="BC21" s="10"/>
      <c r="BD21" s="10"/>
      <c r="BE21" s="10"/>
      <c r="BF21" s="10"/>
      <c r="BG21" s="10"/>
      <c r="BH21" s="10"/>
      <c r="BI21" s="11">
        <v>21626.037110000001</v>
      </c>
      <c r="BJ21" s="10"/>
      <c r="BK21" s="10"/>
      <c r="BL21" s="10"/>
      <c r="BM21" s="10"/>
      <c r="BN21" s="11">
        <v>35291.332029999998</v>
      </c>
      <c r="BO21" s="11">
        <v>48020.753909999999</v>
      </c>
      <c r="BP21" s="11">
        <v>79727.484379999994</v>
      </c>
      <c r="BQ21" s="11">
        <v>36199.847659999999</v>
      </c>
      <c r="BR21" s="11">
        <v>28176.746090000001</v>
      </c>
      <c r="BS21" s="11">
        <v>111637.0781</v>
      </c>
      <c r="BT21" s="11">
        <v>59758.550779999998</v>
      </c>
      <c r="BU21" s="11">
        <v>21793.068360000001</v>
      </c>
      <c r="BV21" s="35">
        <v>17176.878909999999</v>
      </c>
      <c r="BW21" s="10"/>
      <c r="BX21" s="10"/>
      <c r="BY21" s="46"/>
      <c r="BZ21" s="10"/>
      <c r="CA21" s="10"/>
      <c r="CB21" s="10"/>
      <c r="CC21" s="11">
        <v>8498.0195309999999</v>
      </c>
      <c r="CD21" s="11">
        <v>10975.375980000001</v>
      </c>
      <c r="CE21" s="10"/>
      <c r="CF21" s="10"/>
      <c r="CG21" s="46"/>
      <c r="CH21" s="35">
        <v>3720.029297</v>
      </c>
      <c r="CI21" s="10"/>
    </row>
    <row r="22" spans="1:87" ht="10.5" customHeight="1" x14ac:dyDescent="0.15">
      <c r="A22" s="10">
        <v>59</v>
      </c>
      <c r="B22" s="10" t="s">
        <v>1081</v>
      </c>
      <c r="C22" s="26" t="s">
        <v>961</v>
      </c>
      <c r="D22" s="10" t="s">
        <v>1081</v>
      </c>
      <c r="E22" s="10"/>
      <c r="F22" s="10"/>
      <c r="G22" s="10" t="s">
        <v>1082</v>
      </c>
      <c r="H22" s="10" t="s">
        <v>342</v>
      </c>
      <c r="I22" s="10">
        <v>174.11167568799999</v>
      </c>
      <c r="J22" s="10" t="s">
        <v>1083</v>
      </c>
      <c r="K22" s="29">
        <v>1</v>
      </c>
      <c r="L22" s="28">
        <v>1</v>
      </c>
      <c r="M22" s="29">
        <f t="shared" si="0"/>
        <v>1</v>
      </c>
      <c r="N22" s="29">
        <f t="shared" si="1"/>
        <v>3</v>
      </c>
      <c r="O22" s="29" t="str">
        <f t="shared" si="2"/>
        <v>Level 1+</v>
      </c>
      <c r="P22" s="29"/>
      <c r="Q22" s="29"/>
      <c r="R22" s="29"/>
      <c r="S22" s="36" t="s">
        <v>964</v>
      </c>
      <c r="T22" s="37">
        <v>22724072</v>
      </c>
      <c r="U22" s="38" t="s">
        <v>1655</v>
      </c>
      <c r="V22" s="38">
        <v>16.755652574264499</v>
      </c>
      <c r="W22" s="38" t="s">
        <v>1635</v>
      </c>
      <c r="X22" s="38">
        <v>16.78</v>
      </c>
      <c r="Y22" s="38">
        <v>7</v>
      </c>
      <c r="Z22" s="38" t="s">
        <v>1746</v>
      </c>
      <c r="AA22" s="39">
        <v>0.93610000000000004</v>
      </c>
      <c r="AB22" s="38" t="s">
        <v>345</v>
      </c>
      <c r="AC22" s="38">
        <v>175.119</v>
      </c>
      <c r="AD22" s="38">
        <v>175.11869999999999</v>
      </c>
      <c r="AE22" s="39">
        <v>2.9999999999999997E-4</v>
      </c>
      <c r="AF22" s="39">
        <v>1.7708999999999999</v>
      </c>
      <c r="AG22" s="38">
        <v>16.63</v>
      </c>
      <c r="AH22" s="38">
        <v>16.93</v>
      </c>
      <c r="AI22" s="38">
        <v>16.760000000000002</v>
      </c>
      <c r="AJ22" s="38">
        <v>16.829999999999998</v>
      </c>
      <c r="AK22" s="39">
        <v>7.0000000000000007E-2</v>
      </c>
      <c r="AL22" s="11" t="s">
        <v>1747</v>
      </c>
      <c r="AM22" s="35">
        <v>142312.4063</v>
      </c>
      <c r="AN22" s="35">
        <v>81411.179690000004</v>
      </c>
      <c r="AO22" s="35">
        <v>86583.234379999994</v>
      </c>
      <c r="AP22" s="11">
        <v>255263.0625</v>
      </c>
      <c r="AQ22" s="11">
        <v>124288.13280000001</v>
      </c>
      <c r="AR22" s="11">
        <v>4524209.5</v>
      </c>
      <c r="AS22" s="11">
        <v>2144937.75</v>
      </c>
      <c r="AT22" s="11">
        <v>14949389</v>
      </c>
      <c r="AU22" s="11">
        <v>15151798</v>
      </c>
      <c r="AV22" s="11">
        <v>2523706.25</v>
      </c>
      <c r="AW22" s="11">
        <v>19307038</v>
      </c>
      <c r="AX22" s="11">
        <v>8161454</v>
      </c>
      <c r="AY22" s="11">
        <v>5871710.5</v>
      </c>
      <c r="AZ22" s="11">
        <v>293023.21879999997</v>
      </c>
      <c r="BA22" s="11">
        <v>271738.9375</v>
      </c>
      <c r="BB22" s="11">
        <v>300532.40629999997</v>
      </c>
      <c r="BC22" s="11">
        <v>259017.6875</v>
      </c>
      <c r="BD22" s="11">
        <v>273549.84379999997</v>
      </c>
      <c r="BE22" s="11">
        <v>273773.4375</v>
      </c>
      <c r="BF22" s="11">
        <v>387035.9375</v>
      </c>
      <c r="BG22" s="11">
        <v>1060304.5</v>
      </c>
      <c r="BH22" s="11">
        <v>1267686.25</v>
      </c>
      <c r="BI22" s="11">
        <v>924928.1875</v>
      </c>
      <c r="BJ22" s="10"/>
      <c r="BK22" s="35">
        <v>378254.3125</v>
      </c>
      <c r="BL22" s="35">
        <v>448820.875</v>
      </c>
      <c r="BM22" s="35">
        <v>364157.21879999997</v>
      </c>
      <c r="BN22" s="11">
        <v>3409198.75</v>
      </c>
      <c r="BO22" s="11">
        <v>8335013</v>
      </c>
      <c r="BP22" s="11">
        <v>5881130</v>
      </c>
      <c r="BQ22" s="11">
        <v>6078753.5</v>
      </c>
      <c r="BR22" s="11">
        <v>3049968.25</v>
      </c>
      <c r="BS22" s="11">
        <v>22724072</v>
      </c>
      <c r="BT22" s="11">
        <v>6435705.5</v>
      </c>
      <c r="BU22" s="11">
        <v>5534674</v>
      </c>
      <c r="BV22" s="11">
        <v>212030.8438</v>
      </c>
      <c r="BW22" s="11">
        <v>387982.5</v>
      </c>
      <c r="BX22" s="11">
        <v>358468.46879999997</v>
      </c>
      <c r="BY22" s="11">
        <v>335701.21879999997</v>
      </c>
      <c r="BZ22" s="11">
        <v>270700.6875</v>
      </c>
      <c r="CA22" s="11">
        <v>374342.28129999997</v>
      </c>
      <c r="CB22" s="11">
        <v>110337.5469</v>
      </c>
      <c r="CC22" s="11">
        <v>1020201.438</v>
      </c>
      <c r="CD22" s="11">
        <v>10598181</v>
      </c>
      <c r="CE22" s="11">
        <v>3397046.5</v>
      </c>
      <c r="CF22" s="35">
        <v>258914.3438</v>
      </c>
      <c r="CG22" s="35">
        <v>534476.0625</v>
      </c>
      <c r="CH22" s="11">
        <v>526608.375</v>
      </c>
      <c r="CI22" s="11">
        <v>403974.625</v>
      </c>
    </row>
    <row r="23" spans="1:87" ht="10.5" customHeight="1" x14ac:dyDescent="0.15">
      <c r="A23" s="10">
        <v>36</v>
      </c>
      <c r="B23" s="10" t="s">
        <v>1086</v>
      </c>
      <c r="C23" s="26" t="s">
        <v>961</v>
      </c>
      <c r="D23" s="10" t="s">
        <v>1086</v>
      </c>
      <c r="E23" s="10"/>
      <c r="F23" s="10"/>
      <c r="G23" s="10" t="s">
        <v>1087</v>
      </c>
      <c r="H23" s="10" t="s">
        <v>379</v>
      </c>
      <c r="I23" s="10">
        <v>132.053492116</v>
      </c>
      <c r="J23" s="10" t="s">
        <v>1088</v>
      </c>
      <c r="K23" s="29">
        <v>1</v>
      </c>
      <c r="L23" s="28">
        <v>1</v>
      </c>
      <c r="M23" s="29">
        <f t="shared" si="0"/>
        <v>1</v>
      </c>
      <c r="N23" s="29">
        <f t="shared" si="1"/>
        <v>3</v>
      </c>
      <c r="O23" s="29" t="str">
        <f t="shared" si="2"/>
        <v>Level 1+</v>
      </c>
      <c r="P23" s="29"/>
      <c r="Q23" s="29"/>
      <c r="R23" s="29"/>
      <c r="S23" s="28" t="s">
        <v>964</v>
      </c>
      <c r="T23" s="37">
        <v>13148549</v>
      </c>
      <c r="U23" s="38" t="s">
        <v>1710</v>
      </c>
      <c r="V23" s="38">
        <v>14.2157049</v>
      </c>
      <c r="W23" s="38" t="s">
        <v>1709</v>
      </c>
      <c r="X23" s="38">
        <v>14.21</v>
      </c>
      <c r="Y23" s="38">
        <v>8</v>
      </c>
      <c r="Z23" s="38" t="s">
        <v>1748</v>
      </c>
      <c r="AA23" s="39">
        <v>0.8579</v>
      </c>
      <c r="AB23" s="38" t="s">
        <v>382</v>
      </c>
      <c r="AC23" s="38">
        <v>131.0462</v>
      </c>
      <c r="AD23" s="38">
        <v>131.04499999999999</v>
      </c>
      <c r="AE23" s="39">
        <v>1.1999999999999999E-3</v>
      </c>
      <c r="AF23" s="39">
        <v>8.7994000000000003</v>
      </c>
      <c r="AG23" s="38">
        <v>14.05</v>
      </c>
      <c r="AH23" s="38">
        <v>14.58</v>
      </c>
      <c r="AI23" s="38">
        <v>14.22</v>
      </c>
      <c r="AJ23" s="38">
        <v>14.29</v>
      </c>
      <c r="AK23" s="39">
        <v>7.0000000000000007E-2</v>
      </c>
      <c r="AL23" s="11" t="s">
        <v>1749</v>
      </c>
      <c r="AM23" s="11">
        <v>22496.136719999999</v>
      </c>
      <c r="AN23" s="11">
        <v>8936.5214840000008</v>
      </c>
      <c r="AO23" s="11">
        <v>7992.0214839999999</v>
      </c>
      <c r="AP23" s="11">
        <v>132205.4375</v>
      </c>
      <c r="AQ23" s="11">
        <v>41890.113279999998</v>
      </c>
      <c r="AR23" s="11">
        <v>1569020.875</v>
      </c>
      <c r="AS23" s="11">
        <v>2789145</v>
      </c>
      <c r="AT23" s="11">
        <v>1087781.125</v>
      </c>
      <c r="AU23" s="11">
        <v>1145277.875</v>
      </c>
      <c r="AV23" s="11">
        <v>444925.0625</v>
      </c>
      <c r="AW23" s="11">
        <v>4202378.5</v>
      </c>
      <c r="AX23" s="11">
        <v>858136.75</v>
      </c>
      <c r="AY23" s="11">
        <v>1144929.625</v>
      </c>
      <c r="AZ23" s="11">
        <v>273445.625</v>
      </c>
      <c r="BA23" s="11">
        <v>120416.4688</v>
      </c>
      <c r="BB23" s="11">
        <v>138892.70310000001</v>
      </c>
      <c r="BC23" s="11">
        <v>150314.5</v>
      </c>
      <c r="BD23" s="11">
        <v>121532.9063</v>
      </c>
      <c r="BE23" s="11">
        <v>132995.5625</v>
      </c>
      <c r="BF23" s="11">
        <v>61758.164060000003</v>
      </c>
      <c r="BG23" s="11">
        <v>7700933.5</v>
      </c>
      <c r="BH23" s="11">
        <v>7419909.5</v>
      </c>
      <c r="BI23" s="11">
        <v>3598268.75</v>
      </c>
      <c r="BJ23" s="11">
        <v>4762.0395509999998</v>
      </c>
      <c r="BK23" s="11">
        <v>124823.9688</v>
      </c>
      <c r="BL23" s="11">
        <v>40824.015630000002</v>
      </c>
      <c r="BM23" s="11">
        <v>21604.578130000002</v>
      </c>
      <c r="BN23" s="11">
        <v>397528.40629999997</v>
      </c>
      <c r="BO23" s="11">
        <v>2822487.5</v>
      </c>
      <c r="BP23" s="11">
        <v>2563630.25</v>
      </c>
      <c r="BQ23" s="11">
        <v>1163835.375</v>
      </c>
      <c r="BR23" s="11">
        <v>1264269.25</v>
      </c>
      <c r="BS23" s="11">
        <v>1457464.75</v>
      </c>
      <c r="BT23" s="11">
        <v>1651147.625</v>
      </c>
      <c r="BU23" s="11">
        <v>407431.375</v>
      </c>
      <c r="BV23" s="11">
        <v>158939.0938</v>
      </c>
      <c r="BW23" s="11">
        <v>484636.25</v>
      </c>
      <c r="BX23" s="11">
        <v>401380.90629999997</v>
      </c>
      <c r="BY23" s="11">
        <v>237758.73439999999</v>
      </c>
      <c r="BZ23" s="11">
        <v>137262.8125</v>
      </c>
      <c r="CA23" s="11">
        <v>389510.59379999997</v>
      </c>
      <c r="CB23" s="11">
        <v>85434.953129999994</v>
      </c>
      <c r="CC23" s="11">
        <v>5555290.5</v>
      </c>
      <c r="CD23" s="11">
        <v>13148549</v>
      </c>
      <c r="CE23" s="11">
        <v>12831514</v>
      </c>
      <c r="CF23" s="11">
        <v>8446.7275389999995</v>
      </c>
      <c r="CG23" s="11">
        <v>32264.623049999998</v>
      </c>
      <c r="CH23" s="11">
        <v>50444.074220000002</v>
      </c>
      <c r="CI23" s="11">
        <v>13731.244140000001</v>
      </c>
    </row>
    <row r="24" spans="1:87" s="58" customFormat="1" ht="10.5" customHeight="1" x14ac:dyDescent="0.15">
      <c r="A24" s="55">
        <v>46</v>
      </c>
      <c r="B24" s="55" t="s">
        <v>1091</v>
      </c>
      <c r="C24" s="56" t="s">
        <v>961</v>
      </c>
      <c r="D24" s="55" t="s">
        <v>1091</v>
      </c>
      <c r="E24" s="55"/>
      <c r="F24" s="55"/>
      <c r="G24" s="55" t="s">
        <v>1092</v>
      </c>
      <c r="H24" s="55" t="s">
        <v>379</v>
      </c>
      <c r="I24" s="55">
        <v>133.03750770400001</v>
      </c>
      <c r="J24" s="55" t="s">
        <v>1093</v>
      </c>
      <c r="K24" s="59">
        <v>0.5</v>
      </c>
      <c r="L24" s="60">
        <v>1</v>
      </c>
      <c r="M24" s="59">
        <f t="shared" si="0"/>
        <v>1</v>
      </c>
      <c r="N24" s="59">
        <f t="shared" si="1"/>
        <v>2.5</v>
      </c>
      <c r="O24" s="59" t="str">
        <f t="shared" si="2"/>
        <v>Level 1+</v>
      </c>
      <c r="P24" s="59"/>
      <c r="Q24" s="59"/>
      <c r="R24" s="59"/>
      <c r="S24" s="60" t="s">
        <v>1310</v>
      </c>
      <c r="T24" s="61">
        <v>26746060</v>
      </c>
      <c r="U24" s="62" t="s">
        <v>1692</v>
      </c>
      <c r="V24" s="62">
        <v>15.960110439999999</v>
      </c>
      <c r="W24" s="62" t="s">
        <v>1691</v>
      </c>
      <c r="X24" s="62">
        <v>16.28</v>
      </c>
      <c r="Y24" s="62">
        <v>2</v>
      </c>
      <c r="Z24" s="62" t="s">
        <v>1750</v>
      </c>
      <c r="AA24" s="63">
        <v>0.80230000000000001</v>
      </c>
      <c r="AB24" s="62" t="s">
        <v>382</v>
      </c>
      <c r="AC24" s="62">
        <v>132.03020000000001</v>
      </c>
      <c r="AD24" s="62">
        <v>132.0291</v>
      </c>
      <c r="AE24" s="63">
        <v>1.1000000000000001E-3</v>
      </c>
      <c r="AF24" s="63">
        <v>8.6832999999999991</v>
      </c>
      <c r="AG24" s="62">
        <v>15.86</v>
      </c>
      <c r="AH24" s="62">
        <v>16.68</v>
      </c>
      <c r="AI24" s="62">
        <v>15.96</v>
      </c>
      <c r="AJ24" s="62">
        <v>16.3</v>
      </c>
      <c r="AK24" s="63">
        <v>0.34</v>
      </c>
      <c r="AL24" s="56" t="s">
        <v>1751</v>
      </c>
      <c r="AM24" s="56">
        <v>80402.117190000004</v>
      </c>
      <c r="AN24" s="56">
        <v>24761.882809999999</v>
      </c>
      <c r="AO24" s="56">
        <v>16188.208979999999</v>
      </c>
      <c r="AP24" s="56">
        <v>91402.15625</v>
      </c>
      <c r="AQ24" s="56">
        <v>26688.890630000002</v>
      </c>
      <c r="AR24" s="56">
        <v>17894954</v>
      </c>
      <c r="AS24" s="56">
        <v>377018.5625</v>
      </c>
      <c r="AT24" s="56">
        <v>523537.3125</v>
      </c>
      <c r="AU24" s="56">
        <v>224890.9688</v>
      </c>
      <c r="AV24" s="56">
        <v>733966.3125</v>
      </c>
      <c r="AW24" s="56">
        <v>2123119</v>
      </c>
      <c r="AX24" s="56">
        <v>730008.625</v>
      </c>
      <c r="AY24" s="56">
        <v>764778.375</v>
      </c>
      <c r="AZ24" s="56">
        <v>92846.023440000004</v>
      </c>
      <c r="BA24" s="56">
        <v>60780.015630000002</v>
      </c>
      <c r="BB24" s="56">
        <v>110309.11719999999</v>
      </c>
      <c r="BC24" s="56">
        <v>71722.53125</v>
      </c>
      <c r="BD24" s="56">
        <v>331884</v>
      </c>
      <c r="BE24" s="56">
        <v>111437.46090000001</v>
      </c>
      <c r="BF24" s="56">
        <v>79517.351559999996</v>
      </c>
      <c r="BG24" s="56">
        <v>168798.76560000001</v>
      </c>
      <c r="BH24" s="56">
        <v>114657.61719999999</v>
      </c>
      <c r="BI24" s="56">
        <v>99815.398440000004</v>
      </c>
      <c r="BJ24" s="56">
        <v>57467.667970000002</v>
      </c>
      <c r="BK24" s="56">
        <v>22149556</v>
      </c>
      <c r="BL24" s="56">
        <v>26746060</v>
      </c>
      <c r="BM24" s="56">
        <v>11941685</v>
      </c>
      <c r="BN24" s="56">
        <v>2537119.5</v>
      </c>
      <c r="BO24" s="56">
        <v>7735899.5</v>
      </c>
      <c r="BP24" s="56">
        <v>10180313</v>
      </c>
      <c r="BQ24" s="56">
        <v>2448742.75</v>
      </c>
      <c r="BR24" s="56">
        <v>3334130.75</v>
      </c>
      <c r="BS24" s="56">
        <v>1280496.5</v>
      </c>
      <c r="BT24" s="56">
        <v>5893597</v>
      </c>
      <c r="BU24" s="56">
        <v>608492.625</v>
      </c>
      <c r="BV24" s="56">
        <v>143085.2188</v>
      </c>
      <c r="BW24" s="56">
        <v>208727.42189999999</v>
      </c>
      <c r="BX24" s="56">
        <v>967964.875</v>
      </c>
      <c r="BY24" s="56">
        <v>84015.367190000004</v>
      </c>
      <c r="BZ24" s="56">
        <v>26648.128909999999</v>
      </c>
      <c r="CA24" s="56">
        <v>79145.789059999996</v>
      </c>
      <c r="CB24" s="56">
        <v>87838.789059999996</v>
      </c>
      <c r="CC24" s="56">
        <v>83193.632809999996</v>
      </c>
      <c r="CD24" s="56">
        <v>228148.73439999999</v>
      </c>
      <c r="CE24" s="56">
        <v>325416.15629999997</v>
      </c>
      <c r="CF24" s="56">
        <v>257557.07810000001</v>
      </c>
      <c r="CG24" s="56">
        <v>311377.3125</v>
      </c>
      <c r="CH24" s="56">
        <v>2564803.5</v>
      </c>
      <c r="CI24" s="56">
        <v>397395.71879999997</v>
      </c>
    </row>
    <row r="25" spans="1:87" ht="10.5" customHeight="1" x14ac:dyDescent="0.15">
      <c r="A25" s="10">
        <v>27</v>
      </c>
      <c r="B25" s="10" t="s">
        <v>453</v>
      </c>
      <c r="C25" s="11" t="s">
        <v>961</v>
      </c>
      <c r="D25" s="10" t="s">
        <v>453</v>
      </c>
      <c r="E25" s="10"/>
      <c r="F25" s="10"/>
      <c r="G25" s="10" t="s">
        <v>454</v>
      </c>
      <c r="H25" s="10" t="s">
        <v>342</v>
      </c>
      <c r="I25" s="10">
        <v>118.086255044</v>
      </c>
      <c r="J25" s="10" t="s">
        <v>455</v>
      </c>
      <c r="K25" s="29">
        <v>1</v>
      </c>
      <c r="L25" s="28">
        <v>1</v>
      </c>
      <c r="M25" s="29">
        <f t="shared" si="0"/>
        <v>1</v>
      </c>
      <c r="N25" s="29">
        <f t="shared" si="1"/>
        <v>3</v>
      </c>
      <c r="O25" s="29" t="str">
        <f t="shared" si="2"/>
        <v>Level 1+</v>
      </c>
      <c r="P25" s="29"/>
      <c r="Q25" s="29"/>
      <c r="R25" s="29"/>
      <c r="S25" s="36" t="s">
        <v>964</v>
      </c>
      <c r="T25" s="37">
        <v>240318688</v>
      </c>
      <c r="U25" s="38" t="s">
        <v>1655</v>
      </c>
      <c r="V25" s="38">
        <v>7.8322337878591703</v>
      </c>
      <c r="W25" s="38" t="s">
        <v>1668</v>
      </c>
      <c r="X25" s="38">
        <v>8.08</v>
      </c>
      <c r="Y25" s="38">
        <v>3</v>
      </c>
      <c r="Z25" s="38" t="s">
        <v>456</v>
      </c>
      <c r="AA25" s="39">
        <v>0.97099999999999997</v>
      </c>
      <c r="AB25" s="38" t="s">
        <v>419</v>
      </c>
      <c r="AC25" s="38">
        <v>118.08629999999999</v>
      </c>
      <c r="AD25" s="38">
        <v>118.08629999999999</v>
      </c>
      <c r="AE25" s="39">
        <v>0</v>
      </c>
      <c r="AF25" s="39">
        <v>0.18029999999999999</v>
      </c>
      <c r="AG25" s="38">
        <v>7.96</v>
      </c>
      <c r="AH25" s="38">
        <v>8.57</v>
      </c>
      <c r="AI25" s="38">
        <v>7.83</v>
      </c>
      <c r="AJ25" s="38">
        <v>8.2899999999999991</v>
      </c>
      <c r="AK25" s="39">
        <v>0.46</v>
      </c>
      <c r="AL25" s="11" t="s">
        <v>1752</v>
      </c>
      <c r="AM25" s="35">
        <v>4832669.5</v>
      </c>
      <c r="AN25" s="35">
        <v>4845440.5</v>
      </c>
      <c r="AO25" s="35">
        <v>4230929</v>
      </c>
      <c r="AP25" s="11">
        <v>4972363.5</v>
      </c>
      <c r="AQ25" s="11">
        <v>5291591.5</v>
      </c>
      <c r="AR25" s="11">
        <v>217209984</v>
      </c>
      <c r="AS25" s="11">
        <v>131070152</v>
      </c>
      <c r="AT25" s="11">
        <v>168164944</v>
      </c>
      <c r="AU25" s="11">
        <v>153308368</v>
      </c>
      <c r="AV25" s="11">
        <v>124376912</v>
      </c>
      <c r="AW25" s="11">
        <v>166454672</v>
      </c>
      <c r="AX25" s="11">
        <v>122664824</v>
      </c>
      <c r="AY25" s="11">
        <v>118717432</v>
      </c>
      <c r="AZ25" s="11">
        <v>90552480</v>
      </c>
      <c r="BA25" s="11">
        <v>81729000</v>
      </c>
      <c r="BB25" s="11">
        <v>87993000</v>
      </c>
      <c r="BC25" s="11">
        <v>94151584</v>
      </c>
      <c r="BD25" s="11">
        <v>134761264</v>
      </c>
      <c r="BE25" s="11">
        <v>72206528</v>
      </c>
      <c r="BF25" s="11">
        <v>62205068</v>
      </c>
      <c r="BG25" s="11">
        <v>134506896</v>
      </c>
      <c r="BH25" s="11">
        <v>86880992</v>
      </c>
      <c r="BI25" s="11">
        <v>104184440</v>
      </c>
      <c r="BJ25" s="35">
        <v>195660592</v>
      </c>
      <c r="BK25" s="35">
        <v>152141152</v>
      </c>
      <c r="BL25" s="35">
        <v>177806560</v>
      </c>
      <c r="BM25" s="35">
        <v>152786384</v>
      </c>
      <c r="BN25" s="11">
        <v>143927936</v>
      </c>
      <c r="BO25" s="11">
        <v>209790192</v>
      </c>
      <c r="BP25" s="11">
        <v>211165840</v>
      </c>
      <c r="BQ25" s="11">
        <v>127857656</v>
      </c>
      <c r="BR25" s="11">
        <v>159776848</v>
      </c>
      <c r="BS25" s="11">
        <v>240318688</v>
      </c>
      <c r="BT25" s="11">
        <v>162816144</v>
      </c>
      <c r="BU25" s="11">
        <v>84518200</v>
      </c>
      <c r="BV25" s="11">
        <v>73742120</v>
      </c>
      <c r="BW25" s="11">
        <v>99473752</v>
      </c>
      <c r="BX25" s="11">
        <v>123941752</v>
      </c>
      <c r="BY25" s="11">
        <v>76289680</v>
      </c>
      <c r="BZ25" s="11">
        <v>90544616</v>
      </c>
      <c r="CA25" s="11">
        <v>91992704</v>
      </c>
      <c r="CB25" s="11">
        <v>17144792</v>
      </c>
      <c r="CC25" s="11">
        <v>89002352</v>
      </c>
      <c r="CD25" s="11">
        <v>70612632</v>
      </c>
      <c r="CE25" s="11">
        <v>69805968</v>
      </c>
      <c r="CF25" s="35">
        <v>168931600</v>
      </c>
      <c r="CG25" s="35">
        <v>161830240</v>
      </c>
      <c r="CH25" s="11">
        <v>43997424</v>
      </c>
      <c r="CI25" s="11">
        <v>39112824</v>
      </c>
    </row>
    <row r="26" spans="1:87" ht="10.5" customHeight="1" x14ac:dyDescent="0.15">
      <c r="A26" s="10">
        <v>10</v>
      </c>
      <c r="B26" s="10" t="s">
        <v>464</v>
      </c>
      <c r="C26" s="11" t="s">
        <v>961</v>
      </c>
      <c r="D26" s="10" t="s">
        <v>464</v>
      </c>
      <c r="E26" s="10"/>
      <c r="F26" s="10"/>
      <c r="G26" s="10" t="s">
        <v>465</v>
      </c>
      <c r="H26" s="10" t="s">
        <v>379</v>
      </c>
      <c r="I26" s="10">
        <v>180.04225873600001</v>
      </c>
      <c r="J26" s="10" t="s">
        <v>466</v>
      </c>
      <c r="K26" s="29">
        <v>0</v>
      </c>
      <c r="L26" s="28">
        <v>1</v>
      </c>
      <c r="M26" s="29">
        <f t="shared" si="0"/>
        <v>1</v>
      </c>
      <c r="N26" s="29">
        <f t="shared" si="1"/>
        <v>2</v>
      </c>
      <c r="O26" s="29" t="str">
        <f t="shared" si="2"/>
        <v>Level 1</v>
      </c>
      <c r="P26" s="29"/>
      <c r="Q26" s="29"/>
      <c r="R26" s="29"/>
      <c r="S26" s="28" t="s">
        <v>1001</v>
      </c>
      <c r="T26" s="37">
        <v>1746107.25</v>
      </c>
      <c r="U26" s="38" t="s">
        <v>1673</v>
      </c>
      <c r="V26" s="38">
        <v>3.264613765</v>
      </c>
      <c r="W26" s="38"/>
      <c r="X26" s="38"/>
      <c r="Y26" s="38"/>
      <c r="Z26" s="38"/>
      <c r="AA26" s="39"/>
      <c r="AB26" s="38" t="s">
        <v>382</v>
      </c>
      <c r="AC26" s="38">
        <v>179.035</v>
      </c>
      <c r="AD26" s="38">
        <v>179.0341</v>
      </c>
      <c r="AE26" s="39">
        <v>8.0000000000000004E-4</v>
      </c>
      <c r="AF26" s="39">
        <v>4.6627999999999998</v>
      </c>
      <c r="AG26" s="38">
        <v>3.01</v>
      </c>
      <c r="AH26" s="38">
        <v>3.37</v>
      </c>
      <c r="AI26" s="38">
        <v>3.26</v>
      </c>
      <c r="AJ26" s="38">
        <v>3.13</v>
      </c>
      <c r="AK26" s="39">
        <v>0.13</v>
      </c>
      <c r="AL26" s="11" t="s">
        <v>1753</v>
      </c>
      <c r="AM26" s="11">
        <v>31619.546880000002</v>
      </c>
      <c r="AN26" s="11">
        <v>17673.67383</v>
      </c>
      <c r="AO26" s="10"/>
      <c r="AP26" s="11">
        <v>14840.29492</v>
      </c>
      <c r="AQ26" s="10"/>
      <c r="AR26" s="11">
        <v>943162.125</v>
      </c>
      <c r="AS26" s="11">
        <v>1746107.25</v>
      </c>
      <c r="AT26" s="11">
        <v>494642.65629999997</v>
      </c>
      <c r="AU26" s="11">
        <v>544230.6875</v>
      </c>
      <c r="AV26" s="11">
        <v>537639.3125</v>
      </c>
      <c r="AW26" s="11">
        <v>739144.5625</v>
      </c>
      <c r="AX26" s="11">
        <v>743786.8125</v>
      </c>
      <c r="AY26" s="11">
        <v>1265905.125</v>
      </c>
      <c r="AZ26" s="11">
        <v>123392.77340000001</v>
      </c>
      <c r="BA26" s="11">
        <v>45276.273439999997</v>
      </c>
      <c r="BB26" s="11">
        <v>68792.882809999996</v>
      </c>
      <c r="BC26" s="11">
        <v>77862.3125</v>
      </c>
      <c r="BD26" s="11">
        <v>105783.9531</v>
      </c>
      <c r="BE26" s="11">
        <v>69378.757809999996</v>
      </c>
      <c r="BF26" s="11">
        <v>24056.591799999998</v>
      </c>
      <c r="BG26" s="11">
        <v>60082.019529999998</v>
      </c>
      <c r="BH26" s="11">
        <v>84628.007809999996</v>
      </c>
      <c r="BI26" s="11">
        <v>13495.48633</v>
      </c>
      <c r="BJ26" s="11">
        <v>214087.32810000001</v>
      </c>
      <c r="BK26" s="11">
        <v>534043.1875</v>
      </c>
      <c r="BL26" s="11">
        <v>684628</v>
      </c>
      <c r="BM26" s="11">
        <v>542061.0625</v>
      </c>
      <c r="BN26" s="11">
        <v>404743.15629999997</v>
      </c>
      <c r="BO26" s="11">
        <v>453892.5625</v>
      </c>
      <c r="BP26" s="11">
        <v>522149.1875</v>
      </c>
      <c r="BQ26" s="11">
        <v>298072.09379999997</v>
      </c>
      <c r="BR26" s="11">
        <v>266540.15629999997</v>
      </c>
      <c r="BS26" s="11">
        <v>424402.21879999997</v>
      </c>
      <c r="BT26" s="11">
        <v>449840.46879999997</v>
      </c>
      <c r="BU26" s="11">
        <v>306835.875</v>
      </c>
      <c r="BV26" s="11">
        <v>59515.183590000001</v>
      </c>
      <c r="BW26" s="11">
        <v>73528.625</v>
      </c>
      <c r="BX26" s="11">
        <v>99709.140629999994</v>
      </c>
      <c r="BY26" s="11">
        <v>60980.363279999998</v>
      </c>
      <c r="BZ26" s="11">
        <v>38444.199220000002</v>
      </c>
      <c r="CA26" s="11">
        <v>57298.433590000001</v>
      </c>
      <c r="CB26" s="11">
        <v>18296.828130000002</v>
      </c>
      <c r="CC26" s="11">
        <v>40198.953130000002</v>
      </c>
      <c r="CD26" s="11">
        <v>43350.625</v>
      </c>
      <c r="CE26" s="11">
        <v>57476</v>
      </c>
      <c r="CF26" s="11">
        <v>250957.7813</v>
      </c>
      <c r="CG26" s="11">
        <v>304851.21879999997</v>
      </c>
      <c r="CH26" s="11">
        <v>333849.1875</v>
      </c>
      <c r="CI26" s="11">
        <v>241646.0625</v>
      </c>
    </row>
    <row r="27" spans="1:87" ht="10.5" customHeight="1" x14ac:dyDescent="0.15">
      <c r="A27" s="10">
        <v>56</v>
      </c>
      <c r="B27" s="10" t="s">
        <v>1117</v>
      </c>
      <c r="C27" s="11" t="s">
        <v>961</v>
      </c>
      <c r="D27" s="10" t="s">
        <v>1117</v>
      </c>
      <c r="E27" s="10"/>
      <c r="F27" s="10"/>
      <c r="G27" s="10" t="s">
        <v>1118</v>
      </c>
      <c r="H27" s="10" t="s">
        <v>342</v>
      </c>
      <c r="I27" s="10">
        <v>175.095691276</v>
      </c>
      <c r="J27" s="10" t="s">
        <v>1119</v>
      </c>
      <c r="K27" s="29">
        <v>0</v>
      </c>
      <c r="L27" s="28">
        <v>1</v>
      </c>
      <c r="M27" s="29">
        <f t="shared" si="0"/>
        <v>1</v>
      </c>
      <c r="N27" s="29">
        <f t="shared" si="1"/>
        <v>2</v>
      </c>
      <c r="O27" s="29" t="str">
        <f t="shared" si="2"/>
        <v>Level 1</v>
      </c>
      <c r="P27" s="29"/>
      <c r="Q27" s="29"/>
      <c r="R27" s="29"/>
      <c r="S27" s="36" t="s">
        <v>1001</v>
      </c>
      <c r="T27" s="37">
        <v>375294.15625</v>
      </c>
      <c r="U27" s="38" t="s">
        <v>1655</v>
      </c>
      <c r="V27" s="38">
        <v>14.933889683500199</v>
      </c>
      <c r="W27" s="38"/>
      <c r="X27" s="38"/>
      <c r="Y27" s="38"/>
      <c r="Z27" s="38"/>
      <c r="AA27" s="39"/>
      <c r="AB27" s="38" t="s">
        <v>345</v>
      </c>
      <c r="AC27" s="38">
        <v>176.10300000000001</v>
      </c>
      <c r="AD27" s="38">
        <v>176.1027</v>
      </c>
      <c r="AE27" s="39">
        <v>2.9999999999999997E-4</v>
      </c>
      <c r="AF27" s="39">
        <v>1.5105</v>
      </c>
      <c r="AG27" s="38">
        <v>14.92</v>
      </c>
      <c r="AH27" s="38">
        <v>15.29</v>
      </c>
      <c r="AI27" s="38">
        <v>14.93</v>
      </c>
      <c r="AJ27" s="38">
        <v>15.1</v>
      </c>
      <c r="AK27" s="39">
        <v>0.16</v>
      </c>
      <c r="AL27" s="11" t="s">
        <v>1754</v>
      </c>
      <c r="AM27" s="10"/>
      <c r="AN27" s="10"/>
      <c r="AO27" s="10"/>
      <c r="AP27" s="46"/>
      <c r="AQ27" s="46"/>
      <c r="AR27" s="11">
        <v>186258.1875</v>
      </c>
      <c r="AS27" s="11">
        <v>337178.28129999997</v>
      </c>
      <c r="AT27" s="11">
        <v>153840.8125</v>
      </c>
      <c r="AU27" s="11">
        <v>71503.3125</v>
      </c>
      <c r="AV27" s="11">
        <v>57371.90625</v>
      </c>
      <c r="AW27" s="11">
        <v>245633.6563</v>
      </c>
      <c r="AX27" s="11">
        <v>113690.46090000001</v>
      </c>
      <c r="AY27" s="11">
        <v>265528.78129999997</v>
      </c>
      <c r="AZ27" s="11">
        <v>17975.537110000001</v>
      </c>
      <c r="BA27" s="46"/>
      <c r="BB27" s="46"/>
      <c r="BC27" s="11">
        <v>26650.5625</v>
      </c>
      <c r="BD27" s="11">
        <v>48861.386720000002</v>
      </c>
      <c r="BE27" s="46"/>
      <c r="BF27" s="11">
        <v>61429.34375</v>
      </c>
      <c r="BG27" s="11">
        <v>35167.179689999997</v>
      </c>
      <c r="BH27" s="11">
        <v>49496.894529999998</v>
      </c>
      <c r="BI27" s="11">
        <v>34752.902340000001</v>
      </c>
      <c r="BJ27" s="35">
        <v>11312.537109999999</v>
      </c>
      <c r="BK27" s="35">
        <v>77465.640629999994</v>
      </c>
      <c r="BL27" s="35">
        <v>98654.054690000004</v>
      </c>
      <c r="BM27" s="35">
        <v>59094.007810000003</v>
      </c>
      <c r="BN27" s="11">
        <v>73677.757809999996</v>
      </c>
      <c r="BO27" s="11">
        <v>177831.6563</v>
      </c>
      <c r="BP27" s="11">
        <v>260702.39060000001</v>
      </c>
      <c r="BQ27" s="11">
        <v>47712.703130000002</v>
      </c>
      <c r="BR27" s="11">
        <v>72277.015629999994</v>
      </c>
      <c r="BS27" s="11">
        <v>375294.15629999997</v>
      </c>
      <c r="BT27" s="11">
        <v>114136.64840000001</v>
      </c>
      <c r="BU27" s="11">
        <v>78630.632809999996</v>
      </c>
      <c r="BV27" s="46"/>
      <c r="BW27" s="11">
        <v>24092.056639999999</v>
      </c>
      <c r="BX27" s="11">
        <v>28848.533200000002</v>
      </c>
      <c r="BY27" s="11">
        <v>16663.880860000001</v>
      </c>
      <c r="BZ27" s="11">
        <v>12324.14258</v>
      </c>
      <c r="CA27" s="46"/>
      <c r="CB27" s="11">
        <v>25645.416020000001</v>
      </c>
      <c r="CC27" s="11">
        <v>25680.015630000002</v>
      </c>
      <c r="CD27" s="11">
        <v>140674.9063</v>
      </c>
      <c r="CE27" s="11">
        <v>75943.179690000004</v>
      </c>
      <c r="CF27" s="35">
        <v>29342.195309999999</v>
      </c>
      <c r="CG27" s="35">
        <v>28186.019530000001</v>
      </c>
      <c r="CH27" s="11">
        <v>21906.171880000002</v>
      </c>
      <c r="CI27" s="11">
        <v>28913.666020000001</v>
      </c>
    </row>
    <row r="28" spans="1:87" ht="10.5" customHeight="1" x14ac:dyDescent="0.15">
      <c r="A28" s="10">
        <v>24</v>
      </c>
      <c r="B28" s="10" t="s">
        <v>668</v>
      </c>
      <c r="C28" s="26" t="s">
        <v>961</v>
      </c>
      <c r="D28" s="10" t="s">
        <v>668</v>
      </c>
      <c r="E28" s="10" t="s">
        <v>1126</v>
      </c>
      <c r="F28" s="10" t="s">
        <v>1127</v>
      </c>
      <c r="G28" s="10" t="s">
        <v>669</v>
      </c>
      <c r="H28" s="10" t="s">
        <v>342</v>
      </c>
      <c r="I28" s="10">
        <v>243.085520516</v>
      </c>
      <c r="J28" s="10" t="s">
        <v>670</v>
      </c>
      <c r="K28" s="29">
        <v>1</v>
      </c>
      <c r="L28" s="28">
        <v>1</v>
      </c>
      <c r="M28" s="29">
        <f t="shared" si="0"/>
        <v>1</v>
      </c>
      <c r="N28" s="29">
        <f t="shared" si="1"/>
        <v>3</v>
      </c>
      <c r="O28" s="29" t="str">
        <f t="shared" si="2"/>
        <v>Level 1+</v>
      </c>
      <c r="P28" s="29"/>
      <c r="Q28" s="29"/>
      <c r="R28" s="29"/>
      <c r="S28" s="36" t="s">
        <v>964</v>
      </c>
      <c r="T28" s="37">
        <v>25560056</v>
      </c>
      <c r="U28" s="38" t="s">
        <v>1629</v>
      </c>
      <c r="V28" s="38">
        <v>6.8676764497496201</v>
      </c>
      <c r="W28" s="38" t="s">
        <v>1641</v>
      </c>
      <c r="X28" s="38">
        <v>6.71</v>
      </c>
      <c r="Y28" s="38">
        <v>2</v>
      </c>
      <c r="Z28" s="38" t="s">
        <v>672</v>
      </c>
      <c r="AA28" s="39">
        <v>0.67820000000000003</v>
      </c>
      <c r="AB28" s="38" t="s">
        <v>345</v>
      </c>
      <c r="AC28" s="38">
        <v>244.09280000000001</v>
      </c>
      <c r="AD28" s="38">
        <v>244.0924</v>
      </c>
      <c r="AE28" s="39">
        <v>4.0000000000000002E-4</v>
      </c>
      <c r="AF28" s="39">
        <v>1.6560999999999999</v>
      </c>
      <c r="AG28" s="38">
        <v>6.4</v>
      </c>
      <c r="AH28" s="38">
        <v>7.19</v>
      </c>
      <c r="AI28" s="38">
        <v>6.87</v>
      </c>
      <c r="AJ28" s="38">
        <v>6.76</v>
      </c>
      <c r="AK28" s="39">
        <v>0.11</v>
      </c>
      <c r="AL28" s="11" t="s">
        <v>1755</v>
      </c>
      <c r="AM28" s="10"/>
      <c r="AN28" s="35">
        <v>19206.480469999999</v>
      </c>
      <c r="AO28" s="10"/>
      <c r="AP28" s="46"/>
      <c r="AQ28" s="11">
        <v>14918.059569999999</v>
      </c>
      <c r="AR28" s="11">
        <v>14426782</v>
      </c>
      <c r="AS28" s="11">
        <v>25560056</v>
      </c>
      <c r="AT28" s="11">
        <v>8959915</v>
      </c>
      <c r="AU28" s="11">
        <v>19599710</v>
      </c>
      <c r="AV28" s="11">
        <v>796716.3125</v>
      </c>
      <c r="AW28" s="11">
        <v>16479282</v>
      </c>
      <c r="AX28" s="11">
        <v>9301749</v>
      </c>
      <c r="AY28" s="11">
        <v>4112392.5</v>
      </c>
      <c r="AZ28" s="11">
        <v>10397334</v>
      </c>
      <c r="BA28" s="11">
        <v>3870723.75</v>
      </c>
      <c r="BB28" s="11">
        <v>3477890</v>
      </c>
      <c r="BC28" s="11">
        <v>7374553.5</v>
      </c>
      <c r="BD28" s="11">
        <v>12254918</v>
      </c>
      <c r="BE28" s="11">
        <v>8082518</v>
      </c>
      <c r="BF28" s="11">
        <v>125705.24219999999</v>
      </c>
      <c r="BG28" s="11">
        <v>1349906</v>
      </c>
      <c r="BH28" s="11">
        <v>749509</v>
      </c>
      <c r="BI28" s="11">
        <v>2037316.375</v>
      </c>
      <c r="BJ28" s="35">
        <v>39053.808590000001</v>
      </c>
      <c r="BK28" s="35">
        <v>90564.242190000004</v>
      </c>
      <c r="BL28" s="35">
        <v>130975.49219999999</v>
      </c>
      <c r="BM28" s="35">
        <v>45403.675779999998</v>
      </c>
      <c r="BN28" s="11">
        <v>3099613.25</v>
      </c>
      <c r="BO28" s="11">
        <v>13204625</v>
      </c>
      <c r="BP28" s="11">
        <v>8938357</v>
      </c>
      <c r="BQ28" s="11">
        <v>3538141.75</v>
      </c>
      <c r="BR28" s="11">
        <v>961826.0625</v>
      </c>
      <c r="BS28" s="11">
        <v>7261268</v>
      </c>
      <c r="BT28" s="11">
        <v>4624678</v>
      </c>
      <c r="BU28" s="11">
        <v>1898297.5</v>
      </c>
      <c r="BV28" s="11">
        <v>1180991</v>
      </c>
      <c r="BW28" s="11">
        <v>2165326.75</v>
      </c>
      <c r="BX28" s="11">
        <v>1960759.625</v>
      </c>
      <c r="BY28" s="11">
        <v>1108368.375</v>
      </c>
      <c r="BZ28" s="11">
        <v>646958.25</v>
      </c>
      <c r="CA28" s="11">
        <v>1233079.5</v>
      </c>
      <c r="CB28" s="11">
        <v>22013.558590000001</v>
      </c>
      <c r="CC28" s="11">
        <v>1096667.125</v>
      </c>
      <c r="CD28" s="11">
        <v>304539.4375</v>
      </c>
      <c r="CE28" s="11">
        <v>1594104.875</v>
      </c>
      <c r="CF28" s="35">
        <v>43688.96875</v>
      </c>
      <c r="CG28" s="35">
        <v>39738.316409999999</v>
      </c>
      <c r="CH28" s="11">
        <v>53165.28125</v>
      </c>
      <c r="CI28" s="11">
        <v>26322.29492</v>
      </c>
    </row>
    <row r="29" spans="1:87" ht="10.5" customHeight="1" x14ac:dyDescent="0.15">
      <c r="A29" s="10">
        <v>14</v>
      </c>
      <c r="B29" s="10" t="s">
        <v>479</v>
      </c>
      <c r="C29" s="11" t="s">
        <v>961</v>
      </c>
      <c r="D29" s="10" t="s">
        <v>479</v>
      </c>
      <c r="E29" s="10"/>
      <c r="F29" s="10"/>
      <c r="G29" s="10" t="s">
        <v>480</v>
      </c>
      <c r="H29" s="10" t="s">
        <v>342</v>
      </c>
      <c r="I29" s="10">
        <v>111.04326177999999</v>
      </c>
      <c r="J29" s="10" t="s">
        <v>481</v>
      </c>
      <c r="K29" s="29">
        <v>1</v>
      </c>
      <c r="L29" s="28">
        <v>1</v>
      </c>
      <c r="M29" s="29">
        <f t="shared" si="0"/>
        <v>1</v>
      </c>
      <c r="N29" s="29">
        <f t="shared" si="1"/>
        <v>3</v>
      </c>
      <c r="O29" s="29" t="str">
        <f t="shared" si="2"/>
        <v>Level 1+</v>
      </c>
      <c r="P29" s="29"/>
      <c r="Q29" s="29"/>
      <c r="R29" s="29"/>
      <c r="S29" s="36" t="s">
        <v>964</v>
      </c>
      <c r="T29" s="37">
        <v>19990248</v>
      </c>
      <c r="U29" s="38" t="s">
        <v>1629</v>
      </c>
      <c r="V29" s="38">
        <v>4.7765525529360104</v>
      </c>
      <c r="W29" s="38" t="s">
        <v>1629</v>
      </c>
      <c r="X29" s="38">
        <v>4.71</v>
      </c>
      <c r="Y29" s="38">
        <v>5</v>
      </c>
      <c r="Z29" s="38" t="s">
        <v>1756</v>
      </c>
      <c r="AA29" s="39">
        <v>0.95589999999999997</v>
      </c>
      <c r="AB29" s="38" t="s">
        <v>345</v>
      </c>
      <c r="AC29" s="38">
        <v>112.0506</v>
      </c>
      <c r="AD29" s="38">
        <v>112.05070000000001</v>
      </c>
      <c r="AE29" s="39">
        <v>1E-4</v>
      </c>
      <c r="AF29" s="39">
        <v>1.0548</v>
      </c>
      <c r="AG29" s="38">
        <v>4.47</v>
      </c>
      <c r="AH29" s="38">
        <v>4.95</v>
      </c>
      <c r="AI29" s="38">
        <v>4.78</v>
      </c>
      <c r="AJ29" s="38">
        <v>4.67</v>
      </c>
      <c r="AK29" s="39">
        <v>0.11</v>
      </c>
      <c r="AL29" s="11" t="s">
        <v>1757</v>
      </c>
      <c r="AM29" s="35">
        <v>47923.628909999999</v>
      </c>
      <c r="AN29" s="35">
        <v>35340.171880000002</v>
      </c>
      <c r="AO29" s="35">
        <v>15344.82324</v>
      </c>
      <c r="AP29" s="11">
        <v>15889.981449999999</v>
      </c>
      <c r="AQ29" s="11">
        <v>20812.148440000001</v>
      </c>
      <c r="AR29" s="11">
        <v>14222547</v>
      </c>
      <c r="AS29" s="11">
        <v>19990248</v>
      </c>
      <c r="AT29" s="11">
        <v>15443500</v>
      </c>
      <c r="AU29" s="11">
        <v>17077938</v>
      </c>
      <c r="AV29" s="11">
        <v>9498275</v>
      </c>
      <c r="AW29" s="11">
        <v>16042409</v>
      </c>
      <c r="AX29" s="11">
        <v>11034277</v>
      </c>
      <c r="AY29" s="11">
        <v>14532070</v>
      </c>
      <c r="AZ29" s="11">
        <v>1263523.125</v>
      </c>
      <c r="BA29" s="11">
        <v>1112429.375</v>
      </c>
      <c r="BB29" s="11">
        <v>1221558.125</v>
      </c>
      <c r="BC29" s="11">
        <v>923092.1875</v>
      </c>
      <c r="BD29" s="11">
        <v>2804167</v>
      </c>
      <c r="BE29" s="11">
        <v>2238508.5</v>
      </c>
      <c r="BF29" s="11">
        <v>725721.5</v>
      </c>
      <c r="BG29" s="11">
        <v>1293775.25</v>
      </c>
      <c r="BH29" s="11">
        <v>1407085.125</v>
      </c>
      <c r="BI29" s="11">
        <v>1025159.625</v>
      </c>
      <c r="BJ29" s="35">
        <v>2853466</v>
      </c>
      <c r="BK29" s="35">
        <v>3089871.75</v>
      </c>
      <c r="BL29" s="35">
        <v>1981038.875</v>
      </c>
      <c r="BM29" s="35">
        <v>1472487.875</v>
      </c>
      <c r="BN29" s="11">
        <v>1492382</v>
      </c>
      <c r="BO29" s="11">
        <v>4660037.5</v>
      </c>
      <c r="BP29" s="11">
        <v>4356524</v>
      </c>
      <c r="BQ29" s="11">
        <v>1588332.875</v>
      </c>
      <c r="BR29" s="11">
        <v>2627592.25</v>
      </c>
      <c r="BS29" s="11">
        <v>1771992.25</v>
      </c>
      <c r="BT29" s="11">
        <v>2661526.5</v>
      </c>
      <c r="BU29" s="11">
        <v>1766554.125</v>
      </c>
      <c r="BV29" s="11">
        <v>911810.375</v>
      </c>
      <c r="BW29" s="11">
        <v>1009800.875</v>
      </c>
      <c r="BX29" s="11">
        <v>1215205.125</v>
      </c>
      <c r="BY29" s="11">
        <v>919048.25</v>
      </c>
      <c r="BZ29" s="11">
        <v>1089277.75</v>
      </c>
      <c r="CA29" s="11">
        <v>1034365.375</v>
      </c>
      <c r="CB29" s="11">
        <v>224599.45310000001</v>
      </c>
      <c r="CC29" s="11">
        <v>928453.3125</v>
      </c>
      <c r="CD29" s="11">
        <v>1189766.75</v>
      </c>
      <c r="CE29" s="11">
        <v>649273.4375</v>
      </c>
      <c r="CF29" s="35">
        <v>1716364</v>
      </c>
      <c r="CG29" s="35">
        <v>2142876</v>
      </c>
      <c r="CH29" s="11">
        <v>307787.0625</v>
      </c>
      <c r="CI29" s="11">
        <v>198883.4063</v>
      </c>
    </row>
    <row r="30" spans="1:87" ht="10.5" customHeight="1" x14ac:dyDescent="0.15">
      <c r="A30" s="10">
        <v>45</v>
      </c>
      <c r="B30" s="10" t="s">
        <v>485</v>
      </c>
      <c r="C30" s="11" t="s">
        <v>961</v>
      </c>
      <c r="D30" s="10" t="s">
        <v>485</v>
      </c>
      <c r="E30" s="10"/>
      <c r="F30" s="10"/>
      <c r="G30" s="10" t="s">
        <v>415</v>
      </c>
      <c r="H30" s="10" t="s">
        <v>342</v>
      </c>
      <c r="I30" s="10">
        <v>146.11755517200001</v>
      </c>
      <c r="J30" s="10" t="s">
        <v>486</v>
      </c>
      <c r="K30" s="29">
        <v>1</v>
      </c>
      <c r="L30" s="28">
        <v>1</v>
      </c>
      <c r="M30" s="29">
        <f t="shared" si="0"/>
        <v>1</v>
      </c>
      <c r="N30" s="29">
        <f t="shared" si="1"/>
        <v>3</v>
      </c>
      <c r="O30" s="29" t="str">
        <f t="shared" si="2"/>
        <v>Level 1+</v>
      </c>
      <c r="P30" s="29"/>
      <c r="Q30" s="29"/>
      <c r="R30" s="29"/>
      <c r="S30" s="36" t="s">
        <v>964</v>
      </c>
      <c r="T30" s="37">
        <v>22000766</v>
      </c>
      <c r="U30" s="38" t="s">
        <v>1629</v>
      </c>
      <c r="V30" s="38">
        <v>13.2984132173525</v>
      </c>
      <c r="W30" s="38" t="s">
        <v>1655</v>
      </c>
      <c r="X30" s="38">
        <v>13.48</v>
      </c>
      <c r="Y30" s="38">
        <v>3</v>
      </c>
      <c r="Z30" s="38" t="s">
        <v>487</v>
      </c>
      <c r="AA30" s="39">
        <v>0.96150000000000002</v>
      </c>
      <c r="AB30" s="38" t="s">
        <v>419</v>
      </c>
      <c r="AC30" s="38">
        <v>146.11760000000001</v>
      </c>
      <c r="AD30" s="38">
        <v>146.1174</v>
      </c>
      <c r="AE30" s="39">
        <v>2.0000000000000001E-4</v>
      </c>
      <c r="AF30" s="39">
        <v>1.1904999999999999</v>
      </c>
      <c r="AG30" s="38">
        <v>13.3</v>
      </c>
      <c r="AH30" s="38">
        <v>13.71</v>
      </c>
      <c r="AI30" s="38">
        <v>13.3</v>
      </c>
      <c r="AJ30" s="38">
        <v>13.52</v>
      </c>
      <c r="AK30" s="39">
        <v>0.23</v>
      </c>
      <c r="AL30" s="11" t="s">
        <v>1758</v>
      </c>
      <c r="AM30" s="10"/>
      <c r="AN30" s="10"/>
      <c r="AO30" s="35">
        <v>10957.88574</v>
      </c>
      <c r="AP30" s="11">
        <v>12945.380859999999</v>
      </c>
      <c r="AQ30" s="46"/>
      <c r="AR30" s="11">
        <v>6167842.5</v>
      </c>
      <c r="AS30" s="11">
        <v>22000766</v>
      </c>
      <c r="AT30" s="11">
        <v>8914873</v>
      </c>
      <c r="AU30" s="11">
        <v>8776651</v>
      </c>
      <c r="AV30" s="11">
        <v>5400541.5</v>
      </c>
      <c r="AW30" s="11">
        <v>11632710</v>
      </c>
      <c r="AX30" s="11">
        <v>6542743</v>
      </c>
      <c r="AY30" s="11">
        <v>14107166</v>
      </c>
      <c r="AZ30" s="11">
        <v>56566.273439999997</v>
      </c>
      <c r="BA30" s="11">
        <v>43951.8125</v>
      </c>
      <c r="BB30" s="11">
        <v>46477.554689999997</v>
      </c>
      <c r="BC30" s="11">
        <v>46501.347659999999</v>
      </c>
      <c r="BD30" s="11">
        <v>91030.289059999996</v>
      </c>
      <c r="BE30" s="11">
        <v>52185.59375</v>
      </c>
      <c r="BF30" s="11">
        <v>38286.238279999998</v>
      </c>
      <c r="BG30" s="11">
        <v>45741.40625</v>
      </c>
      <c r="BH30" s="11">
        <v>30568.292969999999</v>
      </c>
      <c r="BI30" s="11">
        <v>17545.867190000001</v>
      </c>
      <c r="BJ30" s="35">
        <v>51183.332029999998</v>
      </c>
      <c r="BK30" s="35">
        <v>96491.3125</v>
      </c>
      <c r="BL30" s="35">
        <v>171342.6563</v>
      </c>
      <c r="BM30" s="35">
        <v>47340.167970000002</v>
      </c>
      <c r="BN30" s="11">
        <v>2236833.25</v>
      </c>
      <c r="BO30" s="11">
        <v>1865050.5</v>
      </c>
      <c r="BP30" s="11">
        <v>3489247</v>
      </c>
      <c r="BQ30" s="11">
        <v>1644522.5</v>
      </c>
      <c r="BR30" s="11">
        <v>918202.125</v>
      </c>
      <c r="BS30" s="11">
        <v>3053626.75</v>
      </c>
      <c r="BT30" s="11">
        <v>3891871.75</v>
      </c>
      <c r="BU30" s="11">
        <v>2067758.25</v>
      </c>
      <c r="BV30" s="11">
        <v>28624.238280000001</v>
      </c>
      <c r="BW30" s="11">
        <v>17112.623049999998</v>
      </c>
      <c r="BX30" s="11">
        <v>18996.26367</v>
      </c>
      <c r="BY30" s="11">
        <v>14768.68945</v>
      </c>
      <c r="BZ30" s="11">
        <v>19503.519530000001</v>
      </c>
      <c r="CA30" s="46"/>
      <c r="CB30" s="46"/>
      <c r="CC30" s="11">
        <v>21787.787110000001</v>
      </c>
      <c r="CD30" s="11">
        <v>18745.314450000002</v>
      </c>
      <c r="CE30" s="11">
        <v>13536.943359999999</v>
      </c>
      <c r="CF30" s="35">
        <v>20071.302729999999</v>
      </c>
      <c r="CG30" s="35">
        <v>26535.816409999999</v>
      </c>
      <c r="CH30" s="11">
        <v>29638.220700000002</v>
      </c>
      <c r="CI30" s="11">
        <v>21759.23633</v>
      </c>
    </row>
    <row r="31" spans="1:87" ht="10.5" customHeight="1" x14ac:dyDescent="0.15">
      <c r="A31" s="10">
        <v>17</v>
      </c>
      <c r="B31" s="10" t="s">
        <v>489</v>
      </c>
      <c r="C31" s="11" t="s">
        <v>961</v>
      </c>
      <c r="D31" s="10" t="s">
        <v>489</v>
      </c>
      <c r="E31" s="10"/>
      <c r="F31" s="10"/>
      <c r="G31" s="10" t="s">
        <v>490</v>
      </c>
      <c r="H31" s="10" t="s">
        <v>342</v>
      </c>
      <c r="I31" s="10">
        <v>227.090605896</v>
      </c>
      <c r="J31" s="10" t="s">
        <v>491</v>
      </c>
      <c r="K31" s="29">
        <v>0</v>
      </c>
      <c r="L31" s="28">
        <v>1</v>
      </c>
      <c r="M31" s="29">
        <f t="shared" si="0"/>
        <v>1</v>
      </c>
      <c r="N31" s="29">
        <f t="shared" si="1"/>
        <v>2</v>
      </c>
      <c r="O31" s="29" t="str">
        <f t="shared" si="2"/>
        <v>Level 1</v>
      </c>
      <c r="P31" s="29"/>
      <c r="Q31" s="29"/>
      <c r="R31" s="29"/>
      <c r="S31" s="36" t="s">
        <v>1001</v>
      </c>
      <c r="T31" s="37">
        <v>307295.5625</v>
      </c>
      <c r="U31" s="38" t="s">
        <v>1640</v>
      </c>
      <c r="V31" s="38">
        <v>5.5457251558979204</v>
      </c>
      <c r="W31" s="38"/>
      <c r="X31" s="38"/>
      <c r="Y31" s="38"/>
      <c r="Z31" s="38"/>
      <c r="AA31" s="39"/>
      <c r="AB31" s="38" t="s">
        <v>345</v>
      </c>
      <c r="AC31" s="38">
        <v>228.09790000000001</v>
      </c>
      <c r="AD31" s="38">
        <v>228.0977</v>
      </c>
      <c r="AE31" s="39">
        <v>2.0000000000000001E-4</v>
      </c>
      <c r="AF31" s="39">
        <v>0.96960000000000002</v>
      </c>
      <c r="AG31" s="38">
        <v>5.24</v>
      </c>
      <c r="AH31" s="38">
        <v>5.59</v>
      </c>
      <c r="AI31" s="38">
        <v>5.55</v>
      </c>
      <c r="AJ31" s="38">
        <v>5.43</v>
      </c>
      <c r="AK31" s="39">
        <v>0.12</v>
      </c>
      <c r="AL31" s="11" t="s">
        <v>1759</v>
      </c>
      <c r="AM31" s="10"/>
      <c r="AN31" s="10"/>
      <c r="AO31" s="10"/>
      <c r="AP31" s="46"/>
      <c r="AQ31" s="46"/>
      <c r="AR31" s="11">
        <v>116351.6406</v>
      </c>
      <c r="AS31" s="11">
        <v>239653.54689999999</v>
      </c>
      <c r="AT31" s="11">
        <v>86958.03125</v>
      </c>
      <c r="AU31" s="11">
        <v>134683.6875</v>
      </c>
      <c r="AV31" s="46"/>
      <c r="AW31" s="11">
        <v>126957.2969</v>
      </c>
      <c r="AX31" s="11">
        <v>58355.71875</v>
      </c>
      <c r="AY31" s="11">
        <v>41635.992189999997</v>
      </c>
      <c r="AZ31" s="11">
        <v>162387.3438</v>
      </c>
      <c r="BA31" s="11">
        <v>167632.0938</v>
      </c>
      <c r="BB31" s="11">
        <v>83214.515629999994</v>
      </c>
      <c r="BC31" s="11">
        <v>191288.6563</v>
      </c>
      <c r="BD31" s="11">
        <v>307295.5625</v>
      </c>
      <c r="BE31" s="11">
        <v>185265.3125</v>
      </c>
      <c r="BF31" s="11">
        <v>12558.13867</v>
      </c>
      <c r="BG31" s="11">
        <v>61942.519529999998</v>
      </c>
      <c r="BH31" s="11">
        <v>51660.078130000002</v>
      </c>
      <c r="BI31" s="11">
        <v>101254.41409999999</v>
      </c>
      <c r="BJ31" s="10"/>
      <c r="BK31" s="10"/>
      <c r="BL31" s="10"/>
      <c r="BM31" s="10"/>
      <c r="BN31" s="11">
        <v>34247.0625</v>
      </c>
      <c r="BO31" s="11">
        <v>138757.6875</v>
      </c>
      <c r="BP31" s="11">
        <v>97644.835940000004</v>
      </c>
      <c r="BQ31" s="11">
        <v>31162.748049999998</v>
      </c>
      <c r="BR31" s="11">
        <v>20741.103520000001</v>
      </c>
      <c r="BS31" s="11">
        <v>111790</v>
      </c>
      <c r="BT31" s="11">
        <v>46615.609380000002</v>
      </c>
      <c r="BU31" s="11">
        <v>29861.320309999999</v>
      </c>
      <c r="BV31" s="11">
        <v>35074.976560000003</v>
      </c>
      <c r="BW31" s="11">
        <v>78307.851559999996</v>
      </c>
      <c r="BX31" s="11">
        <v>150415.29689999999</v>
      </c>
      <c r="BY31" s="11">
        <v>47543.125</v>
      </c>
      <c r="BZ31" s="11">
        <v>36309.230470000002</v>
      </c>
      <c r="CA31" s="11">
        <v>53131.988279999998</v>
      </c>
      <c r="CB31" s="46"/>
      <c r="CC31" s="11">
        <v>78613.421879999994</v>
      </c>
      <c r="CD31" s="11">
        <v>11215.331050000001</v>
      </c>
      <c r="CE31" s="11">
        <v>114864.16409999999</v>
      </c>
      <c r="CF31" s="10"/>
      <c r="CG31" s="10"/>
      <c r="CH31" s="46"/>
      <c r="CI31" s="46"/>
    </row>
    <row r="32" spans="1:87" ht="10.5" customHeight="1" x14ac:dyDescent="0.15">
      <c r="A32" s="10">
        <v>46</v>
      </c>
      <c r="B32" s="11" t="s">
        <v>1760</v>
      </c>
      <c r="C32" s="11" t="s">
        <v>961</v>
      </c>
      <c r="D32" s="10" t="s">
        <v>500</v>
      </c>
      <c r="E32" s="10" t="s">
        <v>1148</v>
      </c>
      <c r="F32" s="10" t="s">
        <v>1149</v>
      </c>
      <c r="G32" s="10" t="s">
        <v>501</v>
      </c>
      <c r="H32" s="10" t="s">
        <v>342</v>
      </c>
      <c r="I32" s="10">
        <v>342.11621152399999</v>
      </c>
      <c r="J32" s="10" t="s">
        <v>502</v>
      </c>
      <c r="K32" s="29">
        <v>1</v>
      </c>
      <c r="L32" s="28">
        <v>1</v>
      </c>
      <c r="M32" s="29">
        <f t="shared" si="0"/>
        <v>1</v>
      </c>
      <c r="N32" s="29">
        <f t="shared" si="1"/>
        <v>3</v>
      </c>
      <c r="O32" s="29" t="str">
        <f t="shared" si="2"/>
        <v>Level 1+</v>
      </c>
      <c r="P32" s="29"/>
      <c r="Q32" s="29"/>
      <c r="R32" s="29"/>
      <c r="S32" s="36" t="s">
        <v>964</v>
      </c>
      <c r="T32" s="37">
        <v>23809826</v>
      </c>
      <c r="U32" s="38" t="s">
        <v>1629</v>
      </c>
      <c r="V32" s="38">
        <v>13.308895412657</v>
      </c>
      <c r="W32" s="38" t="s">
        <v>1629</v>
      </c>
      <c r="X32" s="38">
        <v>13.1</v>
      </c>
      <c r="Y32" s="38">
        <v>3</v>
      </c>
      <c r="Z32" s="38" t="s">
        <v>1761</v>
      </c>
      <c r="AA32" s="39">
        <v>0.96819999999999995</v>
      </c>
      <c r="AB32" s="38" t="s">
        <v>505</v>
      </c>
      <c r="AC32" s="38">
        <v>365.10539999999997</v>
      </c>
      <c r="AD32" s="38">
        <v>365.10480000000001</v>
      </c>
      <c r="AE32" s="39">
        <v>5.9999999999999995E-4</v>
      </c>
      <c r="AF32" s="39">
        <v>1.6614</v>
      </c>
      <c r="AG32" s="38">
        <v>12.96</v>
      </c>
      <c r="AH32" s="38">
        <v>13.33</v>
      </c>
      <c r="AI32" s="38">
        <v>13.31</v>
      </c>
      <c r="AJ32" s="38">
        <v>13.12</v>
      </c>
      <c r="AK32" s="39">
        <v>0.19</v>
      </c>
      <c r="AL32" s="11" t="s">
        <v>1762</v>
      </c>
      <c r="AM32" s="10"/>
      <c r="AN32" s="35">
        <v>19462.10742</v>
      </c>
      <c r="AO32" s="10"/>
      <c r="AP32" s="11">
        <v>10557.212890000001</v>
      </c>
      <c r="AQ32" s="46"/>
      <c r="AR32" s="11">
        <v>1891302.75</v>
      </c>
      <c r="AS32" s="11">
        <v>23809826</v>
      </c>
      <c r="AT32" s="11">
        <v>4785519.5</v>
      </c>
      <c r="AU32" s="11">
        <v>11014611</v>
      </c>
      <c r="AV32" s="11">
        <v>4656521</v>
      </c>
      <c r="AW32" s="11">
        <v>5600392.5</v>
      </c>
      <c r="AX32" s="11">
        <v>4308129</v>
      </c>
      <c r="AY32" s="11">
        <v>2581651.25</v>
      </c>
      <c r="AZ32" s="11">
        <v>962135.5625</v>
      </c>
      <c r="BA32" s="11">
        <v>1256607.375</v>
      </c>
      <c r="BB32" s="11">
        <v>1525542.125</v>
      </c>
      <c r="BC32" s="11">
        <v>397633.21879999997</v>
      </c>
      <c r="BD32" s="11">
        <v>395787.21879999997</v>
      </c>
      <c r="BE32" s="11">
        <v>1083665.5</v>
      </c>
      <c r="BF32" s="11">
        <v>350287.34379999997</v>
      </c>
      <c r="BG32" s="11">
        <v>721488.375</v>
      </c>
      <c r="BH32" s="11">
        <v>473284.1875</v>
      </c>
      <c r="BI32" s="11">
        <v>423702.5625</v>
      </c>
      <c r="BJ32" s="35">
        <v>2593890.25</v>
      </c>
      <c r="BK32" s="35">
        <v>3964938</v>
      </c>
      <c r="BL32" s="35">
        <v>3920773.25</v>
      </c>
      <c r="BM32" s="35">
        <v>2819968</v>
      </c>
      <c r="BN32" s="11">
        <v>3612054.5</v>
      </c>
      <c r="BO32" s="11">
        <v>1738061.25</v>
      </c>
      <c r="BP32" s="11">
        <v>3085585.25</v>
      </c>
      <c r="BQ32" s="11">
        <v>2529698</v>
      </c>
      <c r="BR32" s="11">
        <v>1356843.5</v>
      </c>
      <c r="BS32" s="11">
        <v>1794117.875</v>
      </c>
      <c r="BT32" s="11">
        <v>4514475</v>
      </c>
      <c r="BU32" s="11">
        <v>7059081</v>
      </c>
      <c r="BV32" s="11">
        <v>452593.375</v>
      </c>
      <c r="BW32" s="11">
        <v>331751.46879999997</v>
      </c>
      <c r="BX32" s="11">
        <v>668927.75</v>
      </c>
      <c r="BY32" s="11">
        <v>666881.75</v>
      </c>
      <c r="BZ32" s="11">
        <v>899008.4375</v>
      </c>
      <c r="CA32" s="11">
        <v>656957.5</v>
      </c>
      <c r="CB32" s="11">
        <v>41213.023439999997</v>
      </c>
      <c r="CC32" s="11">
        <v>423270</v>
      </c>
      <c r="CD32" s="11">
        <v>707806.8125</v>
      </c>
      <c r="CE32" s="11">
        <v>494990.84379999997</v>
      </c>
      <c r="CF32" s="35">
        <v>3357710.5</v>
      </c>
      <c r="CG32" s="35">
        <v>3179112.25</v>
      </c>
      <c r="CH32" s="11">
        <v>6560435.5</v>
      </c>
      <c r="CI32" s="11">
        <v>2064061.125</v>
      </c>
    </row>
    <row r="33" spans="1:87" ht="10.5" customHeight="1" x14ac:dyDescent="0.15">
      <c r="A33" s="10">
        <v>38</v>
      </c>
      <c r="B33" s="11" t="s">
        <v>1763</v>
      </c>
      <c r="C33" s="11" t="s">
        <v>961</v>
      </c>
      <c r="D33" s="10" t="s">
        <v>1161</v>
      </c>
      <c r="E33" s="10" t="s">
        <v>1764</v>
      </c>
      <c r="F33" s="10" t="s">
        <v>1765</v>
      </c>
      <c r="G33" s="10" t="s">
        <v>501</v>
      </c>
      <c r="H33" s="10" t="s">
        <v>379</v>
      </c>
      <c r="I33" s="10">
        <v>342.11621152399999</v>
      </c>
      <c r="J33" s="10" t="s">
        <v>1162</v>
      </c>
      <c r="K33" s="29">
        <v>0</v>
      </c>
      <c r="L33" s="28">
        <v>1</v>
      </c>
      <c r="M33" s="29">
        <f t="shared" si="0"/>
        <v>1</v>
      </c>
      <c r="N33" s="29">
        <f t="shared" si="1"/>
        <v>2</v>
      </c>
      <c r="O33" s="29" t="str">
        <f t="shared" si="2"/>
        <v>Level 1</v>
      </c>
      <c r="P33" s="29"/>
      <c r="Q33" s="29"/>
      <c r="R33" s="29"/>
      <c r="S33" s="28" t="s">
        <v>1001</v>
      </c>
      <c r="T33" s="37">
        <v>297870.5625</v>
      </c>
      <c r="U33" s="38" t="s">
        <v>1677</v>
      </c>
      <c r="V33" s="38">
        <v>14.294852880000001</v>
      </c>
      <c r="W33" s="38"/>
      <c r="X33" s="38"/>
      <c r="Y33" s="38"/>
      <c r="Z33" s="38"/>
      <c r="AA33" s="39"/>
      <c r="AB33" s="38" t="s">
        <v>382</v>
      </c>
      <c r="AC33" s="38">
        <v>341.10890000000001</v>
      </c>
      <c r="AD33" s="38">
        <v>341.10939999999999</v>
      </c>
      <c r="AE33" s="39">
        <v>5.0000000000000001E-4</v>
      </c>
      <c r="AF33" s="39">
        <v>1.5694999999999999</v>
      </c>
      <c r="AG33" s="38">
        <v>14.63</v>
      </c>
      <c r="AH33" s="38">
        <v>14.91</v>
      </c>
      <c r="AI33" s="38">
        <v>14.29</v>
      </c>
      <c r="AJ33" s="38">
        <v>14.74</v>
      </c>
      <c r="AK33" s="39">
        <v>0.44</v>
      </c>
      <c r="AL33" s="11" t="s">
        <v>1766</v>
      </c>
      <c r="AM33" s="10"/>
      <c r="AN33" s="10"/>
      <c r="AO33" s="10"/>
      <c r="AP33" s="11">
        <v>10017.143550000001</v>
      </c>
      <c r="AQ33" s="11">
        <v>9325.5058590000008</v>
      </c>
      <c r="AR33" s="11">
        <v>108873.5156</v>
      </c>
      <c r="AS33" s="11">
        <v>288873.9375</v>
      </c>
      <c r="AT33" s="11">
        <v>155737.67189999999</v>
      </c>
      <c r="AU33" s="11">
        <v>173469.20310000001</v>
      </c>
      <c r="AV33" s="11">
        <v>106276.33590000001</v>
      </c>
      <c r="AW33" s="11">
        <v>297870.5625</v>
      </c>
      <c r="AX33" s="11">
        <v>119118.8125</v>
      </c>
      <c r="AY33" s="11">
        <v>150955.98439999999</v>
      </c>
      <c r="AZ33" s="10"/>
      <c r="BA33" s="10"/>
      <c r="BB33" s="35">
        <v>9877.3945309999999</v>
      </c>
      <c r="BC33" s="10"/>
      <c r="BD33" s="46"/>
      <c r="BE33" s="10"/>
      <c r="BF33" s="10"/>
      <c r="BG33" s="10"/>
      <c r="BH33" s="10"/>
      <c r="BI33" s="10"/>
      <c r="BJ33" s="10"/>
      <c r="BK33" s="10"/>
      <c r="BL33" s="10"/>
      <c r="BM33" s="10"/>
      <c r="BN33" s="11">
        <v>54880.605470000002</v>
      </c>
      <c r="BO33" s="11">
        <v>118307.30469999999</v>
      </c>
      <c r="BP33" s="11">
        <v>143658.1563</v>
      </c>
      <c r="BQ33" s="11">
        <v>106568.1563</v>
      </c>
      <c r="BR33" s="11">
        <v>42972.339840000001</v>
      </c>
      <c r="BS33" s="11">
        <v>136814.70310000001</v>
      </c>
      <c r="BT33" s="11">
        <v>141038.0938</v>
      </c>
      <c r="BU33" s="11">
        <v>82564.6875</v>
      </c>
      <c r="BV33" s="10"/>
      <c r="BW33" s="10"/>
      <c r="BX33" s="46"/>
      <c r="BY33" s="35">
        <v>5735.5102539999998</v>
      </c>
      <c r="BZ33" s="10"/>
      <c r="CA33" s="10"/>
      <c r="CB33" s="10"/>
      <c r="CC33" s="10"/>
      <c r="CD33" s="10"/>
      <c r="CE33" s="10"/>
      <c r="CF33" s="10"/>
      <c r="CG33" s="10"/>
      <c r="CH33" s="10"/>
      <c r="CI33" s="10"/>
    </row>
    <row r="34" spans="1:87" ht="10.5" customHeight="1" x14ac:dyDescent="0.15">
      <c r="A34" s="10">
        <v>2</v>
      </c>
      <c r="B34" s="10" t="s">
        <v>510</v>
      </c>
      <c r="C34" s="11" t="s">
        <v>961</v>
      </c>
      <c r="D34" s="10" t="s">
        <v>510</v>
      </c>
      <c r="E34" s="10"/>
      <c r="F34" s="10"/>
      <c r="G34" s="10" t="s">
        <v>511</v>
      </c>
      <c r="H34" s="10" t="s">
        <v>379</v>
      </c>
      <c r="I34" s="10">
        <v>194.05790880000001</v>
      </c>
      <c r="J34" s="10" t="s">
        <v>512</v>
      </c>
      <c r="K34" s="29">
        <v>0</v>
      </c>
      <c r="L34" s="28">
        <v>1</v>
      </c>
      <c r="M34" s="29">
        <f t="shared" si="0"/>
        <v>1</v>
      </c>
      <c r="N34" s="29">
        <f t="shared" si="1"/>
        <v>2</v>
      </c>
      <c r="O34" s="29" t="str">
        <f t="shared" si="2"/>
        <v>Level 1</v>
      </c>
      <c r="P34" s="29"/>
      <c r="Q34" s="29"/>
      <c r="R34" s="29"/>
      <c r="S34" s="28" t="s">
        <v>1001</v>
      </c>
      <c r="T34" s="37">
        <v>339818.84375</v>
      </c>
      <c r="U34" s="38" t="s">
        <v>1677</v>
      </c>
      <c r="V34" s="38">
        <v>1.28982332</v>
      </c>
      <c r="W34" s="38"/>
      <c r="X34" s="38"/>
      <c r="Y34" s="38"/>
      <c r="Z34" s="38"/>
      <c r="AA34" s="39"/>
      <c r="AB34" s="38" t="s">
        <v>382</v>
      </c>
      <c r="AC34" s="38">
        <v>193.0506</v>
      </c>
      <c r="AD34" s="38">
        <v>193.05</v>
      </c>
      <c r="AE34" s="39">
        <v>5.9999999999999995E-4</v>
      </c>
      <c r="AF34" s="39">
        <v>3.1962000000000002</v>
      </c>
      <c r="AG34" s="38">
        <v>1.1499999999999999</v>
      </c>
      <c r="AH34" s="38">
        <v>1.33</v>
      </c>
      <c r="AI34" s="38">
        <v>1.29</v>
      </c>
      <c r="AJ34" s="38">
        <v>1.22</v>
      </c>
      <c r="AK34" s="39">
        <v>7.0000000000000007E-2</v>
      </c>
      <c r="AL34" s="11" t="s">
        <v>1767</v>
      </c>
      <c r="AM34" s="11">
        <v>16436.644530000001</v>
      </c>
      <c r="AN34" s="10"/>
      <c r="AO34" s="10"/>
      <c r="AP34" s="10"/>
      <c r="AQ34" s="10"/>
      <c r="AR34" s="11">
        <v>42350.203130000002</v>
      </c>
      <c r="AS34" s="11">
        <v>118058.66409999999</v>
      </c>
      <c r="AT34" s="11">
        <v>100158.55469999999</v>
      </c>
      <c r="AU34" s="11">
        <v>153166.9688</v>
      </c>
      <c r="AV34" s="11">
        <v>116996.57030000001</v>
      </c>
      <c r="AW34" s="11">
        <v>339818.84379999997</v>
      </c>
      <c r="AX34" s="11">
        <v>75138.179690000004</v>
      </c>
      <c r="AY34" s="11">
        <v>119202.80469999999</v>
      </c>
      <c r="AZ34" s="11">
        <v>24981.007809999999</v>
      </c>
      <c r="BA34" s="46"/>
      <c r="BB34" s="11">
        <v>33049.800779999998</v>
      </c>
      <c r="BC34" s="35">
        <v>17374.464840000001</v>
      </c>
      <c r="BD34" s="11">
        <v>22711.974610000001</v>
      </c>
      <c r="BE34" s="35">
        <v>27646.078130000002</v>
      </c>
      <c r="BF34" s="46"/>
      <c r="BG34" s="11">
        <v>72468.695309999996</v>
      </c>
      <c r="BH34" s="11">
        <v>106476.8906</v>
      </c>
      <c r="BI34" s="11">
        <v>34336.984380000002</v>
      </c>
      <c r="BJ34" s="11">
        <v>22280.89258</v>
      </c>
      <c r="BK34" s="46"/>
      <c r="BL34" s="35">
        <v>54915.714840000001</v>
      </c>
      <c r="BM34" s="11">
        <v>26316.84375</v>
      </c>
      <c r="BN34" s="11">
        <v>59786.933590000001</v>
      </c>
      <c r="BO34" s="11">
        <v>64537.84375</v>
      </c>
      <c r="BP34" s="11">
        <v>44770.910159999999</v>
      </c>
      <c r="BQ34" s="11">
        <v>34911.320310000003</v>
      </c>
      <c r="BR34" s="11">
        <v>22330.523440000001</v>
      </c>
      <c r="BS34" s="11">
        <v>42251.542970000002</v>
      </c>
      <c r="BT34" s="11">
        <v>42831.625</v>
      </c>
      <c r="BU34" s="11">
        <v>38753.839840000001</v>
      </c>
      <c r="BV34" s="35">
        <v>42056.292970000002</v>
      </c>
      <c r="BW34" s="11">
        <v>22037.115229999999</v>
      </c>
      <c r="BX34" s="11">
        <v>18064.753909999999</v>
      </c>
      <c r="BY34" s="11">
        <v>22556.115229999999</v>
      </c>
      <c r="BZ34" s="11">
        <v>20959.869139999999</v>
      </c>
      <c r="CA34" s="11">
        <v>19809.726559999999</v>
      </c>
      <c r="CB34" s="46"/>
      <c r="CC34" s="11">
        <v>67065.484379999994</v>
      </c>
      <c r="CD34" s="10"/>
      <c r="CE34" s="11">
        <v>14737.35547</v>
      </c>
      <c r="CF34" s="10"/>
      <c r="CG34" s="11">
        <v>37102.824220000002</v>
      </c>
      <c r="CH34" s="11">
        <v>46663.683590000001</v>
      </c>
      <c r="CI34" s="10"/>
    </row>
    <row r="35" spans="1:87" ht="10.5" customHeight="1" x14ac:dyDescent="0.15">
      <c r="A35" s="10">
        <v>47</v>
      </c>
      <c r="B35" s="10" t="s">
        <v>1173</v>
      </c>
      <c r="C35" s="11" t="s">
        <v>961</v>
      </c>
      <c r="D35" s="10" t="s">
        <v>1173</v>
      </c>
      <c r="E35" s="10"/>
      <c r="F35" s="10"/>
      <c r="G35" s="10" t="s">
        <v>1174</v>
      </c>
      <c r="H35" s="10" t="s">
        <v>379</v>
      </c>
      <c r="I35" s="10">
        <v>116.010958608</v>
      </c>
      <c r="J35" s="10" t="s">
        <v>1175</v>
      </c>
      <c r="K35" s="29">
        <v>0.5</v>
      </c>
      <c r="L35" s="28">
        <v>1</v>
      </c>
      <c r="M35" s="29">
        <f t="shared" si="0"/>
        <v>1</v>
      </c>
      <c r="N35" s="29">
        <f t="shared" si="1"/>
        <v>2.5</v>
      </c>
      <c r="O35" s="29" t="str">
        <f t="shared" si="2"/>
        <v>Level 1+</v>
      </c>
      <c r="P35" s="29"/>
      <c r="Q35" s="29"/>
      <c r="R35" s="29"/>
      <c r="S35" s="28" t="s">
        <v>994</v>
      </c>
      <c r="T35" s="37">
        <v>1116847.125</v>
      </c>
      <c r="U35" s="38" t="s">
        <v>1672</v>
      </c>
      <c r="V35" s="38">
        <v>16.33326611</v>
      </c>
      <c r="W35" s="38" t="s">
        <v>1695</v>
      </c>
      <c r="X35" s="38">
        <v>16.27</v>
      </c>
      <c r="Y35" s="38">
        <v>2</v>
      </c>
      <c r="Z35" s="38" t="s">
        <v>1768</v>
      </c>
      <c r="AA35" s="39">
        <v>0.44940000000000002</v>
      </c>
      <c r="AB35" s="38" t="s">
        <v>382</v>
      </c>
      <c r="AC35" s="38">
        <v>115.00369999999999</v>
      </c>
      <c r="AD35" s="38">
        <v>115.00239999999999</v>
      </c>
      <c r="AE35" s="39">
        <v>1.1999999999999999E-3</v>
      </c>
      <c r="AF35" s="39">
        <v>10.530900000000001</v>
      </c>
      <c r="AG35" s="38">
        <v>15.85</v>
      </c>
      <c r="AH35" s="38">
        <v>16.7</v>
      </c>
      <c r="AI35" s="38">
        <v>16.329999999999998</v>
      </c>
      <c r="AJ35" s="38">
        <v>16.25</v>
      </c>
      <c r="AK35" s="39">
        <v>0.08</v>
      </c>
      <c r="AL35" s="11" t="s">
        <v>1769</v>
      </c>
      <c r="AM35" s="11">
        <v>17764.82617</v>
      </c>
      <c r="AN35" s="11">
        <v>7865.3408200000003</v>
      </c>
      <c r="AO35" s="11">
        <v>5402.939453</v>
      </c>
      <c r="AP35" s="11">
        <v>13952.0293</v>
      </c>
      <c r="AQ35" s="11">
        <v>7061.0454099999997</v>
      </c>
      <c r="AR35" s="11">
        <v>1116847.125</v>
      </c>
      <c r="AS35" s="11">
        <v>52647.777340000001</v>
      </c>
      <c r="AT35" s="11">
        <v>214610.3125</v>
      </c>
      <c r="AU35" s="11">
        <v>341926.65629999997</v>
      </c>
      <c r="AV35" s="11">
        <v>230260.25</v>
      </c>
      <c r="AW35" s="11">
        <v>875656.125</v>
      </c>
      <c r="AX35" s="11">
        <v>175001.04689999999</v>
      </c>
      <c r="AY35" s="11">
        <v>530210.75</v>
      </c>
      <c r="AZ35" s="11">
        <v>19746.859380000002</v>
      </c>
      <c r="BA35" s="11">
        <v>10064.384770000001</v>
      </c>
      <c r="BB35" s="11">
        <v>20418.546880000002</v>
      </c>
      <c r="BC35" s="11">
        <v>19055.083979999999</v>
      </c>
      <c r="BD35" s="11">
        <v>75376.390629999994</v>
      </c>
      <c r="BE35" s="11">
        <v>20470.341799999998</v>
      </c>
      <c r="BF35" s="11">
        <v>7798.6767579999996</v>
      </c>
      <c r="BG35" s="11">
        <v>26631.431639999999</v>
      </c>
      <c r="BH35" s="11">
        <v>36184.175779999998</v>
      </c>
      <c r="BI35" s="11">
        <v>21627.259770000001</v>
      </c>
      <c r="BJ35" s="46"/>
      <c r="BK35" s="11">
        <v>61807.328130000002</v>
      </c>
      <c r="BL35" s="11">
        <v>35544.242189999997</v>
      </c>
      <c r="BM35" s="35">
        <v>30121.787110000001</v>
      </c>
      <c r="BN35" s="11">
        <v>190776.42189999999</v>
      </c>
      <c r="BO35" s="11">
        <v>632330.875</v>
      </c>
      <c r="BP35" s="11">
        <v>652971.875</v>
      </c>
      <c r="BQ35" s="11">
        <v>181973.375</v>
      </c>
      <c r="BR35" s="11">
        <v>181499.82810000001</v>
      </c>
      <c r="BS35" s="11">
        <v>314365.84379999997</v>
      </c>
      <c r="BT35" s="11">
        <v>538382</v>
      </c>
      <c r="BU35" s="11">
        <v>156274.75</v>
      </c>
      <c r="BV35" s="11">
        <v>16262.257809999999</v>
      </c>
      <c r="BW35" s="11">
        <v>14911.965819999999</v>
      </c>
      <c r="BX35" s="35">
        <v>40529.148439999997</v>
      </c>
      <c r="BY35" s="46"/>
      <c r="BZ35" s="11">
        <v>18627.978520000001</v>
      </c>
      <c r="CA35" s="11">
        <v>8111.1108400000003</v>
      </c>
      <c r="CB35" s="11">
        <v>10032.23047</v>
      </c>
      <c r="CC35" s="11">
        <v>20872.564450000002</v>
      </c>
      <c r="CD35" s="11">
        <v>31175.484380000002</v>
      </c>
      <c r="CE35" s="11">
        <v>28288.863280000001</v>
      </c>
      <c r="CF35" s="11">
        <v>4640.5629879999997</v>
      </c>
      <c r="CG35" s="11">
        <v>9632.2666019999997</v>
      </c>
      <c r="CH35" s="11">
        <v>21868.95117</v>
      </c>
      <c r="CI35" s="11">
        <v>5781.4189450000003</v>
      </c>
    </row>
    <row r="36" spans="1:87" ht="10.5" customHeight="1" x14ac:dyDescent="0.15">
      <c r="A36" s="10">
        <v>37</v>
      </c>
      <c r="B36" s="10" t="s">
        <v>1178</v>
      </c>
      <c r="C36" s="11" t="s">
        <v>961</v>
      </c>
      <c r="D36" s="10" t="s">
        <v>1178</v>
      </c>
      <c r="E36" s="10"/>
      <c r="F36" s="10"/>
      <c r="G36" s="10" t="s">
        <v>1179</v>
      </c>
      <c r="H36" s="10" t="s">
        <v>379</v>
      </c>
      <c r="I36" s="10">
        <v>196.05830272399999</v>
      </c>
      <c r="J36" s="10" t="s">
        <v>1180</v>
      </c>
      <c r="K36" s="29">
        <v>0.5</v>
      </c>
      <c r="L36" s="28">
        <v>1</v>
      </c>
      <c r="M36" s="29">
        <f t="shared" si="0"/>
        <v>1</v>
      </c>
      <c r="N36" s="29">
        <f t="shared" si="1"/>
        <v>2.5</v>
      </c>
      <c r="O36" s="29" t="str">
        <f t="shared" si="2"/>
        <v>Level 1+</v>
      </c>
      <c r="P36" s="29"/>
      <c r="Q36" s="29"/>
      <c r="R36" s="29"/>
      <c r="S36" s="28" t="s">
        <v>1310</v>
      </c>
      <c r="T36" s="37">
        <v>2083860.125</v>
      </c>
      <c r="U36" s="38" t="s">
        <v>1673</v>
      </c>
      <c r="V36" s="38">
        <v>14.237072100000001</v>
      </c>
      <c r="W36" s="38" t="s">
        <v>1700</v>
      </c>
      <c r="X36" s="38">
        <v>14.47</v>
      </c>
      <c r="Y36" s="38">
        <v>4</v>
      </c>
      <c r="Z36" s="38" t="s">
        <v>1770</v>
      </c>
      <c r="AA36" s="39">
        <v>0.50109999999999999</v>
      </c>
      <c r="AB36" s="38" t="s">
        <v>382</v>
      </c>
      <c r="AC36" s="38">
        <v>195.05099999999999</v>
      </c>
      <c r="AD36" s="38">
        <v>195.05029999999999</v>
      </c>
      <c r="AE36" s="39">
        <v>6.9999999999999999E-4</v>
      </c>
      <c r="AF36" s="39">
        <v>3.5377000000000001</v>
      </c>
      <c r="AG36" s="38">
        <v>14.32</v>
      </c>
      <c r="AH36" s="38">
        <v>14.84</v>
      </c>
      <c r="AI36" s="38">
        <v>14.24</v>
      </c>
      <c r="AJ36" s="38">
        <v>14.6</v>
      </c>
      <c r="AK36" s="39">
        <v>0.36</v>
      </c>
      <c r="AL36" s="11" t="s">
        <v>1771</v>
      </c>
      <c r="AM36" s="11">
        <v>53461.875</v>
      </c>
      <c r="AN36" s="11">
        <v>35554.101560000003</v>
      </c>
      <c r="AO36" s="11">
        <v>23653.777340000001</v>
      </c>
      <c r="AP36" s="11">
        <v>197339.42189999999</v>
      </c>
      <c r="AQ36" s="11">
        <v>93281.632809999996</v>
      </c>
      <c r="AR36" s="11">
        <v>920720.6875</v>
      </c>
      <c r="AS36" s="11">
        <v>2083860.125</v>
      </c>
      <c r="AT36" s="11">
        <v>1090760.5</v>
      </c>
      <c r="AU36" s="11">
        <v>224742.6875</v>
      </c>
      <c r="AV36" s="11">
        <v>424011.40629999997</v>
      </c>
      <c r="AW36" s="11">
        <v>1561873.625</v>
      </c>
      <c r="AX36" s="11">
        <v>1557958.5</v>
      </c>
      <c r="AY36" s="11">
        <v>858287</v>
      </c>
      <c r="AZ36" s="11">
        <v>230222.04689999999</v>
      </c>
      <c r="BA36" s="11">
        <v>328822.5</v>
      </c>
      <c r="BB36" s="11">
        <v>201980.5</v>
      </c>
      <c r="BC36" s="11">
        <v>218462.48439999999</v>
      </c>
      <c r="BD36" s="11">
        <v>156053.20310000001</v>
      </c>
      <c r="BE36" s="11">
        <v>305938</v>
      </c>
      <c r="BF36" s="11">
        <v>230393.32810000001</v>
      </c>
      <c r="BG36" s="11">
        <v>1116659.25</v>
      </c>
      <c r="BH36" s="11">
        <v>691904.0625</v>
      </c>
      <c r="BI36" s="11">
        <v>429447.5</v>
      </c>
      <c r="BJ36" s="11">
        <v>25865.984380000002</v>
      </c>
      <c r="BK36" s="11">
        <v>56043.335939999997</v>
      </c>
      <c r="BL36" s="11">
        <v>62608.773439999997</v>
      </c>
      <c r="BM36" s="11">
        <v>31870.230469999999</v>
      </c>
      <c r="BN36" s="11">
        <v>420459.40629999997</v>
      </c>
      <c r="BO36" s="11">
        <v>345388.46879999997</v>
      </c>
      <c r="BP36" s="11">
        <v>674840</v>
      </c>
      <c r="BQ36" s="11">
        <v>641762.5625</v>
      </c>
      <c r="BR36" s="11">
        <v>198713.70310000001</v>
      </c>
      <c r="BS36" s="11">
        <v>71767.765629999994</v>
      </c>
      <c r="BT36" s="11">
        <v>1387615.75</v>
      </c>
      <c r="BU36" s="11">
        <v>546737.8125</v>
      </c>
      <c r="BV36" s="11">
        <v>56062.210939999997</v>
      </c>
      <c r="BW36" s="11">
        <v>67407.3125</v>
      </c>
      <c r="BX36" s="11">
        <v>96288.453129999994</v>
      </c>
      <c r="BY36" s="11">
        <v>93056.382809999996</v>
      </c>
      <c r="BZ36" s="11">
        <v>94817.875</v>
      </c>
      <c r="CA36" s="11">
        <v>105028.21090000001</v>
      </c>
      <c r="CB36" s="11">
        <v>55006.421880000002</v>
      </c>
      <c r="CC36" s="11">
        <v>515286.21879999997</v>
      </c>
      <c r="CD36" s="11">
        <v>408992.0625</v>
      </c>
      <c r="CE36" s="11">
        <v>474332.1875</v>
      </c>
      <c r="CF36" s="11">
        <v>19782.64258</v>
      </c>
      <c r="CG36" s="11">
        <v>21850.64258</v>
      </c>
      <c r="CH36" s="11">
        <v>25298.65625</v>
      </c>
      <c r="CI36" s="11">
        <v>23409.962889999999</v>
      </c>
    </row>
    <row r="37" spans="1:87" ht="10.5" customHeight="1" x14ac:dyDescent="0.15">
      <c r="A37" s="10">
        <v>6</v>
      </c>
      <c r="B37" s="10" t="s">
        <v>515</v>
      </c>
      <c r="C37" s="11" t="s">
        <v>961</v>
      </c>
      <c r="D37" s="10" t="s">
        <v>515</v>
      </c>
      <c r="E37" s="10"/>
      <c r="F37" s="10"/>
      <c r="G37" s="10" t="s">
        <v>516</v>
      </c>
      <c r="H37" s="10" t="s">
        <v>342</v>
      </c>
      <c r="I37" s="10">
        <v>176.03208797600001</v>
      </c>
      <c r="J37" s="10" t="s">
        <v>517</v>
      </c>
      <c r="K37" s="29">
        <v>0</v>
      </c>
      <c r="L37" s="28">
        <v>1</v>
      </c>
      <c r="M37" s="29">
        <f t="shared" si="0"/>
        <v>1</v>
      </c>
      <c r="N37" s="29">
        <f t="shared" si="1"/>
        <v>2</v>
      </c>
      <c r="O37" s="29" t="str">
        <f t="shared" si="2"/>
        <v>Level 1</v>
      </c>
      <c r="P37" s="29"/>
      <c r="Q37" s="29"/>
      <c r="R37" s="29"/>
      <c r="S37" s="36" t="s">
        <v>1001</v>
      </c>
      <c r="T37" s="37">
        <v>738667.8125</v>
      </c>
      <c r="U37" s="38" t="s">
        <v>1630</v>
      </c>
      <c r="V37" s="38">
        <v>2.0367968200360802</v>
      </c>
      <c r="W37" s="38"/>
      <c r="X37" s="38"/>
      <c r="Y37" s="38"/>
      <c r="Z37" s="38"/>
      <c r="AA37" s="39"/>
      <c r="AB37" s="38" t="s">
        <v>518</v>
      </c>
      <c r="AC37" s="38">
        <v>194.0659</v>
      </c>
      <c r="AD37" s="38">
        <v>194.06610000000001</v>
      </c>
      <c r="AE37" s="39">
        <v>2.0000000000000001E-4</v>
      </c>
      <c r="AF37" s="39">
        <v>1.2725</v>
      </c>
      <c r="AG37" s="38">
        <v>2</v>
      </c>
      <c r="AH37" s="38">
        <v>2.3199999999999998</v>
      </c>
      <c r="AI37" s="38">
        <v>2.04</v>
      </c>
      <c r="AJ37" s="38">
        <v>2.14</v>
      </c>
      <c r="AK37" s="39">
        <v>0.1</v>
      </c>
      <c r="AL37" s="11" t="s">
        <v>1772</v>
      </c>
      <c r="AM37" s="10"/>
      <c r="AN37" s="10"/>
      <c r="AO37" s="10"/>
      <c r="AP37" s="46"/>
      <c r="AQ37" s="46"/>
      <c r="AR37" s="11">
        <v>218445.39060000001</v>
      </c>
      <c r="AS37" s="11">
        <v>487411.5625</v>
      </c>
      <c r="AT37" s="11">
        <v>738667.8125</v>
      </c>
      <c r="AU37" s="11">
        <v>109317.35159999999</v>
      </c>
      <c r="AV37" s="11">
        <v>134301.4375</v>
      </c>
      <c r="AW37" s="11">
        <v>77305.476559999996</v>
      </c>
      <c r="AX37" s="11">
        <v>70443.539059999996</v>
      </c>
      <c r="AY37" s="11">
        <v>197009.9375</v>
      </c>
      <c r="AZ37" s="11">
        <v>15776.52051</v>
      </c>
      <c r="BA37" s="11">
        <v>15385.11816</v>
      </c>
      <c r="BB37" s="11">
        <v>21379.414059999999</v>
      </c>
      <c r="BC37" s="11">
        <v>11656.773440000001</v>
      </c>
      <c r="BD37" s="46"/>
      <c r="BE37" s="11">
        <v>16234.561519999999</v>
      </c>
      <c r="BF37" s="46"/>
      <c r="BG37" s="11">
        <v>61267.976560000003</v>
      </c>
      <c r="BH37" s="46"/>
      <c r="BI37" s="11">
        <v>14910.969730000001</v>
      </c>
      <c r="BJ37" s="35">
        <v>13225.065430000001</v>
      </c>
      <c r="BK37" s="10"/>
      <c r="BL37" s="35">
        <v>36141.320310000003</v>
      </c>
      <c r="BM37" s="10"/>
      <c r="BN37" s="11">
        <v>372648.9375</v>
      </c>
      <c r="BO37" s="11">
        <v>247481.76560000001</v>
      </c>
      <c r="BP37" s="11">
        <v>70983.820309999996</v>
      </c>
      <c r="BQ37" s="11">
        <v>176300.9063</v>
      </c>
      <c r="BR37" s="11">
        <v>136085.01560000001</v>
      </c>
      <c r="BS37" s="11">
        <v>302338.34379999997</v>
      </c>
      <c r="BT37" s="11">
        <v>211568.45310000001</v>
      </c>
      <c r="BU37" s="11">
        <v>598587.875</v>
      </c>
      <c r="BV37" s="11">
        <v>10115.762699999999</v>
      </c>
      <c r="BW37" s="46"/>
      <c r="BX37" s="11">
        <v>22699.478520000001</v>
      </c>
      <c r="BY37" s="11">
        <v>13923.95801</v>
      </c>
      <c r="BZ37" s="11">
        <v>10079.333979999999</v>
      </c>
      <c r="CA37" s="11">
        <v>12805.10938</v>
      </c>
      <c r="CB37" s="46"/>
      <c r="CC37" s="11">
        <v>31686.533200000002</v>
      </c>
      <c r="CD37" s="11">
        <v>52507.292970000002</v>
      </c>
      <c r="CE37" s="11">
        <v>39359.644529999998</v>
      </c>
      <c r="CF37" s="35">
        <v>13935.744140000001</v>
      </c>
      <c r="CG37" s="10"/>
      <c r="CH37" s="11">
        <v>20501.554690000001</v>
      </c>
      <c r="CI37" s="11">
        <v>15113.49512</v>
      </c>
    </row>
    <row r="38" spans="1:87" ht="10.5" customHeight="1" x14ac:dyDescent="0.15">
      <c r="A38" s="10">
        <v>45</v>
      </c>
      <c r="B38" s="11" t="s">
        <v>1194</v>
      </c>
      <c r="C38" s="26" t="s">
        <v>961</v>
      </c>
      <c r="D38" s="10" t="s">
        <v>1194</v>
      </c>
      <c r="E38" s="10"/>
      <c r="F38" s="10"/>
      <c r="G38" s="10" t="s">
        <v>1195</v>
      </c>
      <c r="H38" s="10" t="s">
        <v>379</v>
      </c>
      <c r="I38" s="10">
        <v>147.05315776800001</v>
      </c>
      <c r="J38" s="10" t="s">
        <v>1196</v>
      </c>
      <c r="K38" s="29">
        <v>1</v>
      </c>
      <c r="L38" s="28">
        <v>1</v>
      </c>
      <c r="M38" s="29">
        <f t="shared" si="0"/>
        <v>0.5</v>
      </c>
      <c r="N38" s="29">
        <f t="shared" si="1"/>
        <v>2.5</v>
      </c>
      <c r="O38" s="29" t="str">
        <f t="shared" si="2"/>
        <v>Level 1+</v>
      </c>
      <c r="P38" s="29"/>
      <c r="Q38" s="29"/>
      <c r="R38" s="29"/>
      <c r="S38" s="28" t="s">
        <v>964</v>
      </c>
      <c r="T38" s="37">
        <v>27969892</v>
      </c>
      <c r="U38" s="38" t="s">
        <v>1677</v>
      </c>
      <c r="V38" s="38">
        <v>15.76711656</v>
      </c>
      <c r="W38" s="38" t="s">
        <v>1696</v>
      </c>
      <c r="X38" s="38">
        <v>16.3</v>
      </c>
      <c r="Y38" s="38">
        <v>3</v>
      </c>
      <c r="Z38" s="38" t="s">
        <v>1197</v>
      </c>
      <c r="AA38" s="39">
        <v>0.85399999999999998</v>
      </c>
      <c r="AB38" s="38" t="s">
        <v>382</v>
      </c>
      <c r="AC38" s="38">
        <v>146.04589999999999</v>
      </c>
      <c r="AD38" s="38">
        <v>146.04490000000001</v>
      </c>
      <c r="AE38" s="39">
        <v>1E-3</v>
      </c>
      <c r="AF38" s="39">
        <v>6.6921999999999997</v>
      </c>
      <c r="AG38" s="38">
        <v>16.07</v>
      </c>
      <c r="AH38" s="38">
        <v>16.71</v>
      </c>
      <c r="AI38" s="38">
        <v>15.77</v>
      </c>
      <c r="AJ38" s="38">
        <v>16.43</v>
      </c>
      <c r="AK38" s="39">
        <v>0.66</v>
      </c>
      <c r="AL38" s="11" t="s">
        <v>1773</v>
      </c>
      <c r="AM38" s="11">
        <v>40732.960939999997</v>
      </c>
      <c r="AN38" s="11">
        <v>5770.1948240000002</v>
      </c>
      <c r="AO38" s="10"/>
      <c r="AP38" s="11">
        <v>20100.58008</v>
      </c>
      <c r="AQ38" s="11">
        <v>4734.2416990000002</v>
      </c>
      <c r="AR38" s="11">
        <v>14839578</v>
      </c>
      <c r="AS38" s="11">
        <v>26571698</v>
      </c>
      <c r="AT38" s="11">
        <v>15294772</v>
      </c>
      <c r="AU38" s="11">
        <v>9942312</v>
      </c>
      <c r="AV38" s="11">
        <v>8990327</v>
      </c>
      <c r="AW38" s="11">
        <v>27969892</v>
      </c>
      <c r="AX38" s="11">
        <v>6261013.5</v>
      </c>
      <c r="AY38" s="11">
        <v>8905790</v>
      </c>
      <c r="AZ38" s="46"/>
      <c r="BA38" s="35">
        <v>10403.72949</v>
      </c>
      <c r="BB38" s="46"/>
      <c r="BC38" s="11">
        <v>6957.0732420000004</v>
      </c>
      <c r="BD38" s="10"/>
      <c r="BE38" s="11">
        <v>14438.255859999999</v>
      </c>
      <c r="BF38" s="35">
        <v>13861.74512</v>
      </c>
      <c r="BG38" s="11">
        <v>128741.13280000001</v>
      </c>
      <c r="BH38" s="11">
        <v>77366.359379999994</v>
      </c>
      <c r="BI38" s="11">
        <v>252688.125</v>
      </c>
      <c r="BJ38" s="11">
        <v>23467.289059999999</v>
      </c>
      <c r="BK38" s="11">
        <v>165023.01560000001</v>
      </c>
      <c r="BL38" s="11">
        <v>221495.2188</v>
      </c>
      <c r="BM38" s="11">
        <v>149654.79689999999</v>
      </c>
      <c r="BN38" s="11">
        <v>6813498.5</v>
      </c>
      <c r="BO38" s="11">
        <v>19143124</v>
      </c>
      <c r="BP38" s="11">
        <v>26643442</v>
      </c>
      <c r="BQ38" s="11">
        <v>19270958</v>
      </c>
      <c r="BR38" s="11">
        <v>14573893</v>
      </c>
      <c r="BS38" s="11">
        <v>24773520</v>
      </c>
      <c r="BT38" s="11">
        <v>19431718</v>
      </c>
      <c r="BU38" s="11">
        <v>3473902.5</v>
      </c>
      <c r="BV38" s="46"/>
      <c r="BW38" s="35">
        <v>17233.697270000001</v>
      </c>
      <c r="BX38" s="10"/>
      <c r="BY38" s="10"/>
      <c r="BZ38" s="10"/>
      <c r="CA38" s="10"/>
      <c r="CB38" s="11">
        <v>6334.1494140000004</v>
      </c>
      <c r="CC38" s="11">
        <v>76795.8125</v>
      </c>
      <c r="CD38" s="11">
        <v>126862.9375</v>
      </c>
      <c r="CE38" s="11">
        <v>43839.390630000002</v>
      </c>
      <c r="CF38" s="11">
        <v>38691.078130000002</v>
      </c>
      <c r="CG38" s="11">
        <v>46926.75</v>
      </c>
      <c r="CH38" s="11">
        <v>108206.82030000001</v>
      </c>
      <c r="CI38" s="11">
        <v>33880.351560000003</v>
      </c>
    </row>
    <row r="39" spans="1:87" ht="10.5" customHeight="1" x14ac:dyDescent="0.15">
      <c r="A39" s="10">
        <v>33</v>
      </c>
      <c r="B39" s="10" t="s">
        <v>520</v>
      </c>
      <c r="C39" s="26" t="s">
        <v>961</v>
      </c>
      <c r="D39" s="10" t="s">
        <v>520</v>
      </c>
      <c r="E39" s="10"/>
      <c r="F39" s="10"/>
      <c r="G39" s="10" t="s">
        <v>521</v>
      </c>
      <c r="H39" s="10" t="s">
        <v>379</v>
      </c>
      <c r="I39" s="10">
        <v>146.06914218</v>
      </c>
      <c r="J39" s="10" t="s">
        <v>522</v>
      </c>
      <c r="K39" s="29">
        <v>1</v>
      </c>
      <c r="L39" s="28">
        <v>1</v>
      </c>
      <c r="M39" s="29">
        <f t="shared" si="0"/>
        <v>1</v>
      </c>
      <c r="N39" s="29">
        <f t="shared" si="1"/>
        <v>3</v>
      </c>
      <c r="O39" s="29" t="str">
        <f t="shared" si="2"/>
        <v>Level 1+</v>
      </c>
      <c r="P39" s="29"/>
      <c r="Q39" s="29"/>
      <c r="R39" s="29"/>
      <c r="S39" s="28" t="s">
        <v>964</v>
      </c>
      <c r="T39" s="37">
        <v>169194720</v>
      </c>
      <c r="U39" s="38" t="s">
        <v>1673</v>
      </c>
      <c r="V39" s="38">
        <v>14.160935139999999</v>
      </c>
      <c r="W39" s="38" t="s">
        <v>1672</v>
      </c>
      <c r="X39" s="38">
        <v>14.07</v>
      </c>
      <c r="Y39" s="38">
        <v>14</v>
      </c>
      <c r="Z39" s="38" t="s">
        <v>1774</v>
      </c>
      <c r="AA39" s="39">
        <v>0.8115</v>
      </c>
      <c r="AB39" s="38" t="s">
        <v>382</v>
      </c>
      <c r="AC39" s="38">
        <v>145.06180000000001</v>
      </c>
      <c r="AD39" s="38">
        <v>145.0608</v>
      </c>
      <c r="AE39" s="39">
        <v>1E-3</v>
      </c>
      <c r="AF39" s="39">
        <v>7.0244</v>
      </c>
      <c r="AG39" s="38">
        <v>14.01</v>
      </c>
      <c r="AH39" s="38">
        <v>14.22</v>
      </c>
      <c r="AI39" s="38">
        <v>14.16</v>
      </c>
      <c r="AJ39" s="38">
        <v>14.17</v>
      </c>
      <c r="AK39" s="39">
        <v>0.01</v>
      </c>
      <c r="AL39" s="11" t="s">
        <v>1775</v>
      </c>
      <c r="AM39" s="11">
        <v>17482.041020000001</v>
      </c>
      <c r="AN39" s="11">
        <v>13215.15137</v>
      </c>
      <c r="AO39" s="11">
        <v>8861.5761719999991</v>
      </c>
      <c r="AP39" s="11">
        <v>70058.953129999994</v>
      </c>
      <c r="AQ39" s="11">
        <v>30886.050780000001</v>
      </c>
      <c r="AR39" s="11">
        <v>42902532</v>
      </c>
      <c r="AS39" s="11">
        <v>169194720</v>
      </c>
      <c r="AT39" s="11">
        <v>49477304</v>
      </c>
      <c r="AU39" s="11">
        <v>30746936</v>
      </c>
      <c r="AV39" s="11">
        <v>20488960</v>
      </c>
      <c r="AW39" s="11">
        <v>93813712</v>
      </c>
      <c r="AX39" s="11">
        <v>27100042</v>
      </c>
      <c r="AY39" s="11">
        <v>37752496</v>
      </c>
      <c r="AZ39" s="11">
        <v>564236</v>
      </c>
      <c r="BA39" s="11">
        <v>353581.03129999997</v>
      </c>
      <c r="BB39" s="11">
        <v>545860</v>
      </c>
      <c r="BC39" s="11">
        <v>524919.75</v>
      </c>
      <c r="BD39" s="11">
        <v>319552.40629999997</v>
      </c>
      <c r="BE39" s="11">
        <v>343382.4375</v>
      </c>
      <c r="BF39" s="11">
        <v>60540.738279999998</v>
      </c>
      <c r="BG39" s="11">
        <v>658098.6875</v>
      </c>
      <c r="BH39" s="11">
        <v>611751.0625</v>
      </c>
      <c r="BI39" s="11">
        <v>397074.40629999997</v>
      </c>
      <c r="BJ39" s="11">
        <v>11084.07813</v>
      </c>
      <c r="BK39" s="11">
        <v>37369.105470000002</v>
      </c>
      <c r="BL39" s="11">
        <v>529025.375</v>
      </c>
      <c r="BM39" s="11">
        <v>49425.339840000001</v>
      </c>
      <c r="BN39" s="11">
        <v>13959201</v>
      </c>
      <c r="BO39" s="11">
        <v>57510516</v>
      </c>
      <c r="BP39" s="11">
        <v>47034548</v>
      </c>
      <c r="BQ39" s="11">
        <v>21050216</v>
      </c>
      <c r="BR39" s="11">
        <v>16847812</v>
      </c>
      <c r="BS39" s="11">
        <v>44889380</v>
      </c>
      <c r="BT39" s="11">
        <v>32939012</v>
      </c>
      <c r="BU39" s="11">
        <v>12719656</v>
      </c>
      <c r="BV39" s="11">
        <v>449146.5</v>
      </c>
      <c r="BW39" s="11">
        <v>553907.75</v>
      </c>
      <c r="BX39" s="11">
        <v>463750.875</v>
      </c>
      <c r="BY39" s="11">
        <v>432284.59379999997</v>
      </c>
      <c r="BZ39" s="11">
        <v>585162.125</v>
      </c>
      <c r="CA39" s="11">
        <v>1175639.125</v>
      </c>
      <c r="CB39" s="11">
        <v>84503.921879999994</v>
      </c>
      <c r="CC39" s="11">
        <v>435888</v>
      </c>
      <c r="CD39" s="11">
        <v>597255.125</v>
      </c>
      <c r="CE39" s="11">
        <v>332684.4375</v>
      </c>
      <c r="CF39" s="11">
        <v>9609.7783199999994</v>
      </c>
      <c r="CG39" s="11">
        <v>18597.769530000001</v>
      </c>
      <c r="CH39" s="11">
        <v>12563.351559999999</v>
      </c>
      <c r="CI39" s="11">
        <v>13180.99805</v>
      </c>
    </row>
    <row r="40" spans="1:87" ht="10.5" customHeight="1" x14ac:dyDescent="0.15">
      <c r="A40" s="10">
        <v>11</v>
      </c>
      <c r="B40" s="11" t="s">
        <v>525</v>
      </c>
      <c r="C40" s="11" t="s">
        <v>961</v>
      </c>
      <c r="D40" s="10" t="s">
        <v>526</v>
      </c>
      <c r="E40" s="10" t="s">
        <v>527</v>
      </c>
      <c r="F40" s="10" t="s">
        <v>528</v>
      </c>
      <c r="G40" s="10" t="s">
        <v>529</v>
      </c>
      <c r="H40" s="10" t="s">
        <v>379</v>
      </c>
      <c r="I40" s="10">
        <v>90.031694052000006</v>
      </c>
      <c r="J40" s="10" t="s">
        <v>530</v>
      </c>
      <c r="K40" s="29">
        <v>0</v>
      </c>
      <c r="L40" s="28">
        <v>1</v>
      </c>
      <c r="M40" s="29">
        <f t="shared" si="0"/>
        <v>1</v>
      </c>
      <c r="N40" s="29">
        <f t="shared" si="1"/>
        <v>2</v>
      </c>
      <c r="O40" s="29" t="str">
        <f t="shared" si="2"/>
        <v>Level 1</v>
      </c>
      <c r="P40" s="28" t="s">
        <v>1150</v>
      </c>
      <c r="Q40" s="29"/>
      <c r="R40" s="29"/>
      <c r="S40" s="28" t="s">
        <v>1001</v>
      </c>
      <c r="T40" s="37">
        <v>1575352</v>
      </c>
      <c r="U40" s="38" t="s">
        <v>1695</v>
      </c>
      <c r="V40" s="38">
        <v>4.9824558909999999</v>
      </c>
      <c r="W40" s="38"/>
      <c r="X40" s="38"/>
      <c r="Y40" s="38"/>
      <c r="Z40" s="38"/>
      <c r="AA40" s="39"/>
      <c r="AB40" s="38" t="s">
        <v>382</v>
      </c>
      <c r="AC40" s="38">
        <v>89.0244</v>
      </c>
      <c r="AD40" s="38">
        <v>89.022999999999996</v>
      </c>
      <c r="AE40" s="39">
        <v>1.4E-3</v>
      </c>
      <c r="AF40" s="39">
        <v>15.771100000000001</v>
      </c>
      <c r="AG40" s="38">
        <v>4.6500000000000004</v>
      </c>
      <c r="AH40" s="38">
        <v>6.23</v>
      </c>
      <c r="AI40" s="38">
        <v>4.9800000000000004</v>
      </c>
      <c r="AJ40" s="38">
        <v>5.42</v>
      </c>
      <c r="AK40" s="39">
        <v>0.44</v>
      </c>
      <c r="AL40" s="11" t="s">
        <v>1776</v>
      </c>
      <c r="AM40" s="11">
        <v>79617.898440000004</v>
      </c>
      <c r="AN40" s="11">
        <v>17642.8125</v>
      </c>
      <c r="AO40" s="11">
        <v>11552.927729999999</v>
      </c>
      <c r="AP40" s="11">
        <v>90316.71875</v>
      </c>
      <c r="AQ40" s="11">
        <v>32564.873049999998</v>
      </c>
      <c r="AR40" s="11">
        <v>1087432.5</v>
      </c>
      <c r="AS40" s="11">
        <v>769791.75</v>
      </c>
      <c r="AT40" s="11">
        <v>192772.04689999999</v>
      </c>
      <c r="AU40" s="11">
        <v>99837.59375</v>
      </c>
      <c r="AV40" s="11">
        <v>301209.53129999997</v>
      </c>
      <c r="AW40" s="11">
        <v>417063.375</v>
      </c>
      <c r="AX40" s="11">
        <v>235808.5625</v>
      </c>
      <c r="AY40" s="11">
        <v>1141601.25</v>
      </c>
      <c r="AZ40" s="11">
        <v>183211.57810000001</v>
      </c>
      <c r="BA40" s="11">
        <v>31461.966799999998</v>
      </c>
      <c r="BB40" s="11">
        <v>69631.140629999994</v>
      </c>
      <c r="BC40" s="11">
        <v>294659.96879999997</v>
      </c>
      <c r="BD40" s="11">
        <v>531154.6875</v>
      </c>
      <c r="BE40" s="11">
        <v>161208.92189999999</v>
      </c>
      <c r="BF40" s="11">
        <v>77139.820309999996</v>
      </c>
      <c r="BG40" s="11">
        <v>269553.5</v>
      </c>
      <c r="BH40" s="11">
        <v>413107.03129999997</v>
      </c>
      <c r="BI40" s="11">
        <v>229600.0625</v>
      </c>
      <c r="BJ40" s="11">
        <v>57436.175779999998</v>
      </c>
      <c r="BK40" s="11">
        <v>788422.6875</v>
      </c>
      <c r="BL40" s="11">
        <v>1074854.25</v>
      </c>
      <c r="BM40" s="11">
        <v>695355.8125</v>
      </c>
      <c r="BN40" s="11">
        <v>308804.625</v>
      </c>
      <c r="BO40" s="11">
        <v>1575352</v>
      </c>
      <c r="BP40" s="11">
        <v>990680.5625</v>
      </c>
      <c r="BQ40" s="11">
        <v>292735.9375</v>
      </c>
      <c r="BR40" s="11">
        <v>507654.71879999997</v>
      </c>
      <c r="BS40" s="11">
        <v>1140866.125</v>
      </c>
      <c r="BT40" s="11">
        <v>354826.3125</v>
      </c>
      <c r="BU40" s="11">
        <v>274842.625</v>
      </c>
      <c r="BV40" s="11">
        <v>65602.984379999994</v>
      </c>
      <c r="BW40" s="11">
        <v>576113.8125</v>
      </c>
      <c r="BX40" s="11">
        <v>641528.9375</v>
      </c>
      <c r="BY40" s="11">
        <v>95338.085940000004</v>
      </c>
      <c r="BZ40" s="11">
        <v>33511.210939999997</v>
      </c>
      <c r="CA40" s="11">
        <v>223523.0313</v>
      </c>
      <c r="CB40" s="11">
        <v>200197.8438</v>
      </c>
      <c r="CC40" s="11">
        <v>158263.5</v>
      </c>
      <c r="CD40" s="11">
        <v>277969.46879999997</v>
      </c>
      <c r="CE40" s="11">
        <v>409916.3125</v>
      </c>
      <c r="CF40" s="11">
        <v>61679.210939999997</v>
      </c>
      <c r="CG40" s="11">
        <v>72531.617190000004</v>
      </c>
      <c r="CH40" s="11">
        <v>99959.101559999996</v>
      </c>
      <c r="CI40" s="11">
        <v>146412.04689999999</v>
      </c>
    </row>
    <row r="41" spans="1:87" ht="10.5" customHeight="1" x14ac:dyDescent="0.15">
      <c r="A41" s="10">
        <v>43</v>
      </c>
      <c r="B41" s="11" t="s">
        <v>1215</v>
      </c>
      <c r="C41" s="26" t="s">
        <v>961</v>
      </c>
      <c r="D41" s="10" t="s">
        <v>1556</v>
      </c>
      <c r="E41" s="10" t="s">
        <v>1217</v>
      </c>
      <c r="F41" s="10" t="s">
        <v>1218</v>
      </c>
      <c r="G41" s="10" t="s">
        <v>1219</v>
      </c>
      <c r="H41" s="10" t="s">
        <v>379</v>
      </c>
      <c r="I41" s="10">
        <v>172.013674638</v>
      </c>
      <c r="J41" s="10" t="s">
        <v>1557</v>
      </c>
      <c r="K41" s="29">
        <v>0</v>
      </c>
      <c r="L41" s="28">
        <v>1</v>
      </c>
      <c r="M41" s="29">
        <f t="shared" si="0"/>
        <v>1</v>
      </c>
      <c r="N41" s="29">
        <f t="shared" si="1"/>
        <v>2</v>
      </c>
      <c r="O41" s="29" t="str">
        <f t="shared" si="2"/>
        <v>Level 1</v>
      </c>
      <c r="P41" s="28" t="s">
        <v>1150</v>
      </c>
      <c r="Q41" s="29"/>
      <c r="R41" s="29"/>
      <c r="S41" s="28" t="s">
        <v>1001</v>
      </c>
      <c r="T41" s="37">
        <v>265307.5</v>
      </c>
      <c r="U41" s="38" t="s">
        <v>1687</v>
      </c>
      <c r="V41" s="38">
        <v>15.424187140000001</v>
      </c>
      <c r="W41" s="38"/>
      <c r="X41" s="38"/>
      <c r="Y41" s="38"/>
      <c r="Z41" s="38"/>
      <c r="AA41" s="39"/>
      <c r="AB41" s="38" t="s">
        <v>382</v>
      </c>
      <c r="AC41" s="38">
        <v>171.00640000000001</v>
      </c>
      <c r="AD41" s="38">
        <v>171.00540000000001</v>
      </c>
      <c r="AE41" s="39">
        <v>1E-3</v>
      </c>
      <c r="AF41" s="39">
        <v>5.8596000000000004</v>
      </c>
      <c r="AG41" s="38">
        <v>15.11</v>
      </c>
      <c r="AH41" s="38">
        <v>15.63</v>
      </c>
      <c r="AI41" s="38">
        <v>15.42</v>
      </c>
      <c r="AJ41" s="38">
        <v>15.31</v>
      </c>
      <c r="AK41" s="39">
        <v>0.12</v>
      </c>
      <c r="AL41" s="11" t="s">
        <v>1777</v>
      </c>
      <c r="AM41" s="11">
        <v>7393.21875</v>
      </c>
      <c r="AN41" s="10"/>
      <c r="AO41" s="10"/>
      <c r="AP41" s="10"/>
      <c r="AQ41" s="10"/>
      <c r="AR41" s="35">
        <v>3741.51001</v>
      </c>
      <c r="AS41" s="11">
        <v>5221.8828130000002</v>
      </c>
      <c r="AT41" s="46"/>
      <c r="AU41" s="10"/>
      <c r="AV41" s="10"/>
      <c r="AW41" s="35">
        <v>6884.7270509999998</v>
      </c>
      <c r="AX41" s="10"/>
      <c r="AY41" s="46"/>
      <c r="AZ41" s="11">
        <v>83840.484379999994</v>
      </c>
      <c r="BA41" s="11">
        <v>97848.390629999994</v>
      </c>
      <c r="BB41" s="11">
        <v>65814.257809999996</v>
      </c>
      <c r="BC41" s="11">
        <v>49905.644529999998</v>
      </c>
      <c r="BD41" s="11">
        <v>54162.855470000002</v>
      </c>
      <c r="BE41" s="11">
        <v>95647.523440000004</v>
      </c>
      <c r="BF41" s="11">
        <v>36682.703130000002</v>
      </c>
      <c r="BG41" s="11">
        <v>265307.5</v>
      </c>
      <c r="BH41" s="11">
        <v>122933.60159999999</v>
      </c>
      <c r="BI41" s="11">
        <v>133051.10939999999</v>
      </c>
      <c r="BJ41" s="10"/>
      <c r="BK41" s="10"/>
      <c r="BL41" s="10"/>
      <c r="BM41" s="10"/>
      <c r="BN41" s="10"/>
      <c r="BO41" s="46"/>
      <c r="BP41" s="10"/>
      <c r="BQ41" s="35">
        <v>14210.372069999999</v>
      </c>
      <c r="BR41" s="35">
        <v>14720.791020000001</v>
      </c>
      <c r="BS41" s="10"/>
      <c r="BT41" s="10"/>
      <c r="BU41" s="46"/>
      <c r="BV41" s="11">
        <v>15870.94922</v>
      </c>
      <c r="BW41" s="11">
        <v>20014.66992</v>
      </c>
      <c r="BX41" s="11">
        <v>27629.123049999998</v>
      </c>
      <c r="BY41" s="11">
        <v>23812.566409999999</v>
      </c>
      <c r="BZ41" s="11">
        <v>15110.773440000001</v>
      </c>
      <c r="CA41" s="11">
        <v>16740.08008</v>
      </c>
      <c r="CB41" s="11">
        <v>4990.7978519999997</v>
      </c>
      <c r="CC41" s="11">
        <v>161689.9063</v>
      </c>
      <c r="CD41" s="11">
        <v>38787.5</v>
      </c>
      <c r="CE41" s="11">
        <v>106296.8281</v>
      </c>
      <c r="CF41" s="10"/>
      <c r="CG41" s="10"/>
      <c r="CH41" s="10"/>
      <c r="CI41" s="10"/>
    </row>
    <row r="42" spans="1:87" ht="10.5" customHeight="1" x14ac:dyDescent="0.15">
      <c r="A42" s="10">
        <v>20</v>
      </c>
      <c r="B42" s="10" t="s">
        <v>535</v>
      </c>
      <c r="C42" s="26" t="s">
        <v>961</v>
      </c>
      <c r="D42" s="10" t="s">
        <v>535</v>
      </c>
      <c r="E42" s="10"/>
      <c r="F42" s="10"/>
      <c r="G42" s="10" t="s">
        <v>536</v>
      </c>
      <c r="H42" s="10" t="s">
        <v>342</v>
      </c>
      <c r="I42" s="10">
        <v>151.04940977999999</v>
      </c>
      <c r="J42" s="10" t="s">
        <v>537</v>
      </c>
      <c r="K42" s="29">
        <v>1</v>
      </c>
      <c r="L42" s="28">
        <v>1</v>
      </c>
      <c r="M42" s="29">
        <f t="shared" si="0"/>
        <v>1</v>
      </c>
      <c r="N42" s="29">
        <f t="shared" si="1"/>
        <v>3</v>
      </c>
      <c r="O42" s="29" t="str">
        <f t="shared" si="2"/>
        <v>Level 1+</v>
      </c>
      <c r="P42" s="29"/>
      <c r="Q42" s="29"/>
      <c r="R42" s="29"/>
      <c r="S42" s="36" t="s">
        <v>964</v>
      </c>
      <c r="T42" s="37">
        <v>78413232</v>
      </c>
      <c r="U42" s="38" t="s">
        <v>1635</v>
      </c>
      <c r="V42" s="38">
        <v>6.1856308399461204</v>
      </c>
      <c r="W42" s="38" t="s">
        <v>1630</v>
      </c>
      <c r="X42" s="38">
        <v>6.09</v>
      </c>
      <c r="Y42" s="38">
        <v>7</v>
      </c>
      <c r="Z42" s="38" t="s">
        <v>1228</v>
      </c>
      <c r="AA42" s="39">
        <v>0.94620000000000004</v>
      </c>
      <c r="AB42" s="38" t="s">
        <v>345</v>
      </c>
      <c r="AC42" s="38">
        <v>152.05670000000001</v>
      </c>
      <c r="AD42" s="38">
        <v>152.0566</v>
      </c>
      <c r="AE42" s="39">
        <v>1E-4</v>
      </c>
      <c r="AF42" s="39">
        <v>0.93420000000000003</v>
      </c>
      <c r="AG42" s="38">
        <v>5.79</v>
      </c>
      <c r="AH42" s="38">
        <v>6.27</v>
      </c>
      <c r="AI42" s="38">
        <v>6.19</v>
      </c>
      <c r="AJ42" s="38">
        <v>6.06</v>
      </c>
      <c r="AK42" s="39">
        <v>0.13</v>
      </c>
      <c r="AL42" s="11" t="s">
        <v>1778</v>
      </c>
      <c r="AM42" s="35">
        <v>36095.128909999999</v>
      </c>
      <c r="AN42" s="35">
        <v>31006.636719999999</v>
      </c>
      <c r="AO42" s="35">
        <v>23279.832030000001</v>
      </c>
      <c r="AP42" s="11">
        <v>11080.247069999999</v>
      </c>
      <c r="AQ42" s="11">
        <v>12381.337890000001</v>
      </c>
      <c r="AR42" s="11">
        <v>17752254</v>
      </c>
      <c r="AS42" s="11">
        <v>56905728</v>
      </c>
      <c r="AT42" s="11">
        <v>40638424</v>
      </c>
      <c r="AU42" s="11">
        <v>63293908</v>
      </c>
      <c r="AV42" s="11">
        <v>12943104</v>
      </c>
      <c r="AW42" s="11">
        <v>37961096</v>
      </c>
      <c r="AX42" s="11">
        <v>50616404</v>
      </c>
      <c r="AY42" s="11">
        <v>78413232</v>
      </c>
      <c r="AZ42" s="11">
        <v>34923168</v>
      </c>
      <c r="BA42" s="11">
        <v>33154598</v>
      </c>
      <c r="BB42" s="11">
        <v>24698812</v>
      </c>
      <c r="BC42" s="11">
        <v>30662554</v>
      </c>
      <c r="BD42" s="11">
        <v>39237512</v>
      </c>
      <c r="BE42" s="11">
        <v>38061252</v>
      </c>
      <c r="BF42" s="11">
        <v>1881745</v>
      </c>
      <c r="BG42" s="11">
        <v>11005015</v>
      </c>
      <c r="BH42" s="11">
        <v>8348661.5</v>
      </c>
      <c r="BI42" s="11">
        <v>9116793</v>
      </c>
      <c r="BJ42" s="35">
        <v>923224.625</v>
      </c>
      <c r="BK42" s="35">
        <v>935976.6875</v>
      </c>
      <c r="BL42" s="35">
        <v>1488016.5</v>
      </c>
      <c r="BM42" s="35">
        <v>387282.28129999997</v>
      </c>
      <c r="BN42" s="11">
        <v>20531738</v>
      </c>
      <c r="BO42" s="11">
        <v>16658226</v>
      </c>
      <c r="BP42" s="11">
        <v>13604853</v>
      </c>
      <c r="BQ42" s="11">
        <v>16716318</v>
      </c>
      <c r="BR42" s="11">
        <v>10401613</v>
      </c>
      <c r="BS42" s="11">
        <v>19838556</v>
      </c>
      <c r="BT42" s="11">
        <v>28881186</v>
      </c>
      <c r="BU42" s="11">
        <v>38342388</v>
      </c>
      <c r="BV42" s="11">
        <v>8214785</v>
      </c>
      <c r="BW42" s="11">
        <v>8702506</v>
      </c>
      <c r="BX42" s="11">
        <v>9301000</v>
      </c>
      <c r="BY42" s="11">
        <v>6715850.5</v>
      </c>
      <c r="BZ42" s="11">
        <v>9892189</v>
      </c>
      <c r="CA42" s="11">
        <v>6964682</v>
      </c>
      <c r="CB42" s="11">
        <v>205954.5938</v>
      </c>
      <c r="CC42" s="11">
        <v>12859496</v>
      </c>
      <c r="CD42" s="11">
        <v>3905187.5</v>
      </c>
      <c r="CE42" s="11">
        <v>10822507</v>
      </c>
      <c r="CF42" s="35">
        <v>1067015.75</v>
      </c>
      <c r="CG42" s="35">
        <v>1154318</v>
      </c>
      <c r="CH42" s="11">
        <v>552370.75</v>
      </c>
      <c r="CI42" s="11">
        <v>348504.625</v>
      </c>
    </row>
    <row r="43" spans="1:87" ht="10.5" customHeight="1" x14ac:dyDescent="0.15">
      <c r="A43" s="10">
        <v>15</v>
      </c>
      <c r="B43" s="10" t="s">
        <v>1230</v>
      </c>
      <c r="C43" s="26" t="s">
        <v>961</v>
      </c>
      <c r="D43" s="10" t="s">
        <v>1230</v>
      </c>
      <c r="E43" s="10"/>
      <c r="F43" s="10"/>
      <c r="G43" s="10" t="s">
        <v>1231</v>
      </c>
      <c r="H43" s="10" t="s">
        <v>379</v>
      </c>
      <c r="I43" s="10">
        <v>283.09166851600003</v>
      </c>
      <c r="J43" s="10" t="s">
        <v>1232</v>
      </c>
      <c r="K43" s="29">
        <v>1</v>
      </c>
      <c r="L43" s="28">
        <v>1</v>
      </c>
      <c r="M43" s="29">
        <f t="shared" si="0"/>
        <v>1</v>
      </c>
      <c r="N43" s="29">
        <f t="shared" si="1"/>
        <v>3</v>
      </c>
      <c r="O43" s="29" t="str">
        <f t="shared" si="2"/>
        <v>Level 1+</v>
      </c>
      <c r="P43" s="29"/>
      <c r="Q43" s="29"/>
      <c r="R43" s="29"/>
      <c r="S43" s="28" t="s">
        <v>964</v>
      </c>
      <c r="T43" s="37">
        <v>14980376</v>
      </c>
      <c r="U43" s="38" t="s">
        <v>1680</v>
      </c>
      <c r="V43" s="38">
        <v>8.4773307689999999</v>
      </c>
      <c r="W43" s="38" t="s">
        <v>1677</v>
      </c>
      <c r="X43" s="38">
        <v>8.25</v>
      </c>
      <c r="Y43" s="38">
        <v>3</v>
      </c>
      <c r="Z43" s="38" t="s">
        <v>1779</v>
      </c>
      <c r="AA43" s="39">
        <v>0.94840000000000002</v>
      </c>
      <c r="AB43" s="38" t="s">
        <v>382</v>
      </c>
      <c r="AC43" s="38">
        <v>282.08440000000002</v>
      </c>
      <c r="AD43" s="38">
        <v>282.08460000000002</v>
      </c>
      <c r="AE43" s="39">
        <v>2.9999999999999997E-4</v>
      </c>
      <c r="AF43" s="39">
        <v>0.91710000000000003</v>
      </c>
      <c r="AG43" s="38">
        <v>7.92</v>
      </c>
      <c r="AH43" s="38">
        <v>8.42</v>
      </c>
      <c r="AI43" s="38">
        <v>8.48</v>
      </c>
      <c r="AJ43" s="38">
        <v>8.2100000000000009</v>
      </c>
      <c r="AK43" s="39">
        <v>0.26</v>
      </c>
      <c r="AL43" s="11" t="s">
        <v>1780</v>
      </c>
      <c r="AM43" s="10"/>
      <c r="AN43" s="10"/>
      <c r="AO43" s="10"/>
      <c r="AP43" s="10"/>
      <c r="AQ43" s="10"/>
      <c r="AR43" s="11">
        <v>489210.65629999997</v>
      </c>
      <c r="AS43" s="11">
        <v>3150760.75</v>
      </c>
      <c r="AT43" s="11">
        <v>1416321.25</v>
      </c>
      <c r="AU43" s="11">
        <v>2551488.25</v>
      </c>
      <c r="AV43" s="11">
        <v>369862.15629999997</v>
      </c>
      <c r="AW43" s="11">
        <v>2671508.5</v>
      </c>
      <c r="AX43" s="11">
        <v>1218081.25</v>
      </c>
      <c r="AY43" s="11">
        <v>2986140.5</v>
      </c>
      <c r="AZ43" s="11">
        <v>14980376</v>
      </c>
      <c r="BA43" s="11">
        <v>11528375</v>
      </c>
      <c r="BB43" s="11">
        <v>8212481</v>
      </c>
      <c r="BC43" s="11">
        <v>10298028</v>
      </c>
      <c r="BD43" s="11">
        <v>7915503</v>
      </c>
      <c r="BE43" s="11">
        <v>11321156</v>
      </c>
      <c r="BF43" s="11">
        <v>203323.8125</v>
      </c>
      <c r="BG43" s="11">
        <v>111026.9688</v>
      </c>
      <c r="BH43" s="11">
        <v>119143.16409999999</v>
      </c>
      <c r="BI43" s="11">
        <v>88793.164059999996</v>
      </c>
      <c r="BJ43" s="11">
        <v>72859.046879999994</v>
      </c>
      <c r="BK43" s="11">
        <v>73689.226559999996</v>
      </c>
      <c r="BL43" s="11">
        <v>110534.88280000001</v>
      </c>
      <c r="BM43" s="11">
        <v>69149.335940000004</v>
      </c>
      <c r="BN43" s="11">
        <v>768162.4375</v>
      </c>
      <c r="BO43" s="11">
        <v>1183436.5</v>
      </c>
      <c r="BP43" s="11">
        <v>731183.5</v>
      </c>
      <c r="BQ43" s="11">
        <v>912423.0625</v>
      </c>
      <c r="BR43" s="11">
        <v>247070.48439999999</v>
      </c>
      <c r="BS43" s="11">
        <v>837775.75</v>
      </c>
      <c r="BT43" s="11">
        <v>1591815.625</v>
      </c>
      <c r="BU43" s="11">
        <v>1413581.375</v>
      </c>
      <c r="BV43" s="11">
        <v>2418611.5</v>
      </c>
      <c r="BW43" s="11">
        <v>1558301.5</v>
      </c>
      <c r="BX43" s="11">
        <v>1587063.625</v>
      </c>
      <c r="BY43" s="11">
        <v>2221692.75</v>
      </c>
      <c r="BZ43" s="11">
        <v>2202211.5</v>
      </c>
      <c r="CA43" s="11">
        <v>2420804.75</v>
      </c>
      <c r="CB43" s="11">
        <v>39293.632810000003</v>
      </c>
      <c r="CC43" s="11">
        <v>132389.98439999999</v>
      </c>
      <c r="CD43" s="11">
        <v>61480.617189999997</v>
      </c>
      <c r="CE43" s="11">
        <v>130357.0156</v>
      </c>
      <c r="CF43" s="11">
        <v>266049.375</v>
      </c>
      <c r="CG43" s="11">
        <v>250459.6875</v>
      </c>
      <c r="CH43" s="11">
        <v>123220.1406</v>
      </c>
      <c r="CI43" s="11">
        <v>68902.148440000004</v>
      </c>
    </row>
    <row r="44" spans="1:87" ht="10.5" customHeight="1" x14ac:dyDescent="0.15">
      <c r="A44" s="10">
        <v>42</v>
      </c>
      <c r="B44" s="10" t="s">
        <v>542</v>
      </c>
      <c r="C44" s="11" t="s">
        <v>961</v>
      </c>
      <c r="D44" s="10" t="s">
        <v>542</v>
      </c>
      <c r="E44" s="10"/>
      <c r="F44" s="10"/>
      <c r="G44" s="10" t="s">
        <v>543</v>
      </c>
      <c r="H44" s="10" t="s">
        <v>342</v>
      </c>
      <c r="I44" s="10">
        <v>111.079647288</v>
      </c>
      <c r="J44" s="10" t="s">
        <v>544</v>
      </c>
      <c r="K44" s="29">
        <v>1</v>
      </c>
      <c r="L44" s="28">
        <v>1</v>
      </c>
      <c r="M44" s="29">
        <f t="shared" si="0"/>
        <v>1</v>
      </c>
      <c r="N44" s="29">
        <f t="shared" si="1"/>
        <v>3</v>
      </c>
      <c r="O44" s="29" t="str">
        <f t="shared" si="2"/>
        <v>Level 1+</v>
      </c>
      <c r="P44" s="29"/>
      <c r="Q44" s="29"/>
      <c r="R44" s="29"/>
      <c r="S44" s="36" t="s">
        <v>964</v>
      </c>
      <c r="T44" s="37">
        <v>7068492</v>
      </c>
      <c r="U44" s="38" t="s">
        <v>1640</v>
      </c>
      <c r="V44" s="38">
        <v>12.050380854654501</v>
      </c>
      <c r="W44" s="38" t="s">
        <v>1639</v>
      </c>
      <c r="X44" s="38">
        <v>12.35</v>
      </c>
      <c r="Y44" s="38">
        <v>2</v>
      </c>
      <c r="Z44" s="38" t="s">
        <v>1781</v>
      </c>
      <c r="AA44" s="39">
        <v>0.91669999999999996</v>
      </c>
      <c r="AB44" s="38" t="s">
        <v>345</v>
      </c>
      <c r="AC44" s="38">
        <v>112.0869</v>
      </c>
      <c r="AD44" s="38">
        <v>112.08710000000001</v>
      </c>
      <c r="AE44" s="39">
        <v>1E-4</v>
      </c>
      <c r="AF44" s="39">
        <v>1.0145</v>
      </c>
      <c r="AG44" s="38">
        <v>11.91</v>
      </c>
      <c r="AH44" s="38">
        <v>12.72</v>
      </c>
      <c r="AI44" s="38">
        <v>12.05</v>
      </c>
      <c r="AJ44" s="38">
        <v>12.33</v>
      </c>
      <c r="AK44" s="39">
        <v>0.28000000000000003</v>
      </c>
      <c r="AL44" s="11" t="s">
        <v>1782</v>
      </c>
      <c r="AM44" s="35">
        <v>23237.753909999999</v>
      </c>
      <c r="AN44" s="35">
        <v>12931.722659999999</v>
      </c>
      <c r="AO44" s="35">
        <v>8082.9770509999998</v>
      </c>
      <c r="AP44" s="11">
        <v>28351.480469999999</v>
      </c>
      <c r="AQ44" s="11">
        <v>12702.990229999999</v>
      </c>
      <c r="AR44" s="11">
        <v>245689.3438</v>
      </c>
      <c r="AS44" s="11">
        <v>419799.65629999997</v>
      </c>
      <c r="AT44" s="11">
        <v>27839.089840000001</v>
      </c>
      <c r="AU44" s="11">
        <v>25525.037110000001</v>
      </c>
      <c r="AV44" s="11">
        <v>16691.818360000001</v>
      </c>
      <c r="AW44" s="11">
        <v>44459.800779999998</v>
      </c>
      <c r="AX44" s="11">
        <v>136396.2813</v>
      </c>
      <c r="AY44" s="11">
        <v>387408.0625</v>
      </c>
      <c r="AZ44" s="11">
        <v>5496994</v>
      </c>
      <c r="BA44" s="11">
        <v>1937139.5</v>
      </c>
      <c r="BB44" s="11">
        <v>2366836</v>
      </c>
      <c r="BC44" s="11">
        <v>6691268.5</v>
      </c>
      <c r="BD44" s="11">
        <v>7068492</v>
      </c>
      <c r="BE44" s="11">
        <v>4142244.25</v>
      </c>
      <c r="BF44" s="11">
        <v>2634434.75</v>
      </c>
      <c r="BG44" s="11">
        <v>415333.3125</v>
      </c>
      <c r="BH44" s="11">
        <v>535756.875</v>
      </c>
      <c r="BI44" s="11">
        <v>305958.1875</v>
      </c>
      <c r="BJ44" s="35">
        <v>119987.4063</v>
      </c>
      <c r="BK44" s="35">
        <v>300263.59379999997</v>
      </c>
      <c r="BL44" s="35">
        <v>157261.32810000001</v>
      </c>
      <c r="BM44" s="35">
        <v>29233.332030000001</v>
      </c>
      <c r="BN44" s="11">
        <v>100978.0781</v>
      </c>
      <c r="BO44" s="11">
        <v>242553.8125</v>
      </c>
      <c r="BP44" s="11">
        <v>51681.746090000001</v>
      </c>
      <c r="BQ44" s="11">
        <v>37223.152340000001</v>
      </c>
      <c r="BR44" s="11">
        <v>23930.484380000002</v>
      </c>
      <c r="BS44" s="11">
        <v>39937.554689999997</v>
      </c>
      <c r="BT44" s="11">
        <v>209983.51560000001</v>
      </c>
      <c r="BU44" s="11">
        <v>129584.0469</v>
      </c>
      <c r="BV44" s="11">
        <v>1510964</v>
      </c>
      <c r="BW44" s="11">
        <v>4255650</v>
      </c>
      <c r="BX44" s="11">
        <v>3300540</v>
      </c>
      <c r="BY44" s="11">
        <v>2345579</v>
      </c>
      <c r="BZ44" s="11">
        <v>1062772.625</v>
      </c>
      <c r="CA44" s="11">
        <v>3133772.25</v>
      </c>
      <c r="CB44" s="11">
        <v>749310</v>
      </c>
      <c r="CC44" s="11">
        <v>221549.5625</v>
      </c>
      <c r="CD44" s="11">
        <v>450449.71879999997</v>
      </c>
      <c r="CE44" s="11">
        <v>382954.40629999997</v>
      </c>
      <c r="CF44" s="35">
        <v>48332.0625</v>
      </c>
      <c r="CG44" s="35">
        <v>64271.246090000001</v>
      </c>
      <c r="CH44" s="11">
        <v>30254.82617</v>
      </c>
      <c r="CI44" s="11">
        <v>21123.123049999998</v>
      </c>
    </row>
    <row r="45" spans="1:87" ht="10.5" customHeight="1" x14ac:dyDescent="0.15">
      <c r="A45" s="10">
        <v>54</v>
      </c>
      <c r="B45" s="10" t="s">
        <v>1255</v>
      </c>
      <c r="C45" s="26" t="s">
        <v>961</v>
      </c>
      <c r="D45" s="10" t="s">
        <v>1255</v>
      </c>
      <c r="E45" s="10"/>
      <c r="F45" s="10"/>
      <c r="G45" s="10" t="s">
        <v>1256</v>
      </c>
      <c r="H45" s="10" t="s">
        <v>342</v>
      </c>
      <c r="I45" s="10">
        <v>155.069476528</v>
      </c>
      <c r="J45" s="10" t="s">
        <v>1257</v>
      </c>
      <c r="K45" s="29">
        <v>1</v>
      </c>
      <c r="L45" s="28">
        <v>1</v>
      </c>
      <c r="M45" s="29">
        <f t="shared" si="0"/>
        <v>1</v>
      </c>
      <c r="N45" s="29">
        <f t="shared" si="1"/>
        <v>3</v>
      </c>
      <c r="O45" s="29" t="str">
        <f t="shared" si="2"/>
        <v>Level 1+</v>
      </c>
      <c r="P45" s="29"/>
      <c r="Q45" s="29"/>
      <c r="R45" s="29"/>
      <c r="S45" s="36" t="s">
        <v>964</v>
      </c>
      <c r="T45" s="37">
        <v>4655329</v>
      </c>
      <c r="U45" s="38" t="s">
        <v>1633</v>
      </c>
      <c r="V45" s="38">
        <v>14.699693017526901</v>
      </c>
      <c r="W45" s="38" t="s">
        <v>1655</v>
      </c>
      <c r="X45" s="38">
        <v>15.25</v>
      </c>
      <c r="Y45" s="38">
        <v>2</v>
      </c>
      <c r="Z45" s="38" t="s">
        <v>1783</v>
      </c>
      <c r="AA45" s="39">
        <v>0.91559999999999997</v>
      </c>
      <c r="AB45" s="38" t="s">
        <v>345</v>
      </c>
      <c r="AC45" s="38">
        <v>156.07679999999999</v>
      </c>
      <c r="AD45" s="38">
        <v>156.07660000000001</v>
      </c>
      <c r="AE45" s="39">
        <v>2.0000000000000001E-4</v>
      </c>
      <c r="AF45" s="39">
        <v>1.1617</v>
      </c>
      <c r="AG45" s="38">
        <v>14.85</v>
      </c>
      <c r="AH45" s="38">
        <v>15.71</v>
      </c>
      <c r="AI45" s="38">
        <v>14.7</v>
      </c>
      <c r="AJ45" s="38">
        <v>15.1</v>
      </c>
      <c r="AK45" s="39">
        <v>0.4</v>
      </c>
      <c r="AL45" s="11" t="s">
        <v>1784</v>
      </c>
      <c r="AM45" s="35">
        <v>17971.378909999999</v>
      </c>
      <c r="AN45" s="10"/>
      <c r="AO45" s="35">
        <v>10549.924800000001</v>
      </c>
      <c r="AP45" s="11">
        <v>9576.1982420000004</v>
      </c>
      <c r="AQ45" s="46"/>
      <c r="AR45" s="11">
        <v>1463190.875</v>
      </c>
      <c r="AS45" s="11">
        <v>3559900.25</v>
      </c>
      <c r="AT45" s="11">
        <v>1299235.875</v>
      </c>
      <c r="AU45" s="11">
        <v>885662.5</v>
      </c>
      <c r="AV45" s="11">
        <v>195425.1563</v>
      </c>
      <c r="AW45" s="11">
        <v>4655329</v>
      </c>
      <c r="AX45" s="11">
        <v>1421453.75</v>
      </c>
      <c r="AY45" s="11">
        <v>622953.25</v>
      </c>
      <c r="AZ45" s="11">
        <v>27278.837889999999</v>
      </c>
      <c r="BA45" s="11">
        <v>36969.484380000002</v>
      </c>
      <c r="BB45" s="11">
        <v>36876.84375</v>
      </c>
      <c r="BC45" s="11">
        <v>29192.099610000001</v>
      </c>
      <c r="BD45" s="11">
        <v>28254.025389999999</v>
      </c>
      <c r="BE45" s="11">
        <v>35664.9375</v>
      </c>
      <c r="BF45" s="11">
        <v>38104.214840000001</v>
      </c>
      <c r="BG45" s="11">
        <v>65047.84375</v>
      </c>
      <c r="BH45" s="11">
        <v>42078.886720000002</v>
      </c>
      <c r="BI45" s="11">
        <v>59759.597659999999</v>
      </c>
      <c r="BJ45" s="35">
        <v>58053.957029999998</v>
      </c>
      <c r="BK45" s="35">
        <v>137499.7188</v>
      </c>
      <c r="BL45" s="35">
        <v>258776.35939999999</v>
      </c>
      <c r="BM45" s="35">
        <v>139917.98439999999</v>
      </c>
      <c r="BN45" s="11">
        <v>695034.4375</v>
      </c>
      <c r="BO45" s="11">
        <v>2389756</v>
      </c>
      <c r="BP45" s="11">
        <v>2454693.5</v>
      </c>
      <c r="BQ45" s="11">
        <v>1110690.5</v>
      </c>
      <c r="BR45" s="11">
        <v>559415.875</v>
      </c>
      <c r="BS45" s="11">
        <v>4120874.25</v>
      </c>
      <c r="BT45" s="11">
        <v>1609428.125</v>
      </c>
      <c r="BU45" s="11">
        <v>637010.125</v>
      </c>
      <c r="BV45" s="11">
        <v>33533.566409999999</v>
      </c>
      <c r="BW45" s="11">
        <v>40107.347659999999</v>
      </c>
      <c r="BX45" s="11">
        <v>48569.105470000002</v>
      </c>
      <c r="BY45" s="11">
        <v>34505.265630000002</v>
      </c>
      <c r="BZ45" s="11">
        <v>16875.941409999999</v>
      </c>
      <c r="CA45" s="11">
        <v>25837.632809999999</v>
      </c>
      <c r="CB45" s="11">
        <v>48009.292970000002</v>
      </c>
      <c r="CC45" s="11">
        <v>69353.351559999996</v>
      </c>
      <c r="CD45" s="11">
        <v>132080.60939999999</v>
      </c>
      <c r="CE45" s="11">
        <v>289358.0625</v>
      </c>
      <c r="CF45" s="35">
        <v>133056.98439999999</v>
      </c>
      <c r="CG45" s="35">
        <v>78618.03125</v>
      </c>
      <c r="CH45" s="11">
        <v>137950.3125</v>
      </c>
      <c r="CI45" s="11">
        <v>80685.507809999996</v>
      </c>
    </row>
    <row r="46" spans="1:87" ht="10.5" customHeight="1" x14ac:dyDescent="0.15">
      <c r="A46" s="10">
        <v>43</v>
      </c>
      <c r="B46" s="10" t="s">
        <v>550</v>
      </c>
      <c r="C46" s="11" t="s">
        <v>961</v>
      </c>
      <c r="D46" s="10" t="s">
        <v>550</v>
      </c>
      <c r="E46" s="10"/>
      <c r="F46" s="10"/>
      <c r="G46" s="10" t="s">
        <v>551</v>
      </c>
      <c r="H46" s="10" t="s">
        <v>342</v>
      </c>
      <c r="I46" s="10">
        <v>141.09021197199999</v>
      </c>
      <c r="J46" s="10" t="s">
        <v>552</v>
      </c>
      <c r="K46" s="29">
        <v>0.5</v>
      </c>
      <c r="L46" s="28">
        <v>1</v>
      </c>
      <c r="M46" s="29">
        <f t="shared" si="0"/>
        <v>1</v>
      </c>
      <c r="N46" s="29">
        <f t="shared" si="1"/>
        <v>2.5</v>
      </c>
      <c r="O46" s="29" t="str">
        <f t="shared" si="2"/>
        <v>Level 1+</v>
      </c>
      <c r="P46" s="29"/>
      <c r="Q46" s="29"/>
      <c r="R46" s="29"/>
      <c r="S46" s="36" t="s">
        <v>1310</v>
      </c>
      <c r="T46" s="37">
        <v>1273273.125</v>
      </c>
      <c r="U46" s="38" t="s">
        <v>1629</v>
      </c>
      <c r="V46" s="38">
        <v>12.810468849747901</v>
      </c>
      <c r="W46" s="38" t="s">
        <v>1629</v>
      </c>
      <c r="X46" s="38">
        <v>12.86</v>
      </c>
      <c r="Y46" s="38">
        <v>1</v>
      </c>
      <c r="Z46" s="38" t="s">
        <v>1785</v>
      </c>
      <c r="AA46" s="39">
        <v>0</v>
      </c>
      <c r="AB46" s="38" t="s">
        <v>345</v>
      </c>
      <c r="AC46" s="38">
        <v>142.0975</v>
      </c>
      <c r="AD46" s="38">
        <v>142.09729999999999</v>
      </c>
      <c r="AE46" s="39">
        <v>2.0000000000000001E-4</v>
      </c>
      <c r="AF46" s="39">
        <v>1.1825000000000001</v>
      </c>
      <c r="AG46" s="38">
        <v>12.74</v>
      </c>
      <c r="AH46" s="38">
        <v>13.11</v>
      </c>
      <c r="AI46" s="38">
        <v>12.81</v>
      </c>
      <c r="AJ46" s="38">
        <v>12.9</v>
      </c>
      <c r="AK46" s="39">
        <v>0.09</v>
      </c>
      <c r="AL46" s="11" t="s">
        <v>1786</v>
      </c>
      <c r="AM46" s="10"/>
      <c r="AN46" s="10"/>
      <c r="AO46" s="10"/>
      <c r="AP46" s="11">
        <v>9523.5</v>
      </c>
      <c r="AQ46" s="46"/>
      <c r="AR46" s="11">
        <v>153271.7188</v>
      </c>
      <c r="AS46" s="11">
        <v>1273273.125</v>
      </c>
      <c r="AT46" s="11">
        <v>272262.875</v>
      </c>
      <c r="AU46" s="11">
        <v>282757.125</v>
      </c>
      <c r="AV46" s="11">
        <v>358956.90629999997</v>
      </c>
      <c r="AW46" s="11">
        <v>1029714</v>
      </c>
      <c r="AX46" s="11">
        <v>228668.8125</v>
      </c>
      <c r="AY46" s="11">
        <v>496019.59379999997</v>
      </c>
      <c r="AZ46" s="11">
        <v>289149.59379999997</v>
      </c>
      <c r="BA46" s="11">
        <v>232431.01560000001</v>
      </c>
      <c r="BB46" s="11">
        <v>196030.625</v>
      </c>
      <c r="BC46" s="11">
        <v>274030.46879999997</v>
      </c>
      <c r="BD46" s="11">
        <v>278845</v>
      </c>
      <c r="BE46" s="11">
        <v>323531.8125</v>
      </c>
      <c r="BF46" s="11">
        <v>236477.51560000001</v>
      </c>
      <c r="BG46" s="11">
        <v>72040.726559999996</v>
      </c>
      <c r="BH46" s="11">
        <v>63240.605470000002</v>
      </c>
      <c r="BI46" s="11">
        <v>49491.765630000002</v>
      </c>
      <c r="BJ46" s="35">
        <v>19019.130860000001</v>
      </c>
      <c r="BK46" s="35">
        <v>31893.015630000002</v>
      </c>
      <c r="BL46" s="35">
        <v>20160.84375</v>
      </c>
      <c r="BM46" s="35">
        <v>18105.472659999999</v>
      </c>
      <c r="BN46" s="11">
        <v>92130.65625</v>
      </c>
      <c r="BO46" s="11">
        <v>257948.6875</v>
      </c>
      <c r="BP46" s="11">
        <v>178132.39060000001</v>
      </c>
      <c r="BQ46" s="11">
        <v>206623.39060000001</v>
      </c>
      <c r="BR46" s="11">
        <v>74531.851559999996</v>
      </c>
      <c r="BS46" s="11">
        <v>155565.92189999999</v>
      </c>
      <c r="BT46" s="11">
        <v>353940.28129999997</v>
      </c>
      <c r="BU46" s="11">
        <v>188933.35939999999</v>
      </c>
      <c r="BV46" s="11">
        <v>131706.01560000001</v>
      </c>
      <c r="BW46" s="11">
        <v>134698.0938</v>
      </c>
      <c r="BX46" s="11">
        <v>141640.8438</v>
      </c>
      <c r="BY46" s="11">
        <v>107608.36719999999</v>
      </c>
      <c r="BZ46" s="11">
        <v>192624.70310000001</v>
      </c>
      <c r="CA46" s="11">
        <v>146121.39060000001</v>
      </c>
      <c r="CB46" s="11">
        <v>42735.960939999997</v>
      </c>
      <c r="CC46" s="11">
        <v>49154.023439999997</v>
      </c>
      <c r="CD46" s="11">
        <v>35936.566409999999</v>
      </c>
      <c r="CE46" s="11">
        <v>31815.71875</v>
      </c>
      <c r="CF46" s="35">
        <v>6824.5322269999997</v>
      </c>
      <c r="CG46" s="35">
        <v>13074.75488</v>
      </c>
      <c r="CH46" s="46"/>
      <c r="CI46" s="11">
        <v>13449.972659999999</v>
      </c>
    </row>
    <row r="47" spans="1:87" ht="10.5" customHeight="1" x14ac:dyDescent="0.15">
      <c r="A47" s="10">
        <v>4</v>
      </c>
      <c r="B47" s="11" t="s">
        <v>1266</v>
      </c>
      <c r="C47" s="11" t="s">
        <v>961</v>
      </c>
      <c r="D47" s="10" t="s">
        <v>719</v>
      </c>
      <c r="E47" s="10" t="s">
        <v>439</v>
      </c>
      <c r="F47" s="10" t="s">
        <v>440</v>
      </c>
      <c r="G47" s="10" t="s">
        <v>441</v>
      </c>
      <c r="H47" s="10" t="s">
        <v>379</v>
      </c>
      <c r="I47" s="10">
        <v>164.047344116</v>
      </c>
      <c r="J47" s="10" t="s">
        <v>720</v>
      </c>
      <c r="K47" s="29">
        <v>1</v>
      </c>
      <c r="L47" s="28">
        <v>1</v>
      </c>
      <c r="M47" s="29">
        <f t="shared" si="0"/>
        <v>1</v>
      </c>
      <c r="N47" s="29">
        <f t="shared" si="1"/>
        <v>3</v>
      </c>
      <c r="O47" s="29" t="str">
        <f t="shared" si="2"/>
        <v>Level 1+</v>
      </c>
      <c r="P47" s="29"/>
      <c r="Q47" s="29"/>
      <c r="R47" s="29"/>
      <c r="S47" s="28" t="s">
        <v>969</v>
      </c>
      <c r="T47" s="37">
        <v>6655177.5</v>
      </c>
      <c r="U47" s="38" t="s">
        <v>1677</v>
      </c>
      <c r="V47" s="38">
        <v>1.502204179</v>
      </c>
      <c r="W47" s="38" t="s">
        <v>1679</v>
      </c>
      <c r="X47" s="38">
        <v>1.38</v>
      </c>
      <c r="Y47" s="38">
        <v>2</v>
      </c>
      <c r="Z47" s="38" t="s">
        <v>721</v>
      </c>
      <c r="AA47" s="39">
        <v>0.33600000000000002</v>
      </c>
      <c r="AB47" s="38" t="s">
        <v>382</v>
      </c>
      <c r="AC47" s="38">
        <v>163.04</v>
      </c>
      <c r="AD47" s="38">
        <v>163.03909999999999</v>
      </c>
      <c r="AE47" s="39">
        <v>1E-3</v>
      </c>
      <c r="AF47" s="39">
        <v>5.8940000000000001</v>
      </c>
      <c r="AG47" s="38">
        <v>1.27</v>
      </c>
      <c r="AH47" s="38">
        <v>1.56</v>
      </c>
      <c r="AI47" s="38">
        <v>1.5</v>
      </c>
      <c r="AJ47" s="38">
        <v>1.43</v>
      </c>
      <c r="AK47" s="39">
        <v>7.0000000000000007E-2</v>
      </c>
      <c r="AL47" s="11" t="s">
        <v>1787</v>
      </c>
      <c r="AM47" s="11">
        <v>227596.9688</v>
      </c>
      <c r="AN47" s="11">
        <v>92052.960940000004</v>
      </c>
      <c r="AO47" s="11">
        <v>31486.113280000001</v>
      </c>
      <c r="AP47" s="11">
        <v>187002.8438</v>
      </c>
      <c r="AQ47" s="11">
        <v>65671.320309999996</v>
      </c>
      <c r="AR47" s="11">
        <v>758123</v>
      </c>
      <c r="AS47" s="11">
        <v>6127368</v>
      </c>
      <c r="AT47" s="11">
        <v>2358009.75</v>
      </c>
      <c r="AU47" s="11">
        <v>2246031.5</v>
      </c>
      <c r="AV47" s="11">
        <v>1521522.125</v>
      </c>
      <c r="AW47" s="11">
        <v>6655177.5</v>
      </c>
      <c r="AX47" s="11">
        <v>1705565.75</v>
      </c>
      <c r="AY47" s="11">
        <v>4661743</v>
      </c>
      <c r="AZ47" s="11">
        <v>256071.67189999999</v>
      </c>
      <c r="BA47" s="11">
        <v>143152.8125</v>
      </c>
      <c r="BB47" s="11">
        <v>212323.9375</v>
      </c>
      <c r="BC47" s="11">
        <v>125745.30469999999</v>
      </c>
      <c r="BD47" s="11">
        <v>174720.2188</v>
      </c>
      <c r="BE47" s="11">
        <v>230409.75</v>
      </c>
      <c r="BF47" s="11">
        <v>61168.890630000002</v>
      </c>
      <c r="BG47" s="11">
        <v>254646.7188</v>
      </c>
      <c r="BH47" s="11">
        <v>308388.0625</v>
      </c>
      <c r="BI47" s="11">
        <v>180814.64060000001</v>
      </c>
      <c r="BJ47" s="11">
        <v>54409.136720000002</v>
      </c>
      <c r="BK47" s="11">
        <v>38896.339840000001</v>
      </c>
      <c r="BL47" s="11">
        <v>1342140.375</v>
      </c>
      <c r="BM47" s="11">
        <v>324448.71879999997</v>
      </c>
      <c r="BN47" s="11">
        <v>1038161.188</v>
      </c>
      <c r="BO47" s="11">
        <v>1526515.125</v>
      </c>
      <c r="BP47" s="11">
        <v>743060.875</v>
      </c>
      <c r="BQ47" s="11">
        <v>814901.625</v>
      </c>
      <c r="BR47" s="11">
        <v>452203.125</v>
      </c>
      <c r="BS47" s="11">
        <v>872996.0625</v>
      </c>
      <c r="BT47" s="11">
        <v>1083315.125</v>
      </c>
      <c r="BU47" s="11">
        <v>659104.4375</v>
      </c>
      <c r="BV47" s="11">
        <v>91190.71875</v>
      </c>
      <c r="BW47" s="11">
        <v>81621.367190000004</v>
      </c>
      <c r="BX47" s="11">
        <v>159875.95310000001</v>
      </c>
      <c r="BY47" s="11">
        <v>75991.992190000004</v>
      </c>
      <c r="BZ47" s="11">
        <v>69036.734379999994</v>
      </c>
      <c r="CA47" s="11">
        <v>156186.9375</v>
      </c>
      <c r="CB47" s="11">
        <v>31061.65625</v>
      </c>
      <c r="CC47" s="11">
        <v>178331.51560000001</v>
      </c>
      <c r="CD47" s="11">
        <v>79105.523440000004</v>
      </c>
      <c r="CE47" s="11">
        <v>146763.9063</v>
      </c>
      <c r="CF47" s="46"/>
      <c r="CG47" s="11">
        <v>46506.011720000002</v>
      </c>
      <c r="CH47" s="11">
        <v>40528.308590000001</v>
      </c>
      <c r="CI47" s="35">
        <v>26610.160159999999</v>
      </c>
    </row>
    <row r="48" spans="1:87" ht="10.5" customHeight="1" x14ac:dyDescent="0.15">
      <c r="A48" s="10">
        <v>11</v>
      </c>
      <c r="B48" s="10" t="s">
        <v>561</v>
      </c>
      <c r="C48" s="11" t="s">
        <v>961</v>
      </c>
      <c r="D48" s="10" t="s">
        <v>561</v>
      </c>
      <c r="E48" s="10"/>
      <c r="F48" s="10"/>
      <c r="G48" s="10" t="s">
        <v>562</v>
      </c>
      <c r="H48" s="10" t="s">
        <v>342</v>
      </c>
      <c r="I48" s="10">
        <v>136.03851074799999</v>
      </c>
      <c r="J48" s="10" t="s">
        <v>563</v>
      </c>
      <c r="K48" s="29">
        <v>1</v>
      </c>
      <c r="L48" s="28">
        <v>1</v>
      </c>
      <c r="M48" s="29">
        <f t="shared" si="0"/>
        <v>1</v>
      </c>
      <c r="N48" s="29">
        <f t="shared" si="1"/>
        <v>3</v>
      </c>
      <c r="O48" s="29" t="str">
        <f t="shared" si="2"/>
        <v>Level 1+</v>
      </c>
      <c r="P48" s="29"/>
      <c r="Q48" s="29"/>
      <c r="R48" s="29"/>
      <c r="S48" s="36" t="s">
        <v>964</v>
      </c>
      <c r="T48" s="37">
        <v>186839920</v>
      </c>
      <c r="U48" s="38" t="s">
        <v>1635</v>
      </c>
      <c r="V48" s="38">
        <v>3.0426097637745202</v>
      </c>
      <c r="W48" s="38" t="s">
        <v>1654</v>
      </c>
      <c r="X48" s="38">
        <v>2.96</v>
      </c>
      <c r="Y48" s="38">
        <v>2</v>
      </c>
      <c r="Z48" s="38" t="s">
        <v>564</v>
      </c>
      <c r="AA48" s="39">
        <v>0.98299999999999998</v>
      </c>
      <c r="AB48" s="38" t="s">
        <v>345</v>
      </c>
      <c r="AC48" s="38">
        <v>137.04580000000001</v>
      </c>
      <c r="AD48" s="38">
        <v>137.04560000000001</v>
      </c>
      <c r="AE48" s="39">
        <v>2.0000000000000001E-4</v>
      </c>
      <c r="AF48" s="39">
        <v>1.427</v>
      </c>
      <c r="AG48" s="38">
        <v>2.79</v>
      </c>
      <c r="AH48" s="38">
        <v>3.23</v>
      </c>
      <c r="AI48" s="38">
        <v>3.04</v>
      </c>
      <c r="AJ48" s="38">
        <v>2.98</v>
      </c>
      <c r="AK48" s="39">
        <v>0.06</v>
      </c>
      <c r="AL48" s="11" t="s">
        <v>1788</v>
      </c>
      <c r="AM48" s="35">
        <v>81199.109379999994</v>
      </c>
      <c r="AN48" s="35">
        <v>120886.63280000001</v>
      </c>
      <c r="AO48" s="35">
        <v>41028.78125</v>
      </c>
      <c r="AP48" s="11">
        <v>41280.117189999997</v>
      </c>
      <c r="AQ48" s="11">
        <v>112101.94530000001</v>
      </c>
      <c r="AR48" s="11">
        <v>12888236</v>
      </c>
      <c r="AS48" s="11">
        <v>9017625</v>
      </c>
      <c r="AT48" s="11">
        <v>4247335.5</v>
      </c>
      <c r="AU48" s="11">
        <v>7302841.5</v>
      </c>
      <c r="AV48" s="11">
        <v>25918090</v>
      </c>
      <c r="AW48" s="11">
        <v>6064068</v>
      </c>
      <c r="AX48" s="11">
        <v>11073594</v>
      </c>
      <c r="AY48" s="11">
        <v>186839920</v>
      </c>
      <c r="AZ48" s="11">
        <v>4176998.5</v>
      </c>
      <c r="BA48" s="11">
        <v>20990618</v>
      </c>
      <c r="BB48" s="11">
        <v>15986815</v>
      </c>
      <c r="BC48" s="11">
        <v>3180129</v>
      </c>
      <c r="BD48" s="11">
        <v>15279924</v>
      </c>
      <c r="BE48" s="11">
        <v>4552845</v>
      </c>
      <c r="BF48" s="11">
        <v>5109305</v>
      </c>
      <c r="BG48" s="11">
        <v>3750106</v>
      </c>
      <c r="BH48" s="11">
        <v>5217522</v>
      </c>
      <c r="BI48" s="11">
        <v>1026070.438</v>
      </c>
      <c r="BJ48" s="35">
        <v>5676136.5</v>
      </c>
      <c r="BK48" s="35">
        <v>5475732</v>
      </c>
      <c r="BL48" s="35">
        <v>6369006.5</v>
      </c>
      <c r="BM48" s="35">
        <v>1912518.375</v>
      </c>
      <c r="BN48" s="11">
        <v>8429239</v>
      </c>
      <c r="BO48" s="11">
        <v>4240000.5</v>
      </c>
      <c r="BP48" s="11">
        <v>3767846.75</v>
      </c>
      <c r="BQ48" s="11">
        <v>4358088.5</v>
      </c>
      <c r="BR48" s="11">
        <v>20354210</v>
      </c>
      <c r="BS48" s="11">
        <v>5594860</v>
      </c>
      <c r="BT48" s="11">
        <v>6190895.5</v>
      </c>
      <c r="BU48" s="11">
        <v>50728460</v>
      </c>
      <c r="BV48" s="11">
        <v>1663592.125</v>
      </c>
      <c r="BW48" s="11">
        <v>4306813.5</v>
      </c>
      <c r="BX48" s="11">
        <v>4959799</v>
      </c>
      <c r="BY48" s="11">
        <v>1741836.5</v>
      </c>
      <c r="BZ48" s="11">
        <v>6012051</v>
      </c>
      <c r="CA48" s="11">
        <v>1409695.125</v>
      </c>
      <c r="CB48" s="11">
        <v>1027029.438</v>
      </c>
      <c r="CC48" s="11">
        <v>1177788.375</v>
      </c>
      <c r="CD48" s="11">
        <v>4702644.5</v>
      </c>
      <c r="CE48" s="11">
        <v>1363438.125</v>
      </c>
      <c r="CF48" s="35">
        <v>4444204.5</v>
      </c>
      <c r="CG48" s="35">
        <v>3741256.5</v>
      </c>
      <c r="CH48" s="11">
        <v>9764358</v>
      </c>
      <c r="CI48" s="11">
        <v>7193462</v>
      </c>
    </row>
    <row r="49" spans="1:87" ht="10.5" customHeight="1" x14ac:dyDescent="0.15">
      <c r="A49" s="10">
        <v>3</v>
      </c>
      <c r="B49" s="10" t="s">
        <v>1270</v>
      </c>
      <c r="C49" s="11" t="s">
        <v>961</v>
      </c>
      <c r="D49" s="10" t="s">
        <v>1270</v>
      </c>
      <c r="E49" s="10"/>
      <c r="F49" s="10"/>
      <c r="G49" s="10" t="s">
        <v>1271</v>
      </c>
      <c r="H49" s="10" t="s">
        <v>342</v>
      </c>
      <c r="I49" s="10">
        <v>175.063328528</v>
      </c>
      <c r="J49" s="10" t="s">
        <v>1272</v>
      </c>
      <c r="K49" s="29">
        <v>0.5</v>
      </c>
      <c r="L49" s="28">
        <v>1</v>
      </c>
      <c r="M49" s="29">
        <f t="shared" si="0"/>
        <v>1</v>
      </c>
      <c r="N49" s="29">
        <f t="shared" si="1"/>
        <v>2.5</v>
      </c>
      <c r="O49" s="29" t="str">
        <f t="shared" si="2"/>
        <v>Level 1+</v>
      </c>
      <c r="P49" s="29"/>
      <c r="Q49" s="29"/>
      <c r="R49" s="29"/>
      <c r="S49" s="36" t="s">
        <v>994</v>
      </c>
      <c r="T49" s="37">
        <v>12625929</v>
      </c>
      <c r="U49" s="38" t="s">
        <v>1640</v>
      </c>
      <c r="V49" s="38">
        <v>1.4676092605964499</v>
      </c>
      <c r="W49" s="38" t="s">
        <v>1662</v>
      </c>
      <c r="X49" s="38">
        <v>1.43</v>
      </c>
      <c r="Y49" s="38">
        <v>2</v>
      </c>
      <c r="Z49" s="38" t="s">
        <v>1273</v>
      </c>
      <c r="AA49" s="39">
        <v>8.9599999999999999E-2</v>
      </c>
      <c r="AB49" s="38" t="s">
        <v>345</v>
      </c>
      <c r="AC49" s="38">
        <v>176.07060000000001</v>
      </c>
      <c r="AD49" s="38">
        <v>176.07040000000001</v>
      </c>
      <c r="AE49" s="39">
        <v>2.9999999999999997E-4</v>
      </c>
      <c r="AF49" s="39">
        <v>1.4380999999999999</v>
      </c>
      <c r="AG49" s="38">
        <v>1.4</v>
      </c>
      <c r="AH49" s="38">
        <v>1.55</v>
      </c>
      <c r="AI49" s="38">
        <v>1.47</v>
      </c>
      <c r="AJ49" s="38">
        <v>1.45</v>
      </c>
      <c r="AK49" s="39">
        <v>0.02</v>
      </c>
      <c r="AL49" s="11" t="s">
        <v>1470</v>
      </c>
      <c r="AM49" s="10"/>
      <c r="AN49" s="10"/>
      <c r="AO49" s="10"/>
      <c r="AP49" s="46"/>
      <c r="AQ49" s="46"/>
      <c r="AR49" s="11">
        <v>120610.10159999999</v>
      </c>
      <c r="AS49" s="11">
        <v>533555.375</v>
      </c>
      <c r="AT49" s="11">
        <v>307121.125</v>
      </c>
      <c r="AU49" s="11">
        <v>397808.875</v>
      </c>
      <c r="AV49" s="11">
        <v>275766.5</v>
      </c>
      <c r="AW49" s="11">
        <v>285017.21879999997</v>
      </c>
      <c r="AX49" s="11">
        <v>314594.625</v>
      </c>
      <c r="AY49" s="11">
        <v>347293.1875</v>
      </c>
      <c r="AZ49" s="11">
        <v>6575773</v>
      </c>
      <c r="BA49" s="11">
        <v>4082189.5</v>
      </c>
      <c r="BB49" s="11">
        <v>3615302.75</v>
      </c>
      <c r="BC49" s="11">
        <v>2128411</v>
      </c>
      <c r="BD49" s="11">
        <v>12625929</v>
      </c>
      <c r="BE49" s="11">
        <v>6047104.5</v>
      </c>
      <c r="BF49" s="11">
        <v>2193091.75</v>
      </c>
      <c r="BG49" s="11">
        <v>42137.898439999997</v>
      </c>
      <c r="BH49" s="11">
        <v>57342.644529999998</v>
      </c>
      <c r="BI49" s="11">
        <v>26756.462889999999</v>
      </c>
      <c r="BJ49" s="35">
        <v>375959.71879999997</v>
      </c>
      <c r="BK49" s="35">
        <v>59597.089840000001</v>
      </c>
      <c r="BL49" s="35">
        <v>46844.214840000001</v>
      </c>
      <c r="BM49" s="35">
        <v>45371.605470000002</v>
      </c>
      <c r="BN49" s="11">
        <v>106177.53909999999</v>
      </c>
      <c r="BO49" s="11">
        <v>129526.22659999999</v>
      </c>
      <c r="BP49" s="11">
        <v>258854.25</v>
      </c>
      <c r="BQ49" s="11">
        <v>299196.90629999997</v>
      </c>
      <c r="BR49" s="11">
        <v>53598.878909999999</v>
      </c>
      <c r="BS49" s="11">
        <v>577795.75</v>
      </c>
      <c r="BT49" s="11">
        <v>332794.5</v>
      </c>
      <c r="BU49" s="11">
        <v>231023.98439999999</v>
      </c>
      <c r="BV49" s="11">
        <v>767241.1875</v>
      </c>
      <c r="BW49" s="11">
        <v>3132248.75</v>
      </c>
      <c r="BX49" s="11">
        <v>2113515</v>
      </c>
      <c r="BY49" s="11">
        <v>1735097.125</v>
      </c>
      <c r="BZ49" s="11">
        <v>1985795.875</v>
      </c>
      <c r="CA49" s="11">
        <v>3869825.25</v>
      </c>
      <c r="CB49" s="11">
        <v>142125.4688</v>
      </c>
      <c r="CC49" s="11">
        <v>23462.136719999999</v>
      </c>
      <c r="CD49" s="11">
        <v>47359.578130000002</v>
      </c>
      <c r="CE49" s="11">
        <v>26986.773440000001</v>
      </c>
      <c r="CF49" s="35">
        <v>40785.8125</v>
      </c>
      <c r="CG49" s="35">
        <v>51751.671880000002</v>
      </c>
      <c r="CH49" s="11">
        <v>45206.480470000002</v>
      </c>
      <c r="CI49" s="11">
        <v>17149.265630000002</v>
      </c>
    </row>
    <row r="50" spans="1:87" ht="10.5" customHeight="1" x14ac:dyDescent="0.15">
      <c r="A50" s="10">
        <v>19</v>
      </c>
      <c r="B50" s="11" t="s">
        <v>571</v>
      </c>
      <c r="C50" s="11" t="s">
        <v>961</v>
      </c>
      <c r="D50" s="10" t="s">
        <v>571</v>
      </c>
      <c r="E50" s="10"/>
      <c r="F50" s="10"/>
      <c r="G50" s="10" t="s">
        <v>572</v>
      </c>
      <c r="H50" s="10" t="s">
        <v>379</v>
      </c>
      <c r="I50" s="10">
        <v>131.094628656</v>
      </c>
      <c r="J50" s="10" t="s">
        <v>573</v>
      </c>
      <c r="K50" s="29">
        <v>0.5</v>
      </c>
      <c r="L50" s="28">
        <v>1</v>
      </c>
      <c r="M50" s="29">
        <f t="shared" si="0"/>
        <v>1</v>
      </c>
      <c r="N50" s="29">
        <f t="shared" si="1"/>
        <v>2.5</v>
      </c>
      <c r="O50" s="29" t="str">
        <f t="shared" si="2"/>
        <v>Level 1+</v>
      </c>
      <c r="P50" s="29"/>
      <c r="Q50" s="29"/>
      <c r="R50" s="29"/>
      <c r="S50" s="28" t="s">
        <v>994</v>
      </c>
      <c r="T50" s="37">
        <v>2085082.5</v>
      </c>
      <c r="U50" s="38" t="s">
        <v>1673</v>
      </c>
      <c r="V50" s="38">
        <v>9.6003224100000004</v>
      </c>
      <c r="W50" s="38" t="s">
        <v>1675</v>
      </c>
      <c r="X50" s="38">
        <v>9.5299999999999994</v>
      </c>
      <c r="Y50" s="38">
        <v>1</v>
      </c>
      <c r="Z50" s="38" t="s">
        <v>1789</v>
      </c>
      <c r="AA50" s="39">
        <v>0</v>
      </c>
      <c r="AB50" s="38" t="s">
        <v>382</v>
      </c>
      <c r="AC50" s="38">
        <v>130.0873</v>
      </c>
      <c r="AD50" s="38">
        <v>130.08619999999999</v>
      </c>
      <c r="AE50" s="39">
        <v>1.1999999999999999E-3</v>
      </c>
      <c r="AF50" s="39">
        <v>9.0274000000000001</v>
      </c>
      <c r="AG50" s="38">
        <v>9.19</v>
      </c>
      <c r="AH50" s="38">
        <v>9.65</v>
      </c>
      <c r="AI50" s="38">
        <v>9.6</v>
      </c>
      <c r="AJ50" s="38">
        <v>9.48</v>
      </c>
      <c r="AK50" s="39">
        <v>0.12</v>
      </c>
      <c r="AL50" s="11" t="s">
        <v>1790</v>
      </c>
      <c r="AM50" s="10"/>
      <c r="AN50" s="10"/>
      <c r="AO50" s="10"/>
      <c r="AP50" s="11">
        <v>6617.017578</v>
      </c>
      <c r="AQ50" s="11">
        <v>6012.6430659999996</v>
      </c>
      <c r="AR50" s="11">
        <v>562614.9375</v>
      </c>
      <c r="AS50" s="11">
        <v>2085082.5</v>
      </c>
      <c r="AT50" s="11">
        <v>1010493.875</v>
      </c>
      <c r="AU50" s="11">
        <v>1550949.5</v>
      </c>
      <c r="AV50" s="11">
        <v>384680.34379999997</v>
      </c>
      <c r="AW50" s="11">
        <v>1496157.375</v>
      </c>
      <c r="AX50" s="11">
        <v>451067.78129999997</v>
      </c>
      <c r="AY50" s="11">
        <v>532706.125</v>
      </c>
      <c r="AZ50" s="11">
        <v>71202.734379999994</v>
      </c>
      <c r="BA50" s="11">
        <v>37804.007810000003</v>
      </c>
      <c r="BB50" s="11">
        <v>69259.6875</v>
      </c>
      <c r="BC50" s="11">
        <v>66947.835940000004</v>
      </c>
      <c r="BD50" s="11">
        <v>52421.121090000001</v>
      </c>
      <c r="BE50" s="11">
        <v>39134.179689999997</v>
      </c>
      <c r="BF50" s="11">
        <v>24522.996090000001</v>
      </c>
      <c r="BG50" s="11">
        <v>64042.128909999999</v>
      </c>
      <c r="BH50" s="11">
        <v>62626.871090000001</v>
      </c>
      <c r="BI50" s="11">
        <v>64267.425779999998</v>
      </c>
      <c r="BJ50" s="11">
        <v>192626.26560000001</v>
      </c>
      <c r="BK50" s="11">
        <v>246653.29689999999</v>
      </c>
      <c r="BL50" s="11">
        <v>266231.46879999997</v>
      </c>
      <c r="BM50" s="11">
        <v>238362.6875</v>
      </c>
      <c r="BN50" s="11">
        <v>275787.78129999997</v>
      </c>
      <c r="BO50" s="11">
        <v>890394.4375</v>
      </c>
      <c r="BP50" s="11">
        <v>592340.25</v>
      </c>
      <c r="BQ50" s="11">
        <v>558436.125</v>
      </c>
      <c r="BR50" s="11">
        <v>322894.03129999997</v>
      </c>
      <c r="BS50" s="11">
        <v>758176.75</v>
      </c>
      <c r="BT50" s="11">
        <v>497258.90629999997</v>
      </c>
      <c r="BU50" s="11">
        <v>410649.90629999997</v>
      </c>
      <c r="BV50" s="11">
        <v>54256.011720000002</v>
      </c>
      <c r="BW50" s="11">
        <v>74045.125</v>
      </c>
      <c r="BX50" s="11">
        <v>72926.890629999994</v>
      </c>
      <c r="BY50" s="11">
        <v>50402.285159999999</v>
      </c>
      <c r="BZ50" s="11">
        <v>57236.800779999998</v>
      </c>
      <c r="CA50" s="11">
        <v>67480.140629999994</v>
      </c>
      <c r="CB50" s="11">
        <v>32723.679690000001</v>
      </c>
      <c r="CC50" s="11">
        <v>67685.421879999994</v>
      </c>
      <c r="CD50" s="11">
        <v>73458.890629999994</v>
      </c>
      <c r="CE50" s="11">
        <v>58696.796880000002</v>
      </c>
      <c r="CF50" s="11">
        <v>101979.32030000001</v>
      </c>
      <c r="CG50" s="11">
        <v>88032.039059999996</v>
      </c>
      <c r="CH50" s="11">
        <v>36537.308590000001</v>
      </c>
      <c r="CI50" s="11">
        <v>22952.23633</v>
      </c>
    </row>
    <row r="51" spans="1:87" ht="10.5" customHeight="1" x14ac:dyDescent="0.15">
      <c r="A51" s="10">
        <v>13</v>
      </c>
      <c r="B51" s="11" t="s">
        <v>1791</v>
      </c>
      <c r="C51" s="11" t="s">
        <v>961</v>
      </c>
      <c r="D51" s="10" t="s">
        <v>399</v>
      </c>
      <c r="E51" s="10"/>
      <c r="F51" s="10"/>
      <c r="G51" s="10" t="s">
        <v>400</v>
      </c>
      <c r="H51" s="10" t="s">
        <v>342</v>
      </c>
      <c r="I51" s="10">
        <v>125.05891184399999</v>
      </c>
      <c r="J51" s="10" t="s">
        <v>401</v>
      </c>
      <c r="K51" s="29">
        <v>1</v>
      </c>
      <c r="L51" s="28">
        <v>1</v>
      </c>
      <c r="M51" s="29">
        <f t="shared" si="0"/>
        <v>0.5</v>
      </c>
      <c r="N51" s="29">
        <f t="shared" si="1"/>
        <v>2.5</v>
      </c>
      <c r="O51" s="29" t="str">
        <f t="shared" si="2"/>
        <v>Level 1+</v>
      </c>
      <c r="P51" s="29"/>
      <c r="Q51" s="29"/>
      <c r="R51" s="28" t="s">
        <v>1279</v>
      </c>
      <c r="S51" s="36" t="s">
        <v>964</v>
      </c>
      <c r="T51" s="37">
        <v>1435720.375</v>
      </c>
      <c r="U51" s="38" t="s">
        <v>1640</v>
      </c>
      <c r="V51" s="38">
        <v>4.3519859065858801</v>
      </c>
      <c r="W51" s="38" t="s">
        <v>1641</v>
      </c>
      <c r="X51" s="38">
        <v>4.95</v>
      </c>
      <c r="Y51" s="38">
        <v>4</v>
      </c>
      <c r="Z51" s="38" t="s">
        <v>1792</v>
      </c>
      <c r="AA51" s="39">
        <v>0.90429999999999999</v>
      </c>
      <c r="AB51" s="38" t="s">
        <v>345</v>
      </c>
      <c r="AC51" s="38">
        <v>126.06619999999999</v>
      </c>
      <c r="AD51" s="38">
        <v>126.06619999999999</v>
      </c>
      <c r="AE51" s="39">
        <v>0</v>
      </c>
      <c r="AF51" s="39">
        <v>0.39410000000000001</v>
      </c>
      <c r="AG51" s="38">
        <v>4.68</v>
      </c>
      <c r="AH51" s="38">
        <v>5.13</v>
      </c>
      <c r="AI51" s="38">
        <v>4.3499999999999996</v>
      </c>
      <c r="AJ51" s="38">
        <v>4.91</v>
      </c>
      <c r="AK51" s="39">
        <v>0.56000000000000005</v>
      </c>
      <c r="AL51" s="11" t="s">
        <v>1793</v>
      </c>
      <c r="AM51" s="35">
        <v>19273.457030000001</v>
      </c>
      <c r="AN51" s="35">
        <v>15758.233399999999</v>
      </c>
      <c r="AO51" s="35">
        <v>9622.03125</v>
      </c>
      <c r="AP51" s="11">
        <v>14874.29688</v>
      </c>
      <c r="AQ51" s="11">
        <v>9368.9052730000003</v>
      </c>
      <c r="AR51" s="11">
        <v>426529.28129999997</v>
      </c>
      <c r="AS51" s="11">
        <v>1057940.5</v>
      </c>
      <c r="AT51" s="11">
        <v>687658.25</v>
      </c>
      <c r="AU51" s="11">
        <v>1190254.125</v>
      </c>
      <c r="AV51" s="11">
        <v>117174.0469</v>
      </c>
      <c r="AW51" s="11">
        <v>977894.125</v>
      </c>
      <c r="AX51" s="11">
        <v>506373.90629999997</v>
      </c>
      <c r="AY51" s="11">
        <v>213929.0625</v>
      </c>
      <c r="AZ51" s="11">
        <v>1143821.25</v>
      </c>
      <c r="BA51" s="11">
        <v>1094953.875</v>
      </c>
      <c r="BB51" s="11">
        <v>1191581</v>
      </c>
      <c r="BC51" s="11">
        <v>1063597.75</v>
      </c>
      <c r="BD51" s="11">
        <v>1435720.375</v>
      </c>
      <c r="BE51" s="11">
        <v>1070531.25</v>
      </c>
      <c r="BF51" s="11">
        <v>60243.085939999997</v>
      </c>
      <c r="BG51" s="11">
        <v>597407.0625</v>
      </c>
      <c r="BH51" s="11">
        <v>710511.5625</v>
      </c>
      <c r="BI51" s="11">
        <v>693372.5</v>
      </c>
      <c r="BJ51" s="35">
        <v>40787.144529999998</v>
      </c>
      <c r="BK51" s="35">
        <v>85742.757809999996</v>
      </c>
      <c r="BL51" s="35">
        <v>63250.695310000003</v>
      </c>
      <c r="BM51" s="35">
        <v>38089.417970000002</v>
      </c>
      <c r="BN51" s="11">
        <v>203598.8125</v>
      </c>
      <c r="BO51" s="11">
        <v>311550.1875</v>
      </c>
      <c r="BP51" s="11">
        <v>191994.60939999999</v>
      </c>
      <c r="BQ51" s="11">
        <v>218012.39060000001</v>
      </c>
      <c r="BR51" s="11">
        <v>105225.7813</v>
      </c>
      <c r="BS51" s="11">
        <v>243890.35939999999</v>
      </c>
      <c r="BT51" s="11">
        <v>247738.32810000001</v>
      </c>
      <c r="BU51" s="11">
        <v>160535.98439999999</v>
      </c>
      <c r="BV51" s="11">
        <v>454247.375</v>
      </c>
      <c r="BW51" s="11">
        <v>355418.15629999997</v>
      </c>
      <c r="BX51" s="11">
        <v>695931.6875</v>
      </c>
      <c r="BY51" s="11">
        <v>390764.28129999997</v>
      </c>
      <c r="BZ51" s="11">
        <v>485003.96879999997</v>
      </c>
      <c r="CA51" s="11">
        <v>384371.25</v>
      </c>
      <c r="CB51" s="11">
        <v>48805.265630000002</v>
      </c>
      <c r="CC51" s="11">
        <v>719648.5625</v>
      </c>
      <c r="CD51" s="11">
        <v>352358.34379999997</v>
      </c>
      <c r="CE51" s="11">
        <v>984315.4375</v>
      </c>
      <c r="CF51" s="35">
        <v>38969.898439999997</v>
      </c>
      <c r="CG51" s="35">
        <v>39917.988279999998</v>
      </c>
      <c r="CH51" s="11">
        <v>53532.496090000001</v>
      </c>
      <c r="CI51" s="11">
        <v>39619.207029999998</v>
      </c>
    </row>
    <row r="52" spans="1:87" ht="10.5" customHeight="1" x14ac:dyDescent="0.15">
      <c r="A52" s="10">
        <v>35</v>
      </c>
      <c r="B52" s="11" t="s">
        <v>1794</v>
      </c>
      <c r="C52" s="11" t="s">
        <v>961</v>
      </c>
      <c r="D52" s="10" t="s">
        <v>1281</v>
      </c>
      <c r="E52" s="10"/>
      <c r="F52" s="10"/>
      <c r="G52" s="10" t="s">
        <v>1282</v>
      </c>
      <c r="H52" s="10" t="s">
        <v>342</v>
      </c>
      <c r="I52" s="10">
        <v>208.084792244</v>
      </c>
      <c r="J52" s="10" t="s">
        <v>1283</v>
      </c>
      <c r="K52" s="29">
        <v>0</v>
      </c>
      <c r="L52" s="28">
        <v>1</v>
      </c>
      <c r="M52" s="29">
        <f t="shared" si="0"/>
        <v>0.5</v>
      </c>
      <c r="N52" s="29">
        <f t="shared" si="1"/>
        <v>1.5</v>
      </c>
      <c r="O52" s="29" t="str">
        <f t="shared" si="2"/>
        <v>NA</v>
      </c>
      <c r="P52" s="29"/>
      <c r="Q52" s="29"/>
      <c r="R52" s="28" t="s">
        <v>1279</v>
      </c>
      <c r="S52" s="36" t="s">
        <v>1001</v>
      </c>
      <c r="T52" s="37">
        <v>191664.921875</v>
      </c>
      <c r="U52" s="38" t="s">
        <v>1641</v>
      </c>
      <c r="V52" s="38">
        <v>9.3411222011561605</v>
      </c>
      <c r="W52" s="38"/>
      <c r="X52" s="38"/>
      <c r="Y52" s="38"/>
      <c r="Z52" s="38"/>
      <c r="AA52" s="39"/>
      <c r="AB52" s="38" t="s">
        <v>345</v>
      </c>
      <c r="AC52" s="38">
        <v>209.09209999999999</v>
      </c>
      <c r="AD52" s="38">
        <v>209.09190000000001</v>
      </c>
      <c r="AE52" s="39">
        <v>2.0000000000000001E-4</v>
      </c>
      <c r="AF52" s="39">
        <v>1.1311</v>
      </c>
      <c r="AG52" s="38">
        <v>8.61</v>
      </c>
      <c r="AH52" s="38">
        <v>8.84</v>
      </c>
      <c r="AI52" s="38">
        <v>9.34</v>
      </c>
      <c r="AJ52" s="38">
        <v>8.7200000000000006</v>
      </c>
      <c r="AK52" s="39">
        <v>0.62</v>
      </c>
      <c r="AL52" s="11" t="s">
        <v>1795</v>
      </c>
      <c r="AM52" s="10"/>
      <c r="AN52" s="10"/>
      <c r="AO52" s="10"/>
      <c r="AP52" s="46"/>
      <c r="AQ52" s="46"/>
      <c r="AR52" s="11">
        <v>12102.19629</v>
      </c>
      <c r="AS52" s="46"/>
      <c r="AT52" s="11">
        <v>19135.070309999999</v>
      </c>
      <c r="AU52" s="11">
        <v>14239.88184</v>
      </c>
      <c r="AV52" s="11">
        <v>16971.921880000002</v>
      </c>
      <c r="AW52" s="11">
        <v>15921.01953</v>
      </c>
      <c r="AX52" s="11">
        <v>15718.13867</v>
      </c>
      <c r="AY52" s="11">
        <v>14031.552729999999</v>
      </c>
      <c r="AZ52" s="11">
        <v>171453.20310000001</v>
      </c>
      <c r="BA52" s="11">
        <v>147142.64060000001</v>
      </c>
      <c r="BB52" s="11">
        <v>131012.625</v>
      </c>
      <c r="BC52" s="11">
        <v>184342.89060000001</v>
      </c>
      <c r="BD52" s="11">
        <v>109512.7813</v>
      </c>
      <c r="BE52" s="11">
        <v>191664.92189999999</v>
      </c>
      <c r="BF52" s="11">
        <v>62065.710939999997</v>
      </c>
      <c r="BG52" s="11">
        <v>13021.706050000001</v>
      </c>
      <c r="BH52" s="11">
        <v>14522.657230000001</v>
      </c>
      <c r="BI52" s="11">
        <v>11382.590819999999</v>
      </c>
      <c r="BJ52" s="35">
        <v>25619.314450000002</v>
      </c>
      <c r="BK52" s="10"/>
      <c r="BL52" s="10"/>
      <c r="BM52" s="35">
        <v>11260.11328</v>
      </c>
      <c r="BN52" s="11">
        <v>19192.755860000001</v>
      </c>
      <c r="BO52" s="46"/>
      <c r="BP52" s="46"/>
      <c r="BQ52" s="11">
        <v>21901.041020000001</v>
      </c>
      <c r="BR52" s="11">
        <v>8559.5917969999991</v>
      </c>
      <c r="BS52" s="11">
        <v>7115.9873049999997</v>
      </c>
      <c r="BT52" s="11">
        <v>11252.172850000001</v>
      </c>
      <c r="BU52" s="11">
        <v>11154.5332</v>
      </c>
      <c r="BV52" s="11">
        <v>16767.275389999999</v>
      </c>
      <c r="BW52" s="11">
        <v>18225.35742</v>
      </c>
      <c r="BX52" s="11">
        <v>11757.816409999999</v>
      </c>
      <c r="BY52" s="11">
        <v>23986.835940000001</v>
      </c>
      <c r="BZ52" s="11">
        <v>38682.632810000003</v>
      </c>
      <c r="CA52" s="11">
        <v>38212.777340000001</v>
      </c>
      <c r="CB52" s="11">
        <v>14995.233399999999</v>
      </c>
      <c r="CC52" s="46"/>
      <c r="CD52" s="46"/>
      <c r="CE52" s="46"/>
      <c r="CF52" s="10"/>
      <c r="CG52" s="10"/>
      <c r="CH52" s="11">
        <v>8881.2714840000008</v>
      </c>
      <c r="CI52" s="46"/>
    </row>
    <row r="53" spans="1:87" ht="10.5" customHeight="1" x14ac:dyDescent="0.15">
      <c r="A53" s="10">
        <v>17</v>
      </c>
      <c r="B53" s="11" t="s">
        <v>1285</v>
      </c>
      <c r="C53" s="11" t="s">
        <v>961</v>
      </c>
      <c r="D53" s="10" t="s">
        <v>577</v>
      </c>
      <c r="E53" s="10" t="s">
        <v>710</v>
      </c>
      <c r="F53" s="10" t="s">
        <v>711</v>
      </c>
      <c r="G53" s="10" t="s">
        <v>572</v>
      </c>
      <c r="H53" s="10" t="s">
        <v>379</v>
      </c>
      <c r="I53" s="10">
        <v>131.094628656</v>
      </c>
      <c r="J53" s="10" t="s">
        <v>578</v>
      </c>
      <c r="K53" s="29">
        <v>0.5</v>
      </c>
      <c r="L53" s="28">
        <v>1</v>
      </c>
      <c r="M53" s="29">
        <f t="shared" si="0"/>
        <v>1</v>
      </c>
      <c r="N53" s="29">
        <f t="shared" si="1"/>
        <v>2.5</v>
      </c>
      <c r="O53" s="29" t="str">
        <f t="shared" si="2"/>
        <v>Level 1+</v>
      </c>
      <c r="P53" s="28" t="s">
        <v>1150</v>
      </c>
      <c r="Q53" s="29"/>
      <c r="R53" s="29"/>
      <c r="S53" s="28" t="s">
        <v>994</v>
      </c>
      <c r="T53" s="37">
        <v>2076962.25</v>
      </c>
      <c r="U53" s="38" t="s">
        <v>1673</v>
      </c>
      <c r="V53" s="38">
        <v>9.2184522470000001</v>
      </c>
      <c r="W53" s="38" t="s">
        <v>1675</v>
      </c>
      <c r="X53" s="38">
        <v>9.1</v>
      </c>
      <c r="Y53" s="38">
        <v>1</v>
      </c>
      <c r="Z53" s="38" t="s">
        <v>1796</v>
      </c>
      <c r="AA53" s="39">
        <v>0</v>
      </c>
      <c r="AB53" s="38" t="s">
        <v>382</v>
      </c>
      <c r="AC53" s="38">
        <v>130.0873</v>
      </c>
      <c r="AD53" s="38">
        <v>130.08609999999999</v>
      </c>
      <c r="AE53" s="39">
        <v>1.1999999999999999E-3</v>
      </c>
      <c r="AF53" s="39">
        <v>9.1351999999999993</v>
      </c>
      <c r="AG53" s="38">
        <v>8.7799999999999994</v>
      </c>
      <c r="AH53" s="38">
        <v>9.18</v>
      </c>
      <c r="AI53" s="38">
        <v>9.2200000000000006</v>
      </c>
      <c r="AJ53" s="38">
        <v>9.07</v>
      </c>
      <c r="AK53" s="39">
        <v>0.15</v>
      </c>
      <c r="AL53" s="11" t="s">
        <v>1797</v>
      </c>
      <c r="AM53" s="10"/>
      <c r="AN53" s="10"/>
      <c r="AO53" s="10"/>
      <c r="AP53" s="11">
        <v>7798.46875</v>
      </c>
      <c r="AQ53" s="10"/>
      <c r="AR53" s="11">
        <v>298816.5</v>
      </c>
      <c r="AS53" s="11">
        <v>2076962.25</v>
      </c>
      <c r="AT53" s="11">
        <v>559314.3125</v>
      </c>
      <c r="AU53" s="11">
        <v>874125.25</v>
      </c>
      <c r="AV53" s="11">
        <v>249345.0938</v>
      </c>
      <c r="AW53" s="11">
        <v>871043.875</v>
      </c>
      <c r="AX53" s="11">
        <v>349828.6875</v>
      </c>
      <c r="AY53" s="11">
        <v>533716.5625</v>
      </c>
      <c r="AZ53" s="11">
        <v>29638.259770000001</v>
      </c>
      <c r="BA53" s="11">
        <v>16624.347659999999</v>
      </c>
      <c r="BB53" s="11">
        <v>28196.900389999999</v>
      </c>
      <c r="BC53" s="11">
        <v>25162.115229999999</v>
      </c>
      <c r="BD53" s="11">
        <v>30433.01758</v>
      </c>
      <c r="BE53" s="11">
        <v>20362.970700000002</v>
      </c>
      <c r="BF53" s="11">
        <v>18344.29492</v>
      </c>
      <c r="BG53" s="11">
        <v>25992.484380000002</v>
      </c>
      <c r="BH53" s="11">
        <v>44195.617189999997</v>
      </c>
      <c r="BI53" s="11">
        <v>28803.792969999999</v>
      </c>
      <c r="BJ53" s="11">
        <v>32169.314450000002</v>
      </c>
      <c r="BK53" s="11">
        <v>36933.382810000003</v>
      </c>
      <c r="BL53" s="11">
        <v>52639.34375</v>
      </c>
      <c r="BM53" s="11">
        <v>28063.63867</v>
      </c>
      <c r="BN53" s="11">
        <v>276916.5</v>
      </c>
      <c r="BO53" s="11">
        <v>524711.8125</v>
      </c>
      <c r="BP53" s="11">
        <v>427773.25</v>
      </c>
      <c r="BQ53" s="11">
        <v>502540.40629999997</v>
      </c>
      <c r="BR53" s="11">
        <v>248069.4688</v>
      </c>
      <c r="BS53" s="11">
        <v>670001.875</v>
      </c>
      <c r="BT53" s="11">
        <v>394491.65629999997</v>
      </c>
      <c r="BU53" s="11">
        <v>333136.53129999997</v>
      </c>
      <c r="BV53" s="11">
        <v>41689.144529999998</v>
      </c>
      <c r="BW53" s="11">
        <v>66850.484379999994</v>
      </c>
      <c r="BX53" s="11">
        <v>56347.382810000003</v>
      </c>
      <c r="BY53" s="11">
        <v>32477.894530000001</v>
      </c>
      <c r="BZ53" s="11">
        <v>48109.3125</v>
      </c>
      <c r="CA53" s="11">
        <v>63798.566409999999</v>
      </c>
      <c r="CB53" s="11">
        <v>24240.664059999999</v>
      </c>
      <c r="CC53" s="11">
        <v>44369.886720000002</v>
      </c>
      <c r="CD53" s="11">
        <v>39176.992189999997</v>
      </c>
      <c r="CE53" s="11">
        <v>43509.5</v>
      </c>
      <c r="CF53" s="11">
        <v>52686.078130000002</v>
      </c>
      <c r="CG53" s="11">
        <v>40713.546880000002</v>
      </c>
      <c r="CH53" s="11">
        <v>29241.097659999999</v>
      </c>
      <c r="CI53" s="11">
        <v>16385.734380000002</v>
      </c>
    </row>
    <row r="54" spans="1:87" ht="10.5" customHeight="1" x14ac:dyDescent="0.15">
      <c r="A54" s="10">
        <v>60</v>
      </c>
      <c r="B54" s="10" t="s">
        <v>1293</v>
      </c>
      <c r="C54" s="11" t="s">
        <v>961</v>
      </c>
      <c r="D54" s="10" t="s">
        <v>1293</v>
      </c>
      <c r="E54" s="10"/>
      <c r="F54" s="10"/>
      <c r="G54" s="10" t="s">
        <v>1294</v>
      </c>
      <c r="H54" s="10" t="s">
        <v>342</v>
      </c>
      <c r="I54" s="10">
        <v>146.105527688</v>
      </c>
      <c r="J54" s="10" t="s">
        <v>1295</v>
      </c>
      <c r="K54" s="29">
        <v>0</v>
      </c>
      <c r="L54" s="28">
        <v>1</v>
      </c>
      <c r="M54" s="29">
        <f t="shared" si="0"/>
        <v>1</v>
      </c>
      <c r="N54" s="29">
        <f t="shared" si="1"/>
        <v>2</v>
      </c>
      <c r="O54" s="29" t="str">
        <f t="shared" si="2"/>
        <v>Level 1</v>
      </c>
      <c r="P54" s="29"/>
      <c r="Q54" s="29"/>
      <c r="R54" s="29"/>
      <c r="S54" s="36" t="s">
        <v>1001</v>
      </c>
      <c r="T54" s="37">
        <v>827164.75</v>
      </c>
      <c r="U54" s="38" t="s">
        <v>1653</v>
      </c>
      <c r="V54" s="38">
        <v>16.832129931977299</v>
      </c>
      <c r="W54" s="38"/>
      <c r="X54" s="38"/>
      <c r="Y54" s="38"/>
      <c r="Z54" s="38"/>
      <c r="AA54" s="39"/>
      <c r="AB54" s="38" t="s">
        <v>345</v>
      </c>
      <c r="AC54" s="38">
        <v>147.11279999999999</v>
      </c>
      <c r="AD54" s="38">
        <v>147.11250000000001</v>
      </c>
      <c r="AE54" s="39">
        <v>2.9999999999999997E-4</v>
      </c>
      <c r="AF54" s="39">
        <v>1.9397</v>
      </c>
      <c r="AG54" s="38">
        <v>16.82</v>
      </c>
      <c r="AH54" s="38">
        <v>17.02</v>
      </c>
      <c r="AI54" s="38">
        <v>16.829999999999998</v>
      </c>
      <c r="AJ54" s="38">
        <v>16.940000000000001</v>
      </c>
      <c r="AK54" s="39">
        <v>0.11</v>
      </c>
      <c r="AL54" s="11" t="s">
        <v>1798</v>
      </c>
      <c r="AM54" s="35">
        <v>17042.914059999999</v>
      </c>
      <c r="AN54" s="35">
        <v>9988.6689449999994</v>
      </c>
      <c r="AO54" s="35">
        <v>14407.148440000001</v>
      </c>
      <c r="AP54" s="11">
        <v>17250.589840000001</v>
      </c>
      <c r="AQ54" s="11">
        <v>15907.853520000001</v>
      </c>
      <c r="AR54" s="11">
        <v>229440.48439999999</v>
      </c>
      <c r="AS54" s="11">
        <v>281663.21879999997</v>
      </c>
      <c r="AT54" s="46"/>
      <c r="AU54" s="46"/>
      <c r="AV54" s="46"/>
      <c r="AW54" s="11">
        <v>185387.3125</v>
      </c>
      <c r="AX54" s="46"/>
      <c r="AY54" s="46"/>
      <c r="AZ54" s="11">
        <v>54965.945310000003</v>
      </c>
      <c r="BA54" s="11">
        <v>59119.570310000003</v>
      </c>
      <c r="BB54" s="11">
        <v>89958.109379999994</v>
      </c>
      <c r="BC54" s="11">
        <v>55365.273439999997</v>
      </c>
      <c r="BD54" s="11">
        <v>229675.875</v>
      </c>
      <c r="BE54" s="11">
        <v>99426.007809999996</v>
      </c>
      <c r="BF54" s="11">
        <v>33823.875</v>
      </c>
      <c r="BG54" s="11">
        <v>103316.2969</v>
      </c>
      <c r="BH54" s="11">
        <v>78267.390629999994</v>
      </c>
      <c r="BI54" s="11">
        <v>154655.2188</v>
      </c>
      <c r="BJ54" s="10"/>
      <c r="BK54" s="10"/>
      <c r="BL54" s="10"/>
      <c r="BM54" s="10"/>
      <c r="BN54" s="46"/>
      <c r="BO54" s="46"/>
      <c r="BP54" s="46"/>
      <c r="BQ54" s="11">
        <v>827164.75</v>
      </c>
      <c r="BR54" s="11">
        <v>315541.59379999997</v>
      </c>
      <c r="BS54" s="11">
        <v>215238.4063</v>
      </c>
      <c r="BT54" s="46"/>
      <c r="BU54" s="46"/>
      <c r="BV54" s="11">
        <v>113891.2188</v>
      </c>
      <c r="BW54" s="11">
        <v>233475.98439999999</v>
      </c>
      <c r="BX54" s="11">
        <v>353242.5</v>
      </c>
      <c r="BY54" s="11">
        <v>108535.3906</v>
      </c>
      <c r="BZ54" s="11">
        <v>74486.804690000004</v>
      </c>
      <c r="CA54" s="11">
        <v>92318.382809999996</v>
      </c>
      <c r="CB54" s="11">
        <v>37700.300779999998</v>
      </c>
      <c r="CC54" s="11">
        <v>92765.0625</v>
      </c>
      <c r="CD54" s="11">
        <v>272279.5</v>
      </c>
      <c r="CE54" s="11">
        <v>321611.46879999997</v>
      </c>
      <c r="CF54" s="10"/>
      <c r="CG54" s="10"/>
      <c r="CH54" s="46"/>
      <c r="CI54" s="46"/>
    </row>
    <row r="55" spans="1:87" ht="10.5" customHeight="1" x14ac:dyDescent="0.15">
      <c r="A55" s="10">
        <v>0</v>
      </c>
      <c r="B55" s="10" t="s">
        <v>1303</v>
      </c>
      <c r="C55" s="11" t="s">
        <v>961</v>
      </c>
      <c r="D55" s="10" t="s">
        <v>1303</v>
      </c>
      <c r="E55" s="10"/>
      <c r="F55" s="10"/>
      <c r="G55" s="10" t="s">
        <v>1304</v>
      </c>
      <c r="H55" s="10" t="s">
        <v>342</v>
      </c>
      <c r="I55" s="10">
        <v>189.078978592</v>
      </c>
      <c r="J55" s="10" t="s">
        <v>1305</v>
      </c>
      <c r="K55" s="29">
        <v>0</v>
      </c>
      <c r="L55" s="28">
        <v>1</v>
      </c>
      <c r="M55" s="29">
        <f t="shared" si="0"/>
        <v>1</v>
      </c>
      <c r="N55" s="29">
        <f t="shared" si="1"/>
        <v>2</v>
      </c>
      <c r="O55" s="29" t="str">
        <f t="shared" si="2"/>
        <v>Level 1</v>
      </c>
      <c r="P55" s="29"/>
      <c r="Q55" s="29"/>
      <c r="R55" s="29"/>
      <c r="S55" s="36" t="s">
        <v>1001</v>
      </c>
      <c r="T55" s="37">
        <v>4869413.5</v>
      </c>
      <c r="U55" s="38" t="s">
        <v>1633</v>
      </c>
      <c r="V55" s="38">
        <v>1.16789791330861</v>
      </c>
      <c r="W55" s="38"/>
      <c r="X55" s="38"/>
      <c r="Y55" s="38"/>
      <c r="Z55" s="38"/>
      <c r="AA55" s="39"/>
      <c r="AB55" s="38" t="s">
        <v>345</v>
      </c>
      <c r="AC55" s="38">
        <v>190.08629999999999</v>
      </c>
      <c r="AD55" s="38">
        <v>190.08600000000001</v>
      </c>
      <c r="AE55" s="39">
        <v>2.0000000000000001E-4</v>
      </c>
      <c r="AF55" s="39">
        <v>1.2042999999999999</v>
      </c>
      <c r="AG55" s="38">
        <v>0.79</v>
      </c>
      <c r="AH55" s="38">
        <v>1.02</v>
      </c>
      <c r="AI55" s="38">
        <v>1.17</v>
      </c>
      <c r="AJ55" s="38">
        <v>0.87</v>
      </c>
      <c r="AK55" s="39">
        <v>0.3</v>
      </c>
      <c r="AL55" s="11" t="s">
        <v>1457</v>
      </c>
      <c r="AM55" s="10"/>
      <c r="AN55" s="35">
        <v>23903.70508</v>
      </c>
      <c r="AO55" s="35">
        <v>16809.501950000002</v>
      </c>
      <c r="AP55" s="11">
        <v>13660.23242</v>
      </c>
      <c r="AQ55" s="11">
        <v>27890.933590000001</v>
      </c>
      <c r="AR55" s="11">
        <v>2190128.25</v>
      </c>
      <c r="AS55" s="11">
        <v>3952527.5</v>
      </c>
      <c r="AT55" s="11">
        <v>4705858.5</v>
      </c>
      <c r="AU55" s="11">
        <v>3452719.5</v>
      </c>
      <c r="AV55" s="11">
        <v>3693022</v>
      </c>
      <c r="AW55" s="11">
        <v>4869413.5</v>
      </c>
      <c r="AX55" s="11">
        <v>2730919.75</v>
      </c>
      <c r="AY55" s="11">
        <v>3549760.5</v>
      </c>
      <c r="AZ55" s="11">
        <v>763518.125</v>
      </c>
      <c r="BA55" s="11">
        <v>676887.125</v>
      </c>
      <c r="BB55" s="11">
        <v>561659.375</v>
      </c>
      <c r="BC55" s="11">
        <v>603708.4375</v>
      </c>
      <c r="BD55" s="11">
        <v>717470.5</v>
      </c>
      <c r="BE55" s="11">
        <v>757617.1875</v>
      </c>
      <c r="BF55" s="11">
        <v>503336.59379999997</v>
      </c>
      <c r="BG55" s="11">
        <v>659696.9375</v>
      </c>
      <c r="BH55" s="11">
        <v>471494.1875</v>
      </c>
      <c r="BI55" s="11">
        <v>384331.59379999997</v>
      </c>
      <c r="BJ55" s="35">
        <v>2243935.5</v>
      </c>
      <c r="BK55" s="35">
        <v>3871647.75</v>
      </c>
      <c r="BL55" s="35">
        <v>3029447.25</v>
      </c>
      <c r="BM55" s="35">
        <v>2830030.25</v>
      </c>
      <c r="BN55" s="11">
        <v>936743.875</v>
      </c>
      <c r="BO55" s="11">
        <v>673448.25</v>
      </c>
      <c r="BP55" s="11">
        <v>884780.1875</v>
      </c>
      <c r="BQ55" s="11">
        <v>506581.1875</v>
      </c>
      <c r="BR55" s="11">
        <v>715156.75</v>
      </c>
      <c r="BS55" s="11">
        <v>628977.625</v>
      </c>
      <c r="BT55" s="11">
        <v>1264253.25</v>
      </c>
      <c r="BU55" s="11">
        <v>869583</v>
      </c>
      <c r="BV55" s="11">
        <v>152840.125</v>
      </c>
      <c r="BW55" s="11">
        <v>196659.01560000001</v>
      </c>
      <c r="BX55" s="11">
        <v>175884.85939999999</v>
      </c>
      <c r="BY55" s="11">
        <v>229676.67189999999</v>
      </c>
      <c r="BZ55" s="11">
        <v>201229.6875</v>
      </c>
      <c r="CA55" s="11">
        <v>360583.78129999997</v>
      </c>
      <c r="CB55" s="11">
        <v>69641.734379999994</v>
      </c>
      <c r="CC55" s="11">
        <v>370578.90629999997</v>
      </c>
      <c r="CD55" s="11">
        <v>216415.0625</v>
      </c>
      <c r="CE55" s="11">
        <v>377472.71879999997</v>
      </c>
      <c r="CF55" s="35">
        <v>977470.375</v>
      </c>
      <c r="CG55" s="35">
        <v>938407.5625</v>
      </c>
      <c r="CH55" s="11">
        <v>330478</v>
      </c>
      <c r="CI55" s="11">
        <v>204326.29689999999</v>
      </c>
    </row>
    <row r="56" spans="1:87" ht="10.5" customHeight="1" x14ac:dyDescent="0.15">
      <c r="A56" s="10">
        <v>42</v>
      </c>
      <c r="B56" s="10" t="s">
        <v>1316</v>
      </c>
      <c r="C56" s="11" t="s">
        <v>961</v>
      </c>
      <c r="D56" s="10" t="s">
        <v>1316</v>
      </c>
      <c r="E56" s="10"/>
      <c r="F56" s="10"/>
      <c r="G56" s="10" t="s">
        <v>1317</v>
      </c>
      <c r="H56" s="10" t="s">
        <v>379</v>
      </c>
      <c r="I56" s="10">
        <v>189.06372245200001</v>
      </c>
      <c r="J56" s="10" t="s">
        <v>1318</v>
      </c>
      <c r="K56" s="29">
        <v>0</v>
      </c>
      <c r="L56" s="28">
        <v>1</v>
      </c>
      <c r="M56" s="29">
        <f t="shared" si="0"/>
        <v>1</v>
      </c>
      <c r="N56" s="29">
        <f t="shared" si="1"/>
        <v>2</v>
      </c>
      <c r="O56" s="29" t="str">
        <f t="shared" si="2"/>
        <v>Level 1</v>
      </c>
      <c r="P56" s="29"/>
      <c r="Q56" s="29"/>
      <c r="R56" s="29"/>
      <c r="S56" s="28" t="s">
        <v>1799</v>
      </c>
      <c r="T56" s="37">
        <v>1347070.5</v>
      </c>
      <c r="U56" s="38" t="s">
        <v>1679</v>
      </c>
      <c r="V56" s="38">
        <v>14.997184900000001</v>
      </c>
      <c r="W56" s="38" t="s">
        <v>1676</v>
      </c>
      <c r="X56" s="38">
        <v>14.96</v>
      </c>
      <c r="Y56" s="38">
        <v>0</v>
      </c>
      <c r="Z56" s="38"/>
      <c r="AA56" s="39">
        <v>1085112.625</v>
      </c>
      <c r="AB56" s="38" t="s">
        <v>382</v>
      </c>
      <c r="AC56" s="38">
        <v>188.0564</v>
      </c>
      <c r="AD56" s="38">
        <v>188.0557</v>
      </c>
      <c r="AE56" s="39">
        <v>8.0000000000000004E-4</v>
      </c>
      <c r="AF56" s="39">
        <v>4.0532000000000004</v>
      </c>
      <c r="AG56" s="38">
        <v>14.82</v>
      </c>
      <c r="AH56" s="38">
        <v>15.17</v>
      </c>
      <c r="AI56" s="38">
        <v>15</v>
      </c>
      <c r="AJ56" s="38">
        <v>14.96</v>
      </c>
      <c r="AK56" s="39">
        <v>0.04</v>
      </c>
      <c r="AL56" s="11" t="s">
        <v>1800</v>
      </c>
      <c r="AM56" s="11">
        <v>86332.367190000004</v>
      </c>
      <c r="AN56" s="11">
        <v>17312.625</v>
      </c>
      <c r="AO56" s="11">
        <v>7340.8666990000002</v>
      </c>
      <c r="AP56" s="11">
        <v>27828.759770000001</v>
      </c>
      <c r="AQ56" s="11">
        <v>7768.3266599999997</v>
      </c>
      <c r="AR56" s="11">
        <v>342234.5</v>
      </c>
      <c r="AS56" s="11">
        <v>1236552.125</v>
      </c>
      <c r="AT56" s="11">
        <v>862711</v>
      </c>
      <c r="AU56" s="11">
        <v>467405.125</v>
      </c>
      <c r="AV56" s="11">
        <v>830815.1875</v>
      </c>
      <c r="AW56" s="11">
        <v>422245.21879999997</v>
      </c>
      <c r="AX56" s="11">
        <v>328781.0625</v>
      </c>
      <c r="AY56" s="11">
        <v>1347070.5</v>
      </c>
      <c r="AZ56" s="11">
        <v>30566.75</v>
      </c>
      <c r="BA56" s="11">
        <v>43492.292970000002</v>
      </c>
      <c r="BB56" s="11">
        <v>61664.441409999999</v>
      </c>
      <c r="BC56" s="11">
        <v>33111.457029999998</v>
      </c>
      <c r="BD56" s="11">
        <v>94942.75</v>
      </c>
      <c r="BE56" s="11">
        <v>25312.970700000002</v>
      </c>
      <c r="BF56" s="11">
        <v>189999.5625</v>
      </c>
      <c r="BG56" s="11">
        <v>43548.933590000001</v>
      </c>
      <c r="BH56" s="11">
        <v>110310.5781</v>
      </c>
      <c r="BI56" s="11">
        <v>66830.226559999996</v>
      </c>
      <c r="BJ56" s="11">
        <v>79318.023440000004</v>
      </c>
      <c r="BK56" s="11">
        <v>50011.542970000002</v>
      </c>
      <c r="BL56" s="11">
        <v>60737.679689999997</v>
      </c>
      <c r="BM56" s="11">
        <v>49266.835939999997</v>
      </c>
      <c r="BN56" s="11">
        <v>187138.0313</v>
      </c>
      <c r="BO56" s="11">
        <v>338759.40629999997</v>
      </c>
      <c r="BP56" s="11">
        <v>208720.20310000001</v>
      </c>
      <c r="BQ56" s="11">
        <v>136494.95310000001</v>
      </c>
      <c r="BR56" s="11">
        <v>209699.23439999999</v>
      </c>
      <c r="BS56" s="11">
        <v>126458.89840000001</v>
      </c>
      <c r="BT56" s="11">
        <v>271114.0625</v>
      </c>
      <c r="BU56" s="11">
        <v>396462.46879999997</v>
      </c>
      <c r="BV56" s="11">
        <v>23037.921880000002</v>
      </c>
      <c r="BW56" s="11">
        <v>25053.835940000001</v>
      </c>
      <c r="BX56" s="11">
        <v>40120.554689999997</v>
      </c>
      <c r="BY56" s="11">
        <v>14977.81055</v>
      </c>
      <c r="BZ56" s="11">
        <v>21616.158200000002</v>
      </c>
      <c r="CA56" s="11">
        <v>17221.601559999999</v>
      </c>
      <c r="CB56" s="11">
        <v>31925.53125</v>
      </c>
      <c r="CC56" s="11">
        <v>16763.679690000001</v>
      </c>
      <c r="CD56" s="11">
        <v>119701.6719</v>
      </c>
      <c r="CE56" s="11">
        <v>41717.886720000002</v>
      </c>
      <c r="CF56" s="11">
        <v>52218.363279999998</v>
      </c>
      <c r="CG56" s="11">
        <v>58993.5</v>
      </c>
      <c r="CH56" s="11">
        <v>34968.660159999999</v>
      </c>
      <c r="CI56" s="11">
        <v>38582.929689999997</v>
      </c>
    </row>
    <row r="57" spans="1:87" ht="10.5" customHeight="1" x14ac:dyDescent="0.15">
      <c r="A57" s="10">
        <v>21</v>
      </c>
      <c r="B57" s="11" t="s">
        <v>586</v>
      </c>
      <c r="C57" s="11" t="s">
        <v>961</v>
      </c>
      <c r="D57" s="10" t="s">
        <v>1321</v>
      </c>
      <c r="E57" s="10" t="s">
        <v>1322</v>
      </c>
      <c r="F57" s="10" t="s">
        <v>1323</v>
      </c>
      <c r="G57" s="10" t="s">
        <v>590</v>
      </c>
      <c r="H57" s="10" t="s">
        <v>342</v>
      </c>
      <c r="I57" s="10">
        <v>221.08993720000001</v>
      </c>
      <c r="J57" s="10" t="s">
        <v>1324</v>
      </c>
      <c r="K57" s="29">
        <v>0</v>
      </c>
      <c r="L57" s="28">
        <v>1</v>
      </c>
      <c r="M57" s="29">
        <f t="shared" si="0"/>
        <v>1</v>
      </c>
      <c r="N57" s="29">
        <f t="shared" si="1"/>
        <v>2</v>
      </c>
      <c r="O57" s="29" t="str">
        <f t="shared" si="2"/>
        <v>Level 1</v>
      </c>
      <c r="P57" s="29"/>
      <c r="Q57" s="29"/>
      <c r="R57" s="29"/>
      <c r="S57" s="36" t="s">
        <v>1001</v>
      </c>
      <c r="T57" s="37">
        <v>1103322.25</v>
      </c>
      <c r="U57" s="38" t="s">
        <v>1635</v>
      </c>
      <c r="V57" s="38">
        <v>6.3056587592137099</v>
      </c>
      <c r="W57" s="38"/>
      <c r="X57" s="38"/>
      <c r="Y57" s="38"/>
      <c r="Z57" s="38"/>
      <c r="AA57" s="39"/>
      <c r="AB57" s="38" t="s">
        <v>345</v>
      </c>
      <c r="AC57" s="38">
        <v>222.09719999999999</v>
      </c>
      <c r="AD57" s="38">
        <v>222.09700000000001</v>
      </c>
      <c r="AE57" s="39">
        <v>2.9999999999999997E-4</v>
      </c>
      <c r="AF57" s="39">
        <v>1.1996</v>
      </c>
      <c r="AG57" s="38">
        <v>6.08</v>
      </c>
      <c r="AH57" s="38">
        <v>7.36</v>
      </c>
      <c r="AI57" s="38">
        <v>6.31</v>
      </c>
      <c r="AJ57" s="38">
        <v>6.6</v>
      </c>
      <c r="AK57" s="39">
        <v>0.28999999999999998</v>
      </c>
      <c r="AL57" s="11" t="s">
        <v>1801</v>
      </c>
      <c r="AM57" s="10"/>
      <c r="AN57" s="10"/>
      <c r="AO57" s="35">
        <v>13183.061519999999</v>
      </c>
      <c r="AP57" s="46"/>
      <c r="AQ57" s="46"/>
      <c r="AR57" s="11">
        <v>497913.71879999997</v>
      </c>
      <c r="AS57" s="11">
        <v>541631.1875</v>
      </c>
      <c r="AT57" s="11">
        <v>279163.59379999997</v>
      </c>
      <c r="AU57" s="11">
        <v>359811.6875</v>
      </c>
      <c r="AV57" s="11">
        <v>96548.632809999996</v>
      </c>
      <c r="AW57" s="11">
        <v>531787.8125</v>
      </c>
      <c r="AX57" s="11">
        <v>353810.8125</v>
      </c>
      <c r="AY57" s="11">
        <v>1103322.25</v>
      </c>
      <c r="AZ57" s="11">
        <v>508814.6875</v>
      </c>
      <c r="BA57" s="11">
        <v>323117.125</v>
      </c>
      <c r="BB57" s="11">
        <v>307632.625</v>
      </c>
      <c r="BC57" s="11">
        <v>486707.28129999997</v>
      </c>
      <c r="BD57" s="11">
        <v>503943.875</v>
      </c>
      <c r="BE57" s="11">
        <v>523773.53129999997</v>
      </c>
      <c r="BF57" s="11">
        <v>31332.914059999999</v>
      </c>
      <c r="BG57" s="11">
        <v>617394.3125</v>
      </c>
      <c r="BH57" s="11">
        <v>399017.875</v>
      </c>
      <c r="BI57" s="11">
        <v>272395.15629999997</v>
      </c>
      <c r="BJ57" s="35">
        <v>12194.396479999999</v>
      </c>
      <c r="BK57" s="35">
        <v>41232.980470000002</v>
      </c>
      <c r="BL57" s="35">
        <v>51399.574220000002</v>
      </c>
      <c r="BM57" s="35">
        <v>21382.816409999999</v>
      </c>
      <c r="BN57" s="11">
        <v>182518.73439999999</v>
      </c>
      <c r="BO57" s="11">
        <v>406223.59379999997</v>
      </c>
      <c r="BP57" s="11">
        <v>352956.6875</v>
      </c>
      <c r="BQ57" s="11">
        <v>185869.20310000001</v>
      </c>
      <c r="BR57" s="11">
        <v>117541.3125</v>
      </c>
      <c r="BS57" s="11">
        <v>328047.34379999997</v>
      </c>
      <c r="BT57" s="11">
        <v>247716.9375</v>
      </c>
      <c r="BU57" s="11">
        <v>401217.6875</v>
      </c>
      <c r="BV57" s="11">
        <v>112675.60159999999</v>
      </c>
      <c r="BW57" s="11">
        <v>115058.9688</v>
      </c>
      <c r="BX57" s="11">
        <v>136761.85939999999</v>
      </c>
      <c r="BY57" s="11">
        <v>113507.9844</v>
      </c>
      <c r="BZ57" s="11">
        <v>75793.773440000004</v>
      </c>
      <c r="CA57" s="11">
        <v>113136.83590000001</v>
      </c>
      <c r="CB57" s="11">
        <v>12642.896479999999</v>
      </c>
      <c r="CC57" s="11">
        <v>400718.5</v>
      </c>
      <c r="CD57" s="11">
        <v>159927.4063</v>
      </c>
      <c r="CE57" s="11">
        <v>232201.92189999999</v>
      </c>
      <c r="CF57" s="35">
        <v>19366.3125</v>
      </c>
      <c r="CG57" s="35">
        <v>13064.14063</v>
      </c>
      <c r="CH57" s="11">
        <v>14650.68066</v>
      </c>
      <c r="CI57" s="46"/>
    </row>
    <row r="58" spans="1:87" ht="10.5" customHeight="1" x14ac:dyDescent="0.15">
      <c r="A58" s="10">
        <v>27</v>
      </c>
      <c r="B58" s="10" t="s">
        <v>1347</v>
      </c>
      <c r="C58" s="11" t="s">
        <v>961</v>
      </c>
      <c r="D58" s="10" t="s">
        <v>1347</v>
      </c>
      <c r="E58" s="10"/>
      <c r="F58" s="10"/>
      <c r="G58" s="10" t="s">
        <v>1348</v>
      </c>
      <c r="H58" s="10" t="s">
        <v>379</v>
      </c>
      <c r="I58" s="10">
        <v>174.0640568</v>
      </c>
      <c r="J58" s="10" t="s">
        <v>1349</v>
      </c>
      <c r="K58" s="29">
        <v>0</v>
      </c>
      <c r="L58" s="28">
        <v>1</v>
      </c>
      <c r="M58" s="29">
        <f t="shared" si="0"/>
        <v>1</v>
      </c>
      <c r="N58" s="29">
        <f t="shared" si="1"/>
        <v>2</v>
      </c>
      <c r="O58" s="29" t="str">
        <f t="shared" si="2"/>
        <v>Level 1</v>
      </c>
      <c r="P58" s="29"/>
      <c r="Q58" s="29"/>
      <c r="R58" s="29"/>
      <c r="S58" s="28" t="s">
        <v>1001</v>
      </c>
      <c r="T58" s="37">
        <v>925949.1875</v>
      </c>
      <c r="U58" s="38" t="s">
        <v>1673</v>
      </c>
      <c r="V58" s="38">
        <v>13.08652453</v>
      </c>
      <c r="W58" s="38"/>
      <c r="X58" s="38"/>
      <c r="Y58" s="38"/>
      <c r="Z58" s="38"/>
      <c r="AA58" s="39"/>
      <c r="AB58" s="38" t="s">
        <v>382</v>
      </c>
      <c r="AC58" s="38">
        <v>173.05680000000001</v>
      </c>
      <c r="AD58" s="38">
        <v>173.05609999999999</v>
      </c>
      <c r="AE58" s="39">
        <v>5.9999999999999995E-4</v>
      </c>
      <c r="AF58" s="39">
        <v>3.6038000000000001</v>
      </c>
      <c r="AG58" s="38">
        <v>12.76</v>
      </c>
      <c r="AH58" s="38">
        <v>12.98</v>
      </c>
      <c r="AI58" s="38">
        <v>13.09</v>
      </c>
      <c r="AJ58" s="38">
        <v>12.88</v>
      </c>
      <c r="AK58" s="39">
        <v>0.2</v>
      </c>
      <c r="AL58" s="11" t="s">
        <v>1802</v>
      </c>
      <c r="AM58" s="10"/>
      <c r="AN58" s="10"/>
      <c r="AO58" s="10"/>
      <c r="AP58" s="11">
        <v>5796.626953</v>
      </c>
      <c r="AQ58" s="10"/>
      <c r="AR58" s="11">
        <v>89942.445309999996</v>
      </c>
      <c r="AS58" s="11">
        <v>925949.1875</v>
      </c>
      <c r="AT58" s="11">
        <v>86352.179690000004</v>
      </c>
      <c r="AU58" s="11">
        <v>184766.67189999999</v>
      </c>
      <c r="AV58" s="11">
        <v>97568.484379999994</v>
      </c>
      <c r="AW58" s="11">
        <v>568102.75</v>
      </c>
      <c r="AX58" s="11">
        <v>65149.691409999999</v>
      </c>
      <c r="AY58" s="11">
        <v>338278.90629999997</v>
      </c>
      <c r="AZ58" s="11">
        <v>5233.9902339999999</v>
      </c>
      <c r="BA58" s="46"/>
      <c r="BB58" s="10"/>
      <c r="BC58" s="35">
        <v>5237.9746089999999</v>
      </c>
      <c r="BD58" s="10"/>
      <c r="BE58" s="10"/>
      <c r="BF58" s="10"/>
      <c r="BG58" s="35">
        <v>7558.6201170000004</v>
      </c>
      <c r="BH58" s="46"/>
      <c r="BI58" s="11">
        <v>7377.3193359999996</v>
      </c>
      <c r="BJ58" s="10"/>
      <c r="BK58" s="10"/>
      <c r="BL58" s="10"/>
      <c r="BM58" s="10"/>
      <c r="BN58" s="11">
        <v>24607.505860000001</v>
      </c>
      <c r="BO58" s="11">
        <v>13055.66309</v>
      </c>
      <c r="BP58" s="11">
        <v>8742.3808590000008</v>
      </c>
      <c r="BQ58" s="11">
        <v>42549.699220000002</v>
      </c>
      <c r="BR58" s="11">
        <v>9477.2001949999994</v>
      </c>
      <c r="BS58" s="11">
        <v>35806.472659999999</v>
      </c>
      <c r="BT58" s="11">
        <v>44739.339840000001</v>
      </c>
      <c r="BU58" s="11">
        <v>26986.376950000002</v>
      </c>
      <c r="BV58" s="35">
        <v>5279.8549800000001</v>
      </c>
      <c r="BW58" s="10"/>
      <c r="BX58" s="10"/>
      <c r="BY58" s="46"/>
      <c r="BZ58" s="10"/>
      <c r="CA58" s="10"/>
      <c r="CB58" s="10"/>
      <c r="CC58" s="11">
        <v>3987.9614259999998</v>
      </c>
      <c r="CD58" s="11">
        <v>12152</v>
      </c>
      <c r="CE58" s="11">
        <v>7670.7504879999997</v>
      </c>
      <c r="CF58" s="10"/>
      <c r="CG58" s="10"/>
      <c r="CH58" s="10"/>
      <c r="CI58" s="10"/>
    </row>
    <row r="59" spans="1:87" ht="10.5" customHeight="1" x14ac:dyDescent="0.15">
      <c r="A59" s="10">
        <v>58</v>
      </c>
      <c r="B59" s="10" t="s">
        <v>1352</v>
      </c>
      <c r="C59" s="11" t="s">
        <v>961</v>
      </c>
      <c r="D59" s="10" t="s">
        <v>1352</v>
      </c>
      <c r="E59" s="10"/>
      <c r="F59" s="10"/>
      <c r="G59" s="10" t="s">
        <v>1353</v>
      </c>
      <c r="H59" s="10" t="s">
        <v>342</v>
      </c>
      <c r="I59" s="10">
        <v>189.15975433200001</v>
      </c>
      <c r="J59" s="10" t="s">
        <v>1354</v>
      </c>
      <c r="K59" s="29">
        <v>1</v>
      </c>
      <c r="L59" s="28">
        <v>1</v>
      </c>
      <c r="M59" s="29">
        <f t="shared" si="0"/>
        <v>1</v>
      </c>
      <c r="N59" s="29">
        <f t="shared" si="1"/>
        <v>3</v>
      </c>
      <c r="O59" s="29" t="str">
        <f t="shared" si="2"/>
        <v>Level 1+</v>
      </c>
      <c r="P59" s="29"/>
      <c r="Q59" s="29"/>
      <c r="R59" s="29"/>
      <c r="S59" s="36" t="s">
        <v>964</v>
      </c>
      <c r="T59" s="37">
        <v>6682112</v>
      </c>
      <c r="U59" s="38" t="s">
        <v>1629</v>
      </c>
      <c r="V59" s="38">
        <v>16.635877940937799</v>
      </c>
      <c r="W59" s="38" t="s">
        <v>1655</v>
      </c>
      <c r="X59" s="38">
        <v>16.62</v>
      </c>
      <c r="Y59" s="38">
        <v>4</v>
      </c>
      <c r="Z59" s="38" t="s">
        <v>1803</v>
      </c>
      <c r="AA59" s="39">
        <v>0.91610000000000003</v>
      </c>
      <c r="AB59" s="38" t="s">
        <v>419</v>
      </c>
      <c r="AC59" s="38">
        <v>189.15979999999999</v>
      </c>
      <c r="AD59" s="38">
        <v>189.15940000000001</v>
      </c>
      <c r="AE59" s="39">
        <v>2.9999999999999997E-4</v>
      </c>
      <c r="AF59" s="39">
        <v>1.772</v>
      </c>
      <c r="AG59" s="38">
        <v>16.48</v>
      </c>
      <c r="AH59" s="38">
        <v>16.899999999999999</v>
      </c>
      <c r="AI59" s="38">
        <v>16.64</v>
      </c>
      <c r="AJ59" s="38">
        <v>16.73</v>
      </c>
      <c r="AK59" s="39">
        <v>0.09</v>
      </c>
      <c r="AL59" s="11" t="s">
        <v>1804</v>
      </c>
      <c r="AM59" s="10"/>
      <c r="AN59" s="10"/>
      <c r="AO59" s="10"/>
      <c r="AP59" s="46"/>
      <c r="AQ59" s="46"/>
      <c r="AR59" s="11">
        <v>749625.875</v>
      </c>
      <c r="AS59" s="11">
        <v>6682112</v>
      </c>
      <c r="AT59" s="11">
        <v>2271219.25</v>
      </c>
      <c r="AU59" s="11">
        <v>3994095.25</v>
      </c>
      <c r="AV59" s="11">
        <v>583826.9375</v>
      </c>
      <c r="AW59" s="11">
        <v>4181590</v>
      </c>
      <c r="AX59" s="11">
        <v>2097252.25</v>
      </c>
      <c r="AY59" s="11">
        <v>3848248.5</v>
      </c>
      <c r="AZ59" s="11">
        <v>51859.53125</v>
      </c>
      <c r="BA59" s="11">
        <v>60671.257810000003</v>
      </c>
      <c r="BB59" s="11">
        <v>50442.925779999998</v>
      </c>
      <c r="BC59" s="11">
        <v>36403.449220000002</v>
      </c>
      <c r="BD59" s="11">
        <v>31286.708979999999</v>
      </c>
      <c r="BE59" s="11">
        <v>41018.019529999998</v>
      </c>
      <c r="BF59" s="11">
        <v>73185.25</v>
      </c>
      <c r="BG59" s="11">
        <v>1035485.813</v>
      </c>
      <c r="BH59" s="11">
        <v>692686.5</v>
      </c>
      <c r="BI59" s="11">
        <v>711178.625</v>
      </c>
      <c r="BJ59" s="35">
        <v>11921.40625</v>
      </c>
      <c r="BK59" s="35">
        <v>30137.089840000001</v>
      </c>
      <c r="BL59" s="35">
        <v>60763.09375</v>
      </c>
      <c r="BM59" s="35">
        <v>13651.44434</v>
      </c>
      <c r="BN59" s="11">
        <v>890382.125</v>
      </c>
      <c r="BO59" s="11">
        <v>902111.75</v>
      </c>
      <c r="BP59" s="11">
        <v>901036.875</v>
      </c>
      <c r="BQ59" s="11">
        <v>1107221</v>
      </c>
      <c r="BR59" s="11">
        <v>339584.34379999997</v>
      </c>
      <c r="BS59" s="11">
        <v>1380662.625</v>
      </c>
      <c r="BT59" s="11">
        <v>1503402.25</v>
      </c>
      <c r="BU59" s="11">
        <v>1341240</v>
      </c>
      <c r="BV59" s="11">
        <v>22642.058590000001</v>
      </c>
      <c r="BW59" s="11">
        <v>31540.525389999999</v>
      </c>
      <c r="BX59" s="11">
        <v>39719.015630000002</v>
      </c>
      <c r="BY59" s="11">
        <v>32086.369139999999</v>
      </c>
      <c r="BZ59" s="11">
        <v>28783.48242</v>
      </c>
      <c r="CA59" s="11">
        <v>47672.710939999997</v>
      </c>
      <c r="CB59" s="11">
        <v>14880.186519999999</v>
      </c>
      <c r="CC59" s="11">
        <v>587162.1875</v>
      </c>
      <c r="CD59" s="11">
        <v>876098.1875</v>
      </c>
      <c r="CE59" s="11">
        <v>664510.0625</v>
      </c>
      <c r="CF59" s="10"/>
      <c r="CG59" s="35">
        <v>15221.86426</v>
      </c>
      <c r="CH59" s="11">
        <v>21226.011719999999</v>
      </c>
      <c r="CI59" s="46"/>
    </row>
    <row r="60" spans="1:87" ht="10.5" customHeight="1" x14ac:dyDescent="0.15">
      <c r="A60" s="10">
        <v>1</v>
      </c>
      <c r="B60" s="10" t="s">
        <v>600</v>
      </c>
      <c r="C60" s="11" t="s">
        <v>961</v>
      </c>
      <c r="D60" s="10" t="s">
        <v>600</v>
      </c>
      <c r="E60" s="10"/>
      <c r="F60" s="10"/>
      <c r="G60" s="10" t="s">
        <v>601</v>
      </c>
      <c r="H60" s="10" t="s">
        <v>342</v>
      </c>
      <c r="I60" s="10">
        <v>122.048012812</v>
      </c>
      <c r="J60" s="10" t="s">
        <v>602</v>
      </c>
      <c r="K60" s="29">
        <v>1</v>
      </c>
      <c r="L60" s="28">
        <v>1</v>
      </c>
      <c r="M60" s="29">
        <f t="shared" si="0"/>
        <v>1</v>
      </c>
      <c r="N60" s="29">
        <f t="shared" si="1"/>
        <v>3</v>
      </c>
      <c r="O60" s="29" t="str">
        <f t="shared" si="2"/>
        <v>Level 1+</v>
      </c>
      <c r="P60" s="29"/>
      <c r="Q60" s="29"/>
      <c r="R60" s="29"/>
      <c r="S60" s="36" t="s">
        <v>964</v>
      </c>
      <c r="T60" s="37">
        <v>4599532</v>
      </c>
      <c r="U60" s="38" t="s">
        <v>1637</v>
      </c>
      <c r="V60" s="38">
        <v>1.2052600573048</v>
      </c>
      <c r="W60" s="38" t="s">
        <v>1664</v>
      </c>
      <c r="X60" s="38">
        <v>1.19</v>
      </c>
      <c r="Y60" s="38">
        <v>4</v>
      </c>
      <c r="Z60" s="38" t="s">
        <v>1805</v>
      </c>
      <c r="AA60" s="39">
        <v>0.63919999999999999</v>
      </c>
      <c r="AB60" s="38" t="s">
        <v>345</v>
      </c>
      <c r="AC60" s="38">
        <v>123.0553</v>
      </c>
      <c r="AD60" s="38">
        <v>123.0553</v>
      </c>
      <c r="AE60" s="39">
        <v>0</v>
      </c>
      <c r="AF60" s="39">
        <v>6.9000000000000006E-2</v>
      </c>
      <c r="AG60" s="38">
        <v>1.1399999999999999</v>
      </c>
      <c r="AH60" s="38">
        <v>1.23</v>
      </c>
      <c r="AI60" s="38">
        <v>1.21</v>
      </c>
      <c r="AJ60" s="38">
        <v>1.18</v>
      </c>
      <c r="AK60" s="39">
        <v>0.03</v>
      </c>
      <c r="AL60" s="11" t="s">
        <v>1461</v>
      </c>
      <c r="AM60" s="35">
        <v>127450.44530000001</v>
      </c>
      <c r="AN60" s="35">
        <v>117298.2188</v>
      </c>
      <c r="AO60" s="35">
        <v>82370.0625</v>
      </c>
      <c r="AP60" s="11">
        <v>66248</v>
      </c>
      <c r="AQ60" s="11">
        <v>91619.492190000004</v>
      </c>
      <c r="AR60" s="11">
        <v>1044172.25</v>
      </c>
      <c r="AS60" s="11">
        <v>2328484</v>
      </c>
      <c r="AT60" s="11">
        <v>2477836.5</v>
      </c>
      <c r="AU60" s="11">
        <v>3078806.5</v>
      </c>
      <c r="AV60" s="11">
        <v>1559019.125</v>
      </c>
      <c r="AW60" s="11">
        <v>1599797.5</v>
      </c>
      <c r="AX60" s="11">
        <v>1353908.875</v>
      </c>
      <c r="AY60" s="11">
        <v>2544761</v>
      </c>
      <c r="AZ60" s="11">
        <v>3168955.5</v>
      </c>
      <c r="BA60" s="11">
        <v>4599532</v>
      </c>
      <c r="BB60" s="11">
        <v>2198097.5</v>
      </c>
      <c r="BC60" s="11">
        <v>2402217.75</v>
      </c>
      <c r="BD60" s="11">
        <v>2144203.5</v>
      </c>
      <c r="BE60" s="11">
        <v>4387747</v>
      </c>
      <c r="BF60" s="11">
        <v>3038456.5</v>
      </c>
      <c r="BG60" s="11">
        <v>3069639</v>
      </c>
      <c r="BH60" s="11">
        <v>1636787.625</v>
      </c>
      <c r="BI60" s="11">
        <v>1230135.125</v>
      </c>
      <c r="BJ60" s="35">
        <v>743127.75</v>
      </c>
      <c r="BK60" s="35">
        <v>1037270.875</v>
      </c>
      <c r="BL60" s="35">
        <v>942209.0625</v>
      </c>
      <c r="BM60" s="35">
        <v>517416.09379999997</v>
      </c>
      <c r="BN60" s="11">
        <v>2395627.5</v>
      </c>
      <c r="BO60" s="11">
        <v>1123244.125</v>
      </c>
      <c r="BP60" s="11">
        <v>2237726</v>
      </c>
      <c r="BQ60" s="11">
        <v>1369454.5</v>
      </c>
      <c r="BR60" s="11">
        <v>1191438.375</v>
      </c>
      <c r="BS60" s="11">
        <v>1180905.875</v>
      </c>
      <c r="BT60" s="11">
        <v>937140.875</v>
      </c>
      <c r="BU60" s="11">
        <v>1258533.75</v>
      </c>
      <c r="BV60" s="11">
        <v>1630304.25</v>
      </c>
      <c r="BW60" s="11">
        <v>1381940</v>
      </c>
      <c r="BX60" s="11">
        <v>1104893.5</v>
      </c>
      <c r="BY60" s="11">
        <v>1462099</v>
      </c>
      <c r="BZ60" s="11">
        <v>3200985.75</v>
      </c>
      <c r="CA60" s="11">
        <v>2143567.75</v>
      </c>
      <c r="CB60" s="11">
        <v>4386460</v>
      </c>
      <c r="CC60" s="11">
        <v>2400994.75</v>
      </c>
      <c r="CD60" s="11">
        <v>719400.4375</v>
      </c>
      <c r="CE60" s="11">
        <v>1774391.125</v>
      </c>
      <c r="CF60" s="35">
        <v>2318083.5</v>
      </c>
      <c r="CG60" s="35">
        <v>673405.8125</v>
      </c>
      <c r="CH60" s="11">
        <v>599693.375</v>
      </c>
      <c r="CI60" s="11">
        <v>447155.90629999997</v>
      </c>
    </row>
    <row r="61" spans="1:87" ht="10.5" customHeight="1" x14ac:dyDescent="0.15">
      <c r="A61" s="10">
        <v>19</v>
      </c>
      <c r="B61" s="11" t="s">
        <v>1369</v>
      </c>
      <c r="C61" s="26" t="s">
        <v>961</v>
      </c>
      <c r="D61" s="10" t="s">
        <v>1552</v>
      </c>
      <c r="E61" s="10" t="s">
        <v>1370</v>
      </c>
      <c r="F61" s="10" t="s">
        <v>1371</v>
      </c>
      <c r="G61" s="10" t="s">
        <v>683</v>
      </c>
      <c r="H61" s="10" t="s">
        <v>342</v>
      </c>
      <c r="I61" s="10">
        <v>123.0320284</v>
      </c>
      <c r="J61" s="10" t="s">
        <v>1553</v>
      </c>
      <c r="K61" s="29">
        <v>1</v>
      </c>
      <c r="L61" s="28">
        <v>1</v>
      </c>
      <c r="M61" s="29">
        <f t="shared" si="0"/>
        <v>1</v>
      </c>
      <c r="N61" s="29">
        <f t="shared" si="1"/>
        <v>3</v>
      </c>
      <c r="O61" s="29" t="str">
        <f t="shared" si="2"/>
        <v>Level 1+</v>
      </c>
      <c r="P61" s="29"/>
      <c r="Q61" s="29"/>
      <c r="R61" s="28" t="s">
        <v>991</v>
      </c>
      <c r="S61" s="36" t="s">
        <v>964</v>
      </c>
      <c r="T61" s="37">
        <v>4641901</v>
      </c>
      <c r="U61" s="38" t="s">
        <v>1631</v>
      </c>
      <c r="V61" s="38">
        <v>5.9188677846637798</v>
      </c>
      <c r="W61" s="38" t="s">
        <v>1631</v>
      </c>
      <c r="X61" s="38">
        <v>6.12</v>
      </c>
      <c r="Y61" s="38">
        <v>3</v>
      </c>
      <c r="Z61" s="38" t="s">
        <v>1806</v>
      </c>
      <c r="AA61" s="39">
        <v>0.94830000000000003</v>
      </c>
      <c r="AB61" s="38" t="s">
        <v>345</v>
      </c>
      <c r="AC61" s="38">
        <v>124.0393</v>
      </c>
      <c r="AD61" s="38">
        <v>124.0393</v>
      </c>
      <c r="AE61" s="39">
        <v>0</v>
      </c>
      <c r="AF61" s="39">
        <v>0.11269999999999999</v>
      </c>
      <c r="AG61" s="38">
        <v>5.53</v>
      </c>
      <c r="AH61" s="38">
        <v>6.99</v>
      </c>
      <c r="AI61" s="38">
        <v>5.92</v>
      </c>
      <c r="AJ61" s="38">
        <v>6.16</v>
      </c>
      <c r="AK61" s="39">
        <v>0.24</v>
      </c>
      <c r="AL61" s="11" t="s">
        <v>1807</v>
      </c>
      <c r="AM61" s="35">
        <v>49819.796880000002</v>
      </c>
      <c r="AN61" s="35">
        <v>37013.160159999999</v>
      </c>
      <c r="AO61" s="35">
        <v>28009.162110000001</v>
      </c>
      <c r="AP61" s="11">
        <v>17202.17383</v>
      </c>
      <c r="AQ61" s="11">
        <v>18089.115229999999</v>
      </c>
      <c r="AR61" s="11">
        <v>2027940.875</v>
      </c>
      <c r="AS61" s="11">
        <v>2176895.75</v>
      </c>
      <c r="AT61" s="11">
        <v>2493387.5</v>
      </c>
      <c r="AU61" s="11">
        <v>4641901</v>
      </c>
      <c r="AV61" s="11">
        <v>825792.75</v>
      </c>
      <c r="AW61" s="11">
        <v>2336214.75</v>
      </c>
      <c r="AX61" s="11">
        <v>1192266.25</v>
      </c>
      <c r="AY61" s="11">
        <v>1802160</v>
      </c>
      <c r="AZ61" s="11">
        <v>264148.90629999997</v>
      </c>
      <c r="BA61" s="11">
        <v>180649.8438</v>
      </c>
      <c r="BB61" s="11">
        <v>205068.9688</v>
      </c>
      <c r="BC61" s="11">
        <v>181996.73439999999</v>
      </c>
      <c r="BD61" s="11">
        <v>167245.98439999999</v>
      </c>
      <c r="BE61" s="11">
        <v>127594.8125</v>
      </c>
      <c r="BF61" s="11">
        <v>56456.378909999999</v>
      </c>
      <c r="BG61" s="11">
        <v>69245.453129999994</v>
      </c>
      <c r="BH61" s="11">
        <v>102676.7031</v>
      </c>
      <c r="BI61" s="11">
        <v>23742.4375</v>
      </c>
      <c r="BJ61" s="35">
        <v>114834.00780000001</v>
      </c>
      <c r="BK61" s="35">
        <v>123064.63280000001</v>
      </c>
      <c r="BL61" s="35">
        <v>125369.75</v>
      </c>
      <c r="BM61" s="35">
        <v>55544.152340000001</v>
      </c>
      <c r="BN61" s="11">
        <v>329078.25</v>
      </c>
      <c r="BO61" s="11">
        <v>441640.59379999997</v>
      </c>
      <c r="BP61" s="11">
        <v>419507.09379999997</v>
      </c>
      <c r="BQ61" s="11">
        <v>461898.75</v>
      </c>
      <c r="BR61" s="11">
        <v>295877.6875</v>
      </c>
      <c r="BS61" s="11">
        <v>419278.34379999997</v>
      </c>
      <c r="BT61" s="11">
        <v>334761.96879999997</v>
      </c>
      <c r="BU61" s="11">
        <v>307625.90629999997</v>
      </c>
      <c r="BV61" s="11">
        <v>153307.75</v>
      </c>
      <c r="BW61" s="11">
        <v>92562.507809999996</v>
      </c>
      <c r="BX61" s="11">
        <v>102464.17969999999</v>
      </c>
      <c r="BY61" s="11">
        <v>122814.3594</v>
      </c>
      <c r="BZ61" s="11">
        <v>123761.78909999999</v>
      </c>
      <c r="CA61" s="11">
        <v>71418.796879999994</v>
      </c>
      <c r="CB61" s="11">
        <v>40211.441409999999</v>
      </c>
      <c r="CC61" s="11">
        <v>63721.214840000001</v>
      </c>
      <c r="CD61" s="11">
        <v>46938.46875</v>
      </c>
      <c r="CE61" s="11">
        <v>65728.476559999996</v>
      </c>
      <c r="CF61" s="35">
        <v>69993.078129999994</v>
      </c>
      <c r="CG61" s="35">
        <v>55323.015630000002</v>
      </c>
      <c r="CH61" s="11">
        <v>69042.210940000004</v>
      </c>
      <c r="CI61" s="11">
        <v>59901.425779999998</v>
      </c>
    </row>
    <row r="62" spans="1:87" ht="10.5" customHeight="1" x14ac:dyDescent="0.15">
      <c r="A62" s="10">
        <v>22</v>
      </c>
      <c r="B62" s="10" t="s">
        <v>604</v>
      </c>
      <c r="C62" s="26" t="s">
        <v>961</v>
      </c>
      <c r="D62" s="10" t="s">
        <v>604</v>
      </c>
      <c r="E62" s="10"/>
      <c r="F62" s="10"/>
      <c r="G62" s="10" t="s">
        <v>605</v>
      </c>
      <c r="H62" s="10" t="s">
        <v>342</v>
      </c>
      <c r="I62" s="10">
        <v>219.110672644</v>
      </c>
      <c r="J62" s="10" t="s">
        <v>606</v>
      </c>
      <c r="K62" s="29">
        <v>1</v>
      </c>
      <c r="L62" s="28">
        <v>1</v>
      </c>
      <c r="M62" s="29">
        <f t="shared" si="0"/>
        <v>1</v>
      </c>
      <c r="N62" s="29">
        <f t="shared" si="1"/>
        <v>3</v>
      </c>
      <c r="O62" s="29" t="str">
        <f t="shared" si="2"/>
        <v>Level 1+</v>
      </c>
      <c r="P62" s="29"/>
      <c r="Q62" s="29"/>
      <c r="R62" s="29"/>
      <c r="S62" s="36" t="s">
        <v>964</v>
      </c>
      <c r="T62" s="37">
        <v>11596412</v>
      </c>
      <c r="U62" s="38" t="s">
        <v>1629</v>
      </c>
      <c r="V62" s="38">
        <v>6.8460446247521398</v>
      </c>
      <c r="W62" s="38" t="s">
        <v>1629</v>
      </c>
      <c r="X62" s="38">
        <v>6.55</v>
      </c>
      <c r="Y62" s="38">
        <v>3</v>
      </c>
      <c r="Z62" s="38" t="s">
        <v>1808</v>
      </c>
      <c r="AA62" s="39">
        <v>0.6794</v>
      </c>
      <c r="AB62" s="38" t="s">
        <v>345</v>
      </c>
      <c r="AC62" s="38">
        <v>220.11799999999999</v>
      </c>
      <c r="AD62" s="38">
        <v>220.11770000000001</v>
      </c>
      <c r="AE62" s="39">
        <v>2.0000000000000001E-4</v>
      </c>
      <c r="AF62" s="39">
        <v>1.0609999999999999</v>
      </c>
      <c r="AG62" s="38">
        <v>6.06</v>
      </c>
      <c r="AH62" s="38">
        <v>7.06</v>
      </c>
      <c r="AI62" s="38">
        <v>6.85</v>
      </c>
      <c r="AJ62" s="38">
        <v>6.67</v>
      </c>
      <c r="AK62" s="39">
        <v>0.17</v>
      </c>
      <c r="AL62" s="11" t="s">
        <v>1809</v>
      </c>
      <c r="AM62" s="35">
        <v>23029.378909999999</v>
      </c>
      <c r="AN62" s="10"/>
      <c r="AO62" s="10"/>
      <c r="AP62" s="11">
        <v>19667.291020000001</v>
      </c>
      <c r="AQ62" s="11">
        <v>10510.851559999999</v>
      </c>
      <c r="AR62" s="11">
        <v>2376771.25</v>
      </c>
      <c r="AS62" s="11">
        <v>11596412</v>
      </c>
      <c r="AT62" s="11">
        <v>5872435.5</v>
      </c>
      <c r="AU62" s="11">
        <v>8398988</v>
      </c>
      <c r="AV62" s="11">
        <v>1638637.75</v>
      </c>
      <c r="AW62" s="11">
        <v>8905380</v>
      </c>
      <c r="AX62" s="11">
        <v>6680924</v>
      </c>
      <c r="AY62" s="11">
        <v>7166735.5</v>
      </c>
      <c r="AZ62" s="11">
        <v>1465804.5</v>
      </c>
      <c r="BA62" s="11">
        <v>1190310.375</v>
      </c>
      <c r="BB62" s="11">
        <v>1186709.625</v>
      </c>
      <c r="BC62" s="11">
        <v>1120435.5</v>
      </c>
      <c r="BD62" s="11">
        <v>1181149.625</v>
      </c>
      <c r="BE62" s="11">
        <v>1325621.5</v>
      </c>
      <c r="BF62" s="11">
        <v>1476322.875</v>
      </c>
      <c r="BG62" s="11">
        <v>4360344</v>
      </c>
      <c r="BH62" s="11">
        <v>3498076.25</v>
      </c>
      <c r="BI62" s="11">
        <v>1680194.75</v>
      </c>
      <c r="BJ62" s="35">
        <v>182881.60939999999</v>
      </c>
      <c r="BK62" s="35">
        <v>436527.9375</v>
      </c>
      <c r="BL62" s="35">
        <v>228568.5938</v>
      </c>
      <c r="BM62" s="35">
        <v>78726.867190000004</v>
      </c>
      <c r="BN62" s="11">
        <v>2537250</v>
      </c>
      <c r="BO62" s="11">
        <v>1686635.25</v>
      </c>
      <c r="BP62" s="11">
        <v>2866940.5</v>
      </c>
      <c r="BQ62" s="11">
        <v>2701729.5</v>
      </c>
      <c r="BR62" s="11">
        <v>762625.6875</v>
      </c>
      <c r="BS62" s="11">
        <v>2638186.75</v>
      </c>
      <c r="BT62" s="11">
        <v>5315477</v>
      </c>
      <c r="BU62" s="11">
        <v>4905651</v>
      </c>
      <c r="BV62" s="11">
        <v>329177.4375</v>
      </c>
      <c r="BW62" s="11">
        <v>179727.8125</v>
      </c>
      <c r="BX62" s="11">
        <v>268851.90629999997</v>
      </c>
      <c r="BY62" s="11">
        <v>241646.64060000001</v>
      </c>
      <c r="BZ62" s="11">
        <v>280935.28129999997</v>
      </c>
      <c r="CA62" s="11">
        <v>234584.5</v>
      </c>
      <c r="CB62" s="11">
        <v>76675.476559999996</v>
      </c>
      <c r="CC62" s="11">
        <v>2352637.75</v>
      </c>
      <c r="CD62" s="11">
        <v>1977671.125</v>
      </c>
      <c r="CE62" s="11">
        <v>1119132.625</v>
      </c>
      <c r="CF62" s="35">
        <v>100086.86719999999</v>
      </c>
      <c r="CG62" s="35">
        <v>98904.046879999994</v>
      </c>
      <c r="CH62" s="11">
        <v>165810.32810000001</v>
      </c>
      <c r="CI62" s="11">
        <v>63134.152340000001</v>
      </c>
    </row>
    <row r="63" spans="1:87" ht="10.5" customHeight="1" x14ac:dyDescent="0.15">
      <c r="A63" s="10">
        <v>31</v>
      </c>
      <c r="B63" s="10" t="s">
        <v>609</v>
      </c>
      <c r="C63" s="26" t="s">
        <v>961</v>
      </c>
      <c r="D63" s="10" t="s">
        <v>609</v>
      </c>
      <c r="E63" s="10"/>
      <c r="F63" s="10"/>
      <c r="G63" s="10" t="s">
        <v>610</v>
      </c>
      <c r="H63" s="10" t="s">
        <v>342</v>
      </c>
      <c r="I63" s="10">
        <v>165.078978592</v>
      </c>
      <c r="J63" s="10" t="s">
        <v>611</v>
      </c>
      <c r="K63" s="29">
        <v>1</v>
      </c>
      <c r="L63" s="28">
        <v>1</v>
      </c>
      <c r="M63" s="29">
        <f t="shared" si="0"/>
        <v>1</v>
      </c>
      <c r="N63" s="29">
        <f t="shared" si="1"/>
        <v>3</v>
      </c>
      <c r="O63" s="29" t="str">
        <f t="shared" si="2"/>
        <v>Level 1+</v>
      </c>
      <c r="P63" s="29"/>
      <c r="Q63" s="29"/>
      <c r="R63" s="29"/>
      <c r="S63" s="36" t="s">
        <v>964</v>
      </c>
      <c r="T63" s="37">
        <v>41720260</v>
      </c>
      <c r="U63" s="38" t="s">
        <v>1629</v>
      </c>
      <c r="V63" s="38">
        <v>8.8613315641147903</v>
      </c>
      <c r="W63" s="38" t="s">
        <v>1651</v>
      </c>
      <c r="X63" s="38">
        <v>8.64</v>
      </c>
      <c r="Y63" s="38">
        <v>6</v>
      </c>
      <c r="Z63" s="38" t="s">
        <v>1810</v>
      </c>
      <c r="AA63" s="39">
        <v>0.77790000000000004</v>
      </c>
      <c r="AB63" s="38" t="s">
        <v>345</v>
      </c>
      <c r="AC63" s="38">
        <v>166.08629999999999</v>
      </c>
      <c r="AD63" s="38">
        <v>166.08609999999999</v>
      </c>
      <c r="AE63" s="39">
        <v>1E-4</v>
      </c>
      <c r="AF63" s="39">
        <v>0.79410000000000003</v>
      </c>
      <c r="AG63" s="38">
        <v>8.5</v>
      </c>
      <c r="AH63" s="38">
        <v>8.89</v>
      </c>
      <c r="AI63" s="38">
        <v>8.86</v>
      </c>
      <c r="AJ63" s="38">
        <v>8.7799999999999994</v>
      </c>
      <c r="AK63" s="39">
        <v>0.08</v>
      </c>
      <c r="AL63" s="11" t="s">
        <v>1811</v>
      </c>
      <c r="AM63" s="10"/>
      <c r="AN63" s="10"/>
      <c r="AO63" s="10"/>
      <c r="AP63" s="11">
        <v>17504.570309999999</v>
      </c>
      <c r="AQ63" s="46"/>
      <c r="AR63" s="11">
        <v>3569866.75</v>
      </c>
      <c r="AS63" s="11">
        <v>41720260</v>
      </c>
      <c r="AT63" s="11">
        <v>9545346</v>
      </c>
      <c r="AU63" s="11">
        <v>8907674</v>
      </c>
      <c r="AV63" s="11">
        <v>5656536</v>
      </c>
      <c r="AW63" s="11">
        <v>20715344</v>
      </c>
      <c r="AX63" s="11">
        <v>7040741.5</v>
      </c>
      <c r="AY63" s="11">
        <v>13050367</v>
      </c>
      <c r="AZ63" s="11">
        <v>38072.035159999999</v>
      </c>
      <c r="BA63" s="11">
        <v>29949.92383</v>
      </c>
      <c r="BB63" s="11">
        <v>29168.050780000001</v>
      </c>
      <c r="BC63" s="11">
        <v>42672.433590000001</v>
      </c>
      <c r="BD63" s="11">
        <v>199924.6875</v>
      </c>
      <c r="BE63" s="11">
        <v>28390.01367</v>
      </c>
      <c r="BF63" s="46"/>
      <c r="BG63" s="11">
        <v>65598.140629999994</v>
      </c>
      <c r="BH63" s="11">
        <v>93971.234379999994</v>
      </c>
      <c r="BI63" s="11">
        <v>183977.57810000001</v>
      </c>
      <c r="BJ63" s="35">
        <v>448504</v>
      </c>
      <c r="BK63" s="35">
        <v>1235748.375</v>
      </c>
      <c r="BL63" s="35">
        <v>2079718.5</v>
      </c>
      <c r="BM63" s="35">
        <v>1180793.75</v>
      </c>
      <c r="BN63" s="11">
        <v>6158041</v>
      </c>
      <c r="BO63" s="11">
        <v>9070356</v>
      </c>
      <c r="BP63" s="11">
        <v>8068880</v>
      </c>
      <c r="BQ63" s="11">
        <v>6269939.5</v>
      </c>
      <c r="BR63" s="11">
        <v>2878158</v>
      </c>
      <c r="BS63" s="11">
        <v>37017080</v>
      </c>
      <c r="BT63" s="11">
        <v>11114250</v>
      </c>
      <c r="BU63" s="11">
        <v>8140707</v>
      </c>
      <c r="BV63" s="11">
        <v>34626.574220000002</v>
      </c>
      <c r="BW63" s="11">
        <v>113814.8438</v>
      </c>
      <c r="BX63" s="11">
        <v>260246.2188</v>
      </c>
      <c r="BY63" s="11">
        <v>35797.667970000002</v>
      </c>
      <c r="BZ63" s="11">
        <v>23182.925780000001</v>
      </c>
      <c r="CA63" s="11">
        <v>50137.503909999999</v>
      </c>
      <c r="CB63" s="46"/>
      <c r="CC63" s="11">
        <v>55095.972659999999</v>
      </c>
      <c r="CD63" s="11">
        <v>240733.57810000001</v>
      </c>
      <c r="CE63" s="11">
        <v>1300555.25</v>
      </c>
      <c r="CF63" s="35">
        <v>981768.3125</v>
      </c>
      <c r="CG63" s="35">
        <v>890110.4375</v>
      </c>
      <c r="CH63" s="11">
        <v>736688</v>
      </c>
      <c r="CI63" s="11">
        <v>509540.28129999997</v>
      </c>
    </row>
    <row r="64" spans="1:87" ht="10.5" customHeight="1" x14ac:dyDescent="0.15">
      <c r="A64" s="10">
        <v>39</v>
      </c>
      <c r="B64" s="10" t="s">
        <v>615</v>
      </c>
      <c r="C64" s="11" t="s">
        <v>961</v>
      </c>
      <c r="D64" s="10" t="s">
        <v>615</v>
      </c>
      <c r="E64" s="10"/>
      <c r="F64" s="10"/>
      <c r="G64" s="10" t="s">
        <v>616</v>
      </c>
      <c r="H64" s="10" t="s">
        <v>342</v>
      </c>
      <c r="I64" s="10">
        <v>129.078978592</v>
      </c>
      <c r="J64" s="10" t="s">
        <v>617</v>
      </c>
      <c r="K64" s="29">
        <v>0</v>
      </c>
      <c r="L64" s="28">
        <v>1</v>
      </c>
      <c r="M64" s="29">
        <f t="shared" si="0"/>
        <v>1</v>
      </c>
      <c r="N64" s="29">
        <f t="shared" si="1"/>
        <v>2</v>
      </c>
      <c r="O64" s="29" t="str">
        <f t="shared" si="2"/>
        <v>Level 1</v>
      </c>
      <c r="P64" s="29"/>
      <c r="Q64" s="29"/>
      <c r="R64" s="29"/>
      <c r="S64" s="28" t="s">
        <v>1799</v>
      </c>
      <c r="T64" s="37">
        <v>857789.8125</v>
      </c>
      <c r="U64" s="38" t="s">
        <v>1635</v>
      </c>
      <c r="V64" s="38">
        <v>10.8510105138601</v>
      </c>
      <c r="W64" s="38" t="s">
        <v>1632</v>
      </c>
      <c r="X64" s="38">
        <v>10.86</v>
      </c>
      <c r="Y64" s="38">
        <v>1</v>
      </c>
      <c r="Z64" s="38" t="s">
        <v>1812</v>
      </c>
      <c r="AA64" s="39">
        <v>0</v>
      </c>
      <c r="AB64" s="38" t="s">
        <v>345</v>
      </c>
      <c r="AC64" s="38">
        <v>130.08629999999999</v>
      </c>
      <c r="AD64" s="38">
        <v>130.08619999999999</v>
      </c>
      <c r="AE64" s="39">
        <v>1E-4</v>
      </c>
      <c r="AF64" s="39">
        <v>0.71640000000000004</v>
      </c>
      <c r="AG64" s="38">
        <v>10.65</v>
      </c>
      <c r="AH64" s="38">
        <v>11</v>
      </c>
      <c r="AI64" s="38">
        <v>10.85</v>
      </c>
      <c r="AJ64" s="38">
        <v>10.83</v>
      </c>
      <c r="AK64" s="39">
        <v>0.02</v>
      </c>
      <c r="AL64" s="11" t="s">
        <v>1813</v>
      </c>
      <c r="AM64" s="35">
        <v>12806.20703</v>
      </c>
      <c r="AN64" s="35">
        <v>8333.9140630000002</v>
      </c>
      <c r="AO64" s="35">
        <v>7591.0776370000003</v>
      </c>
      <c r="AP64" s="11">
        <v>14795.293949999999</v>
      </c>
      <c r="AQ64" s="11">
        <v>12144.318359999999</v>
      </c>
      <c r="AR64" s="11">
        <v>817445.125</v>
      </c>
      <c r="AS64" s="11">
        <v>389582.375</v>
      </c>
      <c r="AT64" s="11">
        <v>297886</v>
      </c>
      <c r="AU64" s="11">
        <v>286990.6875</v>
      </c>
      <c r="AV64" s="11">
        <v>790120.8125</v>
      </c>
      <c r="AW64" s="11">
        <v>240567.04689999999</v>
      </c>
      <c r="AX64" s="11">
        <v>227570.4063</v>
      </c>
      <c r="AY64" s="11">
        <v>857789.8125</v>
      </c>
      <c r="AZ64" s="11">
        <v>15663.23047</v>
      </c>
      <c r="BA64" s="11">
        <v>14753.099609999999</v>
      </c>
      <c r="BB64" s="11">
        <v>9653.9257809999999</v>
      </c>
      <c r="BC64" s="11">
        <v>19532.873049999998</v>
      </c>
      <c r="BD64" s="11">
        <v>16690.630860000001</v>
      </c>
      <c r="BE64" s="11">
        <v>14596.51953</v>
      </c>
      <c r="BF64" s="11">
        <v>21675.175780000001</v>
      </c>
      <c r="BG64" s="11">
        <v>114887.4688</v>
      </c>
      <c r="BH64" s="11">
        <v>120412.33590000001</v>
      </c>
      <c r="BI64" s="11">
        <v>78671.367190000004</v>
      </c>
      <c r="BJ64" s="35">
        <v>15224.47559</v>
      </c>
      <c r="BK64" s="35">
        <v>24543.332030000001</v>
      </c>
      <c r="BL64" s="35">
        <v>17926.623049999998</v>
      </c>
      <c r="BM64" s="35">
        <v>14586.535159999999</v>
      </c>
      <c r="BN64" s="11">
        <v>440274.34379999997</v>
      </c>
      <c r="BO64" s="11">
        <v>652794.375</v>
      </c>
      <c r="BP64" s="11">
        <v>519518.625</v>
      </c>
      <c r="BQ64" s="11">
        <v>213442</v>
      </c>
      <c r="BR64" s="11">
        <v>294393.96879999997</v>
      </c>
      <c r="BS64" s="11">
        <v>255796.82810000001</v>
      </c>
      <c r="BT64" s="11">
        <v>230914.26560000001</v>
      </c>
      <c r="BU64" s="11">
        <v>303982.09379999997</v>
      </c>
      <c r="BV64" s="11">
        <v>18754.996090000001</v>
      </c>
      <c r="BW64" s="11">
        <v>21703.841799999998</v>
      </c>
      <c r="BX64" s="11">
        <v>29479.990229999999</v>
      </c>
      <c r="BY64" s="11">
        <v>19633.873049999998</v>
      </c>
      <c r="BZ64" s="11">
        <v>13588.740229999999</v>
      </c>
      <c r="CA64" s="11">
        <v>18425.099610000001</v>
      </c>
      <c r="CB64" s="11">
        <v>21935.835940000001</v>
      </c>
      <c r="CC64" s="11">
        <v>75705.445309999996</v>
      </c>
      <c r="CD64" s="11">
        <v>177994.1563</v>
      </c>
      <c r="CE64" s="11">
        <v>127365.1406</v>
      </c>
      <c r="CF64" s="35">
        <v>13141.45703</v>
      </c>
      <c r="CG64" s="35">
        <v>11351.627930000001</v>
      </c>
      <c r="CH64" s="11">
        <v>13476.431640000001</v>
      </c>
      <c r="CI64" s="11">
        <v>9338.2724610000005</v>
      </c>
    </row>
    <row r="65" spans="1:87" ht="10.5" customHeight="1" x14ac:dyDescent="0.15">
      <c r="A65" s="10">
        <v>38</v>
      </c>
      <c r="B65" s="10" t="s">
        <v>621</v>
      </c>
      <c r="C65" s="26" t="s">
        <v>961</v>
      </c>
      <c r="D65" s="10" t="s">
        <v>621</v>
      </c>
      <c r="E65" s="10"/>
      <c r="F65" s="10"/>
      <c r="G65" s="10" t="s">
        <v>622</v>
      </c>
      <c r="H65" s="10" t="s">
        <v>342</v>
      </c>
      <c r="I65" s="10">
        <v>115.063328528</v>
      </c>
      <c r="J65" s="10" t="s">
        <v>623</v>
      </c>
      <c r="K65" s="29">
        <v>1</v>
      </c>
      <c r="L65" s="28">
        <v>1</v>
      </c>
      <c r="M65" s="29">
        <f t="shared" si="0"/>
        <v>1</v>
      </c>
      <c r="N65" s="29">
        <f t="shared" si="1"/>
        <v>3</v>
      </c>
      <c r="O65" s="29" t="str">
        <f t="shared" si="2"/>
        <v>Level 1+</v>
      </c>
      <c r="P65" s="29"/>
      <c r="Q65" s="29"/>
      <c r="R65" s="29"/>
      <c r="S65" s="36" t="s">
        <v>969</v>
      </c>
      <c r="T65" s="37">
        <v>4986088.5</v>
      </c>
      <c r="U65" s="38" t="s">
        <v>1629</v>
      </c>
      <c r="V65" s="38">
        <v>10.8023888090441</v>
      </c>
      <c r="W65" s="38" t="s">
        <v>1651</v>
      </c>
      <c r="X65" s="38">
        <v>10.66</v>
      </c>
      <c r="Y65" s="38">
        <v>2</v>
      </c>
      <c r="Z65" s="38" t="s">
        <v>624</v>
      </c>
      <c r="AA65" s="39">
        <v>0.7722</v>
      </c>
      <c r="AB65" s="38" t="s">
        <v>345</v>
      </c>
      <c r="AC65" s="38">
        <v>116.0706</v>
      </c>
      <c r="AD65" s="38">
        <v>116.0707</v>
      </c>
      <c r="AE65" s="39">
        <v>1E-4</v>
      </c>
      <c r="AF65" s="39">
        <v>0.46250000000000002</v>
      </c>
      <c r="AG65" s="38">
        <v>10.59</v>
      </c>
      <c r="AH65" s="38">
        <v>10.92</v>
      </c>
      <c r="AI65" s="38">
        <v>10.8</v>
      </c>
      <c r="AJ65" s="38">
        <v>10.76</v>
      </c>
      <c r="AK65" s="39">
        <v>0.05</v>
      </c>
      <c r="AL65" s="11" t="s">
        <v>1814</v>
      </c>
      <c r="AM65" s="10"/>
      <c r="AN65" s="10"/>
      <c r="AO65" s="10"/>
      <c r="AP65" s="11">
        <v>10967.77051</v>
      </c>
      <c r="AQ65" s="46"/>
      <c r="AR65" s="11">
        <v>1505475.875</v>
      </c>
      <c r="AS65" s="11">
        <v>4986088.5</v>
      </c>
      <c r="AT65" s="11">
        <v>1035375.5</v>
      </c>
      <c r="AU65" s="11">
        <v>670677.625</v>
      </c>
      <c r="AV65" s="11">
        <v>513839.625</v>
      </c>
      <c r="AW65" s="11">
        <v>1959634.75</v>
      </c>
      <c r="AX65" s="11">
        <v>514374.1875</v>
      </c>
      <c r="AY65" s="11">
        <v>2814036.75</v>
      </c>
      <c r="AZ65" s="11">
        <v>73027.796879999994</v>
      </c>
      <c r="BA65" s="11">
        <v>17732.35742</v>
      </c>
      <c r="BB65" s="11">
        <v>31049.96875</v>
      </c>
      <c r="BC65" s="11">
        <v>60453.476560000003</v>
      </c>
      <c r="BD65" s="11">
        <v>69655.523440000004</v>
      </c>
      <c r="BE65" s="11">
        <v>49245.699220000002</v>
      </c>
      <c r="BF65" s="11">
        <v>58163.425779999998</v>
      </c>
      <c r="BG65" s="11">
        <v>199517.20310000001</v>
      </c>
      <c r="BH65" s="11">
        <v>203790.73439999999</v>
      </c>
      <c r="BI65" s="11">
        <v>150298.23439999999</v>
      </c>
      <c r="BJ65" s="35">
        <v>29044.32617</v>
      </c>
      <c r="BK65" s="35">
        <v>205936.98439999999</v>
      </c>
      <c r="BL65" s="35">
        <v>271378.65629999997</v>
      </c>
      <c r="BM65" s="35">
        <v>160644.17189999999</v>
      </c>
      <c r="BN65" s="11">
        <v>520566.84379999997</v>
      </c>
      <c r="BO65" s="11">
        <v>3815896.75</v>
      </c>
      <c r="BP65" s="11">
        <v>1778318.5</v>
      </c>
      <c r="BQ65" s="11">
        <v>517832.1875</v>
      </c>
      <c r="BR65" s="11">
        <v>786624.25</v>
      </c>
      <c r="BS65" s="11">
        <v>2485922</v>
      </c>
      <c r="BT65" s="11">
        <v>741548.8125</v>
      </c>
      <c r="BU65" s="11">
        <v>438458.6875</v>
      </c>
      <c r="BV65" s="11">
        <v>26027.171880000002</v>
      </c>
      <c r="BW65" s="11">
        <v>106457.58590000001</v>
      </c>
      <c r="BX65" s="11">
        <v>138891.3438</v>
      </c>
      <c r="BY65" s="11">
        <v>46888.105470000002</v>
      </c>
      <c r="BZ65" s="11">
        <v>22802.708979999999</v>
      </c>
      <c r="CA65" s="11">
        <v>78712.609379999994</v>
      </c>
      <c r="CB65" s="11">
        <v>68809.820309999996</v>
      </c>
      <c r="CC65" s="11">
        <v>98985.882809999996</v>
      </c>
      <c r="CD65" s="11">
        <v>254428.98439999999</v>
      </c>
      <c r="CE65" s="11">
        <v>207554.04689999999</v>
      </c>
      <c r="CF65" s="35">
        <v>54729.964840000001</v>
      </c>
      <c r="CG65" s="35">
        <v>57747.574220000002</v>
      </c>
      <c r="CH65" s="11">
        <v>74969.117190000004</v>
      </c>
      <c r="CI65" s="11">
        <v>28692.984380000002</v>
      </c>
    </row>
    <row r="66" spans="1:87" ht="10.5" customHeight="1" x14ac:dyDescent="0.15">
      <c r="A66" s="10">
        <v>7</v>
      </c>
      <c r="B66" s="10" t="s">
        <v>626</v>
      </c>
      <c r="C66" s="11" t="s">
        <v>961</v>
      </c>
      <c r="D66" s="10" t="s">
        <v>626</v>
      </c>
      <c r="E66" s="10"/>
      <c r="F66" s="10"/>
      <c r="G66" s="10" t="s">
        <v>629</v>
      </c>
      <c r="H66" s="10" t="s">
        <v>342</v>
      </c>
      <c r="I66" s="10">
        <v>169.073893212</v>
      </c>
      <c r="J66" s="10" t="s">
        <v>630</v>
      </c>
      <c r="K66" s="29">
        <v>1</v>
      </c>
      <c r="L66" s="28">
        <v>1</v>
      </c>
      <c r="M66" s="29">
        <f t="shared" si="0"/>
        <v>1</v>
      </c>
      <c r="N66" s="29">
        <f t="shared" si="1"/>
        <v>3</v>
      </c>
      <c r="O66" s="29" t="str">
        <f t="shared" si="2"/>
        <v>Level 1+</v>
      </c>
      <c r="P66" s="29"/>
      <c r="Q66" s="29"/>
      <c r="R66" s="29"/>
      <c r="S66" s="36" t="s">
        <v>969</v>
      </c>
      <c r="T66" s="37">
        <v>23354500</v>
      </c>
      <c r="U66" s="38" t="s">
        <v>1629</v>
      </c>
      <c r="V66" s="38">
        <v>2.1240808142488401</v>
      </c>
      <c r="W66" s="38" t="s">
        <v>1652</v>
      </c>
      <c r="X66" s="38">
        <v>2.06</v>
      </c>
      <c r="Y66" s="38">
        <v>3</v>
      </c>
      <c r="Z66" s="38" t="s">
        <v>1815</v>
      </c>
      <c r="AA66" s="39">
        <v>0.78520000000000001</v>
      </c>
      <c r="AB66" s="38" t="s">
        <v>345</v>
      </c>
      <c r="AC66" s="38">
        <v>170.0812</v>
      </c>
      <c r="AD66" s="38">
        <v>170.08090000000001</v>
      </c>
      <c r="AE66" s="39">
        <v>2.9999999999999997E-4</v>
      </c>
      <c r="AF66" s="39">
        <v>1.6093999999999999</v>
      </c>
      <c r="AG66" s="38">
        <v>2</v>
      </c>
      <c r="AH66" s="38">
        <v>2.4</v>
      </c>
      <c r="AI66" s="38">
        <v>2.12</v>
      </c>
      <c r="AJ66" s="38">
        <v>2.09</v>
      </c>
      <c r="AK66" s="39">
        <v>0.04</v>
      </c>
      <c r="AL66" s="11" t="s">
        <v>1816</v>
      </c>
      <c r="AM66" s="35">
        <v>73622.632809999996</v>
      </c>
      <c r="AN66" s="35">
        <v>54602.695310000003</v>
      </c>
      <c r="AO66" s="35">
        <v>16240.374019999999</v>
      </c>
      <c r="AP66" s="11">
        <v>25167.996090000001</v>
      </c>
      <c r="AQ66" s="11">
        <v>31005.355469999999</v>
      </c>
      <c r="AR66" s="11">
        <v>6370998.5</v>
      </c>
      <c r="AS66" s="11">
        <v>23354500</v>
      </c>
      <c r="AT66" s="11">
        <v>9721357</v>
      </c>
      <c r="AU66" s="11">
        <v>13659244</v>
      </c>
      <c r="AV66" s="11">
        <v>6868743.5</v>
      </c>
      <c r="AW66" s="11">
        <v>12969146</v>
      </c>
      <c r="AX66" s="11">
        <v>7463429</v>
      </c>
      <c r="AY66" s="11">
        <v>14176540</v>
      </c>
      <c r="AZ66" s="11">
        <v>739195.875</v>
      </c>
      <c r="BA66" s="11">
        <v>481702.875</v>
      </c>
      <c r="BB66" s="11">
        <v>492280.875</v>
      </c>
      <c r="BC66" s="11">
        <v>554014</v>
      </c>
      <c r="BD66" s="11">
        <v>739539.875</v>
      </c>
      <c r="BE66" s="11">
        <v>666748.875</v>
      </c>
      <c r="BF66" s="11">
        <v>335359.875</v>
      </c>
      <c r="BG66" s="11">
        <v>8100070</v>
      </c>
      <c r="BH66" s="11">
        <v>4808060</v>
      </c>
      <c r="BI66" s="11">
        <v>4893091</v>
      </c>
      <c r="BJ66" s="35">
        <v>637730.8125</v>
      </c>
      <c r="BK66" s="35">
        <v>813132.8125</v>
      </c>
      <c r="BL66" s="35">
        <v>894265.125</v>
      </c>
      <c r="BM66" s="35">
        <v>653620.4375</v>
      </c>
      <c r="BN66" s="11">
        <v>2335664.5</v>
      </c>
      <c r="BO66" s="11">
        <v>3499303.25</v>
      </c>
      <c r="BP66" s="11">
        <v>2842322.25</v>
      </c>
      <c r="BQ66" s="11">
        <v>2425419</v>
      </c>
      <c r="BR66" s="11">
        <v>1203997.25</v>
      </c>
      <c r="BS66" s="11">
        <v>4708048</v>
      </c>
      <c r="BT66" s="11">
        <v>2803692.75</v>
      </c>
      <c r="BU66" s="11">
        <v>2934191.25</v>
      </c>
      <c r="BV66" s="11">
        <v>151448.2188</v>
      </c>
      <c r="BW66" s="11">
        <v>216412.48439999999</v>
      </c>
      <c r="BX66" s="11">
        <v>215328.8438</v>
      </c>
      <c r="BY66" s="11">
        <v>191348.3125</v>
      </c>
      <c r="BZ66" s="11">
        <v>154536.7813</v>
      </c>
      <c r="CA66" s="11">
        <v>231477.20310000001</v>
      </c>
      <c r="CB66" s="11">
        <v>49188.15625</v>
      </c>
      <c r="CC66" s="11">
        <v>3928866.25</v>
      </c>
      <c r="CD66" s="11">
        <v>2992890.75</v>
      </c>
      <c r="CE66" s="11">
        <v>1946548.625</v>
      </c>
      <c r="CF66" s="35">
        <v>271625.84379999997</v>
      </c>
      <c r="CG66" s="35">
        <v>288800.03129999997</v>
      </c>
      <c r="CH66" s="11">
        <v>327432.59379999997</v>
      </c>
      <c r="CI66" s="11">
        <v>268697.8125</v>
      </c>
    </row>
    <row r="67" spans="1:87" ht="10.5" customHeight="1" x14ac:dyDescent="0.15">
      <c r="A67" s="10">
        <v>26</v>
      </c>
      <c r="B67" s="10" t="s">
        <v>1415</v>
      </c>
      <c r="C67" s="11" t="s">
        <v>961</v>
      </c>
      <c r="D67" s="10" t="s">
        <v>1415</v>
      </c>
      <c r="E67" s="10"/>
      <c r="F67" s="10"/>
      <c r="G67" s="10" t="s">
        <v>1416</v>
      </c>
      <c r="H67" s="10" t="s">
        <v>379</v>
      </c>
      <c r="I67" s="10">
        <v>192.06338810400001</v>
      </c>
      <c r="J67" s="10" t="s">
        <v>1417</v>
      </c>
      <c r="K67" s="29">
        <v>1</v>
      </c>
      <c r="L67" s="28">
        <v>1</v>
      </c>
      <c r="M67" s="29">
        <f t="shared" si="0"/>
        <v>1</v>
      </c>
      <c r="N67" s="29">
        <f t="shared" si="1"/>
        <v>3</v>
      </c>
      <c r="O67" s="29" t="str">
        <f t="shared" si="2"/>
        <v>Level 1+</v>
      </c>
      <c r="P67" s="29"/>
      <c r="Q67" s="29"/>
      <c r="R67" s="29"/>
      <c r="S67" s="28" t="s">
        <v>964</v>
      </c>
      <c r="T67" s="37">
        <v>786584.8125</v>
      </c>
      <c r="U67" s="38" t="s">
        <v>1680</v>
      </c>
      <c r="V67" s="38">
        <v>13.02301508</v>
      </c>
      <c r="W67" s="38" t="s">
        <v>1680</v>
      </c>
      <c r="X67" s="38">
        <v>13.1</v>
      </c>
      <c r="Y67" s="38">
        <v>4</v>
      </c>
      <c r="Z67" s="38" t="s">
        <v>1817</v>
      </c>
      <c r="AA67" s="39">
        <v>0.85670000000000002</v>
      </c>
      <c r="AB67" s="38" t="s">
        <v>382</v>
      </c>
      <c r="AC67" s="38">
        <v>191.05609999999999</v>
      </c>
      <c r="AD67" s="38">
        <v>191.05539999999999</v>
      </c>
      <c r="AE67" s="39">
        <v>6.9999999999999999E-4</v>
      </c>
      <c r="AF67" s="39">
        <v>3.5461999999999998</v>
      </c>
      <c r="AG67" s="38">
        <v>12.72</v>
      </c>
      <c r="AH67" s="38">
        <v>13.4</v>
      </c>
      <c r="AI67" s="38">
        <v>13.02</v>
      </c>
      <c r="AJ67" s="38">
        <v>12.94</v>
      </c>
      <c r="AK67" s="39">
        <v>0.08</v>
      </c>
      <c r="AL67" s="11" t="s">
        <v>1818</v>
      </c>
      <c r="AM67" s="11">
        <v>60905.507810000003</v>
      </c>
      <c r="AN67" s="11">
        <v>26830.76758</v>
      </c>
      <c r="AO67" s="11">
        <v>8063.3388670000004</v>
      </c>
      <c r="AP67" s="11">
        <v>16823.109380000002</v>
      </c>
      <c r="AQ67" s="11">
        <v>7572.1333009999998</v>
      </c>
      <c r="AR67" s="11">
        <v>65091.335939999997</v>
      </c>
      <c r="AS67" s="11">
        <v>234673.5</v>
      </c>
      <c r="AT67" s="11">
        <v>91471.882809999996</v>
      </c>
      <c r="AU67" s="11">
        <v>52926.0625</v>
      </c>
      <c r="AV67" s="11">
        <v>65408.84375</v>
      </c>
      <c r="AW67" s="11">
        <v>216859.0938</v>
      </c>
      <c r="AX67" s="11">
        <v>73006.851559999996</v>
      </c>
      <c r="AY67" s="11">
        <v>143431.5313</v>
      </c>
      <c r="AZ67" s="11">
        <v>786584.8125</v>
      </c>
      <c r="BA67" s="11">
        <v>610474.125</v>
      </c>
      <c r="BB67" s="11">
        <v>520951.4375</v>
      </c>
      <c r="BC67" s="11">
        <v>455550.96879999997</v>
      </c>
      <c r="BD67" s="11">
        <v>502298.78129999997</v>
      </c>
      <c r="BE67" s="11">
        <v>576233.8125</v>
      </c>
      <c r="BF67" s="11">
        <v>367882.5</v>
      </c>
      <c r="BG67" s="11">
        <v>30930.773440000001</v>
      </c>
      <c r="BH67" s="11">
        <v>34339.136720000002</v>
      </c>
      <c r="BI67" s="11">
        <v>18095.152340000001</v>
      </c>
      <c r="BJ67" s="35">
        <v>31029.578130000002</v>
      </c>
      <c r="BK67" s="11">
        <v>52499.023439999997</v>
      </c>
      <c r="BL67" s="46"/>
      <c r="BM67" s="11">
        <v>42806.503909999999</v>
      </c>
      <c r="BN67" s="11">
        <v>53766.855470000002</v>
      </c>
      <c r="BO67" s="11">
        <v>29182.144530000001</v>
      </c>
      <c r="BP67" s="11">
        <v>58496.804689999997</v>
      </c>
      <c r="BQ67" s="11">
        <v>56923.988279999998</v>
      </c>
      <c r="BR67" s="11">
        <v>26177.375</v>
      </c>
      <c r="BS67" s="11">
        <v>16889.275389999999</v>
      </c>
      <c r="BT67" s="11">
        <v>110568.5938</v>
      </c>
      <c r="BU67" s="11">
        <v>48756.425779999998</v>
      </c>
      <c r="BV67" s="11">
        <v>141460.76560000001</v>
      </c>
      <c r="BW67" s="11">
        <v>108001.7188</v>
      </c>
      <c r="BX67" s="11">
        <v>97401.710940000004</v>
      </c>
      <c r="BY67" s="11">
        <v>115445.4844</v>
      </c>
      <c r="BZ67" s="11">
        <v>111205.16409999999</v>
      </c>
      <c r="CA67" s="11">
        <v>103608.2969</v>
      </c>
      <c r="CB67" s="11">
        <v>29833.728520000001</v>
      </c>
      <c r="CC67" s="11">
        <v>25100.082030000001</v>
      </c>
      <c r="CD67" s="11">
        <v>14955.27051</v>
      </c>
      <c r="CE67" s="11">
        <v>23172.375</v>
      </c>
      <c r="CF67" s="11">
        <v>55071.851560000003</v>
      </c>
      <c r="CG67" s="11">
        <v>21637.117190000001</v>
      </c>
      <c r="CH67" s="11">
        <v>28620.96875</v>
      </c>
      <c r="CI67" s="11">
        <v>33752.296880000002</v>
      </c>
    </row>
    <row r="68" spans="1:87" ht="10.5" customHeight="1" x14ac:dyDescent="0.15">
      <c r="A68" s="10">
        <v>6</v>
      </c>
      <c r="B68" s="10" t="s">
        <v>1435</v>
      </c>
      <c r="C68" s="11" t="s">
        <v>961</v>
      </c>
      <c r="D68" s="10" t="s">
        <v>1435</v>
      </c>
      <c r="E68" s="10"/>
      <c r="F68" s="10"/>
      <c r="G68" s="10" t="s">
        <v>378</v>
      </c>
      <c r="H68" s="10" t="s">
        <v>379</v>
      </c>
      <c r="I68" s="10">
        <v>138.03169405200001</v>
      </c>
      <c r="J68" s="10" t="s">
        <v>1436</v>
      </c>
      <c r="K68" s="29">
        <v>0</v>
      </c>
      <c r="L68" s="28">
        <v>1</v>
      </c>
      <c r="M68" s="29">
        <f t="shared" si="0"/>
        <v>1</v>
      </c>
      <c r="N68" s="29">
        <f t="shared" si="1"/>
        <v>2</v>
      </c>
      <c r="O68" s="29" t="str">
        <f t="shared" si="2"/>
        <v>Level 1</v>
      </c>
      <c r="P68" s="29"/>
      <c r="Q68" s="29"/>
      <c r="R68" s="29"/>
      <c r="S68" s="28" t="s">
        <v>1001</v>
      </c>
      <c r="T68" s="37">
        <v>1365639.375</v>
      </c>
      <c r="U68" s="38" t="s">
        <v>1673</v>
      </c>
      <c r="V68" s="38">
        <v>2.1673653700000002</v>
      </c>
      <c r="W68" s="38"/>
      <c r="X68" s="38"/>
      <c r="Y68" s="38"/>
      <c r="Z68" s="38"/>
      <c r="AA68" s="39"/>
      <c r="AB68" s="38" t="s">
        <v>382</v>
      </c>
      <c r="AC68" s="38">
        <v>137.02440000000001</v>
      </c>
      <c r="AD68" s="38">
        <v>137.0232</v>
      </c>
      <c r="AE68" s="39">
        <v>1.1999999999999999E-3</v>
      </c>
      <c r="AF68" s="39">
        <v>9.0686999999999998</v>
      </c>
      <c r="AG68" s="38">
        <v>2.16</v>
      </c>
      <c r="AH68" s="38">
        <v>2.67</v>
      </c>
      <c r="AI68" s="38">
        <v>2.17</v>
      </c>
      <c r="AJ68" s="38">
        <v>2.37</v>
      </c>
      <c r="AK68" s="39">
        <v>0.2</v>
      </c>
      <c r="AL68" s="11" t="s">
        <v>1819</v>
      </c>
      <c r="AM68" s="11">
        <v>73519.125</v>
      </c>
      <c r="AN68" s="11">
        <v>30046.476559999999</v>
      </c>
      <c r="AO68" s="11">
        <v>18466.60742</v>
      </c>
      <c r="AP68" s="11">
        <v>39269.242189999997</v>
      </c>
      <c r="AQ68" s="11">
        <v>12392.583979999999</v>
      </c>
      <c r="AR68" s="11">
        <v>554060.0625</v>
      </c>
      <c r="AS68" s="11">
        <v>1365639.375</v>
      </c>
      <c r="AT68" s="11">
        <v>288681.90629999997</v>
      </c>
      <c r="AU68" s="11">
        <v>335008.6875</v>
      </c>
      <c r="AV68" s="11">
        <v>370934.84379999997</v>
      </c>
      <c r="AW68" s="11">
        <v>620529.625</v>
      </c>
      <c r="AX68" s="11">
        <v>631111.4375</v>
      </c>
      <c r="AY68" s="11">
        <v>1313466.125</v>
      </c>
      <c r="AZ68" s="11">
        <v>104533.4531</v>
      </c>
      <c r="BA68" s="11">
        <v>81552.453129999994</v>
      </c>
      <c r="BB68" s="11">
        <v>97411.164059999996</v>
      </c>
      <c r="BC68" s="11">
        <v>79662.257809999996</v>
      </c>
      <c r="BD68" s="11">
        <v>80687.367190000004</v>
      </c>
      <c r="BE68" s="11">
        <v>65277.683590000001</v>
      </c>
      <c r="BF68" s="11">
        <v>50044.574220000002</v>
      </c>
      <c r="BG68" s="11">
        <v>72926.734379999994</v>
      </c>
      <c r="BH68" s="11">
        <v>182034.70310000001</v>
      </c>
      <c r="BI68" s="11">
        <v>37442.710939999997</v>
      </c>
      <c r="BJ68" s="11">
        <v>420674.75</v>
      </c>
      <c r="BK68" s="11">
        <v>978901.375</v>
      </c>
      <c r="BL68" s="11">
        <v>1024435.125</v>
      </c>
      <c r="BM68" s="11">
        <v>639301.6875</v>
      </c>
      <c r="BN68" s="11">
        <v>370363.28129999997</v>
      </c>
      <c r="BO68" s="11">
        <v>583236.625</v>
      </c>
      <c r="BP68" s="11">
        <v>361810.125</v>
      </c>
      <c r="BQ68" s="11">
        <v>170391.20310000001</v>
      </c>
      <c r="BR68" s="11">
        <v>179226.89060000001</v>
      </c>
      <c r="BS68" s="11">
        <v>315609.75</v>
      </c>
      <c r="BT68" s="11">
        <v>582113.625</v>
      </c>
      <c r="BU68" s="11">
        <v>514371.71879999997</v>
      </c>
      <c r="BV68" s="11">
        <v>53463.226560000003</v>
      </c>
      <c r="BW68" s="11">
        <v>88812.90625</v>
      </c>
      <c r="BX68" s="11">
        <v>143479.6563</v>
      </c>
      <c r="BY68" s="11">
        <v>52310.460939999997</v>
      </c>
      <c r="BZ68" s="11">
        <v>44344.3125</v>
      </c>
      <c r="CA68" s="11">
        <v>126564.50780000001</v>
      </c>
      <c r="CB68" s="11">
        <v>59676.835939999997</v>
      </c>
      <c r="CC68" s="11">
        <v>82388.726559999996</v>
      </c>
      <c r="CD68" s="11">
        <v>51119.304689999997</v>
      </c>
      <c r="CE68" s="11">
        <v>48976.988279999998</v>
      </c>
      <c r="CF68" s="11">
        <v>168103.45310000001</v>
      </c>
      <c r="CG68" s="11">
        <v>414279</v>
      </c>
      <c r="CH68" s="11">
        <v>207564.10939999999</v>
      </c>
      <c r="CI68" s="11">
        <v>180704.01560000001</v>
      </c>
    </row>
    <row r="69" spans="1:87" ht="10.5" customHeight="1" x14ac:dyDescent="0.15">
      <c r="A69" s="10">
        <v>34</v>
      </c>
      <c r="B69" s="10" t="s">
        <v>1438</v>
      </c>
      <c r="C69" s="11" t="s">
        <v>961</v>
      </c>
      <c r="D69" s="10" t="s">
        <v>1438</v>
      </c>
      <c r="E69" s="10"/>
      <c r="F69" s="10"/>
      <c r="G69" s="10" t="s">
        <v>1439</v>
      </c>
      <c r="H69" s="10" t="s">
        <v>379</v>
      </c>
      <c r="I69" s="10">
        <v>105.042593084</v>
      </c>
      <c r="J69" s="10" t="s">
        <v>1440</v>
      </c>
      <c r="K69" s="29">
        <v>0</v>
      </c>
      <c r="L69" s="28">
        <v>1</v>
      </c>
      <c r="M69" s="29">
        <f t="shared" si="0"/>
        <v>1</v>
      </c>
      <c r="N69" s="29">
        <f t="shared" si="1"/>
        <v>2</v>
      </c>
      <c r="O69" s="29" t="str">
        <f t="shared" si="2"/>
        <v>Level 1</v>
      </c>
      <c r="P69" s="29"/>
      <c r="Q69" s="29"/>
      <c r="R69" s="29"/>
      <c r="S69" s="28" t="s">
        <v>1001</v>
      </c>
      <c r="T69" s="37">
        <v>631318.5625</v>
      </c>
      <c r="U69" s="38" t="s">
        <v>1673</v>
      </c>
      <c r="V69" s="38">
        <v>14.1699717</v>
      </c>
      <c r="W69" s="38"/>
      <c r="X69" s="38"/>
      <c r="Y69" s="38"/>
      <c r="Z69" s="38"/>
      <c r="AA69" s="39"/>
      <c r="AB69" s="38" t="s">
        <v>382</v>
      </c>
      <c r="AC69" s="38">
        <v>104.03530000000001</v>
      </c>
      <c r="AD69" s="38">
        <v>104.0339</v>
      </c>
      <c r="AE69" s="39">
        <v>1.4E-3</v>
      </c>
      <c r="AF69" s="39">
        <v>13.000999999999999</v>
      </c>
      <c r="AG69" s="38">
        <v>13.97</v>
      </c>
      <c r="AH69" s="38">
        <v>14.54</v>
      </c>
      <c r="AI69" s="38">
        <v>14.17</v>
      </c>
      <c r="AJ69" s="38">
        <v>14.14</v>
      </c>
      <c r="AK69" s="39">
        <v>0.03</v>
      </c>
      <c r="AL69" s="11" t="s">
        <v>1820</v>
      </c>
      <c r="AM69" s="11">
        <v>32903.695310000003</v>
      </c>
      <c r="AN69" s="11">
        <v>9614.6884769999997</v>
      </c>
      <c r="AO69" s="11">
        <v>12898.856449999999</v>
      </c>
      <c r="AP69" s="11">
        <v>45787</v>
      </c>
      <c r="AQ69" s="11">
        <v>18153.291020000001</v>
      </c>
      <c r="AR69" s="11">
        <v>445735.90629999997</v>
      </c>
      <c r="AS69" s="11">
        <v>631318.5625</v>
      </c>
      <c r="AT69" s="11">
        <v>182482.125</v>
      </c>
      <c r="AU69" s="11">
        <v>113201.08590000001</v>
      </c>
      <c r="AV69" s="11">
        <v>85575.875</v>
      </c>
      <c r="AW69" s="11">
        <v>238906.42189999999</v>
      </c>
      <c r="AX69" s="11">
        <v>79465.851559999996</v>
      </c>
      <c r="AY69" s="11">
        <v>162997.20310000001</v>
      </c>
      <c r="AZ69" s="11">
        <v>79576.71875</v>
      </c>
      <c r="BA69" s="11">
        <v>38187.574220000002</v>
      </c>
      <c r="BB69" s="11">
        <v>66133.664059999996</v>
      </c>
      <c r="BC69" s="11">
        <v>77172.210940000004</v>
      </c>
      <c r="BD69" s="11">
        <v>64944.710939999997</v>
      </c>
      <c r="BE69" s="11">
        <v>51986.003909999999</v>
      </c>
      <c r="BF69" s="11">
        <v>55963.171880000002</v>
      </c>
      <c r="BG69" s="11">
        <v>224951.4688</v>
      </c>
      <c r="BH69" s="11">
        <v>252385.0313</v>
      </c>
      <c r="BI69" s="11">
        <v>233854.35939999999</v>
      </c>
      <c r="BJ69" s="11">
        <v>15563.77051</v>
      </c>
      <c r="BK69" s="11">
        <v>68602.796879999994</v>
      </c>
      <c r="BL69" s="11">
        <v>77504.5625</v>
      </c>
      <c r="BM69" s="11">
        <v>54401.605470000002</v>
      </c>
      <c r="BN69" s="11">
        <v>74002.78125</v>
      </c>
      <c r="BO69" s="11">
        <v>466774.875</v>
      </c>
      <c r="BP69" s="11">
        <v>340303.78129999997</v>
      </c>
      <c r="BQ69" s="11">
        <v>106348.94530000001</v>
      </c>
      <c r="BR69" s="11">
        <v>140303.0938</v>
      </c>
      <c r="BS69" s="11">
        <v>399229.09379999997</v>
      </c>
      <c r="BT69" s="11">
        <v>119687.5625</v>
      </c>
      <c r="BU69" s="11">
        <v>70854.234379999994</v>
      </c>
      <c r="BV69" s="11">
        <v>62481.609380000002</v>
      </c>
      <c r="BW69" s="11">
        <v>98972.28125</v>
      </c>
      <c r="BX69" s="11">
        <v>86529.039059999996</v>
      </c>
      <c r="BY69" s="11">
        <v>53129.363279999998</v>
      </c>
      <c r="BZ69" s="11">
        <v>31252.57617</v>
      </c>
      <c r="CA69" s="11">
        <v>78592.109379999994</v>
      </c>
      <c r="CB69" s="11">
        <v>130438.9219</v>
      </c>
      <c r="CC69" s="11">
        <v>154643.26560000001</v>
      </c>
      <c r="CD69" s="11">
        <v>196637.17189999999</v>
      </c>
      <c r="CE69" s="11">
        <v>133730.625</v>
      </c>
      <c r="CF69" s="11">
        <v>24560.921880000002</v>
      </c>
      <c r="CG69" s="11">
        <v>50565.609380000002</v>
      </c>
      <c r="CH69" s="11">
        <v>32614.351559999999</v>
      </c>
      <c r="CI69" s="11">
        <v>18952.519530000001</v>
      </c>
    </row>
    <row r="70" spans="1:87" ht="10.5" customHeight="1" x14ac:dyDescent="0.15">
      <c r="A70" s="10">
        <v>55</v>
      </c>
      <c r="B70" s="10" t="s">
        <v>1449</v>
      </c>
      <c r="C70" s="11" t="s">
        <v>961</v>
      </c>
      <c r="D70" s="10" t="s">
        <v>1449</v>
      </c>
      <c r="E70" s="10"/>
      <c r="F70" s="10"/>
      <c r="G70" s="10" t="s">
        <v>1450</v>
      </c>
      <c r="H70" s="10" t="s">
        <v>342</v>
      </c>
      <c r="I70" s="10">
        <v>258.11010044199998</v>
      </c>
      <c r="J70" s="10" t="s">
        <v>1451</v>
      </c>
      <c r="K70" s="29">
        <v>1</v>
      </c>
      <c r="L70" s="28">
        <v>1</v>
      </c>
      <c r="M70" s="29">
        <f t="shared" si="0"/>
        <v>1</v>
      </c>
      <c r="N70" s="29">
        <f t="shared" si="1"/>
        <v>3</v>
      </c>
      <c r="O70" s="29" t="str">
        <f t="shared" si="2"/>
        <v>Level 1+</v>
      </c>
      <c r="P70" s="29"/>
      <c r="Q70" s="29"/>
      <c r="R70" s="29"/>
      <c r="S70" s="36" t="s">
        <v>964</v>
      </c>
      <c r="T70" s="37">
        <v>9162856</v>
      </c>
      <c r="U70" s="38" t="s">
        <v>1643</v>
      </c>
      <c r="V70" s="38">
        <v>14.760092083051299</v>
      </c>
      <c r="W70" s="38" t="s">
        <v>1628</v>
      </c>
      <c r="X70" s="38">
        <v>15.03</v>
      </c>
      <c r="Y70" s="38">
        <v>6</v>
      </c>
      <c r="Z70" s="38" t="s">
        <v>1821</v>
      </c>
      <c r="AA70" s="39">
        <v>0.9375</v>
      </c>
      <c r="AB70" s="38" t="s">
        <v>419</v>
      </c>
      <c r="AC70" s="38">
        <v>258.11009999999999</v>
      </c>
      <c r="AD70" s="38">
        <v>258.1096</v>
      </c>
      <c r="AE70" s="39">
        <v>5.0000000000000001E-4</v>
      </c>
      <c r="AF70" s="39">
        <v>1.9135</v>
      </c>
      <c r="AG70" s="38">
        <v>14.84</v>
      </c>
      <c r="AH70" s="38">
        <v>15.17</v>
      </c>
      <c r="AI70" s="38">
        <v>14.76</v>
      </c>
      <c r="AJ70" s="38">
        <v>15</v>
      </c>
      <c r="AK70" s="39">
        <v>0.24</v>
      </c>
      <c r="AL70" s="11" t="s">
        <v>1822</v>
      </c>
      <c r="AM70" s="10"/>
      <c r="AN70" s="10"/>
      <c r="AO70" s="10"/>
      <c r="AP70" s="46"/>
      <c r="AQ70" s="46"/>
      <c r="AR70" s="11">
        <v>2752958.25</v>
      </c>
      <c r="AS70" s="11">
        <v>3121566.25</v>
      </c>
      <c r="AT70" s="11">
        <v>2204318.75</v>
      </c>
      <c r="AU70" s="11">
        <v>2417261.5</v>
      </c>
      <c r="AV70" s="11">
        <v>1595374</v>
      </c>
      <c r="AW70" s="11">
        <v>3588191.5</v>
      </c>
      <c r="AX70" s="11">
        <v>1558500.5</v>
      </c>
      <c r="AY70" s="11">
        <v>3661912.5</v>
      </c>
      <c r="AZ70" s="11">
        <v>1788337.125</v>
      </c>
      <c r="BA70" s="11">
        <v>2210541.25</v>
      </c>
      <c r="BB70" s="11">
        <v>1907398.5</v>
      </c>
      <c r="BC70" s="11">
        <v>1127539.25</v>
      </c>
      <c r="BD70" s="11">
        <v>993359.5</v>
      </c>
      <c r="BE70" s="11">
        <v>1677799.875</v>
      </c>
      <c r="BF70" s="11">
        <v>264445</v>
      </c>
      <c r="BG70" s="11">
        <v>9162856</v>
      </c>
      <c r="BH70" s="11">
        <v>4960448.5</v>
      </c>
      <c r="BI70" s="11">
        <v>5196962.5</v>
      </c>
      <c r="BJ70" s="35">
        <v>174432.5313</v>
      </c>
      <c r="BK70" s="35">
        <v>783615.125</v>
      </c>
      <c r="BL70" s="35">
        <v>333134.21879999997</v>
      </c>
      <c r="BM70" s="35">
        <v>153829.48439999999</v>
      </c>
      <c r="BN70" s="11">
        <v>2407641.75</v>
      </c>
      <c r="BO70" s="11">
        <v>1153711.625</v>
      </c>
      <c r="BP70" s="11">
        <v>1692655.125</v>
      </c>
      <c r="BQ70" s="11">
        <v>1458389.875</v>
      </c>
      <c r="BR70" s="11">
        <v>1061836.625</v>
      </c>
      <c r="BS70" s="11">
        <v>4043390.75</v>
      </c>
      <c r="BT70" s="11">
        <v>2454767.75</v>
      </c>
      <c r="BU70" s="11">
        <v>1878395.375</v>
      </c>
      <c r="BV70" s="11">
        <v>540180.6875</v>
      </c>
      <c r="BW70" s="11">
        <v>707594.25</v>
      </c>
      <c r="BX70" s="11">
        <v>758642.3125</v>
      </c>
      <c r="BY70" s="11">
        <v>889293.3125</v>
      </c>
      <c r="BZ70" s="11">
        <v>592957.8125</v>
      </c>
      <c r="CA70" s="11">
        <v>675663.9375</v>
      </c>
      <c r="CB70" s="11">
        <v>54739.5</v>
      </c>
      <c r="CC70" s="11">
        <v>5388176.5</v>
      </c>
      <c r="CD70" s="11">
        <v>1249439.875</v>
      </c>
      <c r="CE70" s="11">
        <v>3622942.5</v>
      </c>
      <c r="CF70" s="35">
        <v>578485.1875</v>
      </c>
      <c r="CG70" s="35">
        <v>276924.1875</v>
      </c>
      <c r="CH70" s="11">
        <v>392427.9375</v>
      </c>
      <c r="CI70" s="11">
        <v>87792.226559999996</v>
      </c>
    </row>
    <row r="71" spans="1:87" ht="10.5" customHeight="1" x14ac:dyDescent="0.15">
      <c r="A71" s="10">
        <v>30</v>
      </c>
      <c r="B71" s="11" t="s">
        <v>1462</v>
      </c>
      <c r="C71" s="11" t="s">
        <v>961</v>
      </c>
      <c r="D71" s="10" t="s">
        <v>638</v>
      </c>
      <c r="E71" s="10" t="s">
        <v>1463</v>
      </c>
      <c r="F71" s="10" t="s">
        <v>1464</v>
      </c>
      <c r="G71" s="10" t="s">
        <v>639</v>
      </c>
      <c r="H71" s="10" t="s">
        <v>379</v>
      </c>
      <c r="I71" s="10">
        <v>119.058243148</v>
      </c>
      <c r="J71" s="10" t="s">
        <v>640</v>
      </c>
      <c r="K71" s="29">
        <v>0</v>
      </c>
      <c r="L71" s="28">
        <v>1</v>
      </c>
      <c r="M71" s="29">
        <f t="shared" si="0"/>
        <v>1</v>
      </c>
      <c r="N71" s="29">
        <f t="shared" si="1"/>
        <v>2</v>
      </c>
      <c r="O71" s="29" t="str">
        <f t="shared" si="2"/>
        <v>Level 1</v>
      </c>
      <c r="P71" s="28" t="s">
        <v>1150</v>
      </c>
      <c r="Q71" s="29"/>
      <c r="R71" s="29"/>
      <c r="S71" s="28" t="s">
        <v>1001</v>
      </c>
      <c r="T71" s="37">
        <v>964825.75</v>
      </c>
      <c r="U71" s="38" t="s">
        <v>1695</v>
      </c>
      <c r="V71" s="38">
        <v>13.34609444</v>
      </c>
      <c r="W71" s="38"/>
      <c r="X71" s="38"/>
      <c r="Y71" s="38"/>
      <c r="Z71" s="38"/>
      <c r="AA71" s="39"/>
      <c r="AB71" s="38" t="s">
        <v>382</v>
      </c>
      <c r="AC71" s="38">
        <v>118.0509</v>
      </c>
      <c r="AD71" s="38">
        <v>118.0496</v>
      </c>
      <c r="AE71" s="39">
        <v>1.2999999999999999E-3</v>
      </c>
      <c r="AF71" s="39">
        <v>11.0702</v>
      </c>
      <c r="AG71" s="38">
        <v>13.07</v>
      </c>
      <c r="AH71" s="38">
        <v>13.51</v>
      </c>
      <c r="AI71" s="38">
        <v>13.35</v>
      </c>
      <c r="AJ71" s="38">
        <v>13.28</v>
      </c>
      <c r="AK71" s="39">
        <v>7.0000000000000007E-2</v>
      </c>
      <c r="AL71" s="11" t="s">
        <v>1823</v>
      </c>
      <c r="AM71" s="11">
        <v>9556.2626949999994</v>
      </c>
      <c r="AN71" s="10"/>
      <c r="AO71" s="11">
        <v>5934.576172</v>
      </c>
      <c r="AP71" s="11">
        <v>16825.373049999998</v>
      </c>
      <c r="AQ71" s="11">
        <v>6206.7807620000003</v>
      </c>
      <c r="AR71" s="11">
        <v>530347</v>
      </c>
      <c r="AS71" s="11">
        <v>810035.375</v>
      </c>
      <c r="AT71" s="11">
        <v>170300.5625</v>
      </c>
      <c r="AU71" s="11">
        <v>196057.64060000001</v>
      </c>
      <c r="AV71" s="11">
        <v>93742.429690000004</v>
      </c>
      <c r="AW71" s="11">
        <v>413406.1875</v>
      </c>
      <c r="AX71" s="11">
        <v>102954.0938</v>
      </c>
      <c r="AY71" s="11">
        <v>104064.1406</v>
      </c>
      <c r="AZ71" s="11">
        <v>26662.957030000001</v>
      </c>
      <c r="BA71" s="11">
        <v>8700.9824219999991</v>
      </c>
      <c r="BB71" s="11">
        <v>9807.0585940000001</v>
      </c>
      <c r="BC71" s="11">
        <v>22220.033200000002</v>
      </c>
      <c r="BD71" s="11">
        <v>18927.21875</v>
      </c>
      <c r="BE71" s="11">
        <v>9366.75</v>
      </c>
      <c r="BF71" s="11">
        <v>13011.41309</v>
      </c>
      <c r="BG71" s="11">
        <v>46769.132810000003</v>
      </c>
      <c r="BH71" s="11">
        <v>36351.808590000001</v>
      </c>
      <c r="BI71" s="11">
        <v>69459.40625</v>
      </c>
      <c r="BJ71" s="46"/>
      <c r="BK71" s="35">
        <v>20770.259770000001</v>
      </c>
      <c r="BL71" s="11">
        <v>20031.480469999999</v>
      </c>
      <c r="BM71" s="10"/>
      <c r="BN71" s="11">
        <v>63480.425779999998</v>
      </c>
      <c r="BO71" s="11">
        <v>964825.75</v>
      </c>
      <c r="BP71" s="11">
        <v>674557.5625</v>
      </c>
      <c r="BQ71" s="11">
        <v>149580.35939999999</v>
      </c>
      <c r="BR71" s="11">
        <v>228749.8438</v>
      </c>
      <c r="BS71" s="11">
        <v>482088.5</v>
      </c>
      <c r="BT71" s="11">
        <v>196796.35939999999</v>
      </c>
      <c r="BU71" s="11">
        <v>47671.960939999997</v>
      </c>
      <c r="BV71" s="11">
        <v>19300.410159999999</v>
      </c>
      <c r="BW71" s="11">
        <v>32474.675780000001</v>
      </c>
      <c r="BX71" s="11">
        <v>46846.566409999999</v>
      </c>
      <c r="BY71" s="11">
        <v>20780.285159999999</v>
      </c>
      <c r="BZ71" s="11">
        <v>26102.925780000001</v>
      </c>
      <c r="CA71" s="11">
        <v>35329.386720000002</v>
      </c>
      <c r="CB71" s="11">
        <v>39943.273439999997</v>
      </c>
      <c r="CC71" s="11">
        <v>17884.789059999999</v>
      </c>
      <c r="CD71" s="11">
        <v>119861.0156</v>
      </c>
      <c r="CE71" s="11">
        <v>80106.078129999994</v>
      </c>
      <c r="CF71" s="35">
        <v>14878.829100000001</v>
      </c>
      <c r="CG71" s="11">
        <v>11232.735350000001</v>
      </c>
      <c r="CH71" s="11">
        <v>15966.402340000001</v>
      </c>
      <c r="CI71" s="46"/>
    </row>
    <row r="72" spans="1:87" ht="10.5" customHeight="1" x14ac:dyDescent="0.15">
      <c r="A72" s="10">
        <v>1</v>
      </c>
      <c r="B72" s="10" t="s">
        <v>1468</v>
      </c>
      <c r="C72" s="11" t="s">
        <v>961</v>
      </c>
      <c r="D72" s="10" t="s">
        <v>1468</v>
      </c>
      <c r="E72" s="10"/>
      <c r="F72" s="10"/>
      <c r="G72" s="10" t="s">
        <v>385</v>
      </c>
      <c r="H72" s="10" t="s">
        <v>379</v>
      </c>
      <c r="I72" s="10">
        <v>126.042927432</v>
      </c>
      <c r="J72" s="10" t="s">
        <v>1469</v>
      </c>
      <c r="K72" s="29">
        <v>0</v>
      </c>
      <c r="L72" s="28">
        <v>1</v>
      </c>
      <c r="M72" s="29">
        <f t="shared" si="0"/>
        <v>1</v>
      </c>
      <c r="N72" s="29">
        <f t="shared" si="1"/>
        <v>2</v>
      </c>
      <c r="O72" s="29" t="str">
        <f t="shared" si="2"/>
        <v>Level 1</v>
      </c>
      <c r="P72" s="29"/>
      <c r="Q72" s="29"/>
      <c r="R72" s="29"/>
      <c r="S72" s="28" t="s">
        <v>1001</v>
      </c>
      <c r="T72" s="37">
        <v>1832075.125</v>
      </c>
      <c r="U72" s="38" t="s">
        <v>1679</v>
      </c>
      <c r="V72" s="38">
        <v>1.2357825010000001</v>
      </c>
      <c r="W72" s="38"/>
      <c r="X72" s="38"/>
      <c r="Y72" s="38"/>
      <c r="Z72" s="38"/>
      <c r="AA72" s="39"/>
      <c r="AB72" s="38" t="s">
        <v>382</v>
      </c>
      <c r="AC72" s="38">
        <v>125.0356</v>
      </c>
      <c r="AD72" s="38">
        <v>125.03449999999999</v>
      </c>
      <c r="AE72" s="39">
        <v>1.1000000000000001E-3</v>
      </c>
      <c r="AF72" s="39">
        <v>9.1310000000000002</v>
      </c>
      <c r="AG72" s="38">
        <v>1.17</v>
      </c>
      <c r="AH72" s="38">
        <v>1.23</v>
      </c>
      <c r="AI72" s="38">
        <v>1.24</v>
      </c>
      <c r="AJ72" s="38">
        <v>1.19</v>
      </c>
      <c r="AK72" s="39">
        <v>0.04</v>
      </c>
      <c r="AL72" s="11" t="s">
        <v>1824</v>
      </c>
      <c r="AM72" s="10"/>
      <c r="AN72" s="10"/>
      <c r="AO72" s="10"/>
      <c r="AP72" s="11">
        <v>14347.74316</v>
      </c>
      <c r="AQ72" s="10"/>
      <c r="AR72" s="11">
        <v>135942.54689999999</v>
      </c>
      <c r="AS72" s="11">
        <v>316813.21879999997</v>
      </c>
      <c r="AT72" s="11">
        <v>240881.67189999999</v>
      </c>
      <c r="AU72" s="11">
        <v>160416.2813</v>
      </c>
      <c r="AV72" s="11">
        <v>691309.5</v>
      </c>
      <c r="AW72" s="11">
        <v>495232.375</v>
      </c>
      <c r="AX72" s="11">
        <v>116706.7813</v>
      </c>
      <c r="AY72" s="11">
        <v>1832075.125</v>
      </c>
      <c r="AZ72" s="11">
        <v>25503.527340000001</v>
      </c>
      <c r="BA72" s="46"/>
      <c r="BB72" s="11">
        <v>21139.677729999999</v>
      </c>
      <c r="BC72" s="35">
        <v>19828.070309999999</v>
      </c>
      <c r="BD72" s="11">
        <v>23958.802729999999</v>
      </c>
      <c r="BE72" s="35">
        <v>24313.130860000001</v>
      </c>
      <c r="BF72" s="46"/>
      <c r="BG72" s="11">
        <v>42148.484380000002</v>
      </c>
      <c r="BH72" s="11">
        <v>38791.605470000002</v>
      </c>
      <c r="BI72" s="11">
        <v>21743.01758</v>
      </c>
      <c r="BJ72" s="46"/>
      <c r="BK72" s="11">
        <v>159906.95310000001</v>
      </c>
      <c r="BL72" s="11">
        <v>163760.89060000001</v>
      </c>
      <c r="BM72" s="35">
        <v>147543.3438</v>
      </c>
      <c r="BN72" s="11">
        <v>69053.398440000004</v>
      </c>
      <c r="BO72" s="11">
        <v>85163.460940000004</v>
      </c>
      <c r="BP72" s="11">
        <v>118907.32030000001</v>
      </c>
      <c r="BQ72" s="11">
        <v>39869.183590000001</v>
      </c>
      <c r="BR72" s="11">
        <v>95327</v>
      </c>
      <c r="BS72" s="11">
        <v>52763.671880000002</v>
      </c>
      <c r="BT72" s="11">
        <v>78206.148440000004</v>
      </c>
      <c r="BU72" s="11">
        <v>51855.9375</v>
      </c>
      <c r="BV72" s="10"/>
      <c r="BW72" s="35">
        <v>35120.683590000001</v>
      </c>
      <c r="BX72" s="35">
        <v>43303.21875</v>
      </c>
      <c r="BY72" s="10"/>
      <c r="BZ72" s="10"/>
      <c r="CA72" s="46"/>
      <c r="CB72" s="46"/>
      <c r="CC72" s="10"/>
      <c r="CD72" s="10"/>
      <c r="CE72" s="11">
        <v>15151.474609999999</v>
      </c>
      <c r="CF72" s="35">
        <v>23963.63867</v>
      </c>
      <c r="CG72" s="35">
        <v>23560.863280000001</v>
      </c>
      <c r="CH72" s="46"/>
      <c r="CI72" s="46"/>
    </row>
    <row r="73" spans="1:87" ht="10.5" customHeight="1" x14ac:dyDescent="0.15">
      <c r="A73" s="10">
        <v>0</v>
      </c>
      <c r="B73" s="10" t="s">
        <v>1825</v>
      </c>
      <c r="C73" s="11" t="s">
        <v>961</v>
      </c>
      <c r="D73" s="10" t="s">
        <v>1825</v>
      </c>
      <c r="E73" s="10"/>
      <c r="F73" s="10"/>
      <c r="G73" s="10" t="s">
        <v>1826</v>
      </c>
      <c r="H73" s="10" t="s">
        <v>379</v>
      </c>
      <c r="I73" s="10">
        <v>148.052429496</v>
      </c>
      <c r="J73" s="10" t="s">
        <v>1827</v>
      </c>
      <c r="K73" s="29">
        <v>1</v>
      </c>
      <c r="L73" s="28">
        <v>1</v>
      </c>
      <c r="M73" s="29">
        <f t="shared" si="0"/>
        <v>1</v>
      </c>
      <c r="N73" s="29">
        <f t="shared" si="1"/>
        <v>3</v>
      </c>
      <c r="O73" s="29" t="str">
        <f t="shared" si="2"/>
        <v>Level 1+</v>
      </c>
      <c r="P73" s="29"/>
      <c r="Q73" s="29"/>
      <c r="R73" s="29"/>
      <c r="S73" s="28" t="s">
        <v>964</v>
      </c>
      <c r="T73" s="37">
        <v>3766076.75</v>
      </c>
      <c r="U73" s="38" t="s">
        <v>1700</v>
      </c>
      <c r="V73" s="38">
        <v>1.127987877</v>
      </c>
      <c r="W73" s="38" t="s">
        <v>1696</v>
      </c>
      <c r="X73" s="38">
        <v>1.04</v>
      </c>
      <c r="Y73" s="38">
        <v>4</v>
      </c>
      <c r="Z73" s="38" t="s">
        <v>1828</v>
      </c>
      <c r="AA73" s="39">
        <v>0.63200000000000001</v>
      </c>
      <c r="AB73" s="38" t="s">
        <v>382</v>
      </c>
      <c r="AC73" s="38">
        <v>147.04509999999999</v>
      </c>
      <c r="AD73" s="38">
        <v>147.04419999999999</v>
      </c>
      <c r="AE73" s="39">
        <v>1E-3</v>
      </c>
      <c r="AF73" s="39">
        <v>6.6440999999999999</v>
      </c>
      <c r="AG73" s="38">
        <v>0.97</v>
      </c>
      <c r="AH73" s="38">
        <v>1.1499999999999999</v>
      </c>
      <c r="AI73" s="38">
        <v>1.1299999999999999</v>
      </c>
      <c r="AJ73" s="38">
        <v>1.04</v>
      </c>
      <c r="AK73" s="39">
        <v>0.08</v>
      </c>
      <c r="AL73" s="11" t="s">
        <v>1829</v>
      </c>
      <c r="AM73" s="11">
        <v>12112.816409999999</v>
      </c>
      <c r="AN73" s="10"/>
      <c r="AO73" s="10"/>
      <c r="AP73" s="11">
        <v>4387.0507809999999</v>
      </c>
      <c r="AQ73" s="11">
        <v>5025.7104490000002</v>
      </c>
      <c r="AR73" s="11">
        <v>137635.79689999999</v>
      </c>
      <c r="AS73" s="11">
        <v>671584.5625</v>
      </c>
      <c r="AT73" s="11">
        <v>443520.78129999997</v>
      </c>
      <c r="AU73" s="11">
        <v>430280.34379999997</v>
      </c>
      <c r="AV73" s="11">
        <v>316944.40629999997</v>
      </c>
      <c r="AW73" s="11">
        <v>1168783.625</v>
      </c>
      <c r="AX73" s="11">
        <v>495758.09379999997</v>
      </c>
      <c r="AY73" s="11">
        <v>379525.46879999997</v>
      </c>
      <c r="AZ73" s="35">
        <v>14680.543949999999</v>
      </c>
      <c r="BA73" s="11">
        <v>5878.5180659999996</v>
      </c>
      <c r="BB73" s="11">
        <v>12315.581050000001</v>
      </c>
      <c r="BC73" s="46"/>
      <c r="BD73" s="11">
        <v>8681.9199219999991</v>
      </c>
      <c r="BE73" s="11">
        <v>16396.394530000001</v>
      </c>
      <c r="BF73" s="11">
        <v>9910.3769530000009</v>
      </c>
      <c r="BG73" s="11">
        <v>22649.835940000001</v>
      </c>
      <c r="BH73" s="11">
        <v>44877.34375</v>
      </c>
      <c r="BI73" s="11">
        <v>7954.1372069999998</v>
      </c>
      <c r="BJ73" s="11">
        <v>43889.871090000001</v>
      </c>
      <c r="BK73" s="11">
        <v>45661.0625</v>
      </c>
      <c r="BL73" s="11">
        <v>44493.441409999999</v>
      </c>
      <c r="BM73" s="11">
        <v>51461.933590000001</v>
      </c>
      <c r="BN73" s="11">
        <v>2090557.375</v>
      </c>
      <c r="BO73" s="11">
        <v>1880337.375</v>
      </c>
      <c r="BP73" s="11">
        <v>3566465.75</v>
      </c>
      <c r="BQ73" s="11">
        <v>1133119.375</v>
      </c>
      <c r="BR73" s="11">
        <v>629561.9375</v>
      </c>
      <c r="BS73" s="11">
        <v>691099.6875</v>
      </c>
      <c r="BT73" s="11">
        <v>3766076.75</v>
      </c>
      <c r="BU73" s="11">
        <v>947649.6875</v>
      </c>
      <c r="BV73" s="35">
        <v>8678.484375</v>
      </c>
      <c r="BW73" s="11">
        <v>9685.5957030000009</v>
      </c>
      <c r="BX73" s="11">
        <v>15591.981449999999</v>
      </c>
      <c r="BY73" s="11">
        <v>9606.3515630000002</v>
      </c>
      <c r="BZ73" s="11">
        <v>7740.7353519999997</v>
      </c>
      <c r="CA73" s="11">
        <v>14569.54004</v>
      </c>
      <c r="CB73" s="46"/>
      <c r="CC73" s="11">
        <v>25104.849610000001</v>
      </c>
      <c r="CD73" s="11">
        <v>12953.92871</v>
      </c>
      <c r="CE73" s="11">
        <v>31022.693360000001</v>
      </c>
      <c r="CF73" s="11">
        <v>28739.73242</v>
      </c>
      <c r="CG73" s="11">
        <v>37856.976560000003</v>
      </c>
      <c r="CH73" s="11">
        <v>17842.34375</v>
      </c>
      <c r="CI73" s="11">
        <v>15148.058590000001</v>
      </c>
    </row>
    <row r="74" spans="1:87" ht="10.5" customHeight="1" x14ac:dyDescent="0.15">
      <c r="A74" s="10">
        <v>30</v>
      </c>
      <c r="B74" s="10" t="s">
        <v>649</v>
      </c>
      <c r="C74" s="11" t="s">
        <v>961</v>
      </c>
      <c r="D74" s="10" t="s">
        <v>649</v>
      </c>
      <c r="E74" s="10"/>
      <c r="F74" s="10"/>
      <c r="G74" s="10" t="s">
        <v>650</v>
      </c>
      <c r="H74" s="10" t="s">
        <v>342</v>
      </c>
      <c r="I74" s="10">
        <v>138.05495491600001</v>
      </c>
      <c r="J74" s="10" t="s">
        <v>651</v>
      </c>
      <c r="K74" s="29">
        <v>1</v>
      </c>
      <c r="L74" s="28">
        <v>1</v>
      </c>
      <c r="M74" s="29">
        <f t="shared" si="0"/>
        <v>1</v>
      </c>
      <c r="N74" s="29">
        <f t="shared" si="1"/>
        <v>3</v>
      </c>
      <c r="O74" s="29" t="str">
        <f t="shared" si="2"/>
        <v>Level 1+</v>
      </c>
      <c r="P74" s="29"/>
      <c r="Q74" s="29"/>
      <c r="R74" s="29"/>
      <c r="S74" s="36" t="s">
        <v>964</v>
      </c>
      <c r="T74" s="37">
        <v>43637416</v>
      </c>
      <c r="U74" s="38" t="s">
        <v>1643</v>
      </c>
      <c r="V74" s="38">
        <v>8.67885169320909</v>
      </c>
      <c r="W74" s="38" t="s">
        <v>1643</v>
      </c>
      <c r="X74" s="38">
        <v>8.92</v>
      </c>
      <c r="Y74" s="38">
        <v>5</v>
      </c>
      <c r="Z74" s="38" t="s">
        <v>1471</v>
      </c>
      <c r="AA74" s="39">
        <v>0.92869999999999997</v>
      </c>
      <c r="AB74" s="38" t="s">
        <v>419</v>
      </c>
      <c r="AC74" s="38">
        <v>138.05500000000001</v>
      </c>
      <c r="AD74" s="38">
        <v>138.0548</v>
      </c>
      <c r="AE74" s="39">
        <v>1E-4</v>
      </c>
      <c r="AF74" s="39">
        <v>1.0709</v>
      </c>
      <c r="AG74" s="38">
        <v>8.6</v>
      </c>
      <c r="AH74" s="38">
        <v>9.09</v>
      </c>
      <c r="AI74" s="38">
        <v>8.68</v>
      </c>
      <c r="AJ74" s="38">
        <v>8.81</v>
      </c>
      <c r="AK74" s="39">
        <v>0.13</v>
      </c>
      <c r="AL74" s="11" t="s">
        <v>1830</v>
      </c>
      <c r="AM74" s="35">
        <v>16231.322270000001</v>
      </c>
      <c r="AN74" s="35">
        <v>13336.806640000001</v>
      </c>
      <c r="AO74" s="35">
        <v>13943.65137</v>
      </c>
      <c r="AP74" s="46"/>
      <c r="AQ74" s="11">
        <v>10038.912109999999</v>
      </c>
      <c r="AR74" s="11">
        <v>148802</v>
      </c>
      <c r="AS74" s="11">
        <v>2534049</v>
      </c>
      <c r="AT74" s="11">
        <v>495444.03129999997</v>
      </c>
      <c r="AU74" s="11">
        <v>366435.875</v>
      </c>
      <c r="AV74" s="11">
        <v>197216.0313</v>
      </c>
      <c r="AW74" s="11">
        <v>1629442.75</v>
      </c>
      <c r="AX74" s="11">
        <v>443737.96879999997</v>
      </c>
      <c r="AY74" s="11">
        <v>1553451.125</v>
      </c>
      <c r="AZ74" s="11">
        <v>166174.04689999999</v>
      </c>
      <c r="BA74" s="11">
        <v>157976.01560000001</v>
      </c>
      <c r="BB74" s="11">
        <v>137385.10939999999</v>
      </c>
      <c r="BC74" s="11">
        <v>117748.63280000001</v>
      </c>
      <c r="BD74" s="11">
        <v>84506.75</v>
      </c>
      <c r="BE74" s="11">
        <v>170002.07810000001</v>
      </c>
      <c r="BF74" s="11">
        <v>42912.367189999997</v>
      </c>
      <c r="BG74" s="11">
        <v>43637416</v>
      </c>
      <c r="BH74" s="11">
        <v>33852780</v>
      </c>
      <c r="BI74" s="11">
        <v>27981226</v>
      </c>
      <c r="BJ74" s="35">
        <v>271222.40629999997</v>
      </c>
      <c r="BK74" s="35">
        <v>22960004</v>
      </c>
      <c r="BL74" s="35">
        <v>1926356.25</v>
      </c>
      <c r="BM74" s="35">
        <v>598972.375</v>
      </c>
      <c r="BN74" s="11">
        <v>306124.875</v>
      </c>
      <c r="BO74" s="11">
        <v>55783.414060000003</v>
      </c>
      <c r="BP74" s="11">
        <v>83691.203129999994</v>
      </c>
      <c r="BQ74" s="11">
        <v>207771.8125</v>
      </c>
      <c r="BR74" s="11">
        <v>52855.4375</v>
      </c>
      <c r="BS74" s="11">
        <v>92310.664059999996</v>
      </c>
      <c r="BT74" s="11">
        <v>582702.125</v>
      </c>
      <c r="BU74" s="11">
        <v>461635.1875</v>
      </c>
      <c r="BV74" s="11">
        <v>66108.351559999996</v>
      </c>
      <c r="BW74" s="11">
        <v>38149.621090000001</v>
      </c>
      <c r="BX74" s="11">
        <v>47643.460939999997</v>
      </c>
      <c r="BY74" s="11">
        <v>70346.03125</v>
      </c>
      <c r="BZ74" s="11">
        <v>68054.085940000004</v>
      </c>
      <c r="CA74" s="11">
        <v>55604.164060000003</v>
      </c>
      <c r="CB74" s="11">
        <v>19838.269530000001</v>
      </c>
      <c r="CC74" s="11">
        <v>17757214</v>
      </c>
      <c r="CD74" s="11">
        <v>12680014</v>
      </c>
      <c r="CE74" s="11">
        <v>15431198</v>
      </c>
      <c r="CF74" s="35">
        <v>944582.75</v>
      </c>
      <c r="CG74" s="35">
        <v>439930.40629999997</v>
      </c>
      <c r="CH74" s="11">
        <v>2497954.75</v>
      </c>
      <c r="CI74" s="11">
        <v>414416.875</v>
      </c>
    </row>
    <row r="75" spans="1:87" ht="10.5" customHeight="1" x14ac:dyDescent="0.15">
      <c r="A75" s="10">
        <v>41</v>
      </c>
      <c r="B75" s="10" t="s">
        <v>654</v>
      </c>
      <c r="C75" s="26" t="s">
        <v>961</v>
      </c>
      <c r="D75" s="10" t="s">
        <v>654</v>
      </c>
      <c r="E75" s="10"/>
      <c r="F75" s="10"/>
      <c r="G75" s="10" t="s">
        <v>655</v>
      </c>
      <c r="H75" s="10" t="s">
        <v>342</v>
      </c>
      <c r="I75" s="10">
        <v>181.073893212</v>
      </c>
      <c r="J75" s="10" t="s">
        <v>656</v>
      </c>
      <c r="K75" s="29">
        <v>0</v>
      </c>
      <c r="L75" s="28">
        <v>1</v>
      </c>
      <c r="M75" s="29">
        <f t="shared" si="0"/>
        <v>1</v>
      </c>
      <c r="N75" s="29">
        <f t="shared" si="1"/>
        <v>2</v>
      </c>
      <c r="O75" s="29" t="str">
        <f t="shared" si="2"/>
        <v>Level 1</v>
      </c>
      <c r="P75" s="29"/>
      <c r="Q75" s="29"/>
      <c r="R75" s="29"/>
      <c r="S75" s="36" t="s">
        <v>1001</v>
      </c>
      <c r="T75" s="37">
        <v>1065479.75</v>
      </c>
      <c r="U75" s="38" t="s">
        <v>1629</v>
      </c>
      <c r="V75" s="38">
        <v>11.7063457129713</v>
      </c>
      <c r="W75" s="38"/>
      <c r="X75" s="38"/>
      <c r="Y75" s="38"/>
      <c r="Z75" s="38"/>
      <c r="AA75" s="39"/>
      <c r="AB75" s="38" t="s">
        <v>345</v>
      </c>
      <c r="AC75" s="38">
        <v>182.0812</v>
      </c>
      <c r="AD75" s="38">
        <v>182.08099999999999</v>
      </c>
      <c r="AE75" s="39">
        <v>2.0000000000000001E-4</v>
      </c>
      <c r="AF75" s="39">
        <v>0.82950000000000002</v>
      </c>
      <c r="AG75" s="38">
        <v>11.36</v>
      </c>
      <c r="AH75" s="38">
        <v>11.84</v>
      </c>
      <c r="AI75" s="38">
        <v>11.71</v>
      </c>
      <c r="AJ75" s="38">
        <v>11.57</v>
      </c>
      <c r="AK75" s="39">
        <v>0.13</v>
      </c>
      <c r="AL75" s="11" t="s">
        <v>1831</v>
      </c>
      <c r="AM75" s="10"/>
      <c r="AN75" s="10"/>
      <c r="AO75" s="10"/>
      <c r="AP75" s="46"/>
      <c r="AQ75" s="46"/>
      <c r="AR75" s="11">
        <v>161423.92189999999</v>
      </c>
      <c r="AS75" s="11">
        <v>1065479.75</v>
      </c>
      <c r="AT75" s="11">
        <v>165725</v>
      </c>
      <c r="AU75" s="11">
        <v>306105.78129999997</v>
      </c>
      <c r="AV75" s="11">
        <v>94756.617190000004</v>
      </c>
      <c r="AW75" s="11">
        <v>650633.125</v>
      </c>
      <c r="AX75" s="11">
        <v>166871.9688</v>
      </c>
      <c r="AY75" s="11">
        <v>468159.46879999997</v>
      </c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35">
        <v>9287.3095699999994</v>
      </c>
      <c r="BK75" s="35">
        <v>39597.175779999998</v>
      </c>
      <c r="BL75" s="35">
        <v>51928.003909999999</v>
      </c>
      <c r="BM75" s="35">
        <v>36016.222659999999</v>
      </c>
      <c r="BN75" s="11">
        <v>69771.992190000004</v>
      </c>
      <c r="BO75" s="11">
        <v>395175.21879999997</v>
      </c>
      <c r="BP75" s="11">
        <v>135456.1563</v>
      </c>
      <c r="BQ75" s="11">
        <v>57687.039060000003</v>
      </c>
      <c r="BR75" s="11">
        <v>41533.105470000002</v>
      </c>
      <c r="BS75" s="11">
        <v>328622.28129999997</v>
      </c>
      <c r="BT75" s="11">
        <v>198817.3125</v>
      </c>
      <c r="BU75" s="11">
        <v>150661.92189999999</v>
      </c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35">
        <v>20090.439450000002</v>
      </c>
      <c r="CG75" s="35">
        <v>15024.45313</v>
      </c>
      <c r="CH75" s="11">
        <v>23610.117190000001</v>
      </c>
      <c r="CI75" s="11">
        <v>13366.467769999999</v>
      </c>
    </row>
    <row r="76" spans="1:87" ht="10.5" customHeight="1" x14ac:dyDescent="0.15">
      <c r="A76" s="10">
        <v>3</v>
      </c>
      <c r="B76" s="10" t="s">
        <v>694</v>
      </c>
      <c r="C76" s="11" t="s">
        <v>961</v>
      </c>
      <c r="D76" s="10" t="s">
        <v>694</v>
      </c>
      <c r="E76" s="10"/>
      <c r="F76" s="10"/>
      <c r="G76" s="10" t="s">
        <v>695</v>
      </c>
      <c r="H76" s="10" t="s">
        <v>379</v>
      </c>
      <c r="I76" s="10">
        <v>112.027277368</v>
      </c>
      <c r="J76" s="10" t="s">
        <v>696</v>
      </c>
      <c r="K76" s="29">
        <v>0.5</v>
      </c>
      <c r="L76" s="28">
        <v>1</v>
      </c>
      <c r="M76" s="29">
        <f t="shared" si="0"/>
        <v>1</v>
      </c>
      <c r="N76" s="29">
        <f t="shared" si="1"/>
        <v>2.5</v>
      </c>
      <c r="O76" s="29" t="str">
        <f t="shared" si="2"/>
        <v>Level 1+</v>
      </c>
      <c r="P76" s="29"/>
      <c r="Q76" s="29"/>
      <c r="R76" s="29"/>
      <c r="S76" s="28" t="s">
        <v>994</v>
      </c>
      <c r="T76" s="37">
        <v>12816272</v>
      </c>
      <c r="U76" s="38" t="s">
        <v>1679</v>
      </c>
      <c r="V76" s="38">
        <v>1.372847178</v>
      </c>
      <c r="W76" s="38" t="s">
        <v>1679</v>
      </c>
      <c r="X76" s="38">
        <v>1.32</v>
      </c>
      <c r="Y76" s="38">
        <v>2</v>
      </c>
      <c r="Z76" s="38" t="s">
        <v>1496</v>
      </c>
      <c r="AA76" s="39">
        <v>0.38469999999999999</v>
      </c>
      <c r="AB76" s="38" t="s">
        <v>382</v>
      </c>
      <c r="AC76" s="38">
        <v>111.02</v>
      </c>
      <c r="AD76" s="38">
        <v>111.0187</v>
      </c>
      <c r="AE76" s="39">
        <v>1.2999999999999999E-3</v>
      </c>
      <c r="AF76" s="39">
        <v>11.474299999999999</v>
      </c>
      <c r="AG76" s="38">
        <v>1.28</v>
      </c>
      <c r="AH76" s="38">
        <v>1.4</v>
      </c>
      <c r="AI76" s="38">
        <v>1.37</v>
      </c>
      <c r="AJ76" s="38">
        <v>1.33</v>
      </c>
      <c r="AK76" s="39">
        <v>0.05</v>
      </c>
      <c r="AL76" s="11" t="s">
        <v>1832</v>
      </c>
      <c r="AM76" s="11">
        <v>16386.429690000001</v>
      </c>
      <c r="AN76" s="10"/>
      <c r="AO76" s="10"/>
      <c r="AP76" s="11">
        <v>10423.75488</v>
      </c>
      <c r="AQ76" s="10"/>
      <c r="AR76" s="11">
        <v>1335584.5</v>
      </c>
      <c r="AS76" s="11">
        <v>2612472</v>
      </c>
      <c r="AT76" s="11">
        <v>433053.40629999997</v>
      </c>
      <c r="AU76" s="11">
        <v>330690.59379999997</v>
      </c>
      <c r="AV76" s="11">
        <v>908946.0625</v>
      </c>
      <c r="AW76" s="11">
        <v>1324718.375</v>
      </c>
      <c r="AX76" s="11">
        <v>415326.1875</v>
      </c>
      <c r="AY76" s="11">
        <v>12816272</v>
      </c>
      <c r="AZ76" s="11">
        <v>45989.636720000002</v>
      </c>
      <c r="BA76" s="11">
        <v>29330.001950000002</v>
      </c>
      <c r="BB76" s="11">
        <v>46887.539060000003</v>
      </c>
      <c r="BC76" s="35">
        <v>48833.191409999999</v>
      </c>
      <c r="BD76" s="11">
        <v>111424.80469999999</v>
      </c>
      <c r="BE76" s="11">
        <v>44643.394529999998</v>
      </c>
      <c r="BF76" s="46"/>
      <c r="BG76" s="11">
        <v>91524.125</v>
      </c>
      <c r="BH76" s="11">
        <v>101302.03909999999</v>
      </c>
      <c r="BI76" s="11">
        <v>140169.1563</v>
      </c>
      <c r="BJ76" s="46"/>
      <c r="BK76" s="11">
        <v>76378.109379999994</v>
      </c>
      <c r="BL76" s="11">
        <v>127729.44530000001</v>
      </c>
      <c r="BM76" s="35">
        <v>44551.984380000002</v>
      </c>
      <c r="BN76" s="11">
        <v>328238.15629999997</v>
      </c>
      <c r="BO76" s="11">
        <v>606878</v>
      </c>
      <c r="BP76" s="11">
        <v>548800</v>
      </c>
      <c r="BQ76" s="11">
        <v>227247.75</v>
      </c>
      <c r="BR76" s="11">
        <v>363588.1875</v>
      </c>
      <c r="BS76" s="11">
        <v>313675.9375</v>
      </c>
      <c r="BT76" s="11">
        <v>327915.84379999997</v>
      </c>
      <c r="BU76" s="11">
        <v>368380.28129999997</v>
      </c>
      <c r="BV76" s="11">
        <v>24813.005860000001</v>
      </c>
      <c r="BW76" s="11">
        <v>57972.425779999998</v>
      </c>
      <c r="BX76" s="11">
        <v>84026.984379999994</v>
      </c>
      <c r="BY76" s="11">
        <v>18364.54883</v>
      </c>
      <c r="BZ76" s="11">
        <v>23052.789059999999</v>
      </c>
      <c r="CA76" s="11">
        <v>24527.757809999999</v>
      </c>
      <c r="CB76" s="11">
        <v>16379.306640000001</v>
      </c>
      <c r="CC76" s="11">
        <v>39242.585939999997</v>
      </c>
      <c r="CD76" s="11">
        <v>12130.918949999999</v>
      </c>
      <c r="CE76" s="11">
        <v>43276.535159999999</v>
      </c>
      <c r="CF76" s="10"/>
      <c r="CG76" s="10"/>
      <c r="CH76" s="10"/>
      <c r="CI76" s="10"/>
    </row>
    <row r="77" spans="1:87" ht="10.5" customHeight="1" x14ac:dyDescent="0.15">
      <c r="A77" s="10">
        <v>9</v>
      </c>
      <c r="B77" s="10" t="s">
        <v>1504</v>
      </c>
      <c r="C77" s="26" t="s">
        <v>961</v>
      </c>
      <c r="D77" s="10" t="s">
        <v>1504</v>
      </c>
      <c r="E77" s="10"/>
      <c r="F77" s="10"/>
      <c r="G77" s="10" t="s">
        <v>1505</v>
      </c>
      <c r="H77" s="10" t="s">
        <v>379</v>
      </c>
      <c r="I77" s="10">
        <v>244.06953610400001</v>
      </c>
      <c r="J77" s="10" t="s">
        <v>1506</v>
      </c>
      <c r="K77" s="29">
        <v>1</v>
      </c>
      <c r="L77" s="28">
        <v>1</v>
      </c>
      <c r="M77" s="29">
        <f t="shared" si="0"/>
        <v>1</v>
      </c>
      <c r="N77" s="29">
        <f t="shared" si="1"/>
        <v>3</v>
      </c>
      <c r="O77" s="29" t="str">
        <f t="shared" si="2"/>
        <v>Level 1+</v>
      </c>
      <c r="P77" s="29"/>
      <c r="Q77" s="29"/>
      <c r="R77" s="29"/>
      <c r="S77" s="28" t="s">
        <v>969</v>
      </c>
      <c r="T77" s="37">
        <v>3222199</v>
      </c>
      <c r="U77" s="38" t="s">
        <v>1675</v>
      </c>
      <c r="V77" s="38">
        <v>2.8529208339999999</v>
      </c>
      <c r="W77" s="38" t="s">
        <v>1675</v>
      </c>
      <c r="X77" s="38">
        <v>2.76</v>
      </c>
      <c r="Y77" s="38">
        <v>3</v>
      </c>
      <c r="Z77" s="38" t="s">
        <v>1507</v>
      </c>
      <c r="AA77" s="39">
        <v>0.57730000000000004</v>
      </c>
      <c r="AB77" s="38" t="s">
        <v>382</v>
      </c>
      <c r="AC77" s="38">
        <v>243.06219999999999</v>
      </c>
      <c r="AD77" s="38">
        <v>243.06229999999999</v>
      </c>
      <c r="AE77" s="39">
        <v>0</v>
      </c>
      <c r="AF77" s="39">
        <v>0.13320000000000001</v>
      </c>
      <c r="AG77" s="38">
        <v>2.4700000000000002</v>
      </c>
      <c r="AH77" s="38">
        <v>3</v>
      </c>
      <c r="AI77" s="38">
        <v>2.85</v>
      </c>
      <c r="AJ77" s="38">
        <v>2.66</v>
      </c>
      <c r="AK77" s="39">
        <v>0.19</v>
      </c>
      <c r="AL77" s="11" t="s">
        <v>1833</v>
      </c>
      <c r="AM77" s="10"/>
      <c r="AN77" s="10"/>
      <c r="AO77" s="10"/>
      <c r="AP77" s="10"/>
      <c r="AQ77" s="10"/>
      <c r="AR77" s="11">
        <v>501915.84379999997</v>
      </c>
      <c r="AS77" s="11">
        <v>2638252.5</v>
      </c>
      <c r="AT77" s="11">
        <v>1142332.125</v>
      </c>
      <c r="AU77" s="11">
        <v>3222199</v>
      </c>
      <c r="AV77" s="11">
        <v>159501.6563</v>
      </c>
      <c r="AW77" s="11">
        <v>1589750.25</v>
      </c>
      <c r="AX77" s="11">
        <v>1217821.625</v>
      </c>
      <c r="AY77" s="11">
        <v>866311.1875</v>
      </c>
      <c r="AZ77" s="11">
        <v>652955.25</v>
      </c>
      <c r="BA77" s="11">
        <v>550488.0625</v>
      </c>
      <c r="BB77" s="11">
        <v>556003.4375</v>
      </c>
      <c r="BC77" s="11">
        <v>447958.75</v>
      </c>
      <c r="BD77" s="11">
        <v>223327.39060000001</v>
      </c>
      <c r="BE77" s="11">
        <v>460886.21879999997</v>
      </c>
      <c r="BF77" s="11">
        <v>20918.765630000002</v>
      </c>
      <c r="BG77" s="11">
        <v>113468.7813</v>
      </c>
      <c r="BH77" s="11">
        <v>100227.10159999999</v>
      </c>
      <c r="BI77" s="11">
        <v>63556.28125</v>
      </c>
      <c r="BJ77" s="46"/>
      <c r="BK77" s="10"/>
      <c r="BL77" s="35">
        <v>28141.921880000002</v>
      </c>
      <c r="BM77" s="10"/>
      <c r="BN77" s="11">
        <v>352896.0625</v>
      </c>
      <c r="BO77" s="11">
        <v>251748.0938</v>
      </c>
      <c r="BP77" s="11">
        <v>322178.5</v>
      </c>
      <c r="BQ77" s="11">
        <v>390859.34379999997</v>
      </c>
      <c r="BR77" s="11">
        <v>35912.015630000002</v>
      </c>
      <c r="BS77" s="11">
        <v>145795.85939999999</v>
      </c>
      <c r="BT77" s="11">
        <v>546669.625</v>
      </c>
      <c r="BU77" s="11">
        <v>230467.3125</v>
      </c>
      <c r="BV77" s="35">
        <v>127715.32030000001</v>
      </c>
      <c r="BW77" s="11">
        <v>54987.289060000003</v>
      </c>
      <c r="BX77" s="11">
        <v>64744.773439999997</v>
      </c>
      <c r="BY77" s="11">
        <v>98228.835940000004</v>
      </c>
      <c r="BZ77" s="11">
        <v>112246.6563</v>
      </c>
      <c r="CA77" s="11">
        <v>101994.49219999999</v>
      </c>
      <c r="CB77" s="46"/>
      <c r="CC77" s="11">
        <v>113073.47659999999</v>
      </c>
      <c r="CD77" s="11">
        <v>15072.24121</v>
      </c>
      <c r="CE77" s="11">
        <v>37815.648439999997</v>
      </c>
      <c r="CF77" s="35">
        <v>20606.628909999999</v>
      </c>
      <c r="CG77" s="11">
        <v>18930.591799999998</v>
      </c>
      <c r="CH77" s="11">
        <v>22771.609380000002</v>
      </c>
      <c r="CI77" s="46"/>
    </row>
    <row r="78" spans="1:87" ht="10.5" customHeight="1" x14ac:dyDescent="0.15">
      <c r="A78" s="10">
        <v>23</v>
      </c>
      <c r="B78" s="11" t="s">
        <v>1834</v>
      </c>
      <c r="C78" s="26" t="s">
        <v>961</v>
      </c>
      <c r="D78" s="10" t="s">
        <v>688</v>
      </c>
      <c r="E78" s="10" t="s">
        <v>1535</v>
      </c>
      <c r="F78" s="10" t="s">
        <v>1536</v>
      </c>
      <c r="G78" s="10" t="s">
        <v>689</v>
      </c>
      <c r="H78" s="10" t="s">
        <v>379</v>
      </c>
      <c r="I78" s="10">
        <v>117.078978592</v>
      </c>
      <c r="J78" s="10" t="s">
        <v>690</v>
      </c>
      <c r="K78" s="29">
        <v>1</v>
      </c>
      <c r="L78" s="28">
        <v>1</v>
      </c>
      <c r="M78" s="29">
        <f t="shared" si="0"/>
        <v>1</v>
      </c>
      <c r="N78" s="29">
        <f t="shared" si="1"/>
        <v>3</v>
      </c>
      <c r="O78" s="29" t="str">
        <f t="shared" si="2"/>
        <v>Level 1+</v>
      </c>
      <c r="P78" s="29"/>
      <c r="Q78" s="29"/>
      <c r="R78" s="28" t="s">
        <v>991</v>
      </c>
      <c r="S78" s="28" t="s">
        <v>964</v>
      </c>
      <c r="T78" s="37">
        <v>3550541.25</v>
      </c>
      <c r="U78" s="38" t="s">
        <v>1673</v>
      </c>
      <c r="V78" s="38">
        <v>10.996593989999999</v>
      </c>
      <c r="W78" s="38" t="s">
        <v>1674</v>
      </c>
      <c r="X78" s="38">
        <v>10.83</v>
      </c>
      <c r="Y78" s="38">
        <v>4</v>
      </c>
      <c r="Z78" s="38" t="s">
        <v>1835</v>
      </c>
      <c r="AA78" s="39">
        <v>0.67610000000000003</v>
      </c>
      <c r="AB78" s="38" t="s">
        <v>382</v>
      </c>
      <c r="AC78" s="38">
        <v>116.07170000000001</v>
      </c>
      <c r="AD78" s="38">
        <v>116.0705</v>
      </c>
      <c r="AE78" s="39">
        <v>1.1999999999999999E-3</v>
      </c>
      <c r="AF78" s="39">
        <v>10.555</v>
      </c>
      <c r="AG78" s="38">
        <v>10.63</v>
      </c>
      <c r="AH78" s="38">
        <v>10.98</v>
      </c>
      <c r="AI78" s="38">
        <v>11</v>
      </c>
      <c r="AJ78" s="38">
        <v>10.83</v>
      </c>
      <c r="AK78" s="39">
        <v>0.16</v>
      </c>
      <c r="AL78" s="11" t="s">
        <v>1836</v>
      </c>
      <c r="AM78" s="11">
        <v>6126.8110349999997</v>
      </c>
      <c r="AN78" s="10"/>
      <c r="AO78" s="10"/>
      <c r="AP78" s="11">
        <v>10262.5625</v>
      </c>
      <c r="AQ78" s="11">
        <v>4295.4116210000002</v>
      </c>
      <c r="AR78" s="11">
        <v>832604.5625</v>
      </c>
      <c r="AS78" s="11">
        <v>3550541.25</v>
      </c>
      <c r="AT78" s="11">
        <v>1461409.25</v>
      </c>
      <c r="AU78" s="11">
        <v>1630092.375</v>
      </c>
      <c r="AV78" s="11">
        <v>465049.125</v>
      </c>
      <c r="AW78" s="11">
        <v>1706182.5</v>
      </c>
      <c r="AX78" s="11">
        <v>683556.3125</v>
      </c>
      <c r="AY78" s="11">
        <v>1137447.25</v>
      </c>
      <c r="AZ78" s="11">
        <v>36333.828130000002</v>
      </c>
      <c r="BA78" s="11">
        <v>18240.373049999998</v>
      </c>
      <c r="BB78" s="11">
        <v>32698.847659999999</v>
      </c>
      <c r="BC78" s="11">
        <v>44657.339840000001</v>
      </c>
      <c r="BD78" s="11">
        <v>36939.863279999998</v>
      </c>
      <c r="BE78" s="11">
        <v>29375.222659999999</v>
      </c>
      <c r="BF78" s="11">
        <v>21612.88867</v>
      </c>
      <c r="BG78" s="11">
        <v>72613.460940000004</v>
      </c>
      <c r="BH78" s="11">
        <v>62604.449220000002</v>
      </c>
      <c r="BI78" s="11">
        <v>67861.453129999994</v>
      </c>
      <c r="BJ78" s="11">
        <v>37065.925779999998</v>
      </c>
      <c r="BK78" s="11">
        <v>50559.894529999998</v>
      </c>
      <c r="BL78" s="11">
        <v>76546.101559999996</v>
      </c>
      <c r="BM78" s="11">
        <v>43688.234380000002</v>
      </c>
      <c r="BN78" s="11">
        <v>520342.375</v>
      </c>
      <c r="BO78" s="11">
        <v>1927261.125</v>
      </c>
      <c r="BP78" s="11">
        <v>1237462.5</v>
      </c>
      <c r="BQ78" s="11">
        <v>806525.9375</v>
      </c>
      <c r="BR78" s="11">
        <v>633816.875</v>
      </c>
      <c r="BS78" s="11">
        <v>1526368.25</v>
      </c>
      <c r="BT78" s="11">
        <v>757959.75</v>
      </c>
      <c r="BU78" s="11">
        <v>562619.0625</v>
      </c>
      <c r="BV78" s="11">
        <v>46783.140630000002</v>
      </c>
      <c r="BW78" s="11">
        <v>63165.347659999999</v>
      </c>
      <c r="BX78" s="11">
        <v>96997.171879999994</v>
      </c>
      <c r="BY78" s="11">
        <v>29967.658200000002</v>
      </c>
      <c r="BZ78" s="11">
        <v>56720.503909999999</v>
      </c>
      <c r="CA78" s="11">
        <v>99515.84375</v>
      </c>
      <c r="CB78" s="11">
        <v>38118.671880000002</v>
      </c>
      <c r="CC78" s="11">
        <v>54399.925779999998</v>
      </c>
      <c r="CD78" s="11">
        <v>109598.66409999999</v>
      </c>
      <c r="CE78" s="11">
        <v>83628.539059999996</v>
      </c>
      <c r="CF78" s="11">
        <v>55155.015630000002</v>
      </c>
      <c r="CG78" s="11">
        <v>46995.28125</v>
      </c>
      <c r="CH78" s="11">
        <v>33764.21875</v>
      </c>
      <c r="CI78" s="11">
        <v>17270.96875</v>
      </c>
    </row>
    <row r="79" spans="1:87" ht="10.5" customHeight="1" x14ac:dyDescent="0.15">
      <c r="A79" s="10">
        <v>8</v>
      </c>
      <c r="B79" s="10" t="s">
        <v>705</v>
      </c>
      <c r="C79" s="11" t="s">
        <v>961</v>
      </c>
      <c r="D79" s="10" t="s">
        <v>705</v>
      </c>
      <c r="E79" s="10"/>
      <c r="F79" s="10"/>
      <c r="G79" s="10" t="s">
        <v>706</v>
      </c>
      <c r="H79" s="10" t="s">
        <v>379</v>
      </c>
      <c r="I79" s="10">
        <v>152.033425368</v>
      </c>
      <c r="J79" s="10" t="s">
        <v>707</v>
      </c>
      <c r="K79" s="29">
        <v>1</v>
      </c>
      <c r="L79" s="28">
        <v>1</v>
      </c>
      <c r="M79" s="29">
        <f t="shared" si="0"/>
        <v>1</v>
      </c>
      <c r="N79" s="29">
        <f t="shared" si="1"/>
        <v>3</v>
      </c>
      <c r="O79" s="29" t="str">
        <f t="shared" si="2"/>
        <v>Level 1+</v>
      </c>
      <c r="P79" s="29"/>
      <c r="Q79" s="29"/>
      <c r="R79" s="29"/>
      <c r="S79" s="28" t="s">
        <v>964</v>
      </c>
      <c r="T79" s="37">
        <v>2476634.75</v>
      </c>
      <c r="U79" s="38" t="s">
        <v>1673</v>
      </c>
      <c r="V79" s="38">
        <v>2.6909917320000001</v>
      </c>
      <c r="W79" s="38" t="s">
        <v>1698</v>
      </c>
      <c r="X79" s="38">
        <v>2.63</v>
      </c>
      <c r="Y79" s="38">
        <v>2</v>
      </c>
      <c r="Z79" s="38" t="s">
        <v>708</v>
      </c>
      <c r="AA79" s="39">
        <v>0.98939999999999995</v>
      </c>
      <c r="AB79" s="38" t="s">
        <v>382</v>
      </c>
      <c r="AC79" s="38">
        <v>151.02610000000001</v>
      </c>
      <c r="AD79" s="38">
        <v>151.02510000000001</v>
      </c>
      <c r="AE79" s="39">
        <v>1E-3</v>
      </c>
      <c r="AF79" s="39">
        <v>6.6670999999999996</v>
      </c>
      <c r="AG79" s="38">
        <v>2.37</v>
      </c>
      <c r="AH79" s="38">
        <v>2.91</v>
      </c>
      <c r="AI79" s="38">
        <v>2.69</v>
      </c>
      <c r="AJ79" s="38">
        <v>2.61</v>
      </c>
      <c r="AK79" s="39">
        <v>0.08</v>
      </c>
      <c r="AL79" s="11" t="s">
        <v>1837</v>
      </c>
      <c r="AM79" s="10"/>
      <c r="AN79" s="11">
        <v>11836.85742</v>
      </c>
      <c r="AO79" s="10"/>
      <c r="AP79" s="10"/>
      <c r="AQ79" s="11">
        <v>5842.6953130000002</v>
      </c>
      <c r="AR79" s="11">
        <v>1324625.125</v>
      </c>
      <c r="AS79" s="11">
        <v>2476634.75</v>
      </c>
      <c r="AT79" s="11">
        <v>1512021</v>
      </c>
      <c r="AU79" s="11">
        <v>2438047.5</v>
      </c>
      <c r="AV79" s="11">
        <v>2141142.25</v>
      </c>
      <c r="AW79" s="11">
        <v>1821967.75</v>
      </c>
      <c r="AX79" s="11">
        <v>1658505.875</v>
      </c>
      <c r="AY79" s="11">
        <v>2321527.25</v>
      </c>
      <c r="AZ79" s="11">
        <v>420397.8125</v>
      </c>
      <c r="BA79" s="11">
        <v>291327.34379999997</v>
      </c>
      <c r="BB79" s="11">
        <v>346453.03129999997</v>
      </c>
      <c r="BC79" s="11">
        <v>328013.25</v>
      </c>
      <c r="BD79" s="11">
        <v>365448.03129999997</v>
      </c>
      <c r="BE79" s="11">
        <v>362481.34379999997</v>
      </c>
      <c r="BF79" s="11">
        <v>236669.51560000001</v>
      </c>
      <c r="BG79" s="11">
        <v>868130.875</v>
      </c>
      <c r="BH79" s="11">
        <v>794324.75</v>
      </c>
      <c r="BI79" s="11">
        <v>710830.8125</v>
      </c>
      <c r="BJ79" s="11">
        <v>189268.8438</v>
      </c>
      <c r="BK79" s="11">
        <v>305132.90629999997</v>
      </c>
      <c r="BL79" s="11">
        <v>384063.8125</v>
      </c>
      <c r="BM79" s="11">
        <v>274321.6875</v>
      </c>
      <c r="BN79" s="11">
        <v>807189.625</v>
      </c>
      <c r="BO79" s="11">
        <v>760695.625</v>
      </c>
      <c r="BP79" s="11">
        <v>500425.6875</v>
      </c>
      <c r="BQ79" s="11">
        <v>862362.5625</v>
      </c>
      <c r="BR79" s="11">
        <v>2336113</v>
      </c>
      <c r="BS79" s="11">
        <v>746158.6875</v>
      </c>
      <c r="BT79" s="11">
        <v>801020.375</v>
      </c>
      <c r="BU79" s="11">
        <v>960138.1875</v>
      </c>
      <c r="BV79" s="11">
        <v>168139.25</v>
      </c>
      <c r="BW79" s="11">
        <v>212791.7188</v>
      </c>
      <c r="BX79" s="11">
        <v>209446.1875</v>
      </c>
      <c r="BY79" s="11">
        <v>152558.32810000001</v>
      </c>
      <c r="BZ79" s="11">
        <v>170320.9063</v>
      </c>
      <c r="CA79" s="11">
        <v>149710.5938</v>
      </c>
      <c r="CB79" s="11">
        <v>190479.4063</v>
      </c>
      <c r="CC79" s="11">
        <v>486935.5</v>
      </c>
      <c r="CD79" s="11">
        <v>449454.53129999997</v>
      </c>
      <c r="CE79" s="11">
        <v>331827.71879999997</v>
      </c>
      <c r="CF79" s="11">
        <v>284393.625</v>
      </c>
      <c r="CG79" s="11">
        <v>269532.90629999997</v>
      </c>
      <c r="CH79" s="11">
        <v>407645.25</v>
      </c>
      <c r="CI79" s="11">
        <v>323521.1875</v>
      </c>
    </row>
    <row r="81" spans="2:2" ht="15.75" customHeight="1" x14ac:dyDescent="0.15">
      <c r="B81" s="55" t="s">
        <v>2232</v>
      </c>
    </row>
  </sheetData>
  <mergeCells count="8">
    <mergeCell ref="AE1:AF1"/>
    <mergeCell ref="AG1:AJ1"/>
    <mergeCell ref="AG3:AH3"/>
    <mergeCell ref="A1:J1"/>
    <mergeCell ref="K1:S1"/>
    <mergeCell ref="T1:V1"/>
    <mergeCell ref="W1:Z1"/>
    <mergeCell ref="AB1:AD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B8C1C-8DB3-C045-887D-2BC66C11E0B0}">
  <dimension ref="A1:O275"/>
  <sheetViews>
    <sheetView tabSelected="1" workbookViewId="0">
      <selection activeCell="H19" sqref="H19"/>
    </sheetView>
  </sheetViews>
  <sheetFormatPr baseColWidth="10" defaultRowHeight="13" x14ac:dyDescent="0.15"/>
  <sheetData>
    <row r="1" spans="1:15" x14ac:dyDescent="0.15">
      <c r="A1" s="65" t="s">
        <v>2277</v>
      </c>
    </row>
    <row r="2" spans="1:15" x14ac:dyDescent="0.15">
      <c r="A2" s="65"/>
    </row>
    <row r="3" spans="1:15" x14ac:dyDescent="0.15">
      <c r="A3" s="69" t="s">
        <v>2233</v>
      </c>
      <c r="B3" s="70"/>
    </row>
    <row r="4" spans="1:15" x14ac:dyDescent="0.15">
      <c r="A4" s="73" t="s">
        <v>2246</v>
      </c>
      <c r="B4" s="68" t="s">
        <v>2247</v>
      </c>
    </row>
    <row r="5" spans="1:15" x14ac:dyDescent="0.15">
      <c r="A5" s="66" t="s">
        <v>2234</v>
      </c>
      <c r="B5" s="64" t="s">
        <v>2240</v>
      </c>
    </row>
    <row r="6" spans="1:15" x14ac:dyDescent="0.15">
      <c r="A6" s="66" t="s">
        <v>2239</v>
      </c>
      <c r="B6" s="64" t="s">
        <v>2241</v>
      </c>
    </row>
    <row r="7" spans="1:15" x14ac:dyDescent="0.15">
      <c r="A7" s="66" t="s">
        <v>2235</v>
      </c>
      <c r="B7" s="64" t="s">
        <v>2242</v>
      </c>
    </row>
    <row r="8" spans="1:15" x14ac:dyDescent="0.15">
      <c r="A8" s="66" t="s">
        <v>2236</v>
      </c>
      <c r="B8" s="64" t="s">
        <v>2243</v>
      </c>
    </row>
    <row r="9" spans="1:15" x14ac:dyDescent="0.15">
      <c r="A9" s="66" t="s">
        <v>2237</v>
      </c>
      <c r="B9" s="64" t="s">
        <v>2244</v>
      </c>
    </row>
    <row r="10" spans="1:15" x14ac:dyDescent="0.15">
      <c r="A10" s="66" t="s">
        <v>2238</v>
      </c>
      <c r="B10" s="64" t="s">
        <v>2245</v>
      </c>
    </row>
    <row r="12" spans="1:15" x14ac:dyDescent="0.15">
      <c r="A12" s="65" t="s">
        <v>2248</v>
      </c>
    </row>
    <row r="13" spans="1:15" x14ac:dyDescent="0.15">
      <c r="A13" s="71" t="s">
        <v>2234</v>
      </c>
      <c r="B13" s="71" t="s">
        <v>2234</v>
      </c>
      <c r="C13" s="71" t="s">
        <v>2234</v>
      </c>
      <c r="D13" s="71" t="s">
        <v>2234</v>
      </c>
      <c r="E13" s="71" t="s">
        <v>2234</v>
      </c>
      <c r="F13" s="71" t="s">
        <v>2235</v>
      </c>
      <c r="G13" s="66" t="s">
        <v>2235</v>
      </c>
      <c r="H13" s="66" t="s">
        <v>2235</v>
      </c>
      <c r="I13" s="66" t="s">
        <v>2235</v>
      </c>
      <c r="J13" s="66" t="s">
        <v>2236</v>
      </c>
      <c r="K13" s="66" t="s">
        <v>2236</v>
      </c>
      <c r="L13" s="66" t="s">
        <v>2236</v>
      </c>
      <c r="M13" s="66" t="s">
        <v>2237</v>
      </c>
      <c r="N13" s="66" t="s">
        <v>2237</v>
      </c>
      <c r="O13" s="66" t="s">
        <v>2238</v>
      </c>
    </row>
    <row r="14" spans="1:15" x14ac:dyDescent="0.15">
      <c r="A14" s="71" t="s">
        <v>2235</v>
      </c>
      <c r="B14" s="71" t="s">
        <v>2236</v>
      </c>
      <c r="C14" s="71" t="s">
        <v>2237</v>
      </c>
      <c r="D14" s="71" t="s">
        <v>2238</v>
      </c>
      <c r="E14" s="71" t="s">
        <v>2239</v>
      </c>
      <c r="F14" s="71" t="s">
        <v>2236</v>
      </c>
      <c r="G14" s="66" t="s">
        <v>2237</v>
      </c>
      <c r="H14" s="66" t="s">
        <v>2238</v>
      </c>
      <c r="I14" s="66" t="s">
        <v>2239</v>
      </c>
      <c r="J14" s="66" t="s">
        <v>2237</v>
      </c>
      <c r="K14" s="66" t="s">
        <v>2238</v>
      </c>
      <c r="L14" s="66" t="s">
        <v>2239</v>
      </c>
      <c r="M14" s="66" t="s">
        <v>2238</v>
      </c>
      <c r="N14" s="66" t="s">
        <v>2239</v>
      </c>
      <c r="O14" s="66" t="s">
        <v>2239</v>
      </c>
    </row>
    <row r="15" spans="1:15" x14ac:dyDescent="0.15">
      <c r="A15" s="66">
        <v>3</v>
      </c>
      <c r="B15" s="66">
        <v>1</v>
      </c>
      <c r="C15" s="66">
        <v>7</v>
      </c>
      <c r="D15" s="66">
        <v>16</v>
      </c>
      <c r="E15" s="66">
        <v>2</v>
      </c>
      <c r="F15" s="66">
        <v>0</v>
      </c>
      <c r="G15" s="66">
        <v>9</v>
      </c>
      <c r="H15" s="66">
        <v>19</v>
      </c>
      <c r="I15" s="66">
        <v>0</v>
      </c>
      <c r="J15" s="66">
        <v>6</v>
      </c>
      <c r="K15" s="66">
        <v>16</v>
      </c>
      <c r="L15" s="66">
        <v>3</v>
      </c>
      <c r="M15" s="66">
        <v>13</v>
      </c>
      <c r="N15" s="66">
        <v>9</v>
      </c>
      <c r="O15" s="66">
        <v>19</v>
      </c>
    </row>
    <row r="16" spans="1:15" x14ac:dyDescent="0.15">
      <c r="A16" s="66" t="s">
        <v>409</v>
      </c>
      <c r="B16" s="66" t="s">
        <v>409</v>
      </c>
      <c r="C16" s="66" t="s">
        <v>409</v>
      </c>
      <c r="D16" s="66" t="s">
        <v>357</v>
      </c>
      <c r="E16" s="66" t="s">
        <v>409</v>
      </c>
      <c r="F16" s="66"/>
      <c r="G16" s="66" t="s">
        <v>421</v>
      </c>
      <c r="H16" s="66" t="s">
        <v>357</v>
      </c>
      <c r="I16" s="66"/>
      <c r="J16" s="66" t="s">
        <v>421</v>
      </c>
      <c r="K16" s="66" t="s">
        <v>372</v>
      </c>
      <c r="L16" s="66" t="s">
        <v>453</v>
      </c>
      <c r="M16" s="66" t="s">
        <v>372</v>
      </c>
      <c r="N16" s="66" t="s">
        <v>421</v>
      </c>
      <c r="O16" s="66" t="s">
        <v>357</v>
      </c>
    </row>
    <row r="17" spans="1:15" x14ac:dyDescent="0.15">
      <c r="A17" s="66" t="s">
        <v>485</v>
      </c>
      <c r="B17" s="66"/>
      <c r="C17" s="66" t="s">
        <v>421</v>
      </c>
      <c r="D17" s="66" t="s">
        <v>372</v>
      </c>
      <c r="E17" s="66" t="s">
        <v>535</v>
      </c>
      <c r="F17" s="66"/>
      <c r="G17" s="66" t="s">
        <v>437</v>
      </c>
      <c r="H17" s="66" t="s">
        <v>372</v>
      </c>
      <c r="I17" s="66"/>
      <c r="J17" s="66" t="s">
        <v>437</v>
      </c>
      <c r="K17" s="66" t="s">
        <v>389</v>
      </c>
      <c r="L17" s="66" t="s">
        <v>535</v>
      </c>
      <c r="M17" s="66" t="s">
        <v>389</v>
      </c>
      <c r="N17" s="66" t="s">
        <v>437</v>
      </c>
      <c r="O17" s="66" t="s">
        <v>372</v>
      </c>
    </row>
    <row r="18" spans="1:15" x14ac:dyDescent="0.15">
      <c r="A18" s="66" t="s">
        <v>535</v>
      </c>
      <c r="B18" s="66"/>
      <c r="C18" s="66" t="s">
        <v>453</v>
      </c>
      <c r="D18" s="66" t="s">
        <v>394</v>
      </c>
      <c r="E18" s="66"/>
      <c r="F18" s="66"/>
      <c r="G18" s="66" t="s">
        <v>453</v>
      </c>
      <c r="H18" s="66" t="s">
        <v>389</v>
      </c>
      <c r="I18" s="66"/>
      <c r="J18" s="66" t="s">
        <v>510</v>
      </c>
      <c r="K18" s="66" t="s">
        <v>394</v>
      </c>
      <c r="L18" s="66" t="s">
        <v>561</v>
      </c>
      <c r="M18" s="66" t="s">
        <v>394</v>
      </c>
      <c r="N18" s="66" t="s">
        <v>453</v>
      </c>
      <c r="O18" s="66" t="s">
        <v>389</v>
      </c>
    </row>
    <row r="19" spans="1:15" x14ac:dyDescent="0.15">
      <c r="A19" s="66"/>
      <c r="B19" s="66"/>
      <c r="C19" s="66" t="s">
        <v>510</v>
      </c>
      <c r="D19" s="66" t="s">
        <v>399</v>
      </c>
      <c r="E19" s="66"/>
      <c r="F19" s="66"/>
      <c r="G19" s="66" t="s">
        <v>485</v>
      </c>
      <c r="H19" s="66" t="s">
        <v>394</v>
      </c>
      <c r="I19" s="66"/>
      <c r="J19" s="66" t="s">
        <v>535</v>
      </c>
      <c r="K19" s="66" t="s">
        <v>399</v>
      </c>
      <c r="L19" s="66"/>
      <c r="M19" s="66" t="s">
        <v>399</v>
      </c>
      <c r="N19" s="66" t="s">
        <v>510</v>
      </c>
      <c r="O19" s="66" t="s">
        <v>394</v>
      </c>
    </row>
    <row r="20" spans="1:15" x14ac:dyDescent="0.15">
      <c r="A20" s="66"/>
      <c r="B20" s="66"/>
      <c r="C20" s="66" t="s">
        <v>535</v>
      </c>
      <c r="D20" s="66" t="s">
        <v>421</v>
      </c>
      <c r="E20" s="66"/>
      <c r="F20" s="66"/>
      <c r="G20" s="66" t="s">
        <v>510</v>
      </c>
      <c r="H20" s="66" t="s">
        <v>399</v>
      </c>
      <c r="I20" s="66"/>
      <c r="J20" s="66" t="s">
        <v>561</v>
      </c>
      <c r="K20" s="66" t="s">
        <v>421</v>
      </c>
      <c r="L20" s="66"/>
      <c r="M20" s="66" t="s">
        <v>479</v>
      </c>
      <c r="N20" s="66" t="s">
        <v>535</v>
      </c>
      <c r="O20" s="66" t="s">
        <v>399</v>
      </c>
    </row>
    <row r="21" spans="1:15" x14ac:dyDescent="0.15">
      <c r="A21" s="66"/>
      <c r="B21" s="66"/>
      <c r="C21" s="66" t="s">
        <v>561</v>
      </c>
      <c r="D21" s="66" t="s">
        <v>453</v>
      </c>
      <c r="E21" s="66"/>
      <c r="F21" s="66"/>
      <c r="G21" s="66" t="s">
        <v>535</v>
      </c>
      <c r="H21" s="66" t="s">
        <v>421</v>
      </c>
      <c r="I21" s="66"/>
      <c r="J21" s="66" t="s">
        <v>700</v>
      </c>
      <c r="K21" s="66" t="s">
        <v>479</v>
      </c>
      <c r="L21" s="66"/>
      <c r="M21" s="66" t="s">
        <v>485</v>
      </c>
      <c r="N21" s="66" t="s">
        <v>561</v>
      </c>
      <c r="O21" s="66" t="s">
        <v>421</v>
      </c>
    </row>
    <row r="22" spans="1:15" x14ac:dyDescent="0.15">
      <c r="A22" s="66"/>
      <c r="B22" s="66"/>
      <c r="C22" s="66" t="s">
        <v>643</v>
      </c>
      <c r="D22" s="66" t="s">
        <v>479</v>
      </c>
      <c r="E22" s="66"/>
      <c r="F22" s="66"/>
      <c r="G22" s="66" t="s">
        <v>561</v>
      </c>
      <c r="H22" s="66" t="s">
        <v>453</v>
      </c>
      <c r="I22" s="66"/>
      <c r="J22" s="66"/>
      <c r="K22" s="66" t="s">
        <v>485</v>
      </c>
      <c r="L22" s="66"/>
      <c r="M22" s="66" t="s">
        <v>494</v>
      </c>
      <c r="N22" s="66" t="s">
        <v>643</v>
      </c>
      <c r="O22" s="66" t="s">
        <v>453</v>
      </c>
    </row>
    <row r="23" spans="1:15" x14ac:dyDescent="0.15">
      <c r="A23" s="66"/>
      <c r="B23" s="66"/>
      <c r="C23" s="66"/>
      <c r="D23" s="66" t="s">
        <v>485</v>
      </c>
      <c r="E23" s="66"/>
      <c r="F23" s="66"/>
      <c r="G23" s="66" t="s">
        <v>667</v>
      </c>
      <c r="H23" s="66" t="s">
        <v>479</v>
      </c>
      <c r="I23" s="66"/>
      <c r="J23" s="66"/>
      <c r="K23" s="66" t="s">
        <v>494</v>
      </c>
      <c r="L23" s="66"/>
      <c r="M23" s="66" t="s">
        <v>510</v>
      </c>
      <c r="N23" s="66" t="s">
        <v>667</v>
      </c>
      <c r="O23" s="66" t="s">
        <v>479</v>
      </c>
    </row>
    <row r="24" spans="1:15" x14ac:dyDescent="0.15">
      <c r="A24" s="66"/>
      <c r="B24" s="66"/>
      <c r="C24" s="66"/>
      <c r="D24" s="66" t="s">
        <v>494</v>
      </c>
      <c r="E24" s="66"/>
      <c r="F24" s="66"/>
      <c r="G24" s="66" t="s">
        <v>700</v>
      </c>
      <c r="H24" s="66" t="s">
        <v>485</v>
      </c>
      <c r="I24" s="66"/>
      <c r="J24" s="66"/>
      <c r="K24" s="66" t="s">
        <v>535</v>
      </c>
      <c r="L24" s="66"/>
      <c r="M24" s="66" t="s">
        <v>535</v>
      </c>
      <c r="N24" s="66" t="s">
        <v>700</v>
      </c>
      <c r="O24" s="66" t="s">
        <v>485</v>
      </c>
    </row>
    <row r="25" spans="1:15" x14ac:dyDescent="0.15">
      <c r="A25" s="66"/>
      <c r="B25" s="66"/>
      <c r="C25" s="66"/>
      <c r="D25" s="66" t="s">
        <v>535</v>
      </c>
      <c r="E25" s="66"/>
      <c r="F25" s="66"/>
      <c r="G25" s="66"/>
      <c r="H25" s="66" t="s">
        <v>494</v>
      </c>
      <c r="I25" s="66"/>
      <c r="J25" s="66"/>
      <c r="K25" s="66" t="s">
        <v>555</v>
      </c>
      <c r="L25" s="66"/>
      <c r="M25" s="66" t="s">
        <v>555</v>
      </c>
      <c r="N25" s="66"/>
      <c r="O25" s="66" t="s">
        <v>494</v>
      </c>
    </row>
    <row r="26" spans="1:15" x14ac:dyDescent="0.15">
      <c r="A26" s="66"/>
      <c r="B26" s="66"/>
      <c r="C26" s="66"/>
      <c r="D26" s="66" t="s">
        <v>555</v>
      </c>
      <c r="E26" s="66"/>
      <c r="F26" s="66"/>
      <c r="G26" s="66"/>
      <c r="H26" s="66" t="s">
        <v>535</v>
      </c>
      <c r="I26" s="66"/>
      <c r="J26" s="66"/>
      <c r="K26" s="66" t="s">
        <v>586</v>
      </c>
      <c r="L26" s="66"/>
      <c r="M26" s="66" t="s">
        <v>595</v>
      </c>
      <c r="N26" s="66"/>
      <c r="O26" s="66" t="s">
        <v>535</v>
      </c>
    </row>
    <row r="27" spans="1:15" x14ac:dyDescent="0.15">
      <c r="A27" s="66"/>
      <c r="B27" s="66"/>
      <c r="C27" s="66"/>
      <c r="D27" s="66" t="s">
        <v>561</v>
      </c>
      <c r="E27" s="66"/>
      <c r="F27" s="66"/>
      <c r="G27" s="66"/>
      <c r="H27" s="66" t="s">
        <v>555</v>
      </c>
      <c r="I27" s="66"/>
      <c r="J27" s="66"/>
      <c r="K27" s="66" t="s">
        <v>595</v>
      </c>
      <c r="L27" s="66"/>
      <c r="M27" s="66" t="s">
        <v>604</v>
      </c>
      <c r="N27" s="66"/>
      <c r="O27" s="66" t="s">
        <v>555</v>
      </c>
    </row>
    <row r="28" spans="1:15" x14ac:dyDescent="0.15">
      <c r="A28" s="66"/>
      <c r="B28" s="66"/>
      <c r="C28" s="66"/>
      <c r="D28" s="66" t="s">
        <v>595</v>
      </c>
      <c r="E28" s="66"/>
      <c r="F28" s="66"/>
      <c r="G28" s="66"/>
      <c r="H28" s="66" t="s">
        <v>561</v>
      </c>
      <c r="I28" s="66"/>
      <c r="J28" s="66"/>
      <c r="K28" s="66" t="s">
        <v>604</v>
      </c>
      <c r="L28" s="66"/>
      <c r="M28" s="66" t="s">
        <v>626</v>
      </c>
      <c r="N28" s="66"/>
      <c r="O28" s="66" t="s">
        <v>561</v>
      </c>
    </row>
    <row r="29" spans="1:15" x14ac:dyDescent="0.15">
      <c r="A29" s="66"/>
      <c r="B29" s="66"/>
      <c r="C29" s="66"/>
      <c r="D29" s="66" t="s">
        <v>626</v>
      </c>
      <c r="E29" s="66"/>
      <c r="F29" s="66"/>
      <c r="G29" s="66"/>
      <c r="H29" s="66" t="s">
        <v>586</v>
      </c>
      <c r="I29" s="66"/>
      <c r="J29" s="66"/>
      <c r="K29" s="66" t="s">
        <v>626</v>
      </c>
      <c r="L29" s="66"/>
      <c r="M29" s="66"/>
      <c r="N29" s="66"/>
      <c r="O29" s="66" t="s">
        <v>586</v>
      </c>
    </row>
    <row r="30" spans="1:15" x14ac:dyDescent="0.15">
      <c r="A30" s="66"/>
      <c r="B30" s="66"/>
      <c r="C30" s="66"/>
      <c r="D30" s="66" t="s">
        <v>643</v>
      </c>
      <c r="E30" s="66"/>
      <c r="F30" s="66"/>
      <c r="G30" s="66"/>
      <c r="H30" s="66" t="s">
        <v>595</v>
      </c>
      <c r="I30" s="66"/>
      <c r="J30" s="66"/>
      <c r="K30" s="66" t="s">
        <v>643</v>
      </c>
      <c r="L30" s="66"/>
      <c r="M30" s="66"/>
      <c r="N30" s="66"/>
      <c r="O30" s="66" t="s">
        <v>595</v>
      </c>
    </row>
    <row r="31" spans="1:15" x14ac:dyDescent="0.15">
      <c r="A31" s="66"/>
      <c r="B31" s="66"/>
      <c r="C31" s="66"/>
      <c r="D31" s="66" t="s">
        <v>667</v>
      </c>
      <c r="E31" s="66"/>
      <c r="F31" s="66"/>
      <c r="G31" s="66"/>
      <c r="H31" s="66" t="s">
        <v>604</v>
      </c>
      <c r="I31" s="66"/>
      <c r="J31" s="66"/>
      <c r="K31" s="66" t="s">
        <v>667</v>
      </c>
      <c r="L31" s="66"/>
      <c r="M31" s="66"/>
      <c r="N31" s="66"/>
      <c r="O31" s="66" t="s">
        <v>604</v>
      </c>
    </row>
    <row r="32" spans="1:15" x14ac:dyDescent="0.15">
      <c r="A32" s="66"/>
      <c r="B32" s="66"/>
      <c r="C32" s="66"/>
      <c r="D32" s="66"/>
      <c r="E32" s="66"/>
      <c r="F32" s="66"/>
      <c r="G32" s="66"/>
      <c r="H32" s="66" t="s">
        <v>626</v>
      </c>
      <c r="I32" s="66"/>
      <c r="J32" s="66"/>
      <c r="K32" s="66"/>
      <c r="L32" s="66"/>
      <c r="M32" s="66"/>
      <c r="N32" s="66"/>
      <c r="O32" s="66" t="s">
        <v>626</v>
      </c>
    </row>
    <row r="33" spans="1:15" x14ac:dyDescent="0.15">
      <c r="A33" s="66"/>
      <c r="B33" s="66"/>
      <c r="C33" s="66"/>
      <c r="D33" s="66"/>
      <c r="E33" s="66"/>
      <c r="F33" s="66"/>
      <c r="G33" s="66"/>
      <c r="H33" s="66" t="s">
        <v>643</v>
      </c>
      <c r="I33" s="66"/>
      <c r="J33" s="66"/>
      <c r="K33" s="66"/>
      <c r="L33" s="66"/>
      <c r="M33" s="66"/>
      <c r="N33" s="66"/>
      <c r="O33" s="66" t="s">
        <v>643</v>
      </c>
    </row>
    <row r="34" spans="1:15" x14ac:dyDescent="0.15">
      <c r="A34" s="66"/>
      <c r="B34" s="66"/>
      <c r="C34" s="66"/>
      <c r="D34" s="66"/>
      <c r="E34" s="66"/>
      <c r="F34" s="66"/>
      <c r="G34" s="66"/>
      <c r="H34" s="66" t="s">
        <v>667</v>
      </c>
      <c r="I34" s="66"/>
      <c r="J34" s="66"/>
      <c r="K34" s="66"/>
      <c r="L34" s="66"/>
      <c r="M34" s="66"/>
      <c r="N34" s="66"/>
      <c r="O34" s="66" t="s">
        <v>667</v>
      </c>
    </row>
    <row r="40" spans="1:15" x14ac:dyDescent="0.15">
      <c r="A40" s="69" t="s">
        <v>2249</v>
      </c>
      <c r="B40" s="70"/>
    </row>
    <row r="41" spans="1:15" x14ac:dyDescent="0.15">
      <c r="A41" s="67" t="s">
        <v>500</v>
      </c>
      <c r="B41" s="67" t="s">
        <v>500</v>
      </c>
      <c r="C41" s="67" t="s">
        <v>2261</v>
      </c>
    </row>
    <row r="42" spans="1:15" x14ac:dyDescent="0.15">
      <c r="A42" s="67" t="s">
        <v>2261</v>
      </c>
      <c r="B42" s="67" t="s">
        <v>2262</v>
      </c>
      <c r="C42" s="67" t="s">
        <v>2262</v>
      </c>
    </row>
    <row r="43" spans="1:15" x14ac:dyDescent="0.15">
      <c r="A43" s="66">
        <v>68</v>
      </c>
      <c r="B43" s="66">
        <v>37</v>
      </c>
      <c r="C43" s="66">
        <v>53</v>
      </c>
    </row>
    <row r="44" spans="1:15" x14ac:dyDescent="0.15">
      <c r="A44" s="66" t="s">
        <v>1914</v>
      </c>
      <c r="B44" s="66" t="s">
        <v>2250</v>
      </c>
      <c r="C44" s="66" t="s">
        <v>1914</v>
      </c>
    </row>
    <row r="45" spans="1:15" x14ac:dyDescent="0.15">
      <c r="A45" s="66" t="s">
        <v>2250</v>
      </c>
      <c r="B45" s="66" t="s">
        <v>347</v>
      </c>
      <c r="C45" s="66" t="s">
        <v>1926</v>
      </c>
    </row>
    <row r="46" spans="1:15" x14ac:dyDescent="0.15">
      <c r="A46" s="66" t="s">
        <v>1926</v>
      </c>
      <c r="B46" s="66" t="s">
        <v>352</v>
      </c>
      <c r="C46" s="66" t="s">
        <v>367</v>
      </c>
    </row>
    <row r="47" spans="1:15" x14ac:dyDescent="0.15">
      <c r="A47" s="66" t="s">
        <v>347</v>
      </c>
      <c r="B47" s="66" t="s">
        <v>1935</v>
      </c>
      <c r="C47" s="66" t="s">
        <v>372</v>
      </c>
    </row>
    <row r="48" spans="1:15" x14ac:dyDescent="0.15">
      <c r="A48" s="66" t="s">
        <v>352</v>
      </c>
      <c r="B48" s="66" t="s">
        <v>1938</v>
      </c>
      <c r="C48" s="66" t="s">
        <v>1022</v>
      </c>
    </row>
    <row r="49" spans="1:3" x14ac:dyDescent="0.15">
      <c r="A49" s="66" t="s">
        <v>982</v>
      </c>
      <c r="B49" s="66" t="s">
        <v>367</v>
      </c>
      <c r="C49" s="66" t="s">
        <v>1950</v>
      </c>
    </row>
    <row r="50" spans="1:3" x14ac:dyDescent="0.15">
      <c r="A50" s="66" t="s">
        <v>1938</v>
      </c>
      <c r="B50" s="66" t="s">
        <v>1071</v>
      </c>
      <c r="C50" s="66" t="s">
        <v>389</v>
      </c>
    </row>
    <row r="51" spans="1:3" x14ac:dyDescent="0.15">
      <c r="A51" s="66" t="s">
        <v>2251</v>
      </c>
      <c r="B51" s="66" t="s">
        <v>2252</v>
      </c>
      <c r="C51" s="66" t="s">
        <v>2253</v>
      </c>
    </row>
    <row r="52" spans="1:3" x14ac:dyDescent="0.15">
      <c r="A52" s="66" t="s">
        <v>372</v>
      </c>
      <c r="B52" s="66" t="s">
        <v>1993</v>
      </c>
      <c r="C52" s="66" t="s">
        <v>399</v>
      </c>
    </row>
    <row r="53" spans="1:3" x14ac:dyDescent="0.15">
      <c r="A53" s="66" t="s">
        <v>1022</v>
      </c>
      <c r="B53" s="66" t="s">
        <v>2002</v>
      </c>
      <c r="C53" s="66" t="s">
        <v>1047</v>
      </c>
    </row>
    <row r="54" spans="1:3" x14ac:dyDescent="0.15">
      <c r="A54" s="66" t="s">
        <v>1950</v>
      </c>
      <c r="B54" s="66" t="s">
        <v>1117</v>
      </c>
      <c r="C54" s="66" t="s">
        <v>1068</v>
      </c>
    </row>
    <row r="55" spans="1:3" x14ac:dyDescent="0.15">
      <c r="A55" s="66" t="s">
        <v>384</v>
      </c>
      <c r="B55" s="66" t="s">
        <v>2033</v>
      </c>
      <c r="C55" s="66" t="s">
        <v>1071</v>
      </c>
    </row>
    <row r="56" spans="1:3" x14ac:dyDescent="0.15">
      <c r="A56" s="66" t="s">
        <v>389</v>
      </c>
      <c r="B56" s="66" t="s">
        <v>2039</v>
      </c>
      <c r="C56" s="66" t="s">
        <v>1086</v>
      </c>
    </row>
    <row r="57" spans="1:3" x14ac:dyDescent="0.15">
      <c r="A57" s="66" t="s">
        <v>2253</v>
      </c>
      <c r="B57" s="66" t="s">
        <v>1194</v>
      </c>
      <c r="C57" s="66" t="s">
        <v>2252</v>
      </c>
    </row>
    <row r="58" spans="1:3" x14ac:dyDescent="0.15">
      <c r="A58" s="66" t="s">
        <v>399</v>
      </c>
      <c r="B58" s="66" t="s">
        <v>520</v>
      </c>
      <c r="C58" s="66" t="s">
        <v>447</v>
      </c>
    </row>
    <row r="59" spans="1:3" x14ac:dyDescent="0.15">
      <c r="A59" s="66" t="s">
        <v>1047</v>
      </c>
      <c r="B59" s="66" t="s">
        <v>2254</v>
      </c>
      <c r="C59" s="66" t="s">
        <v>2255</v>
      </c>
    </row>
    <row r="60" spans="1:3" x14ac:dyDescent="0.15">
      <c r="A60" s="66" t="s">
        <v>1068</v>
      </c>
      <c r="B60" s="66" t="s">
        <v>1240</v>
      </c>
      <c r="C60" s="66" t="s">
        <v>668</v>
      </c>
    </row>
    <row r="61" spans="1:3" x14ac:dyDescent="0.15">
      <c r="A61" s="66" t="s">
        <v>1071</v>
      </c>
      <c r="B61" s="66" t="s">
        <v>1245</v>
      </c>
      <c r="C61" s="66" t="s">
        <v>479</v>
      </c>
    </row>
    <row r="62" spans="1:3" x14ac:dyDescent="0.15">
      <c r="A62" s="66" t="s">
        <v>2252</v>
      </c>
      <c r="B62" s="66" t="s">
        <v>1255</v>
      </c>
      <c r="C62" s="66" t="s">
        <v>510</v>
      </c>
    </row>
    <row r="63" spans="1:3" x14ac:dyDescent="0.15">
      <c r="A63" s="66" t="s">
        <v>447</v>
      </c>
      <c r="B63" s="66" t="s">
        <v>2087</v>
      </c>
      <c r="C63" s="66" t="s">
        <v>2256</v>
      </c>
    </row>
    <row r="64" spans="1:3" x14ac:dyDescent="0.15">
      <c r="A64" s="66" t="s">
        <v>2255</v>
      </c>
      <c r="B64" s="66" t="s">
        <v>1293</v>
      </c>
      <c r="C64" s="66" t="s">
        <v>520</v>
      </c>
    </row>
    <row r="65" spans="1:3" x14ac:dyDescent="0.15">
      <c r="A65" s="66" t="s">
        <v>1993</v>
      </c>
      <c r="B65" s="66" t="s">
        <v>1303</v>
      </c>
      <c r="C65" s="66" t="s">
        <v>525</v>
      </c>
    </row>
    <row r="66" spans="1:3" x14ac:dyDescent="0.15">
      <c r="A66" s="66" t="s">
        <v>2002</v>
      </c>
      <c r="B66" s="66" t="s">
        <v>2113</v>
      </c>
      <c r="C66" s="66" t="s">
        <v>535</v>
      </c>
    </row>
    <row r="67" spans="1:3" x14ac:dyDescent="0.15">
      <c r="A67" s="66" t="s">
        <v>668</v>
      </c>
      <c r="B67" s="66" t="s">
        <v>2257</v>
      </c>
      <c r="C67" s="66" t="s">
        <v>1230</v>
      </c>
    </row>
    <row r="68" spans="1:3" x14ac:dyDescent="0.15">
      <c r="A68" s="66" t="s">
        <v>479</v>
      </c>
      <c r="B68" s="66" t="s">
        <v>2117</v>
      </c>
      <c r="C68" s="66" t="s">
        <v>542</v>
      </c>
    </row>
    <row r="69" spans="1:3" x14ac:dyDescent="0.15">
      <c r="A69" s="66" t="s">
        <v>489</v>
      </c>
      <c r="B69" s="66" t="s">
        <v>2258</v>
      </c>
      <c r="C69" s="66" t="s">
        <v>1255</v>
      </c>
    </row>
    <row r="70" spans="1:3" x14ac:dyDescent="0.15">
      <c r="A70" s="66" t="s">
        <v>2039</v>
      </c>
      <c r="B70" s="66" t="s">
        <v>586</v>
      </c>
      <c r="C70" s="66" t="s">
        <v>550</v>
      </c>
    </row>
    <row r="71" spans="1:3" x14ac:dyDescent="0.15">
      <c r="A71" s="66" t="s">
        <v>510</v>
      </c>
      <c r="B71" s="66" t="s">
        <v>1328</v>
      </c>
      <c r="C71" s="66" t="s">
        <v>2074</v>
      </c>
    </row>
    <row r="72" spans="1:3" x14ac:dyDescent="0.15">
      <c r="A72" s="66" t="s">
        <v>2256</v>
      </c>
      <c r="B72" s="66" t="s">
        <v>2139</v>
      </c>
      <c r="C72" s="66" t="s">
        <v>2087</v>
      </c>
    </row>
    <row r="73" spans="1:3" x14ac:dyDescent="0.15">
      <c r="A73" s="66" t="s">
        <v>1194</v>
      </c>
      <c r="B73" s="66" t="s">
        <v>682</v>
      </c>
      <c r="C73" s="66" t="s">
        <v>2093</v>
      </c>
    </row>
    <row r="74" spans="1:3" x14ac:dyDescent="0.15">
      <c r="A74" s="66" t="s">
        <v>525</v>
      </c>
      <c r="B74" s="66" t="s">
        <v>1382</v>
      </c>
      <c r="C74" s="66" t="s">
        <v>2259</v>
      </c>
    </row>
    <row r="75" spans="1:3" x14ac:dyDescent="0.15">
      <c r="A75" s="66" t="s">
        <v>2254</v>
      </c>
      <c r="B75" s="66" t="s">
        <v>1415</v>
      </c>
      <c r="C75" s="66" t="s">
        <v>2102</v>
      </c>
    </row>
    <row r="76" spans="1:3" x14ac:dyDescent="0.15">
      <c r="A76" s="66" t="s">
        <v>535</v>
      </c>
      <c r="B76" s="66" t="s">
        <v>1449</v>
      </c>
      <c r="C76" s="66" t="s">
        <v>1303</v>
      </c>
    </row>
    <row r="77" spans="1:3" x14ac:dyDescent="0.15">
      <c r="A77" s="66" t="s">
        <v>1240</v>
      </c>
      <c r="B77" s="66" t="s">
        <v>2184</v>
      </c>
      <c r="C77" s="66" t="s">
        <v>2257</v>
      </c>
    </row>
    <row r="78" spans="1:3" x14ac:dyDescent="0.15">
      <c r="A78" s="66" t="s">
        <v>542</v>
      </c>
      <c r="B78" s="66" t="s">
        <v>643</v>
      </c>
      <c r="C78" s="66" t="s">
        <v>586</v>
      </c>
    </row>
    <row r="79" spans="1:3" x14ac:dyDescent="0.15">
      <c r="A79" s="66" t="s">
        <v>1255</v>
      </c>
      <c r="B79" s="66" t="s">
        <v>1504</v>
      </c>
      <c r="C79" s="66" t="s">
        <v>682</v>
      </c>
    </row>
    <row r="80" spans="1:3" x14ac:dyDescent="0.15">
      <c r="A80" s="66" t="s">
        <v>550</v>
      </c>
      <c r="B80" s="66" t="s">
        <v>1542</v>
      </c>
      <c r="C80" s="66" t="s">
        <v>1382</v>
      </c>
    </row>
    <row r="81" spans="1:3" x14ac:dyDescent="0.15">
      <c r="A81" s="66" t="s">
        <v>2074</v>
      </c>
      <c r="B81" s="66"/>
      <c r="C81" s="66" t="s">
        <v>604</v>
      </c>
    </row>
    <row r="82" spans="1:3" x14ac:dyDescent="0.15">
      <c r="A82" s="66" t="s">
        <v>566</v>
      </c>
      <c r="B82" s="66"/>
      <c r="C82" s="66" t="s">
        <v>1404</v>
      </c>
    </row>
    <row r="83" spans="1:3" x14ac:dyDescent="0.15">
      <c r="A83" s="66" t="s">
        <v>2090</v>
      </c>
      <c r="B83" s="66"/>
      <c r="C83" s="66" t="s">
        <v>626</v>
      </c>
    </row>
    <row r="84" spans="1:3" x14ac:dyDescent="0.15">
      <c r="A84" s="66" t="s">
        <v>2093</v>
      </c>
      <c r="B84" s="66"/>
      <c r="C84" s="66" t="s">
        <v>1438</v>
      </c>
    </row>
    <row r="85" spans="1:3" x14ac:dyDescent="0.15">
      <c r="A85" s="66" t="s">
        <v>1293</v>
      </c>
      <c r="B85" s="66"/>
      <c r="C85" s="66" t="s">
        <v>2178</v>
      </c>
    </row>
    <row r="86" spans="1:3" x14ac:dyDescent="0.15">
      <c r="A86" s="66" t="s">
        <v>2259</v>
      </c>
      <c r="B86" s="66"/>
      <c r="C86" s="66" t="s">
        <v>2260</v>
      </c>
    </row>
    <row r="87" spans="1:3" x14ac:dyDescent="0.15">
      <c r="A87" s="66" t="s">
        <v>2102</v>
      </c>
      <c r="B87" s="66"/>
      <c r="C87" s="66" t="s">
        <v>1825</v>
      </c>
    </row>
    <row r="88" spans="1:3" x14ac:dyDescent="0.15">
      <c r="A88" s="66" t="s">
        <v>2113</v>
      </c>
      <c r="B88" s="66"/>
      <c r="C88" s="66" t="s">
        <v>649</v>
      </c>
    </row>
    <row r="89" spans="1:3" x14ac:dyDescent="0.15">
      <c r="A89" s="66" t="s">
        <v>2257</v>
      </c>
      <c r="B89" s="66"/>
      <c r="C89" s="66" t="s">
        <v>1483</v>
      </c>
    </row>
    <row r="90" spans="1:3" x14ac:dyDescent="0.15">
      <c r="A90" s="66" t="s">
        <v>2117</v>
      </c>
      <c r="B90" s="66"/>
      <c r="C90" s="66" t="s">
        <v>1489</v>
      </c>
    </row>
    <row r="91" spans="1:3" x14ac:dyDescent="0.15">
      <c r="A91" s="66" t="s">
        <v>2258</v>
      </c>
      <c r="B91" s="66"/>
      <c r="C91" s="66" t="s">
        <v>654</v>
      </c>
    </row>
    <row r="92" spans="1:3" x14ac:dyDescent="0.15">
      <c r="A92" s="66" t="s">
        <v>1328</v>
      </c>
      <c r="B92" s="66"/>
      <c r="C92" s="66" t="s">
        <v>694</v>
      </c>
    </row>
    <row r="93" spans="1:3" x14ac:dyDescent="0.15">
      <c r="A93" s="66" t="s">
        <v>2139</v>
      </c>
      <c r="B93" s="66"/>
      <c r="C93" s="66" t="s">
        <v>2219</v>
      </c>
    </row>
    <row r="94" spans="1:3" x14ac:dyDescent="0.15">
      <c r="A94" s="66" t="s">
        <v>604</v>
      </c>
      <c r="B94" s="66"/>
      <c r="C94" s="66" t="s">
        <v>688</v>
      </c>
    </row>
    <row r="95" spans="1:3" x14ac:dyDescent="0.15">
      <c r="A95" s="66" t="s">
        <v>609</v>
      </c>
      <c r="B95" s="66"/>
      <c r="C95" s="66" t="s">
        <v>700</v>
      </c>
    </row>
    <row r="96" spans="1:3" x14ac:dyDescent="0.15">
      <c r="A96" s="66" t="s">
        <v>1404</v>
      </c>
      <c r="B96" s="66"/>
      <c r="C96" s="66" t="s">
        <v>1542</v>
      </c>
    </row>
    <row r="97" spans="1:3" x14ac:dyDescent="0.15">
      <c r="A97" s="66" t="s">
        <v>626</v>
      </c>
      <c r="B97" s="66"/>
      <c r="C97" s="66"/>
    </row>
    <row r="98" spans="1:3" x14ac:dyDescent="0.15">
      <c r="A98" s="66" t="s">
        <v>1415</v>
      </c>
      <c r="B98" s="66"/>
      <c r="C98" s="66"/>
    </row>
    <row r="99" spans="1:3" x14ac:dyDescent="0.15">
      <c r="A99" s="66" t="s">
        <v>2178</v>
      </c>
      <c r="B99" s="66"/>
      <c r="C99" s="66"/>
    </row>
    <row r="100" spans="1:3" x14ac:dyDescent="0.15">
      <c r="A100" s="66" t="s">
        <v>2260</v>
      </c>
      <c r="B100" s="66"/>
      <c r="C100" s="66"/>
    </row>
    <row r="101" spans="1:3" x14ac:dyDescent="0.15">
      <c r="A101" s="66" t="s">
        <v>2184</v>
      </c>
      <c r="B101" s="66"/>
      <c r="C101" s="66"/>
    </row>
    <row r="102" spans="1:3" x14ac:dyDescent="0.15">
      <c r="A102" s="66" t="s">
        <v>643</v>
      </c>
      <c r="B102" s="66"/>
      <c r="C102" s="66"/>
    </row>
    <row r="103" spans="1:3" x14ac:dyDescent="0.15">
      <c r="A103" s="66" t="s">
        <v>1825</v>
      </c>
      <c r="B103" s="66"/>
      <c r="C103" s="66"/>
    </row>
    <row r="104" spans="1:3" x14ac:dyDescent="0.15">
      <c r="A104" s="66" t="s">
        <v>649</v>
      </c>
      <c r="B104" s="66"/>
      <c r="C104" s="66"/>
    </row>
    <row r="105" spans="1:3" x14ac:dyDescent="0.15">
      <c r="A105" s="66" t="s">
        <v>1483</v>
      </c>
      <c r="B105" s="66"/>
      <c r="C105" s="66"/>
    </row>
    <row r="106" spans="1:3" x14ac:dyDescent="0.15">
      <c r="A106" s="66" t="s">
        <v>1489</v>
      </c>
      <c r="B106" s="66"/>
      <c r="C106" s="66"/>
    </row>
    <row r="107" spans="1:3" x14ac:dyDescent="0.15">
      <c r="A107" s="66" t="s">
        <v>654</v>
      </c>
      <c r="B107" s="66"/>
      <c r="C107" s="66"/>
    </row>
    <row r="108" spans="1:3" x14ac:dyDescent="0.15">
      <c r="A108" s="66" t="s">
        <v>694</v>
      </c>
      <c r="B108" s="66"/>
      <c r="C108" s="66"/>
    </row>
    <row r="109" spans="1:3" x14ac:dyDescent="0.15">
      <c r="A109" s="66" t="s">
        <v>1504</v>
      </c>
      <c r="B109" s="66"/>
      <c r="C109" s="66"/>
    </row>
    <row r="110" spans="1:3" x14ac:dyDescent="0.15">
      <c r="A110" s="66" t="s">
        <v>2219</v>
      </c>
      <c r="B110" s="66"/>
      <c r="C110" s="66"/>
    </row>
    <row r="111" spans="1:3" x14ac:dyDescent="0.15">
      <c r="A111" s="66" t="s">
        <v>700</v>
      </c>
      <c r="B111" s="66"/>
      <c r="C111" s="66"/>
    </row>
    <row r="115" spans="1:6" x14ac:dyDescent="0.15">
      <c r="A115" s="69" t="s">
        <v>2263</v>
      </c>
      <c r="B115" s="70"/>
    </row>
    <row r="116" spans="1:6" x14ac:dyDescent="0.15">
      <c r="A116" s="66" t="s">
        <v>2264</v>
      </c>
      <c r="B116" s="66" t="s">
        <v>2264</v>
      </c>
      <c r="C116" s="66" t="s">
        <v>2265</v>
      </c>
      <c r="D116" s="66" t="s">
        <v>2267</v>
      </c>
      <c r="E116" s="66" t="s">
        <v>2267</v>
      </c>
      <c r="F116" s="66" t="s">
        <v>2268</v>
      </c>
    </row>
    <row r="117" spans="1:6" x14ac:dyDescent="0.15">
      <c r="A117" s="66" t="s">
        <v>2265</v>
      </c>
      <c r="B117" s="66" t="s">
        <v>2266</v>
      </c>
      <c r="C117" s="66" t="s">
        <v>2266</v>
      </c>
      <c r="D117" s="66" t="s">
        <v>2268</v>
      </c>
      <c r="E117" s="66" t="s">
        <v>2269</v>
      </c>
      <c r="F117" s="66" t="s">
        <v>2269</v>
      </c>
    </row>
    <row r="118" spans="1:6" x14ac:dyDescent="0.15">
      <c r="A118" s="66">
        <v>39</v>
      </c>
      <c r="B118" s="66">
        <v>29</v>
      </c>
      <c r="C118" s="66">
        <v>28</v>
      </c>
      <c r="D118" s="66">
        <v>96</v>
      </c>
      <c r="E118" s="66">
        <v>56</v>
      </c>
      <c r="F118" s="66">
        <v>96</v>
      </c>
    </row>
    <row r="119" spans="1:6" x14ac:dyDescent="0.15">
      <c r="A119" s="66" t="s">
        <v>960</v>
      </c>
      <c r="B119" s="66" t="s">
        <v>960</v>
      </c>
      <c r="C119" s="66" t="s">
        <v>967</v>
      </c>
      <c r="D119" s="66" t="s">
        <v>967</v>
      </c>
      <c r="E119" s="66" t="s">
        <v>972</v>
      </c>
      <c r="F119" s="66" t="s">
        <v>972</v>
      </c>
    </row>
    <row r="120" spans="1:6" x14ac:dyDescent="0.15">
      <c r="A120" s="66" t="s">
        <v>967</v>
      </c>
      <c r="B120" s="66" t="s">
        <v>987</v>
      </c>
      <c r="C120" s="66" t="s">
        <v>660</v>
      </c>
      <c r="D120" s="66" t="s">
        <v>347</v>
      </c>
      <c r="E120" s="66" t="s">
        <v>987</v>
      </c>
      <c r="F120" s="66" t="s">
        <v>347</v>
      </c>
    </row>
    <row r="121" spans="1:6" x14ac:dyDescent="0.15">
      <c r="A121" s="66" t="s">
        <v>660</v>
      </c>
      <c r="B121" s="66" t="s">
        <v>1003</v>
      </c>
      <c r="C121" s="66" t="s">
        <v>996</v>
      </c>
      <c r="D121" s="66" t="s">
        <v>982</v>
      </c>
      <c r="E121" s="66" t="s">
        <v>1003</v>
      </c>
      <c r="F121" s="66" t="s">
        <v>982</v>
      </c>
    </row>
    <row r="122" spans="1:6" x14ac:dyDescent="0.15">
      <c r="A122" s="66" t="s">
        <v>996</v>
      </c>
      <c r="B122" s="66" t="s">
        <v>409</v>
      </c>
      <c r="C122" s="66" t="s">
        <v>1010</v>
      </c>
      <c r="D122" s="66" t="s">
        <v>987</v>
      </c>
      <c r="E122" s="66" t="s">
        <v>367</v>
      </c>
      <c r="F122" s="66" t="s">
        <v>660</v>
      </c>
    </row>
    <row r="123" spans="1:6" x14ac:dyDescent="0.15">
      <c r="A123" s="66" t="s">
        <v>1010</v>
      </c>
      <c r="B123" s="66" t="s">
        <v>489</v>
      </c>
      <c r="C123" s="66" t="s">
        <v>367</v>
      </c>
      <c r="D123" s="66" t="s">
        <v>660</v>
      </c>
      <c r="E123" s="66" t="s">
        <v>1027</v>
      </c>
      <c r="F123" s="66" t="s">
        <v>996</v>
      </c>
    </row>
    <row r="124" spans="1:6" x14ac:dyDescent="0.15">
      <c r="A124" s="66" t="s">
        <v>367</v>
      </c>
      <c r="B124" s="66" t="s">
        <v>1164</v>
      </c>
      <c r="C124" s="66" t="s">
        <v>1027</v>
      </c>
      <c r="D124" s="66" t="s">
        <v>996</v>
      </c>
      <c r="E124" s="66" t="s">
        <v>384</v>
      </c>
      <c r="F124" s="66" t="s">
        <v>1006</v>
      </c>
    </row>
    <row r="125" spans="1:6" x14ac:dyDescent="0.15">
      <c r="A125" s="66" t="s">
        <v>372</v>
      </c>
      <c r="B125" s="66" t="s">
        <v>1194</v>
      </c>
      <c r="C125" s="66" t="s">
        <v>1081</v>
      </c>
      <c r="D125" s="66" t="s">
        <v>1003</v>
      </c>
      <c r="E125" s="66" t="s">
        <v>1046</v>
      </c>
      <c r="F125" s="66" t="s">
        <v>1010</v>
      </c>
    </row>
    <row r="126" spans="1:6" x14ac:dyDescent="0.15">
      <c r="A126" s="66" t="s">
        <v>1027</v>
      </c>
      <c r="B126" s="66" t="s">
        <v>1209</v>
      </c>
      <c r="C126" s="66" t="s">
        <v>447</v>
      </c>
      <c r="D126" s="66" t="s">
        <v>1006</v>
      </c>
      <c r="E126" s="66" t="s">
        <v>1058</v>
      </c>
      <c r="F126" s="66" t="s">
        <v>1014</v>
      </c>
    </row>
    <row r="127" spans="1:6" x14ac:dyDescent="0.15">
      <c r="A127" s="66" t="s">
        <v>409</v>
      </c>
      <c r="B127" s="66" t="s">
        <v>1298</v>
      </c>
      <c r="C127" s="66" t="s">
        <v>464</v>
      </c>
      <c r="D127" s="66" t="s">
        <v>1010</v>
      </c>
      <c r="E127" s="66" t="s">
        <v>1071</v>
      </c>
      <c r="F127" s="66" t="s">
        <v>367</v>
      </c>
    </row>
    <row r="128" spans="1:6" x14ac:dyDescent="0.15">
      <c r="A128" s="66" t="s">
        <v>1063</v>
      </c>
      <c r="B128" s="66" t="s">
        <v>1307</v>
      </c>
      <c r="C128" s="66" t="s">
        <v>1117</v>
      </c>
      <c r="D128" s="66" t="s">
        <v>1014</v>
      </c>
      <c r="E128" s="66" t="s">
        <v>1081</v>
      </c>
      <c r="F128" s="66" t="s">
        <v>372</v>
      </c>
    </row>
    <row r="129" spans="1:6" x14ac:dyDescent="0.15">
      <c r="A129" s="66" t="s">
        <v>1068</v>
      </c>
      <c r="B129" s="66" t="s">
        <v>586</v>
      </c>
      <c r="C129" s="66" t="s">
        <v>668</v>
      </c>
      <c r="D129" s="66" t="s">
        <v>1022</v>
      </c>
      <c r="E129" s="66" t="s">
        <v>453</v>
      </c>
      <c r="F129" s="66" t="s">
        <v>1022</v>
      </c>
    </row>
    <row r="130" spans="1:6" x14ac:dyDescent="0.15">
      <c r="A130" s="66" t="s">
        <v>1081</v>
      </c>
      <c r="B130" s="66" t="s">
        <v>1332</v>
      </c>
      <c r="C130" s="66" t="s">
        <v>489</v>
      </c>
      <c r="D130" s="66" t="s">
        <v>1027</v>
      </c>
      <c r="E130" s="66" t="s">
        <v>464</v>
      </c>
      <c r="F130" s="66" t="s">
        <v>1027</v>
      </c>
    </row>
    <row r="131" spans="1:6" x14ac:dyDescent="0.15">
      <c r="A131" s="66" t="s">
        <v>447</v>
      </c>
      <c r="B131" s="66" t="s">
        <v>1364</v>
      </c>
      <c r="C131" s="66" t="s">
        <v>494</v>
      </c>
      <c r="D131" s="66" t="s">
        <v>384</v>
      </c>
      <c r="E131" s="66" t="s">
        <v>1111</v>
      </c>
      <c r="F131" s="66" t="s">
        <v>384</v>
      </c>
    </row>
    <row r="132" spans="1:6" x14ac:dyDescent="0.15">
      <c r="A132" s="66" t="s">
        <v>464</v>
      </c>
      <c r="B132" s="66" t="s">
        <v>1387</v>
      </c>
      <c r="C132" s="66" t="s">
        <v>1164</v>
      </c>
      <c r="D132" s="66" t="s">
        <v>389</v>
      </c>
      <c r="E132" s="66" t="s">
        <v>1122</v>
      </c>
      <c r="F132" s="66" t="s">
        <v>389</v>
      </c>
    </row>
    <row r="133" spans="1:6" x14ac:dyDescent="0.15">
      <c r="A133" s="66" t="s">
        <v>668</v>
      </c>
      <c r="B133" s="66" t="s">
        <v>615</v>
      </c>
      <c r="C133" s="66" t="s">
        <v>535</v>
      </c>
      <c r="D133" s="66" t="s">
        <v>1040</v>
      </c>
      <c r="E133" s="66" t="s">
        <v>489</v>
      </c>
      <c r="F133" s="66" t="s">
        <v>399</v>
      </c>
    </row>
    <row r="134" spans="1:6" x14ac:dyDescent="0.15">
      <c r="A134" s="66" t="s">
        <v>494</v>
      </c>
      <c r="B134" s="66" t="s">
        <v>1399</v>
      </c>
      <c r="C134" s="66" t="s">
        <v>1235</v>
      </c>
      <c r="D134" s="66" t="s">
        <v>399</v>
      </c>
      <c r="E134" s="66" t="s">
        <v>1164</v>
      </c>
      <c r="F134" s="66" t="s">
        <v>1058</v>
      </c>
    </row>
    <row r="135" spans="1:6" x14ac:dyDescent="0.15">
      <c r="A135" s="66" t="s">
        <v>1194</v>
      </c>
      <c r="B135" s="66" t="s">
        <v>1404</v>
      </c>
      <c r="C135" s="66" t="s">
        <v>1240</v>
      </c>
      <c r="D135" s="66" t="s">
        <v>1046</v>
      </c>
      <c r="E135" s="66" t="s">
        <v>510</v>
      </c>
      <c r="F135" s="66" t="s">
        <v>1063</v>
      </c>
    </row>
    <row r="136" spans="1:6" x14ac:dyDescent="0.15">
      <c r="A136" s="66" t="s">
        <v>535</v>
      </c>
      <c r="B136" s="66" t="s">
        <v>1410</v>
      </c>
      <c r="C136" s="66" t="s">
        <v>1307</v>
      </c>
      <c r="D136" s="66" t="s">
        <v>409</v>
      </c>
      <c r="E136" s="66" t="s">
        <v>1188</v>
      </c>
      <c r="F136" s="66" t="s">
        <v>1068</v>
      </c>
    </row>
    <row r="137" spans="1:6" x14ac:dyDescent="0.15">
      <c r="A137" s="66" t="s">
        <v>1235</v>
      </c>
      <c r="B137" s="66" t="s">
        <v>1415</v>
      </c>
      <c r="C137" s="66" t="s">
        <v>1374</v>
      </c>
      <c r="D137" s="66" t="s">
        <v>1063</v>
      </c>
      <c r="E137" s="66" t="s">
        <v>1194</v>
      </c>
      <c r="F137" s="66" t="s">
        <v>1071</v>
      </c>
    </row>
    <row r="138" spans="1:6" x14ac:dyDescent="0.15">
      <c r="A138" s="66" t="s">
        <v>1240</v>
      </c>
      <c r="B138" s="66" t="s">
        <v>1420</v>
      </c>
      <c r="C138" s="66" t="s">
        <v>1454</v>
      </c>
      <c r="D138" s="66" t="s">
        <v>1068</v>
      </c>
      <c r="E138" s="66" t="s">
        <v>520</v>
      </c>
      <c r="F138" s="66" t="s">
        <v>1081</v>
      </c>
    </row>
    <row r="139" spans="1:6" x14ac:dyDescent="0.15">
      <c r="A139" s="66" t="s">
        <v>586</v>
      </c>
      <c r="B139" s="66" t="s">
        <v>1438</v>
      </c>
      <c r="C139" s="66" t="s">
        <v>1462</v>
      </c>
      <c r="D139" s="66" t="s">
        <v>1071</v>
      </c>
      <c r="E139" s="66" t="s">
        <v>1201</v>
      </c>
      <c r="F139" s="66" t="s">
        <v>1086</v>
      </c>
    </row>
    <row r="140" spans="1:6" x14ac:dyDescent="0.15">
      <c r="A140" s="66" t="s">
        <v>1332</v>
      </c>
      <c r="B140" s="66" t="s">
        <v>1483</v>
      </c>
      <c r="C140" s="66" t="s">
        <v>649</v>
      </c>
      <c r="D140" s="66" t="s">
        <v>1076</v>
      </c>
      <c r="E140" s="66" t="s">
        <v>1209</v>
      </c>
      <c r="F140" s="66" t="s">
        <v>1091</v>
      </c>
    </row>
    <row r="141" spans="1:6" x14ac:dyDescent="0.15">
      <c r="A141" s="66" t="s">
        <v>1364</v>
      </c>
      <c r="B141" s="66" t="s">
        <v>1488</v>
      </c>
      <c r="C141" s="66" t="s">
        <v>1488</v>
      </c>
      <c r="D141" s="66" t="s">
        <v>1086</v>
      </c>
      <c r="E141" s="66" t="s">
        <v>1223</v>
      </c>
      <c r="F141" s="66" t="s">
        <v>447</v>
      </c>
    </row>
    <row r="142" spans="1:6" x14ac:dyDescent="0.15">
      <c r="A142" s="66" t="s">
        <v>1374</v>
      </c>
      <c r="B142" s="66" t="s">
        <v>694</v>
      </c>
      <c r="C142" s="66" t="s">
        <v>1498</v>
      </c>
      <c r="D142" s="66" t="s">
        <v>1091</v>
      </c>
      <c r="E142" s="66" t="s">
        <v>550</v>
      </c>
      <c r="F142" s="66" t="s">
        <v>1100</v>
      </c>
    </row>
    <row r="143" spans="1:6" x14ac:dyDescent="0.15">
      <c r="A143" s="66" t="s">
        <v>1387</v>
      </c>
      <c r="B143" s="66" t="s">
        <v>1504</v>
      </c>
      <c r="C143" s="66" t="s">
        <v>1504</v>
      </c>
      <c r="D143" s="66" t="s">
        <v>447</v>
      </c>
      <c r="E143" s="66" t="s">
        <v>1270</v>
      </c>
      <c r="F143" s="66" t="s">
        <v>464</v>
      </c>
    </row>
    <row r="144" spans="1:6" x14ac:dyDescent="0.15">
      <c r="A144" s="66" t="s">
        <v>615</v>
      </c>
      <c r="B144" s="66" t="s">
        <v>1530</v>
      </c>
      <c r="C144" s="66" t="s">
        <v>1530</v>
      </c>
      <c r="D144" s="66" t="s">
        <v>453</v>
      </c>
      <c r="E144" s="66" t="s">
        <v>1281</v>
      </c>
      <c r="F144" s="66" t="s">
        <v>1107</v>
      </c>
    </row>
    <row r="145" spans="1:6" x14ac:dyDescent="0.15">
      <c r="A145" s="66" t="s">
        <v>1410</v>
      </c>
      <c r="B145" s="66" t="s">
        <v>700</v>
      </c>
      <c r="C145" s="66" t="s">
        <v>700</v>
      </c>
      <c r="D145" s="66" t="s">
        <v>1100</v>
      </c>
      <c r="E145" s="66" t="s">
        <v>1285</v>
      </c>
      <c r="F145" s="66" t="s">
        <v>1111</v>
      </c>
    </row>
    <row r="146" spans="1:6" x14ac:dyDescent="0.15">
      <c r="A146" s="66" t="s">
        <v>1420</v>
      </c>
      <c r="B146" s="66" t="s">
        <v>1542</v>
      </c>
      <c r="C146" s="66" t="s">
        <v>1547</v>
      </c>
      <c r="D146" s="66" t="s">
        <v>464</v>
      </c>
      <c r="E146" s="66" t="s">
        <v>1298</v>
      </c>
      <c r="F146" s="66" t="s">
        <v>1117</v>
      </c>
    </row>
    <row r="147" spans="1:6" x14ac:dyDescent="0.15">
      <c r="A147" s="66" t="s">
        <v>1454</v>
      </c>
      <c r="B147" s="66" t="s">
        <v>1547</v>
      </c>
      <c r="D147" s="66" t="s">
        <v>1107</v>
      </c>
      <c r="E147" s="66" t="s">
        <v>1307</v>
      </c>
      <c r="F147" s="66" t="s">
        <v>1122</v>
      </c>
    </row>
    <row r="148" spans="1:6" x14ac:dyDescent="0.15">
      <c r="A148" s="66" t="s">
        <v>1462</v>
      </c>
      <c r="B148" s="66"/>
      <c r="D148" s="66" t="s">
        <v>1111</v>
      </c>
      <c r="E148" s="66" t="s">
        <v>1313</v>
      </c>
      <c r="F148" s="66" t="s">
        <v>479</v>
      </c>
    </row>
    <row r="149" spans="1:6" x14ac:dyDescent="0.15">
      <c r="A149" s="66" t="s">
        <v>649</v>
      </c>
      <c r="B149" s="66"/>
      <c r="D149" s="66" t="s">
        <v>1117</v>
      </c>
      <c r="E149" s="66" t="s">
        <v>586</v>
      </c>
      <c r="F149" s="66" t="s">
        <v>1138</v>
      </c>
    </row>
    <row r="150" spans="1:6" x14ac:dyDescent="0.15">
      <c r="A150" s="66" t="s">
        <v>1483</v>
      </c>
      <c r="B150" s="66"/>
      <c r="D150" s="66" t="s">
        <v>1131</v>
      </c>
      <c r="E150" s="66" t="s">
        <v>1332</v>
      </c>
      <c r="F150" s="66" t="s">
        <v>489</v>
      </c>
    </row>
    <row r="151" spans="1:6" x14ac:dyDescent="0.15">
      <c r="A151" s="66" t="s">
        <v>694</v>
      </c>
      <c r="B151" s="66"/>
      <c r="D151" s="66" t="s">
        <v>479</v>
      </c>
      <c r="E151" s="66" t="s">
        <v>1342</v>
      </c>
      <c r="F151" s="66" t="s">
        <v>1147</v>
      </c>
    </row>
    <row r="152" spans="1:6" x14ac:dyDescent="0.15">
      <c r="A152" s="66" t="s">
        <v>1498</v>
      </c>
      <c r="B152" s="66"/>
      <c r="D152" s="66" t="s">
        <v>1138</v>
      </c>
      <c r="E152" s="66" t="s">
        <v>1347</v>
      </c>
      <c r="F152" s="66" t="s">
        <v>1153</v>
      </c>
    </row>
    <row r="153" spans="1:6" x14ac:dyDescent="0.15">
      <c r="A153" s="66" t="s">
        <v>1524</v>
      </c>
      <c r="B153" s="66"/>
      <c r="D153" s="66" t="s">
        <v>489</v>
      </c>
      <c r="E153" s="66" t="s">
        <v>1357</v>
      </c>
      <c r="F153" s="66" t="s">
        <v>1160</v>
      </c>
    </row>
    <row r="154" spans="1:6" x14ac:dyDescent="0.15">
      <c r="A154" s="66" t="s">
        <v>688</v>
      </c>
      <c r="B154" s="66"/>
      <c r="D154" s="66" t="s">
        <v>1147</v>
      </c>
      <c r="E154" s="66" t="s">
        <v>600</v>
      </c>
      <c r="F154" s="66" t="s">
        <v>1164</v>
      </c>
    </row>
    <row r="155" spans="1:6" x14ac:dyDescent="0.15">
      <c r="A155" s="66" t="s">
        <v>700</v>
      </c>
      <c r="B155" s="66"/>
      <c r="D155" s="66" t="s">
        <v>1153</v>
      </c>
      <c r="E155" s="66" t="s">
        <v>1364</v>
      </c>
      <c r="F155" s="66" t="s">
        <v>510</v>
      </c>
    </row>
    <row r="156" spans="1:6" x14ac:dyDescent="0.15">
      <c r="A156" s="66" t="s">
        <v>1542</v>
      </c>
      <c r="B156" s="66"/>
      <c r="D156" s="66" t="s">
        <v>1160</v>
      </c>
      <c r="E156" s="66" t="s">
        <v>1369</v>
      </c>
      <c r="F156" s="66" t="s">
        <v>1173</v>
      </c>
    </row>
    <row r="157" spans="1:6" x14ac:dyDescent="0.15">
      <c r="A157" s="66" t="s">
        <v>1547</v>
      </c>
      <c r="B157" s="66"/>
      <c r="D157" s="66" t="s">
        <v>510</v>
      </c>
      <c r="E157" s="66" t="s">
        <v>1382</v>
      </c>
      <c r="F157" s="66" t="s">
        <v>1178</v>
      </c>
    </row>
    <row r="158" spans="1:6" x14ac:dyDescent="0.15">
      <c r="D158" s="66" t="s">
        <v>1173</v>
      </c>
      <c r="E158" s="66" t="s">
        <v>609</v>
      </c>
      <c r="F158" s="66" t="s">
        <v>1188</v>
      </c>
    </row>
    <row r="159" spans="1:6" x14ac:dyDescent="0.15">
      <c r="D159" s="66" t="s">
        <v>1178</v>
      </c>
      <c r="E159" s="66" t="s">
        <v>626</v>
      </c>
      <c r="F159" s="66" t="s">
        <v>515</v>
      </c>
    </row>
    <row r="160" spans="1:6" x14ac:dyDescent="0.15">
      <c r="D160" s="66" t="s">
        <v>1188</v>
      </c>
      <c r="E160" s="66" t="s">
        <v>1410</v>
      </c>
      <c r="F160" s="66" t="s">
        <v>520</v>
      </c>
    </row>
    <row r="161" spans="4:6" x14ac:dyDescent="0.15">
      <c r="D161" s="66" t="s">
        <v>515</v>
      </c>
      <c r="E161" s="66" t="s">
        <v>1415</v>
      </c>
      <c r="F161" s="66" t="s">
        <v>1201</v>
      </c>
    </row>
    <row r="162" spans="4:6" x14ac:dyDescent="0.15">
      <c r="D162" s="66" t="s">
        <v>1194</v>
      </c>
      <c r="E162" s="66" t="s">
        <v>1420</v>
      </c>
      <c r="F162" s="66" t="s">
        <v>1206</v>
      </c>
    </row>
    <row r="163" spans="4:6" x14ac:dyDescent="0.15">
      <c r="D163" s="66" t="s">
        <v>1201</v>
      </c>
      <c r="E163" s="66" t="s">
        <v>1430</v>
      </c>
      <c r="F163" s="66" t="s">
        <v>1209</v>
      </c>
    </row>
    <row r="164" spans="4:6" x14ac:dyDescent="0.15">
      <c r="D164" s="66" t="s">
        <v>1206</v>
      </c>
      <c r="E164" s="66" t="s">
        <v>1438</v>
      </c>
      <c r="F164" s="66" t="s">
        <v>1215</v>
      </c>
    </row>
    <row r="165" spans="4:6" x14ac:dyDescent="0.15">
      <c r="D165" s="66" t="s">
        <v>1215</v>
      </c>
      <c r="E165" s="66" t="s">
        <v>1443</v>
      </c>
      <c r="F165" s="66" t="s">
        <v>1223</v>
      </c>
    </row>
    <row r="166" spans="4:6" x14ac:dyDescent="0.15">
      <c r="D166" s="66" t="s">
        <v>1230</v>
      </c>
      <c r="E166" s="66" t="s">
        <v>1458</v>
      </c>
      <c r="F166" s="66" t="s">
        <v>1230</v>
      </c>
    </row>
    <row r="167" spans="4:6" x14ac:dyDescent="0.15">
      <c r="D167" s="66" t="s">
        <v>1240</v>
      </c>
      <c r="E167" s="66" t="s">
        <v>649</v>
      </c>
      <c r="F167" s="66" t="s">
        <v>1240</v>
      </c>
    </row>
    <row r="168" spans="4:6" x14ac:dyDescent="0.15">
      <c r="D168" s="66" t="s">
        <v>1245</v>
      </c>
      <c r="E168" s="66" t="s">
        <v>1488</v>
      </c>
      <c r="F168" s="66" t="s">
        <v>542</v>
      </c>
    </row>
    <row r="169" spans="4:6" x14ac:dyDescent="0.15">
      <c r="D169" s="66" t="s">
        <v>542</v>
      </c>
      <c r="E169" s="66" t="s">
        <v>694</v>
      </c>
      <c r="F169" s="66" t="s">
        <v>1255</v>
      </c>
    </row>
    <row r="170" spans="4:6" x14ac:dyDescent="0.15">
      <c r="D170" s="66" t="s">
        <v>550</v>
      </c>
      <c r="E170" s="66" t="s">
        <v>1517</v>
      </c>
      <c r="F170" s="66" t="s">
        <v>550</v>
      </c>
    </row>
    <row r="171" spans="4:6" x14ac:dyDescent="0.15">
      <c r="D171" s="66" t="s">
        <v>561</v>
      </c>
      <c r="E171" s="66" t="s">
        <v>1530</v>
      </c>
      <c r="F171" s="66" t="s">
        <v>1262</v>
      </c>
    </row>
    <row r="172" spans="4:6" x14ac:dyDescent="0.15">
      <c r="D172" s="66" t="s">
        <v>1270</v>
      </c>
      <c r="E172" s="66" t="s">
        <v>700</v>
      </c>
      <c r="F172" s="66" t="s">
        <v>1266</v>
      </c>
    </row>
    <row r="173" spans="4:6" x14ac:dyDescent="0.15">
      <c r="D173" s="66" t="s">
        <v>571</v>
      </c>
      <c r="E173" s="66" t="s">
        <v>705</v>
      </c>
      <c r="F173" s="66" t="s">
        <v>561</v>
      </c>
    </row>
    <row r="174" spans="4:6" x14ac:dyDescent="0.15">
      <c r="D174" s="66" t="s">
        <v>1278</v>
      </c>
      <c r="E174" s="66" t="s">
        <v>1542</v>
      </c>
      <c r="F174" s="66" t="s">
        <v>1270</v>
      </c>
    </row>
    <row r="175" spans="4:6" x14ac:dyDescent="0.15">
      <c r="D175" s="66" t="s">
        <v>1281</v>
      </c>
      <c r="E175" s="66"/>
      <c r="F175" s="66" t="s">
        <v>566</v>
      </c>
    </row>
    <row r="176" spans="4:6" x14ac:dyDescent="0.15">
      <c r="D176" s="66" t="s">
        <v>1285</v>
      </c>
      <c r="E176" s="66"/>
      <c r="F176" s="66" t="s">
        <v>571</v>
      </c>
    </row>
    <row r="177" spans="4:6" x14ac:dyDescent="0.15">
      <c r="D177" s="66" t="s">
        <v>1289</v>
      </c>
      <c r="E177" s="66"/>
      <c r="F177" s="66" t="s">
        <v>1278</v>
      </c>
    </row>
    <row r="178" spans="4:6" x14ac:dyDescent="0.15">
      <c r="D178" s="66" t="s">
        <v>1298</v>
      </c>
      <c r="E178" s="66"/>
      <c r="F178" s="66" t="s">
        <v>1289</v>
      </c>
    </row>
    <row r="179" spans="4:6" x14ac:dyDescent="0.15">
      <c r="D179" s="66" t="s">
        <v>1303</v>
      </c>
      <c r="E179" s="66"/>
      <c r="F179" s="66" t="s">
        <v>1303</v>
      </c>
    </row>
    <row r="180" spans="4:6" x14ac:dyDescent="0.15">
      <c r="D180" s="66" t="s">
        <v>1313</v>
      </c>
      <c r="E180" s="66"/>
      <c r="F180" s="66" t="s">
        <v>1307</v>
      </c>
    </row>
    <row r="181" spans="4:6" x14ac:dyDescent="0.15">
      <c r="D181" s="66" t="s">
        <v>1316</v>
      </c>
      <c r="E181" s="66"/>
      <c r="F181" s="66" t="s">
        <v>1313</v>
      </c>
    </row>
    <row r="182" spans="4:6" x14ac:dyDescent="0.15">
      <c r="D182" s="66" t="s">
        <v>586</v>
      </c>
      <c r="E182" s="66"/>
      <c r="F182" s="66" t="s">
        <v>1316</v>
      </c>
    </row>
    <row r="183" spans="4:6" x14ac:dyDescent="0.15">
      <c r="D183" s="66" t="s">
        <v>1332</v>
      </c>
      <c r="E183" s="66"/>
      <c r="F183" s="66" t="s">
        <v>1337</v>
      </c>
    </row>
    <row r="184" spans="4:6" x14ac:dyDescent="0.15">
      <c r="D184" s="66" t="s">
        <v>1337</v>
      </c>
      <c r="E184" s="66"/>
      <c r="F184" s="66" t="s">
        <v>1347</v>
      </c>
    </row>
    <row r="185" spans="4:6" x14ac:dyDescent="0.15">
      <c r="D185" s="66" t="s">
        <v>1352</v>
      </c>
      <c r="E185" s="66"/>
      <c r="F185" s="66" t="s">
        <v>1357</v>
      </c>
    </row>
    <row r="186" spans="4:6" x14ac:dyDescent="0.15">
      <c r="D186" s="66" t="s">
        <v>1357</v>
      </c>
      <c r="E186" s="66"/>
      <c r="F186" s="66" t="s">
        <v>1364</v>
      </c>
    </row>
    <row r="187" spans="4:6" x14ac:dyDescent="0.15">
      <c r="D187" s="66" t="s">
        <v>600</v>
      </c>
      <c r="E187" s="66"/>
      <c r="F187" s="66" t="s">
        <v>1374</v>
      </c>
    </row>
    <row r="188" spans="4:6" x14ac:dyDescent="0.15">
      <c r="D188" s="66" t="s">
        <v>1369</v>
      </c>
      <c r="E188" s="66"/>
      <c r="F188" s="66" t="s">
        <v>1377</v>
      </c>
    </row>
    <row r="189" spans="4:6" x14ac:dyDescent="0.15">
      <c r="D189" s="66" t="s">
        <v>1374</v>
      </c>
      <c r="E189" s="66"/>
      <c r="F189" s="66" t="s">
        <v>1382</v>
      </c>
    </row>
    <row r="190" spans="4:6" x14ac:dyDescent="0.15">
      <c r="D190" s="66" t="s">
        <v>1377</v>
      </c>
      <c r="E190" s="66"/>
      <c r="F190" s="66" t="s">
        <v>1387</v>
      </c>
    </row>
    <row r="191" spans="4:6" x14ac:dyDescent="0.15">
      <c r="D191" s="66" t="s">
        <v>1382</v>
      </c>
      <c r="E191" s="66"/>
      <c r="F191" s="66" t="s">
        <v>609</v>
      </c>
    </row>
    <row r="192" spans="4:6" x14ac:dyDescent="0.15">
      <c r="D192" s="66" t="s">
        <v>1387</v>
      </c>
      <c r="E192" s="66"/>
      <c r="F192" s="66" t="s">
        <v>615</v>
      </c>
    </row>
    <row r="193" spans="4:6" x14ac:dyDescent="0.15">
      <c r="D193" s="66" t="s">
        <v>609</v>
      </c>
      <c r="E193" s="66"/>
      <c r="F193" s="66" t="s">
        <v>621</v>
      </c>
    </row>
    <row r="194" spans="4:6" x14ac:dyDescent="0.15">
      <c r="D194" s="66" t="s">
        <v>615</v>
      </c>
      <c r="E194" s="66"/>
      <c r="F194" s="66" t="s">
        <v>1399</v>
      </c>
    </row>
    <row r="195" spans="4:6" x14ac:dyDescent="0.15">
      <c r="D195" s="66" t="s">
        <v>621</v>
      </c>
      <c r="E195" s="66"/>
      <c r="F195" s="66" t="s">
        <v>1404</v>
      </c>
    </row>
    <row r="196" spans="4:6" x14ac:dyDescent="0.15">
      <c r="D196" s="66" t="s">
        <v>1399</v>
      </c>
      <c r="E196" s="66"/>
      <c r="F196" s="66" t="s">
        <v>1410</v>
      </c>
    </row>
    <row r="197" spans="4:6" x14ac:dyDescent="0.15">
      <c r="D197" s="66" t="s">
        <v>1404</v>
      </c>
      <c r="E197" s="66"/>
      <c r="F197" s="66" t="s">
        <v>1420</v>
      </c>
    </row>
    <row r="198" spans="4:6" x14ac:dyDescent="0.15">
      <c r="D198" s="66" t="s">
        <v>1430</v>
      </c>
      <c r="E198" s="66"/>
      <c r="F198" s="66" t="s">
        <v>1425</v>
      </c>
    </row>
    <row r="199" spans="4:6" x14ac:dyDescent="0.15">
      <c r="D199" s="66" t="s">
        <v>1435</v>
      </c>
      <c r="E199" s="66"/>
      <c r="F199" s="66" t="s">
        <v>1435</v>
      </c>
    </row>
    <row r="200" spans="4:6" x14ac:dyDescent="0.15">
      <c r="D200" s="66" t="s">
        <v>1443</v>
      </c>
      <c r="E200" s="66"/>
      <c r="F200" s="66" t="s">
        <v>1449</v>
      </c>
    </row>
    <row r="201" spans="4:6" x14ac:dyDescent="0.15">
      <c r="D201" s="66" t="s">
        <v>1449</v>
      </c>
      <c r="E201" s="66"/>
      <c r="F201" s="66" t="s">
        <v>1458</v>
      </c>
    </row>
    <row r="202" spans="4:6" x14ac:dyDescent="0.15">
      <c r="D202" s="66" t="s">
        <v>1458</v>
      </c>
      <c r="E202" s="66"/>
      <c r="F202" s="66" t="s">
        <v>1462</v>
      </c>
    </row>
    <row r="203" spans="4:6" x14ac:dyDescent="0.15">
      <c r="D203" s="66" t="s">
        <v>1462</v>
      </c>
      <c r="E203" s="66"/>
      <c r="F203" s="66" t="s">
        <v>1468</v>
      </c>
    </row>
    <row r="204" spans="4:6" x14ac:dyDescent="0.15">
      <c r="D204" s="66" t="s">
        <v>1468</v>
      </c>
      <c r="E204" s="66"/>
      <c r="F204" s="66" t="s">
        <v>1473</v>
      </c>
    </row>
    <row r="205" spans="4:6" x14ac:dyDescent="0.15">
      <c r="D205" s="66" t="s">
        <v>649</v>
      </c>
      <c r="E205" s="66"/>
      <c r="F205" s="66" t="s">
        <v>1488</v>
      </c>
    </row>
    <row r="206" spans="4:6" x14ac:dyDescent="0.15">
      <c r="D206" s="66" t="s">
        <v>1473</v>
      </c>
      <c r="E206" s="66"/>
      <c r="F206" s="66" t="s">
        <v>654</v>
      </c>
    </row>
    <row r="207" spans="4:6" x14ac:dyDescent="0.15">
      <c r="D207" s="66" t="s">
        <v>1479</v>
      </c>
      <c r="E207" s="66"/>
      <c r="F207" s="66" t="s">
        <v>694</v>
      </c>
    </row>
    <row r="208" spans="4:6" x14ac:dyDescent="0.15">
      <c r="D208" s="66" t="s">
        <v>1488</v>
      </c>
      <c r="E208" s="66"/>
      <c r="F208" s="66" t="s">
        <v>1498</v>
      </c>
    </row>
    <row r="209" spans="1:9" x14ac:dyDescent="0.15">
      <c r="D209" s="66" t="s">
        <v>654</v>
      </c>
      <c r="E209" s="66"/>
      <c r="F209" s="66" t="s">
        <v>1509</v>
      </c>
    </row>
    <row r="210" spans="1:9" x14ac:dyDescent="0.15">
      <c r="D210" s="66" t="s">
        <v>1498</v>
      </c>
      <c r="E210" s="66"/>
      <c r="F210" s="66" t="s">
        <v>1517</v>
      </c>
    </row>
    <row r="211" spans="1:9" x14ac:dyDescent="0.15">
      <c r="D211" s="66" t="s">
        <v>1509</v>
      </c>
      <c r="E211" s="66"/>
      <c r="F211" s="66" t="s">
        <v>700</v>
      </c>
    </row>
    <row r="212" spans="1:9" x14ac:dyDescent="0.15">
      <c r="D212" s="66" t="s">
        <v>1517</v>
      </c>
      <c r="E212" s="66"/>
      <c r="F212" s="66" t="s">
        <v>705</v>
      </c>
    </row>
    <row r="213" spans="1:9" x14ac:dyDescent="0.15">
      <c r="D213" s="66" t="s">
        <v>700</v>
      </c>
      <c r="E213" s="66"/>
      <c r="F213" s="66" t="s">
        <v>1542</v>
      </c>
    </row>
    <row r="214" spans="1:9" x14ac:dyDescent="0.15">
      <c r="D214" s="66" t="s">
        <v>1547</v>
      </c>
      <c r="E214" s="66"/>
      <c r="F214" s="66" t="s">
        <v>1547</v>
      </c>
    </row>
    <row r="218" spans="1:9" x14ac:dyDescent="0.15">
      <c r="A218" s="69" t="s">
        <v>2270</v>
      </c>
      <c r="B218" s="70"/>
    </row>
    <row r="219" spans="1:9" ht="14" x14ac:dyDescent="0.15">
      <c r="A219" s="72" t="s">
        <v>2271</v>
      </c>
      <c r="B219" s="72" t="s">
        <v>2272</v>
      </c>
      <c r="C219" s="72" t="s">
        <v>2273</v>
      </c>
      <c r="D219" s="66" t="s">
        <v>2271</v>
      </c>
      <c r="E219" s="66" t="s">
        <v>2271</v>
      </c>
      <c r="F219" s="66" t="s">
        <v>2272</v>
      </c>
      <c r="G219" s="66" t="s">
        <v>2274</v>
      </c>
      <c r="H219" s="66" t="s">
        <v>2274</v>
      </c>
      <c r="I219" s="66" t="s">
        <v>2275</v>
      </c>
    </row>
    <row r="220" spans="1:9" ht="14" x14ac:dyDescent="0.15">
      <c r="A220" s="72" t="s">
        <v>2274</v>
      </c>
      <c r="B220" s="72" t="s">
        <v>2275</v>
      </c>
      <c r="C220" s="72" t="s">
        <v>2276</v>
      </c>
      <c r="D220" s="66" t="s">
        <v>2272</v>
      </c>
      <c r="E220" s="66" t="s">
        <v>2273</v>
      </c>
      <c r="F220" s="66" t="s">
        <v>2273</v>
      </c>
      <c r="G220" s="66" t="s">
        <v>2275</v>
      </c>
      <c r="H220" s="66" t="s">
        <v>2276</v>
      </c>
      <c r="I220" s="66" t="s">
        <v>2276</v>
      </c>
    </row>
    <row r="221" spans="1:9" x14ac:dyDescent="0.15">
      <c r="A221" s="66">
        <v>24</v>
      </c>
      <c r="B221" s="66">
        <v>12</v>
      </c>
      <c r="C221" s="66">
        <v>5</v>
      </c>
      <c r="D221" s="66">
        <v>50</v>
      </c>
      <c r="E221" s="66">
        <v>35</v>
      </c>
      <c r="F221" s="66">
        <v>10</v>
      </c>
      <c r="G221" s="66">
        <v>16</v>
      </c>
      <c r="H221" s="66">
        <v>9</v>
      </c>
      <c r="I221" s="66">
        <v>5</v>
      </c>
    </row>
    <row r="222" spans="1:9" x14ac:dyDescent="0.15">
      <c r="A222" s="66" t="s">
        <v>362</v>
      </c>
      <c r="B222" s="66" t="s">
        <v>409</v>
      </c>
      <c r="C222" s="66" t="s">
        <v>1063</v>
      </c>
      <c r="D222" s="66" t="s">
        <v>982</v>
      </c>
      <c r="E222" s="66" t="s">
        <v>982</v>
      </c>
      <c r="F222" s="66" t="s">
        <v>421</v>
      </c>
      <c r="G222" s="66" t="s">
        <v>982</v>
      </c>
      <c r="H222" s="66" t="s">
        <v>421</v>
      </c>
      <c r="I222" s="66" t="s">
        <v>1063</v>
      </c>
    </row>
    <row r="223" spans="1:9" x14ac:dyDescent="0.15">
      <c r="A223" s="66" t="s">
        <v>372</v>
      </c>
      <c r="B223" s="66" t="s">
        <v>421</v>
      </c>
      <c r="C223" s="66" t="s">
        <v>1086</v>
      </c>
      <c r="D223" s="66" t="s">
        <v>362</v>
      </c>
      <c r="E223" s="66" t="s">
        <v>362</v>
      </c>
      <c r="F223" s="66" t="s">
        <v>1086</v>
      </c>
      <c r="G223" s="66" t="s">
        <v>1732</v>
      </c>
      <c r="H223" s="66" t="s">
        <v>1063</v>
      </c>
      <c r="I223" s="66" t="s">
        <v>1086</v>
      </c>
    </row>
    <row r="224" spans="1:9" x14ac:dyDescent="0.15">
      <c r="A224" s="66" t="s">
        <v>1732</v>
      </c>
      <c r="B224" s="66" t="s">
        <v>489</v>
      </c>
      <c r="C224" s="66" t="s">
        <v>1215</v>
      </c>
      <c r="D224" s="66" t="s">
        <v>372</v>
      </c>
      <c r="E224" s="66" t="s">
        <v>372</v>
      </c>
      <c r="F224" s="66" t="s">
        <v>1215</v>
      </c>
      <c r="G224" s="66" t="s">
        <v>421</v>
      </c>
      <c r="H224" s="66" t="s">
        <v>1086</v>
      </c>
      <c r="I224" s="66" t="s">
        <v>1215</v>
      </c>
    </row>
    <row r="225" spans="1:12" x14ac:dyDescent="0.15">
      <c r="A225" s="66" t="s">
        <v>409</v>
      </c>
      <c r="B225" s="66" t="s">
        <v>1215</v>
      </c>
      <c r="C225" s="66" t="s">
        <v>1449</v>
      </c>
      <c r="D225" s="66" t="s">
        <v>1027</v>
      </c>
      <c r="E225" s="66" t="s">
        <v>1732</v>
      </c>
      <c r="F225" s="66" t="s">
        <v>1230</v>
      </c>
      <c r="G225" s="66" t="s">
        <v>1739</v>
      </c>
      <c r="H225" s="66" t="s">
        <v>453</v>
      </c>
      <c r="I225" s="66" t="s">
        <v>1449</v>
      </c>
    </row>
    <row r="226" spans="1:12" x14ac:dyDescent="0.15">
      <c r="A226" s="66" t="s">
        <v>1071</v>
      </c>
      <c r="B226" s="66" t="s">
        <v>535</v>
      </c>
      <c r="C226" s="66" t="s">
        <v>649</v>
      </c>
      <c r="D226" s="66" t="s">
        <v>1732</v>
      </c>
      <c r="E226" s="66" t="s">
        <v>1047</v>
      </c>
      <c r="F226" s="66" t="s">
        <v>542</v>
      </c>
      <c r="G226" s="66" t="s">
        <v>1076</v>
      </c>
      <c r="H226" s="66" t="s">
        <v>1763</v>
      </c>
      <c r="I226" s="66" t="s">
        <v>649</v>
      </c>
    </row>
    <row r="227" spans="1:12" x14ac:dyDescent="0.15">
      <c r="A227" s="66" t="s">
        <v>1076</v>
      </c>
      <c r="B227" s="66" t="s">
        <v>1230</v>
      </c>
      <c r="C227" s="66"/>
      <c r="D227" s="66" t="s">
        <v>1047</v>
      </c>
      <c r="E227" s="66" t="s">
        <v>409</v>
      </c>
      <c r="F227" s="66" t="s">
        <v>1270</v>
      </c>
      <c r="G227" s="66" t="s">
        <v>453</v>
      </c>
      <c r="H227" s="66" t="s">
        <v>1194</v>
      </c>
      <c r="I227" s="66"/>
    </row>
    <row r="228" spans="1:12" x14ac:dyDescent="0.15">
      <c r="A228" s="66" t="s">
        <v>464</v>
      </c>
      <c r="B228" s="66" t="s">
        <v>542</v>
      </c>
      <c r="C228" s="66"/>
      <c r="D228" s="66" t="s">
        <v>409</v>
      </c>
      <c r="E228" s="66" t="s">
        <v>421</v>
      </c>
      <c r="F228" s="66" t="s">
        <v>1794</v>
      </c>
      <c r="G228" s="66" t="s">
        <v>1117</v>
      </c>
      <c r="H228" s="66" t="s">
        <v>1215</v>
      </c>
      <c r="I228" s="66"/>
    </row>
    <row r="229" spans="1:12" x14ac:dyDescent="0.15">
      <c r="A229" s="66" t="s">
        <v>479</v>
      </c>
      <c r="B229" s="66" t="s">
        <v>1270</v>
      </c>
      <c r="C229" s="66"/>
      <c r="D229" s="66" t="s">
        <v>1739</v>
      </c>
      <c r="E229" s="66" t="s">
        <v>1739</v>
      </c>
      <c r="F229" s="66" t="s">
        <v>1415</v>
      </c>
      <c r="G229" s="66" t="s">
        <v>1763</v>
      </c>
      <c r="H229" s="66" t="s">
        <v>1825</v>
      </c>
      <c r="I229" s="66"/>
    </row>
    <row r="230" spans="1:12" x14ac:dyDescent="0.15">
      <c r="A230" s="66" t="s">
        <v>485</v>
      </c>
      <c r="B230" s="66" t="s">
        <v>1791</v>
      </c>
      <c r="C230" s="66"/>
      <c r="D230" s="66" t="s">
        <v>1076</v>
      </c>
      <c r="E230" s="66" t="s">
        <v>1076</v>
      </c>
      <c r="F230" s="66" t="s">
        <v>1449</v>
      </c>
      <c r="G230" s="66" t="s">
        <v>515</v>
      </c>
      <c r="H230" s="66" t="s">
        <v>649</v>
      </c>
      <c r="I230" s="66"/>
    </row>
    <row r="231" spans="1:12" x14ac:dyDescent="0.15">
      <c r="A231" s="66" t="s">
        <v>1763</v>
      </c>
      <c r="B231" s="66" t="s">
        <v>1794</v>
      </c>
      <c r="C231" s="66"/>
      <c r="D231" s="66" t="s">
        <v>1081</v>
      </c>
      <c r="E231" s="66" t="s">
        <v>1086</v>
      </c>
      <c r="F231" s="66" t="s">
        <v>649</v>
      </c>
      <c r="G231" s="66" t="s">
        <v>1194</v>
      </c>
      <c r="H231" s="66"/>
      <c r="I231" s="66"/>
    </row>
    <row r="232" spans="1:12" x14ac:dyDescent="0.15">
      <c r="A232" s="66" t="s">
        <v>510</v>
      </c>
      <c r="B232" s="66" t="s">
        <v>586</v>
      </c>
      <c r="C232" s="66"/>
      <c r="D232" s="66" t="s">
        <v>453</v>
      </c>
      <c r="E232" s="66" t="s">
        <v>464</v>
      </c>
      <c r="G232" s="66" t="s">
        <v>542</v>
      </c>
      <c r="H232" s="66"/>
      <c r="I232" s="66"/>
    </row>
    <row r="233" spans="1:12" x14ac:dyDescent="0.15">
      <c r="A233" s="66" t="s">
        <v>535</v>
      </c>
      <c r="B233" s="66" t="s">
        <v>1415</v>
      </c>
      <c r="C233" s="66"/>
      <c r="D233" s="66" t="s">
        <v>464</v>
      </c>
      <c r="E233" s="66" t="s">
        <v>668</v>
      </c>
      <c r="G233" s="66" t="s">
        <v>1255</v>
      </c>
      <c r="H233" s="66"/>
      <c r="I233" s="66"/>
    </row>
    <row r="234" spans="1:12" x14ac:dyDescent="0.15">
      <c r="A234" s="66" t="s">
        <v>1266</v>
      </c>
      <c r="B234" s="66"/>
      <c r="C234" s="66"/>
      <c r="D234" s="66" t="s">
        <v>1117</v>
      </c>
      <c r="E234" s="66" t="s">
        <v>479</v>
      </c>
      <c r="G234" s="66" t="s">
        <v>615</v>
      </c>
      <c r="H234" s="66"/>
      <c r="I234" s="66"/>
    </row>
    <row r="235" spans="1:12" x14ac:dyDescent="0.15">
      <c r="A235" s="66" t="s">
        <v>1791</v>
      </c>
      <c r="D235" s="66" t="s">
        <v>479</v>
      </c>
      <c r="E235" s="66" t="s">
        <v>485</v>
      </c>
      <c r="G235" s="66" t="s">
        <v>1825</v>
      </c>
      <c r="H235" s="66"/>
      <c r="I235" s="66"/>
    </row>
    <row r="236" spans="1:12" x14ac:dyDescent="0.15">
      <c r="A236" s="66" t="s">
        <v>1303</v>
      </c>
      <c r="D236" s="66" t="s">
        <v>485</v>
      </c>
      <c r="E236" s="66" t="s">
        <v>1763</v>
      </c>
      <c r="G236" s="66" t="s">
        <v>1834</v>
      </c>
      <c r="H236" s="66"/>
      <c r="I236" s="66"/>
    </row>
    <row r="237" spans="1:12" x14ac:dyDescent="0.15">
      <c r="A237" s="66" t="s">
        <v>1316</v>
      </c>
      <c r="D237" s="66" t="s">
        <v>1760</v>
      </c>
      <c r="E237" s="66" t="s">
        <v>1194</v>
      </c>
      <c r="G237" s="66" t="s">
        <v>705</v>
      </c>
      <c r="H237" s="66"/>
      <c r="I237" s="66"/>
    </row>
    <row r="238" spans="1:12" x14ac:dyDescent="0.15">
      <c r="A238" s="66" t="s">
        <v>1347</v>
      </c>
      <c r="D238" s="66" t="s">
        <v>1763</v>
      </c>
      <c r="E238" s="66" t="s">
        <v>520</v>
      </c>
      <c r="G238" s="66"/>
      <c r="H238" s="66"/>
      <c r="I238" s="66"/>
    </row>
    <row r="239" spans="1:12" x14ac:dyDescent="0.15">
      <c r="A239" s="66" t="s">
        <v>1352</v>
      </c>
      <c r="D239" s="66" t="s">
        <v>510</v>
      </c>
      <c r="E239" s="66" t="s">
        <v>1215</v>
      </c>
      <c r="G239" s="66"/>
      <c r="H239" s="66"/>
      <c r="I239" s="66"/>
    </row>
    <row r="240" spans="1:12" x14ac:dyDescent="0.15">
      <c r="A240" s="66" t="s">
        <v>1369</v>
      </c>
      <c r="D240" s="66" t="s">
        <v>1173</v>
      </c>
      <c r="E240" s="66" t="s">
        <v>535</v>
      </c>
      <c r="G240" s="66"/>
      <c r="H240" s="66"/>
      <c r="I240" s="66"/>
      <c r="J240" s="66"/>
      <c r="K240" s="66"/>
      <c r="L240" s="66"/>
    </row>
    <row r="241" spans="1:12" x14ac:dyDescent="0.15">
      <c r="A241" s="66" t="s">
        <v>604</v>
      </c>
      <c r="D241" s="66" t="s">
        <v>1178</v>
      </c>
      <c r="E241" s="66" t="s">
        <v>550</v>
      </c>
      <c r="G241" s="66"/>
      <c r="H241" s="66"/>
      <c r="I241" s="66"/>
      <c r="J241" s="66"/>
      <c r="K241" s="66"/>
      <c r="L241" s="66"/>
    </row>
    <row r="242" spans="1:12" x14ac:dyDescent="0.15">
      <c r="A242" s="66" t="s">
        <v>626</v>
      </c>
      <c r="D242" s="66" t="s">
        <v>515</v>
      </c>
      <c r="E242" s="66" t="s">
        <v>1266</v>
      </c>
      <c r="G242" s="66"/>
      <c r="H242" s="66"/>
      <c r="I242" s="66"/>
      <c r="J242" s="66"/>
      <c r="K242" s="66"/>
      <c r="L242" s="66"/>
    </row>
    <row r="243" spans="1:12" x14ac:dyDescent="0.15">
      <c r="A243" s="66" t="s">
        <v>1825</v>
      </c>
      <c r="D243" s="66" t="s">
        <v>1194</v>
      </c>
      <c r="E243" s="66" t="s">
        <v>571</v>
      </c>
      <c r="G243" s="66"/>
      <c r="H243" s="66"/>
      <c r="I243" s="66"/>
      <c r="J243" s="66"/>
      <c r="K243" s="66"/>
      <c r="L243" s="66"/>
    </row>
    <row r="244" spans="1:12" x14ac:dyDescent="0.15">
      <c r="A244" s="66" t="s">
        <v>1504</v>
      </c>
      <c r="D244" s="66" t="s">
        <v>520</v>
      </c>
      <c r="E244" s="66" t="s">
        <v>1285</v>
      </c>
      <c r="G244" s="66"/>
      <c r="H244" s="66"/>
      <c r="I244" s="66"/>
      <c r="J244" s="66"/>
      <c r="K244" s="66"/>
      <c r="L244" s="66"/>
    </row>
    <row r="245" spans="1:12" x14ac:dyDescent="0.15">
      <c r="A245" s="66" t="s">
        <v>705</v>
      </c>
      <c r="D245" s="66" t="s">
        <v>1215</v>
      </c>
      <c r="E245" s="66" t="s">
        <v>1303</v>
      </c>
      <c r="G245" s="66"/>
      <c r="H245" s="66"/>
      <c r="I245" s="66"/>
      <c r="J245" s="66"/>
      <c r="K245" s="66"/>
      <c r="L245" s="66"/>
    </row>
    <row r="246" spans="1:12" x14ac:dyDescent="0.15">
      <c r="A246" s="66"/>
      <c r="D246" s="66" t="s">
        <v>1230</v>
      </c>
      <c r="E246" s="66" t="s">
        <v>1316</v>
      </c>
      <c r="G246" s="66"/>
      <c r="H246" s="66"/>
      <c r="I246" s="66"/>
      <c r="J246" s="66"/>
      <c r="K246" s="66"/>
      <c r="L246" s="66"/>
    </row>
    <row r="247" spans="1:12" x14ac:dyDescent="0.15">
      <c r="A247" s="66"/>
      <c r="D247" s="66" t="s">
        <v>542</v>
      </c>
      <c r="E247" s="66" t="s">
        <v>1352</v>
      </c>
      <c r="G247" s="66"/>
      <c r="H247" s="66"/>
      <c r="I247" s="66"/>
      <c r="J247" s="66"/>
      <c r="K247" s="66"/>
      <c r="L247" s="66"/>
    </row>
    <row r="248" spans="1:12" x14ac:dyDescent="0.15">
      <c r="A248" s="66"/>
      <c r="D248" s="66" t="s">
        <v>1255</v>
      </c>
      <c r="E248" s="66" t="s">
        <v>1369</v>
      </c>
      <c r="G248" s="66"/>
      <c r="H248" s="66"/>
      <c r="I248" s="66"/>
      <c r="J248" s="66"/>
      <c r="K248" s="66"/>
      <c r="L248" s="66"/>
    </row>
    <row r="249" spans="1:12" x14ac:dyDescent="0.15">
      <c r="A249" s="66"/>
      <c r="D249" s="66" t="s">
        <v>1266</v>
      </c>
      <c r="E249" s="66" t="s">
        <v>615</v>
      </c>
      <c r="G249" s="66"/>
      <c r="H249" s="66"/>
      <c r="I249" s="66"/>
      <c r="J249" s="66"/>
      <c r="K249" s="66"/>
      <c r="L249" s="66"/>
    </row>
    <row r="250" spans="1:12" x14ac:dyDescent="0.15">
      <c r="A250" s="66"/>
      <c r="D250" s="66" t="s">
        <v>1270</v>
      </c>
      <c r="E250" s="66" t="s">
        <v>1435</v>
      </c>
      <c r="G250" s="66"/>
      <c r="H250" s="66"/>
      <c r="I250" s="66"/>
      <c r="J250" s="66"/>
      <c r="K250" s="66"/>
      <c r="L250" s="66"/>
    </row>
    <row r="251" spans="1:12" x14ac:dyDescent="0.15">
      <c r="A251" s="66"/>
      <c r="D251" s="66" t="s">
        <v>571</v>
      </c>
      <c r="E251" s="66" t="s">
        <v>1449</v>
      </c>
      <c r="G251" s="66"/>
      <c r="H251" s="66"/>
      <c r="I251" s="66"/>
      <c r="J251" s="66"/>
      <c r="K251" s="66"/>
      <c r="L251" s="66"/>
    </row>
    <row r="252" spans="1:12" x14ac:dyDescent="0.15">
      <c r="A252" s="66"/>
      <c r="D252" s="66" t="s">
        <v>1791</v>
      </c>
      <c r="E252" s="66" t="s">
        <v>649</v>
      </c>
      <c r="G252" s="66"/>
      <c r="H252" s="66"/>
      <c r="I252" s="66"/>
      <c r="J252" s="66"/>
      <c r="K252" s="66"/>
      <c r="L252" s="66"/>
    </row>
    <row r="253" spans="1:12" x14ac:dyDescent="0.15">
      <c r="A253" s="66"/>
      <c r="D253" s="66" t="s">
        <v>1794</v>
      </c>
      <c r="E253" s="66" t="s">
        <v>654</v>
      </c>
      <c r="G253" s="66"/>
      <c r="H253" s="66"/>
      <c r="I253" s="66"/>
      <c r="J253" s="66"/>
      <c r="K253" s="66"/>
      <c r="L253" s="66"/>
    </row>
    <row r="254" spans="1:12" x14ac:dyDescent="0.15">
      <c r="D254" s="66" t="s">
        <v>1285</v>
      </c>
      <c r="E254" s="66" t="s">
        <v>1504</v>
      </c>
      <c r="F254" s="66"/>
      <c r="G254" s="66"/>
      <c r="H254" s="66"/>
      <c r="I254" s="66"/>
      <c r="J254" s="66"/>
      <c r="K254" s="66"/>
      <c r="L254" s="66"/>
    </row>
    <row r="255" spans="1:12" x14ac:dyDescent="0.15">
      <c r="D255" s="66" t="s">
        <v>1303</v>
      </c>
      <c r="E255" s="66" t="s">
        <v>1834</v>
      </c>
      <c r="F255" s="66"/>
      <c r="G255" s="66"/>
      <c r="H255" s="66"/>
      <c r="I255" s="66"/>
      <c r="J255" s="66"/>
      <c r="K255" s="66"/>
      <c r="L255" s="66"/>
    </row>
    <row r="256" spans="1:12" x14ac:dyDescent="0.15">
      <c r="D256" s="66" t="s">
        <v>1316</v>
      </c>
      <c r="E256" s="66" t="s">
        <v>705</v>
      </c>
      <c r="F256" s="66"/>
      <c r="G256" s="66"/>
      <c r="H256" s="66"/>
      <c r="I256" s="66"/>
      <c r="J256" s="66"/>
      <c r="K256" s="66"/>
      <c r="L256" s="66"/>
    </row>
    <row r="257" spans="4:13" x14ac:dyDescent="0.15">
      <c r="D257" s="66" t="s">
        <v>1347</v>
      </c>
      <c r="E257" s="66"/>
      <c r="F257" s="66"/>
      <c r="G257" s="66"/>
      <c r="H257" s="66"/>
      <c r="I257" s="66"/>
      <c r="J257" s="66"/>
      <c r="K257" s="66"/>
      <c r="L257" s="66"/>
    </row>
    <row r="258" spans="4:13" x14ac:dyDescent="0.15">
      <c r="D258" s="66" t="s">
        <v>1352</v>
      </c>
      <c r="E258" s="66"/>
      <c r="F258" s="66"/>
      <c r="G258" s="66"/>
      <c r="H258" s="66"/>
      <c r="I258" s="66"/>
      <c r="J258" s="66"/>
      <c r="K258" s="66"/>
      <c r="L258" s="66"/>
    </row>
    <row r="259" spans="4:13" x14ac:dyDescent="0.15">
      <c r="D259" s="66" t="s">
        <v>1369</v>
      </c>
      <c r="E259" s="66"/>
      <c r="F259" s="66"/>
      <c r="G259" s="66"/>
      <c r="H259" s="66"/>
      <c r="I259" s="66"/>
      <c r="J259" s="66"/>
      <c r="K259" s="66"/>
      <c r="L259" s="66"/>
      <c r="M259" s="66"/>
    </row>
    <row r="260" spans="4:13" x14ac:dyDescent="0.15">
      <c r="D260" s="66" t="s">
        <v>604</v>
      </c>
      <c r="E260" s="66"/>
      <c r="F260" s="66"/>
      <c r="G260" s="66"/>
      <c r="H260" s="66"/>
      <c r="I260" s="66"/>
      <c r="J260" s="66"/>
      <c r="K260" s="66"/>
      <c r="L260" s="66"/>
      <c r="M260" s="66"/>
    </row>
    <row r="261" spans="4:13" x14ac:dyDescent="0.15">
      <c r="D261" s="66" t="s">
        <v>609</v>
      </c>
      <c r="E261" s="66"/>
      <c r="F261" s="66"/>
      <c r="G261" s="66"/>
      <c r="H261" s="66"/>
      <c r="I261" s="66"/>
      <c r="J261" s="66"/>
      <c r="K261" s="66"/>
      <c r="L261" s="66"/>
      <c r="M261" s="66"/>
    </row>
    <row r="262" spans="4:13" x14ac:dyDescent="0.15">
      <c r="D262" s="66" t="s">
        <v>615</v>
      </c>
      <c r="E262" s="66"/>
      <c r="F262" s="66"/>
      <c r="G262" s="66"/>
      <c r="H262" s="66"/>
      <c r="I262" s="66"/>
      <c r="J262" s="66"/>
      <c r="K262" s="66"/>
      <c r="L262" s="66"/>
      <c r="M262" s="66"/>
    </row>
    <row r="263" spans="4:13" x14ac:dyDescent="0.15">
      <c r="D263" s="66" t="s">
        <v>621</v>
      </c>
      <c r="E263" s="66"/>
      <c r="F263" s="66"/>
      <c r="G263" s="66"/>
      <c r="H263" s="66"/>
      <c r="I263" s="66"/>
      <c r="J263" s="66"/>
      <c r="K263" s="66"/>
      <c r="L263" s="66"/>
      <c r="M263" s="66"/>
    </row>
    <row r="264" spans="4:13" x14ac:dyDescent="0.15">
      <c r="D264" s="66" t="s">
        <v>626</v>
      </c>
      <c r="E264" s="66"/>
      <c r="F264" s="66"/>
      <c r="G264" s="66"/>
      <c r="H264" s="66"/>
      <c r="I264" s="66"/>
      <c r="J264" s="66"/>
      <c r="K264" s="66"/>
      <c r="L264" s="66"/>
      <c r="M264" s="66"/>
    </row>
    <row r="265" spans="4:13" x14ac:dyDescent="0.15">
      <c r="D265" s="66" t="s">
        <v>1415</v>
      </c>
      <c r="E265" s="66"/>
      <c r="F265" s="66"/>
      <c r="G265" s="66"/>
      <c r="H265" s="66"/>
      <c r="I265" s="66"/>
      <c r="J265" s="66"/>
      <c r="K265" s="66"/>
      <c r="L265" s="66"/>
      <c r="M265" s="66"/>
    </row>
    <row r="266" spans="4:13" x14ac:dyDescent="0.15">
      <c r="D266" s="66" t="s">
        <v>1435</v>
      </c>
      <c r="E266" s="66"/>
      <c r="F266" s="66"/>
      <c r="G266" s="66"/>
      <c r="H266" s="66"/>
      <c r="I266" s="66"/>
      <c r="J266" s="66"/>
      <c r="K266" s="66"/>
      <c r="L266" s="66"/>
      <c r="M266" s="66"/>
    </row>
    <row r="267" spans="4:13" x14ac:dyDescent="0.15">
      <c r="D267" s="66" t="s">
        <v>1468</v>
      </c>
      <c r="E267" s="66"/>
      <c r="F267" s="66"/>
      <c r="G267" s="66"/>
      <c r="H267" s="66"/>
      <c r="I267" s="66"/>
      <c r="J267" s="66"/>
      <c r="K267" s="66"/>
      <c r="L267" s="66"/>
      <c r="M267" s="66"/>
    </row>
    <row r="268" spans="4:13" x14ac:dyDescent="0.15">
      <c r="D268" s="66" t="s">
        <v>654</v>
      </c>
      <c r="E268" s="66"/>
      <c r="F268" s="66"/>
      <c r="G268" s="66"/>
      <c r="H268" s="66"/>
      <c r="I268" s="66"/>
      <c r="J268" s="66"/>
      <c r="K268" s="66"/>
      <c r="L268" s="66"/>
      <c r="M268" s="66"/>
    </row>
    <row r="269" spans="4:13" x14ac:dyDescent="0.15">
      <c r="D269" s="66" t="s">
        <v>1504</v>
      </c>
      <c r="E269" s="66"/>
      <c r="F269" s="66"/>
      <c r="G269" s="66"/>
      <c r="H269" s="66"/>
      <c r="I269" s="66"/>
      <c r="J269" s="66"/>
      <c r="K269" s="66"/>
      <c r="L269" s="66"/>
      <c r="M269" s="66"/>
    </row>
    <row r="270" spans="4:13" x14ac:dyDescent="0.15">
      <c r="D270" s="66" t="s">
        <v>1834</v>
      </c>
      <c r="E270" s="66"/>
      <c r="F270" s="66"/>
      <c r="G270" s="66"/>
      <c r="H270" s="66"/>
      <c r="I270" s="66"/>
      <c r="J270" s="66"/>
      <c r="K270" s="66"/>
      <c r="L270" s="66"/>
      <c r="M270" s="66"/>
    </row>
    <row r="271" spans="4:13" x14ac:dyDescent="0.15">
      <c r="D271" s="66" t="s">
        <v>705</v>
      </c>
      <c r="E271" s="66"/>
      <c r="F271" s="66"/>
      <c r="G271" s="66"/>
      <c r="H271" s="66"/>
      <c r="I271" s="66"/>
      <c r="J271" s="66"/>
      <c r="K271" s="66"/>
      <c r="L271" s="66"/>
      <c r="M271" s="66"/>
    </row>
    <row r="272" spans="4:13" x14ac:dyDescent="0.15">
      <c r="D272" s="66"/>
      <c r="E272" s="66"/>
      <c r="F272" s="66"/>
      <c r="G272" s="66"/>
      <c r="H272" s="66"/>
      <c r="I272" s="66"/>
      <c r="J272" s="66"/>
      <c r="K272" s="66"/>
      <c r="L272" s="66"/>
      <c r="M272" s="66"/>
    </row>
    <row r="273" spans="1:15" x14ac:dyDescent="0.15">
      <c r="A273" s="66"/>
      <c r="B273" s="66"/>
      <c r="C273" s="66"/>
      <c r="D273" s="66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</row>
    <row r="274" spans="1:15" x14ac:dyDescent="0.15">
      <c r="A274" s="66"/>
      <c r="B274" s="66"/>
      <c r="C274" s="66"/>
      <c r="D274" s="66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</row>
    <row r="275" spans="1:15" x14ac:dyDescent="0.15">
      <c r="A275" s="66"/>
      <c r="B275" s="66"/>
      <c r="C275" s="66"/>
      <c r="D275" s="66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Timecourse</vt:lpstr>
      <vt:lpstr>Environments</vt:lpstr>
      <vt:lpstr>Diurnal Tissues</vt:lpstr>
      <vt:lpstr>Diurnal Exudates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jschlaepfer</cp:lastModifiedBy>
  <dcterms:modified xsi:type="dcterms:W3CDTF">2022-07-13T14:14:56Z</dcterms:modified>
</cp:coreProperties>
</file>