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lf\Documents\"/>
    </mc:Choice>
  </mc:AlternateContent>
  <xr:revisionPtr revIDLastSave="0" documentId="8_{607CA444-1920-42A4-BC16-E4680DF39A16}" xr6:coauthVersionLast="47" xr6:coauthVersionMax="47" xr10:uidLastSave="{00000000-0000-0000-0000-000000000000}"/>
  <bookViews>
    <workbookView xWindow="-120" yWindow="-120" windowWidth="20730" windowHeight="11160" xr2:uid="{25D7BCB9-B381-461F-8581-1481C13136F3}"/>
  </bookViews>
  <sheets>
    <sheet name="Sheet1" sheetId="1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78" i="1" l="1"/>
  <c r="J1676" i="1"/>
  <c r="J1675" i="1"/>
  <c r="J1674" i="1"/>
  <c r="J1672" i="1"/>
  <c r="F1686" i="1"/>
  <c r="D31" i="1" l="1"/>
  <c r="D27" i="1"/>
  <c r="D34" i="1" s="1"/>
  <c r="D20" i="1"/>
  <c r="D33" i="1" s="1"/>
  <c r="D12" i="1"/>
  <c r="D32" i="1" s="1"/>
</calcChain>
</file>

<file path=xl/sharedStrings.xml><?xml version="1.0" encoding="utf-8"?>
<sst xmlns="http://schemas.openxmlformats.org/spreadsheetml/2006/main" count="2092" uniqueCount="1014">
  <si>
    <t>aa</t>
  </si>
  <si>
    <t>T=30°C</t>
  </si>
  <si>
    <t>m=1:3</t>
  </si>
  <si>
    <t>Time:10 uur</t>
  </si>
  <si>
    <t>nr1</t>
  </si>
  <si>
    <t>A1</t>
  </si>
  <si>
    <t>ppm</t>
  </si>
  <si>
    <t>methoxy</t>
  </si>
  <si>
    <t>A2</t>
  </si>
  <si>
    <t>methylene</t>
  </si>
  <si>
    <t>Conversion</t>
  </si>
  <si>
    <t>%</t>
  </si>
  <si>
    <t>Time:12 uur</t>
  </si>
  <si>
    <t>Time:24 uur</t>
  </si>
  <si>
    <t>Time</t>
  </si>
  <si>
    <t>The effect of reaction time on FAME conversion</t>
  </si>
  <si>
    <t>The effect of reaction temperature on FAME conversion</t>
  </si>
  <si>
    <t>Average</t>
  </si>
  <si>
    <t>Standard deviation</t>
  </si>
  <si>
    <t>Error (%)</t>
  </si>
  <si>
    <t>T=35°C</t>
  </si>
  <si>
    <t>T=40°C</t>
  </si>
  <si>
    <t>T=45°C</t>
  </si>
  <si>
    <t>T=50°C</t>
  </si>
  <si>
    <t>T=27 °C</t>
  </si>
  <si>
    <t>T=60°C</t>
  </si>
  <si>
    <t>Biocrude MW</t>
  </si>
  <si>
    <t>g/mol</t>
  </si>
  <si>
    <t>Mbiocrude</t>
  </si>
  <si>
    <t>g</t>
  </si>
  <si>
    <t>n Biocrude</t>
  </si>
  <si>
    <t>mol</t>
  </si>
  <si>
    <t>mmol Fa/mg olie</t>
  </si>
  <si>
    <t>mmol/mg</t>
  </si>
  <si>
    <t>Density Methanol</t>
  </si>
  <si>
    <t>g/ml</t>
  </si>
  <si>
    <t>Sample nr</t>
  </si>
  <si>
    <t>Mol Biocrude, (mmol)</t>
  </si>
  <si>
    <t>FA Mmol</t>
  </si>
  <si>
    <t>FA mol</t>
  </si>
  <si>
    <t>mol Methanol</t>
  </si>
  <si>
    <t>Ratio M:FA</t>
  </si>
  <si>
    <t>ratio M:FA</t>
  </si>
  <si>
    <t>conversion</t>
  </si>
  <si>
    <t>error</t>
  </si>
  <si>
    <t>2;1</t>
  </si>
  <si>
    <t>1:3</t>
  </si>
  <si>
    <t>1:5</t>
  </si>
  <si>
    <t>1:6</t>
  </si>
  <si>
    <t>1:8</t>
  </si>
  <si>
    <t>3;1</t>
  </si>
  <si>
    <t>1:10</t>
  </si>
  <si>
    <t>1:19</t>
  </si>
  <si>
    <t>1:28</t>
  </si>
  <si>
    <t>4;1</t>
  </si>
  <si>
    <t>5;1</t>
  </si>
  <si>
    <t>6;1</t>
  </si>
  <si>
    <t>12;1</t>
  </si>
  <si>
    <t>18;1</t>
  </si>
  <si>
    <t>methanol:oil</t>
  </si>
  <si>
    <t>Error (MJ/kg)</t>
  </si>
  <si>
    <t>Sample number</t>
  </si>
  <si>
    <t>HHV (MJ/kg)</t>
  </si>
  <si>
    <t>Kerosene</t>
  </si>
  <si>
    <t>Groups</t>
  </si>
  <si>
    <t>Ketones</t>
  </si>
  <si>
    <t>Phenolics</t>
  </si>
  <si>
    <t>Esters</t>
  </si>
  <si>
    <t>Other</t>
  </si>
  <si>
    <t>Biorude</t>
  </si>
  <si>
    <t>30°C</t>
  </si>
  <si>
    <t>50°C</t>
  </si>
  <si>
    <t>Biodiesel</t>
  </si>
  <si>
    <t>Ketones/Aldehydes</t>
  </si>
  <si>
    <t>Fatty Acids</t>
  </si>
  <si>
    <t>Heterocyclic O2, N and S compounds</t>
  </si>
  <si>
    <t>Heavies</t>
  </si>
  <si>
    <t>Phyto sterols and related compounds</t>
  </si>
  <si>
    <t>-</t>
  </si>
  <si>
    <t>Temperature</t>
  </si>
  <si>
    <t>Diesel</t>
  </si>
  <si>
    <t>Heavy</t>
  </si>
  <si>
    <t>Biocrude</t>
  </si>
  <si>
    <t>1:12</t>
  </si>
  <si>
    <t>Boiling range distribution of produced biodiesel at different reaction temperatures</t>
  </si>
  <si>
    <t>IS area</t>
  </si>
  <si>
    <t>sum</t>
  </si>
  <si>
    <t>Compound number</t>
  </si>
  <si>
    <t>RT (min)</t>
  </si>
  <si>
    <t>area</t>
  </si>
  <si>
    <t>Name</t>
  </si>
  <si>
    <t>Quality</t>
  </si>
  <si>
    <t>Normalised peak area (%)</t>
  </si>
  <si>
    <t>area%</t>
  </si>
  <si>
    <t>marker</t>
  </si>
  <si>
    <t>cum area</t>
  </si>
  <si>
    <t>BP</t>
  </si>
  <si>
    <t>2-Cyclopenten-1-one, 2-methyl-</t>
  </si>
  <si>
    <t>Ethanone, 1-(2-furanyl)-</t>
  </si>
  <si>
    <t>Butyrolactone</t>
  </si>
  <si>
    <t>1-Methylcycloheptene</t>
  </si>
  <si>
    <t>1-Pentyne</t>
  </si>
  <si>
    <t>7-Chlorocinchoninic acid</t>
  </si>
  <si>
    <t>4-Ethylphenethylamine</t>
  </si>
  <si>
    <t>3-Ethylcyclopentanone</t>
  </si>
  <si>
    <t>(-)-cis-3,4-Dimethyl-2-phenyltetrahydro-1,4-thiazine</t>
  </si>
  <si>
    <t>2-Cyclopenten-1-one, 3-methyl-</t>
  </si>
  <si>
    <t>Benzene, 1-ethenyl-4-methyl-</t>
  </si>
  <si>
    <t>Octanoic acid</t>
  </si>
  <si>
    <t>Silane, (chloromethyl)ethoxydimethyl-</t>
  </si>
  <si>
    <t>Silane, ethoxytrimethyl-</t>
  </si>
  <si>
    <t>2-Cyclopenten-1-one, 3,4-dimethyl-</t>
  </si>
  <si>
    <t>Phenol</t>
  </si>
  <si>
    <t>Formamide, N-phenyl-</t>
  </si>
  <si>
    <t>Formic acid phenyl ester</t>
  </si>
  <si>
    <t>Benzene, ethoxy-</t>
  </si>
  <si>
    <t>c10</t>
  </si>
  <si>
    <t>1-Propanone, 1-(2-furanyl)-</t>
  </si>
  <si>
    <t>.alpha.-Aminooxy-propionic acid, methyl ester</t>
  </si>
  <si>
    <t>1,3-Hexadiene, 3-ethyl-2-methyl-, (Z)-</t>
  </si>
  <si>
    <t>2,4-Dimethylfuran</t>
  </si>
  <si>
    <t>1,2-Cyclopentanedione, 3-methyl-</t>
  </si>
  <si>
    <t>2-Cyclopenten-1-one, 2,3-dimethyl-</t>
  </si>
  <si>
    <t>6,6-Dimethylhepta-2,4-diene</t>
  </si>
  <si>
    <t>2,4-Heptadiene, 2,6-dimethyl-</t>
  </si>
  <si>
    <t>1,1-Dimethyl-4-methylenecyclohexane</t>
  </si>
  <si>
    <t>Benzonitrile, m-phenethyl-</t>
  </si>
  <si>
    <t>Bicyclo[2.2.2]octane, 2-methyl-</t>
  </si>
  <si>
    <t>(-)-Carvone</t>
  </si>
  <si>
    <t>2-Cyclopenten-1-one, 2,3,4-trimethyl-</t>
  </si>
  <si>
    <t>p-Cresol</t>
  </si>
  <si>
    <t>Phenol, 3-methyl-</t>
  </si>
  <si>
    <t>2-Cyclopenten-1-one, 3-ethyl-</t>
  </si>
  <si>
    <t>Bicyclo[3.3.1]nona-3,7-diene-2,9-dione</t>
  </si>
  <si>
    <t>1H-Pyrazole, 1-ethyl-3,5-dimethyl-</t>
  </si>
  <si>
    <t>Phenol, 2-methoxy-</t>
  </si>
  <si>
    <t>1-Isopropylcyclohex-1-ene</t>
  </si>
  <si>
    <t>Cyclopentanecarboxaldehyde, 2-methyl-3-methylene-</t>
  </si>
  <si>
    <t>Benzonitrile, 2-(methylamino)-</t>
  </si>
  <si>
    <t>2-Cyclopenten-1-one, 2,3,4,5-tetramethyl-</t>
  </si>
  <si>
    <t>Pyrazolo[1,5-a]pyrimidin-2-one, 5,7-dimethyl-</t>
  </si>
  <si>
    <t>Benzenemethanol, 4-methyl-</t>
  </si>
  <si>
    <t>4,6-Dimethyl-2-pyrimidinylhydrazine</t>
  </si>
  <si>
    <t>c11</t>
  </si>
  <si>
    <t>1-Hydroxy-2,2-dimethyl-3-imidazoline-4-carboxaldehyde oxime</t>
  </si>
  <si>
    <t>5-Aminovaleric acid</t>
  </si>
  <si>
    <t>Octane, 2-methyl-</t>
  </si>
  <si>
    <t>1H-Indene, octahydro-</t>
  </si>
  <si>
    <t>17-Octadecynoic acid, methyl ester</t>
  </si>
  <si>
    <t>1H-Pyrrole, 2,3,4,5-tetramethyl-</t>
  </si>
  <si>
    <t>2-(5-Methyl-furan-2-yl)-propionaldehyde</t>
  </si>
  <si>
    <t>3,5-Heptadien-2-one, 6-methyl-, (E)-</t>
  </si>
  <si>
    <t>4-Methoxy-o-phenylenediamine</t>
  </si>
  <si>
    <t>2-Butynoic acid, 4-cyclohexyl-4-oxo-, ethyl ester</t>
  </si>
  <si>
    <t>Creosol</t>
  </si>
  <si>
    <t>2,5-Pyrrolidinedione, 1-ethyl-</t>
  </si>
  <si>
    <t>Phosphoric acid, trimethyl ester</t>
  </si>
  <si>
    <t>Phenol, 2-ethyl-</t>
  </si>
  <si>
    <t>Cyclohexanol, 3-methyl-2-(1-methylethyl)-, acetate, (1.alpha.,2.alpha.,3.alpha.)-</t>
  </si>
  <si>
    <t>2-Propanone, (1-methylethylidene)hydrazone</t>
  </si>
  <si>
    <t>1H-Indazole, 4,5,6,7-tetrahydro-7-methyl-</t>
  </si>
  <si>
    <t>Phenol, 2,3-dimethyl-</t>
  </si>
  <si>
    <t>Benzene, 1,2-dimethoxy-</t>
  </si>
  <si>
    <t>m-Guaiacol</t>
  </si>
  <si>
    <t>Bicyclo[2.2.1]heptane, 2-butyl-</t>
  </si>
  <si>
    <t>4-Pyridinol</t>
  </si>
  <si>
    <t>2(1H)-Pyridinone</t>
  </si>
  <si>
    <t>Phenol, 4-ethyl-</t>
  </si>
  <si>
    <t>Phenol, 3-ethyl-</t>
  </si>
  <si>
    <t>Phenol, 3,5-dimethyl-</t>
  </si>
  <si>
    <t>2-Methoxy-6-methylphenol</t>
  </si>
  <si>
    <t>1-(5,6-Dimethyl-2-pyrazinyl)-2-methyl-1-propanone</t>
  </si>
  <si>
    <t>Pyridine, 1-oxide</t>
  </si>
  <si>
    <t>Benzene, 1-methyl-4-(1-methyl-2-propenyl)-</t>
  </si>
  <si>
    <t>2-Propenal, 2-methyl-3-phenyl-</t>
  </si>
  <si>
    <t>1,2-Dimethylbenzimidazole</t>
  </si>
  <si>
    <t>Phenol, 2,4-dimethyl-</t>
  </si>
  <si>
    <t>Benzoic acid</t>
  </si>
  <si>
    <t>Cinnoline, 3-methyl-</t>
  </si>
  <si>
    <t>c12</t>
  </si>
  <si>
    <t>5-Ethyl-2-furaldehyde</t>
  </si>
  <si>
    <t>Bicyclo[3.1.0]hexan-3-one, 4-methyl-1-(1-methylethyl)-, [1S-(1.alpha.,4.beta.,5.alpha.)]-</t>
  </si>
  <si>
    <t>1,3-Dioxolo[4,5-c]pyran, tetrahydro-, 7-acetoxy-7-allyl-2,2-dimethyl-4-(3-methoxycarbonyl-2-methylallyl)-</t>
  </si>
  <si>
    <t>3-Pyridinol, 6-methyl-</t>
  </si>
  <si>
    <t>m-Isopropoxyaniline</t>
  </si>
  <si>
    <t>Pyrrolidine, 2-(cyanomethylene)-</t>
  </si>
  <si>
    <t>Acetaldehyde, (3,3-dimethylcyclohexylidene)-, (E)-</t>
  </si>
  <si>
    <t>(3,5-Dimethylpyrazol-1-ylmethyl)(4-methylfurazan-3-yl)amine</t>
  </si>
  <si>
    <t>2-Butanone, 4-phenyl-</t>
  </si>
  <si>
    <t>Phenol, 2,3,6-trimethyl-</t>
  </si>
  <si>
    <t>1-Methoxy-1,4-cyclohexadiene</t>
  </si>
  <si>
    <t>Spirohexane-5-carboxylic acid, 1,1,2,2-tetramethyl-, methyl ester</t>
  </si>
  <si>
    <t>2-Cyclopenten-1-one, 2-pentyl-</t>
  </si>
  <si>
    <t>Naphthalene, 2,6-bis(1,1-dimethylethyl)-</t>
  </si>
  <si>
    <t>Naphthalen-4a,8a-imine, octahydro-</t>
  </si>
  <si>
    <t>4-Methylquinolinic acid, monomethyl ester</t>
  </si>
  <si>
    <t>Benzenethiol, o-isopropyl-,</t>
  </si>
  <si>
    <t>Phenol, 4-ethyl-2-methoxy-</t>
  </si>
  <si>
    <t>1H-Pyrrole-2-carboxaldehyde, 5-methyl-</t>
  </si>
  <si>
    <t>3,4-Dimethyl-2-prop-2-enyl-2,5-dihydrothiophene 1,1-dioxide</t>
  </si>
  <si>
    <t>5-Chloro-1-[2-[diisopropylamino]ethyl]-4-methoxy-6[1H]-pyridazinone</t>
  </si>
  <si>
    <t>Furan, 2-ethyl-5-methyl-</t>
  </si>
  <si>
    <t>6-Aminotetrazolo(b)pyridazine</t>
  </si>
  <si>
    <t>Bicyclo[3.2.0]hept-2-ene, 4-dimethylamino-</t>
  </si>
  <si>
    <t>1H-Inden-1-one, 2,3-dihydro-2-methyl-</t>
  </si>
  <si>
    <t>2H-Inden-2-one, 1,4,5,6,7,7a-hexahydro-</t>
  </si>
  <si>
    <t>2,4-Heptadienal, (E,E)-</t>
  </si>
  <si>
    <t>1-Phthalazinamine</t>
  </si>
  <si>
    <t>2-Azidomethyl-1,3,3-trimethyl-cyclohexene</t>
  </si>
  <si>
    <t>1-Methylindan-2-one</t>
  </si>
  <si>
    <t>1H-Benzimidazole, 3-oxide</t>
  </si>
  <si>
    <t>2-Hydroxy-6-methyl-3-nitropyridine</t>
  </si>
  <si>
    <t>Benzene, (ethylthio)-</t>
  </si>
  <si>
    <t>Pyridine, 3,5-dimethyl-</t>
  </si>
  <si>
    <t>Spiro[4.5]dec-1-ene</t>
  </si>
  <si>
    <t>c13</t>
  </si>
  <si>
    <t>Dihydrojasmone</t>
  </si>
  <si>
    <t>Decanoic acid, methyl ester</t>
  </si>
  <si>
    <t>1,3-Bis(trimethylsiloxy)benzene</t>
  </si>
  <si>
    <t>Benzene, (2,2-dimethyl-1-methylenepropyl)-</t>
  </si>
  <si>
    <t>5H-Benzocycloheptene,6,7,8,9-tetrahydro-</t>
  </si>
  <si>
    <t>N-Cyanomethyl-2-cyanimino-pyrrolidine</t>
  </si>
  <si>
    <t>1,2:5,6-Di-O-ethylborandiyl-D-glucohexodialdose</t>
  </si>
  <si>
    <t>Phenol, 2,6-dimethoxy-</t>
  </si>
  <si>
    <t>Phenol, 2-methoxy-4-propyl-</t>
  </si>
  <si>
    <t>trans-2-(2-Pentenyl)furan</t>
  </si>
  <si>
    <t>Phenol, 5-methoxy-2,3,4-trimethyl-</t>
  </si>
  <si>
    <t>Benzofuran-2-one, 2,3-dihydro-4-nitro-</t>
  </si>
  <si>
    <t>Phosphinic acid, dipropyl-, propyl ester</t>
  </si>
  <si>
    <t>Oxazolidine, 2-ethyl-4,4-dimethyl-</t>
  </si>
  <si>
    <t>Pyrazine, 2-methoxy-6-methyl-</t>
  </si>
  <si>
    <t>Propylphosphonic acid, fluoroanhydride, octyl ester</t>
  </si>
  <si>
    <t>Phenol, 2-methoxy-3-methyl-</t>
  </si>
  <si>
    <t>n-Decanoic acid</t>
  </si>
  <si>
    <t>Cyclohexanone, 2,5-dimethyl-2-(1-methylethenyl)-</t>
  </si>
  <si>
    <t>2(3H)-Naphthalenone, 4,4a,5,6,7,8-hexahydro-1-methoxy-</t>
  </si>
  <si>
    <t>9,10-Anthracenedione, 1,8-dimethoxy-</t>
  </si>
  <si>
    <t>1-(2-Ethyl-1,3-dimethyl-cyclopent-2-enyl)-ethanone</t>
  </si>
  <si>
    <t>c14</t>
  </si>
  <si>
    <t>Ethanone, 1-(3-hydroxyphenyl)-</t>
  </si>
  <si>
    <t>2-Methyl-5-hydroxybenzofuran</t>
  </si>
  <si>
    <t>Indene-1,7(4H)-dione, 3a,7a-dihydro-5-methyl-</t>
  </si>
  <si>
    <t>1,2,4-Trimethoxybenzene</t>
  </si>
  <si>
    <t>3-Methoxycinnamaldehyde</t>
  </si>
  <si>
    <t>1,3-Benzenediol, 4,5-dimethyl-</t>
  </si>
  <si>
    <t>1,2-Diethoxy-3-ethylbenzene</t>
  </si>
  <si>
    <t>Indeno[3a,4-b]oxirene-2,5(1aH,3H)-dione, tetrahydro-4a-methyl-, (1a.alpha.,4a.alpha.,7aR*)-</t>
  </si>
  <si>
    <t>3-Methoxybenzylamine</t>
  </si>
  <si>
    <t>Benzenamine, N-(1-methyl-2-propynyl)-</t>
  </si>
  <si>
    <t>4-Hydroxybenzamide</t>
  </si>
  <si>
    <t>1H-Indole, 2,5-dimethyl-</t>
  </si>
  <si>
    <t>[2,4,5-Tris(hydroxymethyl)phenyl]methanol</t>
  </si>
  <si>
    <t>2(3H)-Naphthalenone, 4,4a,5,6,7,8-hexahydro-4a-methyl-, (S)-</t>
  </si>
  <si>
    <t>3,4-Dihydroxyacetophenone</t>
  </si>
  <si>
    <t>Benzo[b]thiophene, 2,7-dimethyl-</t>
  </si>
  <si>
    <t>Benzaldehyde, 4-hydroxy-</t>
  </si>
  <si>
    <t>2-Methoxy-4-vinylphenol</t>
  </si>
  <si>
    <t>5-tert-Butylpyrogallol</t>
  </si>
  <si>
    <t>Dodecanoic acid, methyl ester</t>
  </si>
  <si>
    <t>c15</t>
  </si>
  <si>
    <t>Benzene, 1,4-dimethoxy-2-methyl-</t>
  </si>
  <si>
    <t>3-Benzofurancarboxaldehyde, 2-methoxy-</t>
  </si>
  <si>
    <t>3,5,7-Cycloheptatriene-1,3-dimethanol</t>
  </si>
  <si>
    <t>1H-Indole, 2,3,5-trimethyl-</t>
  </si>
  <si>
    <t>2-Propenoic acid, 3-(2-furanyl)-</t>
  </si>
  <si>
    <t>1H-Isoindole-1,3(2H)-dione, 2-methyl-</t>
  </si>
  <si>
    <t>2-Cyclohexen-1-one, 2-methyl-5-(1-methylethenyl)-, O-methyloxime, (+)-</t>
  </si>
  <si>
    <t>2,4a,8,8-Tetramethyldecahydrocyclopropa[d]naphthalene</t>
  </si>
  <si>
    <t>Dodecanoic acid</t>
  </si>
  <si>
    <t>7,8-Epoxy-.alpha.-ionone</t>
  </si>
  <si>
    <t>Benzene, 1-ethyl-3-(phenylmethyl)-</t>
  </si>
  <si>
    <t>1H-Indene, 1-ethylideneoctahydro-7a-methyl-, cis-</t>
  </si>
  <si>
    <t>Isoquinoline, 3,4-dihydro-1,3,3-trimethyl-</t>
  </si>
  <si>
    <t>Toluene, 4-(3-chloro-2-propynyloxy)-</t>
  </si>
  <si>
    <t>1H-Indole, 1,2,3-trimethyl-</t>
  </si>
  <si>
    <t>c16</t>
  </si>
  <si>
    <t>Bicylo[4.1.0]heptane, 7-bicyclo[4.1.0]hept-7-ylidene-</t>
  </si>
  <si>
    <t>1,4-Benzenedicarboxaldehyde, 2-methyl-</t>
  </si>
  <si>
    <t>2-Methyl-5-(hexyn-1-yl)pyridine</t>
  </si>
  <si>
    <t>4-Methylphenoxyacetic acid</t>
  </si>
  <si>
    <t>4-Dimethylamino-o-tolualdehyde</t>
  </si>
  <si>
    <t>Benzene, 1-ethoxy-4-isothiocyanato-</t>
  </si>
  <si>
    <t>Benzaldehyde, 2-hydroxy-4-methoxy-</t>
  </si>
  <si>
    <t>Dihydrofuranno(3,2-f)coumaran</t>
  </si>
  <si>
    <t>2-Benzothiazolamine, 4-methoxy-</t>
  </si>
  <si>
    <t>Phenol, 2-(2-penten-4-yl)-4-methyl-</t>
  </si>
  <si>
    <t>Furo[2,3-c]pyridine, 2,3-dihydro-2,7-dimethyl-</t>
  </si>
  <si>
    <t>2-Benzothiazolamine, 5,6-dimethyl-</t>
  </si>
  <si>
    <t>Methyl tetradecanoate</t>
  </si>
  <si>
    <t>Benzo[c]cinnoline, 4-methyl-</t>
  </si>
  <si>
    <t>1,4-Methanoazulene-9-methanol, decahydro-4,8,8-trimethyl-, [1S-(1.alpha.,3a.beta.,4.alpha.,8a.beta.,9R*)]-</t>
  </si>
  <si>
    <t>c17</t>
  </si>
  <si>
    <t>2,2,6,6-Tetrachlorocyclohexanol</t>
  </si>
  <si>
    <t>Hex-5-enamide, N-(2-phenylethyl)-</t>
  </si>
  <si>
    <t>Benzenamine, N,N,4-trimethyl-</t>
  </si>
  <si>
    <t>Carzenide</t>
  </si>
  <si>
    <t>Tetradecanoic acid</t>
  </si>
  <si>
    <t>1H-1,2,4-Triazole-3-carboxaldehyde, 5-(phenylmethyl)-</t>
  </si>
  <si>
    <t>1-Methyl-2-propynyl p-toluenesulfonate</t>
  </si>
  <si>
    <t>2-Propenal, 3-(4-hydroxy-3-methoxyphenyl)-</t>
  </si>
  <si>
    <t>Quinoline, 2,3,4,4a,5,6-hexahydro-7-methoxy-</t>
  </si>
  <si>
    <t>[1,2,4]Triazolo[1,5-a]pyrimidine, 2-ethylsulfanyl-5,7-dimethyl-</t>
  </si>
  <si>
    <t>1,5-Naphthyridine, 4-methyl-</t>
  </si>
  <si>
    <t>Acetate, (2,4a,5,8a-tetramethyl-1,2,3,4,4a,7,8,8a-octahydro-1-naphthalenyl) ester</t>
  </si>
  <si>
    <t>c18</t>
  </si>
  <si>
    <t>4,5,6,7-Tetrafluoro-2-methyl-1H-benzoimidazole</t>
  </si>
  <si>
    <t>Hexadecenenitrile</t>
  </si>
  <si>
    <t>2-Decene, 3-methyl-, (Z)-</t>
  </si>
  <si>
    <t>Pentadecanoic acid</t>
  </si>
  <si>
    <t>(3S,6S)-3-Butyl-6-methylpiperazine-2,5-dione</t>
  </si>
  <si>
    <t>2-Ethyl-1-nitronaphthalene</t>
  </si>
  <si>
    <t>5-Benzocyclooctenol, 5,6,7,8-tetrahydro-, (E)-</t>
  </si>
  <si>
    <t>1,2-Benzisoxazole, 3a,4,5,6,7,7a-hexahydro-7a-phenyl-</t>
  </si>
  <si>
    <t>Benzenamine, 3-chloro-N-(2-pyridinylmethylene)-</t>
  </si>
  <si>
    <t>4-Fluoroveratrole</t>
  </si>
  <si>
    <t>Hexadecanoic acid, methyl ester</t>
  </si>
  <si>
    <t>1-Chloro-1-(3,3-dimethyl-but-1-ynyl)-2,2,3-trimethyl-cyclopropane</t>
  </si>
  <si>
    <t>c19</t>
  </si>
  <si>
    <t>Palmitoleic acid</t>
  </si>
  <si>
    <t>Phorbol</t>
  </si>
  <si>
    <t>n-Hexadecanoic acid</t>
  </si>
  <si>
    <t>Pyrrolo[1,2-a]pyrazine-1,4-dione, hexahydro-3-(2-methylpropyl)-</t>
  </si>
  <si>
    <t>Heptadecanoic acid</t>
  </si>
  <si>
    <t>c20</t>
  </si>
  <si>
    <t>1-Chloro-2-methyl-2-phenyl-1-(2-thienyl)cyclopropane</t>
  </si>
  <si>
    <t>Oleic Acid</t>
  </si>
  <si>
    <t>4-(2-phenylcyclohex-4-enyl)-4-hydroxybutan-2-one</t>
  </si>
  <si>
    <t>2,2'-Divinylbenzophenone</t>
  </si>
  <si>
    <t>2,5-Piperazinedione, 3,6-bis(2-methylpropyl)-</t>
  </si>
  <si>
    <t>l-Proline, N-butoxycarbonyl-, pentyl ester</t>
  </si>
  <si>
    <t>9,12-Octadecadienoic acid (Z,Z)-, methyl ester</t>
  </si>
  <si>
    <t>9-Octadecenoic acid, methyl ester, (E)-</t>
  </si>
  <si>
    <t>10,13-Octadecadienoic acid, methyl ester</t>
  </si>
  <si>
    <t>Methyl stearate</t>
  </si>
  <si>
    <t>c21</t>
  </si>
  <si>
    <t>Octadecanoic acid</t>
  </si>
  <si>
    <t>9,12-Octadecadienoic acid (Z,Z)-</t>
  </si>
  <si>
    <t>3,4-Octadiene, 7-methyl-</t>
  </si>
  <si>
    <t>E,E-2,13-Octadecadien-1-ol</t>
  </si>
  <si>
    <t>Linoleic acid ethyl ester</t>
  </si>
  <si>
    <t>c23</t>
  </si>
  <si>
    <t>Z,Z-10,12-Hexadecadien-1-ol acetate</t>
  </si>
  <si>
    <t>7,10-Hexadecadienoic acid, methyl ester</t>
  </si>
  <si>
    <t>Benzene, 1,1'-[1,2-ethenediylbis(sulfonyl)]bis-, (Z)-</t>
  </si>
  <si>
    <t>Isopropyl linoleate</t>
  </si>
  <si>
    <t>9-Octadecenamide, (Z)-</t>
  </si>
  <si>
    <t>Oxalyldihydrazide, N2,N2'-bis(cyclopentylideno)-</t>
  </si>
  <si>
    <t>Nonadecanamide</t>
  </si>
  <si>
    <t>N,N'-Tetramethylenebis[2-(4-methylphenoxy)acetamide]</t>
  </si>
  <si>
    <t>9-Octadecenamide, N,N-dimethyl-</t>
  </si>
  <si>
    <t>11-Octadecenoic acid, methyl ester</t>
  </si>
  <si>
    <t>2-(2-Carboxyethyl)-6,6-dimethyl-3-oxocyclohex-1-enecarboxylic acid</t>
  </si>
  <si>
    <t>Ethane, 1,2-Bis(1-phenylcyclopropyl)-</t>
  </si>
  <si>
    <t>Cyclohexanecarboxylic acid, tridecyl ester</t>
  </si>
  <si>
    <t>4-Hydroxy-2,2,7,7-tetramethyl-octahydro-2H-dibenzofuran-1,8-dione</t>
  </si>
  <si>
    <t>Mercury, chloroethyl-</t>
  </si>
  <si>
    <t>Bicyclo[2.2.2]oct-5-ene-2,3-dicarboxylic anhydride, 1,5-diacetoxy-7,7-dimethyl-</t>
  </si>
  <si>
    <t>Benzo[b]selenophene-3-carboxaldehyde, 2-methyl-</t>
  </si>
  <si>
    <t>10-Methyl-dodecanoic acid, pyrrolidide</t>
  </si>
  <si>
    <t>Piperine</t>
  </si>
  <si>
    <t>1-(4-Hydroxybenzoyl)-6,7-dimethoxyisoquinoline</t>
  </si>
  <si>
    <t>Naphthalene, 1-decyl-1,2,3,4-tetrahydro-</t>
  </si>
  <si>
    <t>2'-Acetyl-1'-(1,2-dihydroquinoxalin-2-yl)-1',2'-dihydroquinoline</t>
  </si>
  <si>
    <t>1-(2-Methyl-allyl)-1,2,3,4-tetrahydronaphthalen-2-ol</t>
  </si>
  <si>
    <t>N-[Methyl(4-methylphenyl)oxo-sulfanylidene]-5-(2-phenylethynyl)nicotinamide</t>
  </si>
  <si>
    <t>1-Hepten-4-yne, 6,6-dimethyl-</t>
  </si>
  <si>
    <t>c27</t>
  </si>
  <si>
    <t>Pyrrolidine, 1-(1-oxo-9,12-octadecadienyl)-</t>
  </si>
  <si>
    <t>Pyrrolidine, 1-(1-oxo-9-octadecenyl)-, (Z)-</t>
  </si>
  <si>
    <t>Propionamide, N-(4-chlorophenyl)-3-(4-methylpiperazin-1-yl)-</t>
  </si>
  <si>
    <t>2H,8H-Benzo[1,2-b:5,4-b']dipyran-10-propanoic acid, 5-methoxy-2,2,8,8-tetramethyl-</t>
  </si>
  <si>
    <t>Decanoic acid, pyrrolidide</t>
  </si>
  <si>
    <t>9,11-Octadecadienoic acid, methyl ester, (E,E)-</t>
  </si>
  <si>
    <t>Tungsten, tris(.pi.-allyl)(.eta.-3-acetato)-</t>
  </si>
  <si>
    <t>2H-Pyrrol-2-one, 4-acetyl-1-(2-bromoethyl)-1,5-dihydro-3-hydroxy-5-phenyl-</t>
  </si>
  <si>
    <t>threo-8,9-Dichlorododecan-1-ol acetate</t>
  </si>
  <si>
    <t>6,8-Dichloro-2-[4-chlorophenyl]-4-acetylquinoline</t>
  </si>
  <si>
    <t>4-Hydroxy-4-(1-methoxycyclopropyl)-3,3,5,8,10,10-hexamethyltricyclo[6.2.2.0(2,7)]dodeca-5,11-dien-9-one</t>
  </si>
  <si>
    <t>17-(1,5-Dimethylhexyl)-10,13-dimethyl-4,5,6,7,8,9,10,11,12,13,14,15,16,17-tetradecahydrocyclopenta[a]phenanthren-1-one</t>
  </si>
  <si>
    <t>Pregn-9(11)-en-20-one, 3,6-dihydroxy-, (3.beta.,5.alpha.,6.alpha.)-</t>
  </si>
  <si>
    <t>c29</t>
  </si>
  <si>
    <t>17-(1,5-Dimethyl-hex-2-enyl)-10,13-dimethyl-2,3,4,9,10,11,12,13,14,15,16,17-dodecahydro-1H-cyclopenta[a]phenanthren-3-ol</t>
  </si>
  <si>
    <t>Corynan-16-carboxylic acid, 16,17-didehydro-9,17-dimethoxy-, methyl ester, (16E)-</t>
  </si>
  <si>
    <t>6-(2-Cyanoethyl)-1',4'-dioxo-4-p-tolyl-1,4,6-triazanaphtho[2',3'-b]bicyclo[3.3.1]non-2-ene</t>
  </si>
  <si>
    <t>.beta.-Tocopherol</t>
  </si>
  <si>
    <t>Stigmastan-3,5-diene</t>
  </si>
  <si>
    <t>5-Pyrrol[6-(4-methoxycarbonyl-butylcarbamoyl)-pyridine-2-carbonyl]-aminomorpho-pentanoic acid, methyl ester</t>
  </si>
  <si>
    <t>3-Bromophenyl trifluoromethanesulfonate</t>
  </si>
  <si>
    <t>(+)-.gamma.-Tocopherol, O-methyl-</t>
  </si>
  <si>
    <t>1,4-Dibromo-2-phenylbutane</t>
  </si>
  <si>
    <t>.alpha.-Ethyl-3-nitrocinnamic acid</t>
  </si>
  <si>
    <t>7-(Butanoylamino)-4-chloro-3-(propyloxy)-1H-2-benzopyran-1-one</t>
  </si>
  <si>
    <t>Campesterol</t>
  </si>
  <si>
    <t>Cholesta-5,7,9(11)-trien-3-ol, 4,4-dimethyl-, (3.beta.)-</t>
  </si>
  <si>
    <t>Stigmasterol</t>
  </si>
  <si>
    <t>c32</t>
  </si>
  <si>
    <t>Ergostane-3,5,6,12,25-pentol, 25-acetate, (3.beta.,5.alpha.,6.beta.,12.beta.)-</t>
  </si>
  <si>
    <t>.gamma.-Sitosterol</t>
  </si>
  <si>
    <t>Ergost-25-ene-3,5,6-triol, (3.beta.,5.alpha.,6.beta.)-</t>
  </si>
  <si>
    <t>4-(3,4-Dichloro-.alpha/-methylbenzylidenehydrazino)-2-methyl-6-morpholinopyrimidine</t>
  </si>
  <si>
    <t>28,33-Dinorgorgost-5-en-24-one, 3-hydroxy-, (3.beta.)-</t>
  </si>
  <si>
    <t>N-Acetyl-L-tyrosinamide</t>
  </si>
  <si>
    <t>Tungsten, (2,4-pentanedionato-O,O')tris(.eta.3-2-propenyl)-</t>
  </si>
  <si>
    <t>4-Acetyloxyimino-6,6-dimethyl-3-methylsulfanyl-4,5,6,7-tetrahydro-benzo[c]thiophene-1-carboxylic acid methyl ester</t>
  </si>
  <si>
    <t>Neodiosgenin(3.beta.,25S) acetate</t>
  </si>
  <si>
    <t>Stigmast-4-en-3-one</t>
  </si>
  <si>
    <t>Molybdenum, tetrakis[.mu.-(acetato-O:O')]di-, (Mo-Mo)</t>
  </si>
  <si>
    <t>Pyrene, 1,2,3,3a,4,5,5a,6,7,8,8a,9,10,10a-tetradecahydro-</t>
  </si>
  <si>
    <t>Acetic acid, 17-acetoxy-7-hydroxy-4,4,13-trimethyl-3-oxo-1,2,3,4,5,6,7,11,12,13,14,15,16,17-tetradecahydrocyclopenta[a]phenanthrene-1-yl (ester)</t>
  </si>
  <si>
    <t>Cyclodecasiloxane, eicosamethyl-</t>
  </si>
  <si>
    <t>5-(5-Bromo-3-tert-butylsalicylideneamino)-2,3-dihydro-1,4-phthalazinedione</t>
  </si>
  <si>
    <t>Demecolcine</t>
  </si>
  <si>
    <t>(1R,2S,8As)-8-oxo-1-carboxymethyl-1,2,5,5-tetramethyl-trans-decalin</t>
  </si>
  <si>
    <t>3-Bromo-N-(3,5-dichlorophenyl)benzamide tms</t>
  </si>
  <si>
    <t>c36</t>
  </si>
  <si>
    <t>4-Acetamido-N-(2-ethylhexyl)-3-nitrobenzamide</t>
  </si>
  <si>
    <t>2-Butenenitrile, 2-chloro-3-(4-methoxyphenyl)-</t>
  </si>
  <si>
    <t>2-Chloro-4,6-di-piperidin-1-yl-[1,3,5]triazine</t>
  </si>
  <si>
    <t>3,4,3a,4,7,7a-Hexahydro-5,6-bis(methoxymethoxy)-2-phenyl-4-[3-phenyl-1-(trimethylsilyloxy)propyl]-1H-isoindole-1,3-dione</t>
  </si>
  <si>
    <t>trans-3-Ethoxy-b-methyl-b-nitrostyrene</t>
  </si>
  <si>
    <t>Phentolamine</t>
  </si>
  <si>
    <t>Cumulative area</t>
  </si>
  <si>
    <t>Marker</t>
  </si>
  <si>
    <t>Boiling point</t>
  </si>
  <si>
    <t>alkane</t>
  </si>
  <si>
    <t>boiling point</t>
  </si>
  <si>
    <t>9.3</t>
  </si>
  <si>
    <t>16.236</t>
  </si>
  <si>
    <t>23.374</t>
  </si>
  <si>
    <t>30.198</t>
  </si>
  <si>
    <t>36.520</t>
  </si>
  <si>
    <t>40.179</t>
  </si>
  <si>
    <t>42.610</t>
  </si>
  <si>
    <t>44.571</t>
  </si>
  <si>
    <t>46.718</t>
  </si>
  <si>
    <t>49.658</t>
  </si>
  <si>
    <t>52.367</t>
  </si>
  <si>
    <t>54.439</t>
  </si>
  <si>
    <t>C23</t>
  </si>
  <si>
    <t>57.185</t>
  </si>
  <si>
    <t>C27</t>
  </si>
  <si>
    <t>62.071</t>
  </si>
  <si>
    <t>C29</t>
  </si>
  <si>
    <t>64.121</t>
  </si>
  <si>
    <t>C32</t>
  </si>
  <si>
    <t>66.919</t>
  </si>
  <si>
    <t>C36</t>
  </si>
  <si>
    <t>70.144</t>
  </si>
  <si>
    <t xml:space="preserve">Markers used in calibration </t>
  </si>
  <si>
    <t xml:space="preserve">RT </t>
  </si>
  <si>
    <t>Boiling curve for biocrude</t>
  </si>
  <si>
    <t>( plotting of cumulative peak areas against boiling points of markers)</t>
  </si>
  <si>
    <t>T</t>
  </si>
  <si>
    <t>°C</t>
  </si>
  <si>
    <t>2-Nitro-4-(trifluoromethyl)phenol</t>
  </si>
  <si>
    <t>4-Octenoic acid, methyl ester, (Z)-</t>
  </si>
  <si>
    <t>(E)-2-bromobutyloxychalcone</t>
  </si>
  <si>
    <t>Butanoic acid, 3-hydroxy-, ethyl ester</t>
  </si>
  <si>
    <t>Urea, butyl-</t>
  </si>
  <si>
    <t>1H-Indole, 5-methyl-2-phenyl-</t>
  </si>
  <si>
    <t>Diethyl 3-chloro-2-hydroxypropylmalonate</t>
  </si>
  <si>
    <t>3,27-Dioxa-2,28-disilanonacosane, 2,2,4,28,28-pentamethyl-</t>
  </si>
  <si>
    <t>Indane</t>
  </si>
  <si>
    <t>Benzene, 1-ethenyl-3-ethyl-</t>
  </si>
  <si>
    <t>Butanedioic acid, 2,3-dimethoxy-, diethyl ester</t>
  </si>
  <si>
    <t>Ethyl (trimethylsilyl)acetate</t>
  </si>
  <si>
    <t>Glycine, ethyl ester</t>
  </si>
  <si>
    <t>Ethanone, 1-(1H-pyrrol-2-yl)-</t>
  </si>
  <si>
    <t>1-Propanamine, 3-nitro-</t>
  </si>
  <si>
    <t>L-Alanine, 3-[(aminocarbonyl)amino]-</t>
  </si>
  <si>
    <t>1-Pentyne, 4-methyl-</t>
  </si>
  <si>
    <t>1,2-Cyclohexanediol, bis(4-methylbenzenesulfonate) trans-</t>
  </si>
  <si>
    <t>1,4-Cyclohexanedimethanamine</t>
  </si>
  <si>
    <t>Acetic acid, diethyl-</t>
  </si>
  <si>
    <t>Propanoic acid, 3-hydroxy-, hydrazide</t>
  </si>
  <si>
    <t>Phenol, 2-methyl-</t>
  </si>
  <si>
    <t>Ethanone, 1-(1-cyclohexen-1-yl)-</t>
  </si>
  <si>
    <t>Orcinol</t>
  </si>
  <si>
    <t>Acetic acid, 4-(7-methylydenebicyclo[3.3.1]non-2-en-3-yloxy)butyl ester</t>
  </si>
  <si>
    <t>6-Amino-hex-2-en-1-ol</t>
  </si>
  <si>
    <t>Phenol, 4-(2-aminoethyl)-</t>
  </si>
  <si>
    <t>Phenol, 2,6-dimethyl-</t>
  </si>
  <si>
    <t>Cyclohexanone, 3-vinyl-3-methyl-</t>
  </si>
  <si>
    <t>1H-Imidazole, 1-methyl-4-nitro-</t>
  </si>
  <si>
    <t>Cyclohexane, 1,1'-(2-propyl-1,3-propanediyl)bis-</t>
  </si>
  <si>
    <t>Octanoic acid, methyl ester</t>
  </si>
  <si>
    <t>1H-Indene, 5-butyl-6-hexyloctahydro-</t>
  </si>
  <si>
    <t>Pyrazole-4-carboxaldehyde, 1-ethyl-5-methyl-</t>
  </si>
  <si>
    <t>Cyclohexylamine, N-(2-chloropropylidene)-N-oxide-</t>
  </si>
  <si>
    <t>N-Methoxy-2-carbomenthyloxyaziridine</t>
  </si>
  <si>
    <t>3-Cyclohexene-1-methanol, 2-hydroxy-.alpha.,.alpha.,4-trimethyl-</t>
  </si>
  <si>
    <t>1-Methoxy-1,3-cyclohexadiene</t>
  </si>
  <si>
    <t>Hexanenitrile, 6-amino-</t>
  </si>
  <si>
    <t>Benzene, 1,2,3-tris[(tert-butyldimethylsilyl)oxy]-</t>
  </si>
  <si>
    <t>Spirohexan-4-one, 5-chloro-6,6-dimethyl-</t>
  </si>
  <si>
    <t>Endo-tricyclo[5.2.1.0(2.6)]decane</t>
  </si>
  <si>
    <t>Bicyclo[3.3.1]nonan-3-one, 7-(aminomethyl)-</t>
  </si>
  <si>
    <t>Benzeneacetic acid, methyl ester</t>
  </si>
  <si>
    <t>Tricyclo[2.2.1.0(2,6)]heptan-3-ol, acetate</t>
  </si>
  <si>
    <t>2-Ethylbutylamine</t>
  </si>
  <si>
    <t>3-Buten-2-one, 4-phenyl-</t>
  </si>
  <si>
    <t>1H-Indole-5-methanamine</t>
  </si>
  <si>
    <t>Phenol, 4-amino-</t>
  </si>
  <si>
    <t>3-(But-3-enyl)-cyclohexanone</t>
  </si>
  <si>
    <t>1-Propene, 1,1,3-trichloro-</t>
  </si>
  <si>
    <t>Methyl 7-methylhexadecanoate</t>
  </si>
  <si>
    <t>Tricyclo[5.2.1.0(1,5)]decane</t>
  </si>
  <si>
    <t>3-Aminomethyl-3,5,5-trimethylcyclohexanol, cis-</t>
  </si>
  <si>
    <t>Pyrazine, 2-ethyl-5-methyl-</t>
  </si>
  <si>
    <t>Azacyclohexan-3-one, 1,5,6-trimethyl-</t>
  </si>
  <si>
    <t>Phenol, 2-ethyl-6-methyl-</t>
  </si>
  <si>
    <t>2,4,6-Octatriene, 2,6-dimethyl-, (E,Z)-</t>
  </si>
  <si>
    <t>N-Phenoxyacetamide</t>
  </si>
  <si>
    <t>2-(Pent-1,3-diynyl)thiophene</t>
  </si>
  <si>
    <t>Adenosine, 2-methyl-</t>
  </si>
  <si>
    <t>3-Fluorophenethylamine</t>
  </si>
  <si>
    <t>Alpha,alpha,alpha-trifluoro-4'-nitroanisole</t>
  </si>
  <si>
    <t>Ethanone, 1-(2,4-dihydroxyphenyl)-</t>
  </si>
  <si>
    <t>4-Methoxyphenyl methyl carbinol</t>
  </si>
  <si>
    <t>2(1H)-Pyridinethione, 1-ethenyl-</t>
  </si>
  <si>
    <t>N-Isopropyl-N-propyl aminoethyl-2-chloride</t>
  </si>
  <si>
    <t>2-Pentenoic acid, 3-methyl-, methyl ester</t>
  </si>
  <si>
    <t>6-Aminonicotinamide</t>
  </si>
  <si>
    <t>4-Chromanol</t>
  </si>
  <si>
    <t>3-Methoxyphenethylamine</t>
  </si>
  <si>
    <t>1H-Inden-1-one, 2,3-dihydro-3-methyl-</t>
  </si>
  <si>
    <t>Benzene, 1,2,4-trifluoro-5-nitro-</t>
  </si>
  <si>
    <t>Methyl 4-pentynoate</t>
  </si>
  <si>
    <t>3-Methoxybenzyl alcohol</t>
  </si>
  <si>
    <t>2,5-Methano-1H-indene, octahydro-</t>
  </si>
  <si>
    <t>Hydroquinone bis(trimethylsilyl) ether</t>
  </si>
  <si>
    <t>Benzene, 1-(1,1-dimethylethyl)-4-ethenyl-</t>
  </si>
  <si>
    <t>Bicyclopentylidene</t>
  </si>
  <si>
    <t>2H-3,1-Benzoxazine-2,4(1H)-dione, 1-methyl-</t>
  </si>
  <si>
    <t>Piperidine, 1-methyl-</t>
  </si>
  <si>
    <t>1,3-Cyclohexadiene-1-methanol, .alpha.,2,6,6-tetramethyl-, (.+-.)-</t>
  </si>
  <si>
    <t>2-Acetyl-5-methylfuran</t>
  </si>
  <si>
    <t>1,2-Ethanediol, 1,2-dichloro-, diacetate</t>
  </si>
  <si>
    <t>Benzenethiol, 4-(1,1-dimethylethyl)-</t>
  </si>
  <si>
    <t>1,8-Nonadien-3-yne, 2,8-dimethyl-7-methylene-</t>
  </si>
  <si>
    <t>2-Butenoic acid, 2-methyl-</t>
  </si>
  <si>
    <t>2,4-Diaminophenol</t>
  </si>
  <si>
    <t>2,3,4-Trimethyl-isoxazol-5(2H)-one</t>
  </si>
  <si>
    <t>2-(1-Hydroxycycloheptyl)-furan</t>
  </si>
  <si>
    <t>Tetracyclo[6.1.0.0(2,4).0(5,7)]nonane, 3,3,6,6,9,9-hexamethyl-, cis,cis,trans--</t>
  </si>
  <si>
    <t>N-(3-Amino-2-hydroxy-phenyl)-acetamide</t>
  </si>
  <si>
    <t>4-Hydroxy-2-methoxybenaldehyde</t>
  </si>
  <si>
    <t>Tris(2-cyanoethyl)nitromethane</t>
  </si>
  <si>
    <t>2-Cyclopenten-1-one, 3-methyl-2-(1,3-pentadienyl)-, (E,Z)-</t>
  </si>
  <si>
    <t>2-Isopropylidene-3-methylhexa-3,5-dienal</t>
  </si>
  <si>
    <t>2,3-Dimethylhydroquinone</t>
  </si>
  <si>
    <t>1,2,3-Trimethoxybenzene</t>
  </si>
  <si>
    <t>3-buten-2-one, 4-(5,5-dimethyl-1-oxaspiro[2.5]oct-4-yl)</t>
  </si>
  <si>
    <t>5,8-Dimethyl-1,2,3,4-tetrahydroquinoxaline</t>
  </si>
  <si>
    <t>2-Cyclohexene-1-carboxaldehyde, 2,6,6-trimethyl-</t>
  </si>
  <si>
    <t>1H-Pyrrole-2-carboxaldehyde, 1-ethyl-</t>
  </si>
  <si>
    <t>3,4-Nonadien-6-yne, 5-ethyl-3-methyl-</t>
  </si>
  <si>
    <t>Benzonitrile, 2,4,6-trimethyl-</t>
  </si>
  <si>
    <t>Bicyclo[4.1.0]heptane-7-methanol, 1,5,5-trimethyl-2-methylene-, (1.alpha.,6.alpha.,7.alpha.)-</t>
  </si>
  <si>
    <t>1H-Indole, 1,2-dimethyl-</t>
  </si>
  <si>
    <t>3(2H)-Benzofuranone, 2,4-dimethyl-</t>
  </si>
  <si>
    <t>Butylated Hydroxytoluene</t>
  </si>
  <si>
    <t>2-Butanone, 4-(2,6,6-trimethyl-1-cyclohexen-1-yl)-</t>
  </si>
  <si>
    <t>Bicyclo[3.1.1]hept-3-en-2-one, 4,6,6-trimethyl-, (1S)-</t>
  </si>
  <si>
    <t>Benzene, 1-chloro-4-(methylsulfinyl)-</t>
  </si>
  <si>
    <t>Nonanedioic acid, dimethyl ester</t>
  </si>
  <si>
    <t>Benzenemethanol, 3-methoxy-4-nitro-</t>
  </si>
  <si>
    <t>1-Methyl-5-(phenylamino)-1H-tetrazole</t>
  </si>
  <si>
    <t>Widdrol hydroxyether</t>
  </si>
  <si>
    <t>2,3,7-Trimethylindole</t>
  </si>
  <si>
    <t>Benzenemethanol, 4-methoxy-</t>
  </si>
  <si>
    <t>4-Propyl-1,1'-diphenyl</t>
  </si>
  <si>
    <t>Nicotyrine</t>
  </si>
  <si>
    <t>Methyl 11-methyl-dodecanoate</t>
  </si>
  <si>
    <t>1,6-Naphthyridine, 2-methyl-</t>
  </si>
  <si>
    <t>Benzene, 1,4-bis(1-methylethenyl)-</t>
  </si>
  <si>
    <t>4-Pyridinamine, N,N,2,6-tetramethyl-</t>
  </si>
  <si>
    <t>Benzenesulfonic acid, 4-methyl-</t>
  </si>
  <si>
    <t>2,6-Pyridinedicarboxylic acid, butyl isopropyl ester</t>
  </si>
  <si>
    <t>Glycyl-L-phenyl alanine</t>
  </si>
  <si>
    <t>Methyl myristoleate</t>
  </si>
  <si>
    <t>Pyridine, 2,4-dimethyl-</t>
  </si>
  <si>
    <t>4-(1,3,3-Trimethyl-bicyclo[4.1.0]hept-2-yl)-but-3-en-2-one</t>
  </si>
  <si>
    <t>3,6-Diisopropylpiperazin-2,5-dione</t>
  </si>
  <si>
    <t>2,6-Pyridinedicarboxylic acid, pentyl phenethyl ester</t>
  </si>
  <si>
    <t>1,4-Methanobenzocyclodecene, 1,2,3,4,4a,5,8,9,12,12a-decahydro-</t>
  </si>
  <si>
    <t>2H-1,3,4-Oxadiazin-2-one, 3,6-dihydro-5,6-dimethyl-6-(2-phenylethyl)-</t>
  </si>
  <si>
    <t>Methyl 9-methyltetradecanoate</t>
  </si>
  <si>
    <t>Butanedioic acid, methyl phenylmethyl ester</t>
  </si>
  <si>
    <t>Furan, 2-(3-imino-3-ethoxyprop-1-enyl)-</t>
  </si>
  <si>
    <t>1,2,4-Triazolo[4,3-b]pyridazin-8-ol, 7-ethyl-6-methyl-</t>
  </si>
  <si>
    <t>Pentadecanoic acid, methyl ester</t>
  </si>
  <si>
    <t>Imidazole, 4-[N-[4-methylphenyl]amino]-</t>
  </si>
  <si>
    <t>3,7-Dimethyl-6-nonen-1-ol acetate</t>
  </si>
  <si>
    <t>L-Proline, N-valeryl-, tetradecyl ester</t>
  </si>
  <si>
    <t>2-Naphthol, 1-(N-benzylformimidoyl)-</t>
  </si>
  <si>
    <t>Hydantoin, 1-butyl-</t>
  </si>
  <si>
    <t>Pentadecanoic acid, 14-methyl-, methyl ester</t>
  </si>
  <si>
    <t>9-Hexadecenoic acid, methyl ester, (Z)-</t>
  </si>
  <si>
    <t>Methyl 11-hexadecenoate</t>
  </si>
  <si>
    <t>9,11-Octadecadiynoic acid, 8-hydroxy-, methyl ester</t>
  </si>
  <si>
    <t>Phenol, 3,5-dimethoxy-</t>
  </si>
  <si>
    <t>5,8-Dihydroxy-4a-methyl-4,4a,4b,5,6,7,8,8a,9,10-decahydro-2(3H)-phenanthrenone</t>
  </si>
  <si>
    <t>l-Leucine, N-cyclopropylcarbonyl-, heptadecyl ester</t>
  </si>
  <si>
    <t>2,2-Dimethyl-4-ethynyl-tetrahydrothiopyran-4-ol</t>
  </si>
  <si>
    <t>Cyclooctadecane, ethyl-</t>
  </si>
  <si>
    <t>2-Nitrobenzaldehyde tosylhydrazone</t>
  </si>
  <si>
    <t>Hexadecanoic acid, 15-methyl-, methyl ester</t>
  </si>
  <si>
    <t>1-Methyl-2-benzylimino-1,2-dihydroquinoline</t>
  </si>
  <si>
    <t>.alpha.-[2,5-Dimethyl-3-thienyl]-.beta.-phenylacrylic acid</t>
  </si>
  <si>
    <t>Methyl 2-octylcyclopropene-1-heptanoate</t>
  </si>
  <si>
    <t>Methyl 10-trans,12-cis-octadecadienoate</t>
  </si>
  <si>
    <t>Benzoic acid, (2-fluoro-5-nitrophenyl)methyl ester</t>
  </si>
  <si>
    <t>2,5-Piperazinedione, 3-benzyl-6-isopropyl-</t>
  </si>
  <si>
    <t>9,12-Octadecadienoic acid, methyl ester, (E,E)-</t>
  </si>
  <si>
    <t>Methyl 9.cis.,11.trans.t,13.trans.-octadecatrienoate</t>
  </si>
  <si>
    <t>Octanamide, N,N-dimethyl-</t>
  </si>
  <si>
    <t>9,17-Octadecadienal, (Z)-</t>
  </si>
  <si>
    <t>Oxacyclohexadecan-2-one</t>
  </si>
  <si>
    <t>cis-11-Eicosenoic acid, methyl ester</t>
  </si>
  <si>
    <t>Methyl 18-methylnonadecanoate</t>
  </si>
  <si>
    <t>Methyl 5,12-octadecadienoate</t>
  </si>
  <si>
    <t>2-Naphthalenemethanol, 1,2,3,4,4a,5,6,8a-octahydro-.alpha.,.alpha.,4a,8-tetramethyl-, [2R-(2.alpha.,4a.alpha.,8a.beta.)]-</t>
  </si>
  <si>
    <t>(R)-(-)-14-Methyl-8-hexadecyn-1-ol</t>
  </si>
  <si>
    <t>n-Propyl 9,12-octadecadienoate</t>
  </si>
  <si>
    <t>Benzylidene-l-ornithine</t>
  </si>
  <si>
    <t>Ethyl 4-bromo-3-ethoxy-but-2-enoate</t>
  </si>
  <si>
    <t>E-11-Methyl-12-tetradecen-1-ol acetate</t>
  </si>
  <si>
    <t>Thiourea, 1-(pyridin-3-yl)-3-(1,2,3,4-tetrahydronaphthalen-1-yl)-</t>
  </si>
  <si>
    <t>1-Trimethylsilyloxy-2-undecene (E)</t>
  </si>
  <si>
    <t>Palladium, (.eta.-3-allyl)-isopropylcyclopentadienyl-</t>
  </si>
  <si>
    <t>Docosanoic acid, methyl ester</t>
  </si>
  <si>
    <t>4-(1,5-Dihydro-2,4,3-benzodioxaborepin-3-yl)-benzaldehyde</t>
  </si>
  <si>
    <t>Cyclopentanecarboxylic acid, pentadecyl ester</t>
  </si>
  <si>
    <t>22-Methyl-tricosanoic acid, pyrrolidide</t>
  </si>
  <si>
    <t>Nonadecane</t>
  </si>
  <si>
    <t>Cyclohexanone, 4-methyl-2,6-bis(phenylmethylene)-</t>
  </si>
  <si>
    <t>3,6-Epoxy-2H,8H-pyrimido[6,1-b][1,3]oxazocin-8-one, 10-amino-3,4,5,6-tetrahydro-4-hydroxy-, [3R-(3.alpha.,4.beta.,6.alpha.)]-</t>
  </si>
  <si>
    <t>Tricosanoic acid, methyl ester</t>
  </si>
  <si>
    <t>Cinnamyl cinnamate</t>
  </si>
  <si>
    <t>Undecanoic Acid, 2,2,2- trifluoroethyl ester</t>
  </si>
  <si>
    <t>Oleic diethanolamide</t>
  </si>
  <si>
    <t>Molybdenum, dicarbonylbis(.eta.-4-3-methyl-3-buten-2-one)</t>
  </si>
  <si>
    <t>2,5-Furandione, 3-dodecyl-</t>
  </si>
  <si>
    <t>4-Oxabicyclo[6.1.1]deca-2,6-diene-3-carboxylic acid, 5-oxo-6-phenyl-, methyl ester</t>
  </si>
  <si>
    <t>Tetracosanoic acid, methyl ester</t>
  </si>
  <si>
    <t>Methyl 22-methyl-tetracosanoate</t>
  </si>
  <si>
    <t>.pi.-Cyclopentadienyl-bis(ethylisonitril)-carbonyl-molybdaenbromid</t>
  </si>
  <si>
    <t>Isosteviol methyl ester</t>
  </si>
  <si>
    <t>1H-Benzo[de]quinoline-2,3-dicarboxylic acid, 4,5,6-trifluoro-1-methyl-, dimethyl ester</t>
  </si>
  <si>
    <t>Cyclopentaneoctanoic acid, 5-(acetyloxy)-.epsilon.,3-bis(methoxyimino)-2-(3-methoxy-3-oxopropyl)-, methyl ester, [1R-(1.alpha.,2.beta.,5.beta.)-</t>
  </si>
  <si>
    <t>7-Cholesten-3-one</t>
  </si>
  <si>
    <t>Hexacosanoic acid, methyl ester</t>
  </si>
  <si>
    <t>Stigmasta-4,22-diene</t>
  </si>
  <si>
    <t>1,1':3',1''-Tercyclopentane, 2'-dodecyl-</t>
  </si>
  <si>
    <t>Molybdenum, tricarbonyl-(2,5-norbornadiene)(E-cyclooctene)</t>
  </si>
  <si>
    <t>Furo[3',4':6,7]naphtho[2,3-d]-1,3-dioxol-6(5aH)-one, 5,8,8a,9-tetrahydro-5-(3,4,5-trimethoxyphenyl)-, [5R-(5.alpha.,5a.beta.,8a.alpha.)]-</t>
  </si>
  <si>
    <t>Ergosta-5,24(28)-dien-3-ol, (3.beta.)-</t>
  </si>
  <si>
    <t>10-Ethyl-3-chloro-7-acetylamino-8-nitro-phenothiazine-5-oxide</t>
  </si>
  <si>
    <t>.gamma.-Tocopherol</t>
  </si>
  <si>
    <t>Cholesterol</t>
  </si>
  <si>
    <t>Vitamin E</t>
  </si>
  <si>
    <t>2,5-Dichloro-6-cyano-3-([[(1-methylethyl)thio]carbonothioyl]thio)pyridin-4-yl 1-methylethyl (trithiocarbonate)</t>
  </si>
  <si>
    <t>Cyclohexane, 1-phenyl-3,4-divinyl-, (1R,3trans,4trans)-</t>
  </si>
  <si>
    <t>Lanostan-1-one</t>
  </si>
  <si>
    <t>16-(1,3-Dimethyl-1H-pyrazol-4-ylmethylene)-3-hydroxy-10,13-dimethyl-1,2,3,4,7,8,9,10,11,12,13,14,15,16-tetradecahydro-cyclopenta[a]phenanthren-17-one</t>
  </si>
  <si>
    <t>Benzothiophene-3-carboxylic acid, 4,5,6,7-tetrahydro-6-tert-butyl-2-cyclopropanoylamino-, ethyl ester</t>
  </si>
  <si>
    <t>6-Bromo-4-(2-chloro-phenyl)-quinazoline</t>
  </si>
  <si>
    <t>Olean-12-ene</t>
  </si>
  <si>
    <t>9,19-Cycloergost-24(28)-en-3-ol, 4,14-dimethyl-, (3.beta.,4.alpha.,5.alpha.)-</t>
  </si>
  <si>
    <t>2-Propenal, 3-(2,6,6-trimethyl-1-cyclohexen-1-yl)-</t>
  </si>
  <si>
    <t>Lupeol</t>
  </si>
  <si>
    <t>Tungsten, dicarbonylbis(.eta.-4-ethyl methacrylate)</t>
  </si>
  <si>
    <t>1,3-Didodecylurea</t>
  </si>
  <si>
    <t>Ergost-25-ene-3,6-dione, 5,12-dihydroxy-, (5.alpha.,12.beta.)-</t>
  </si>
  <si>
    <t>Hexacosanoic acid, cyanomethyl ester</t>
  </si>
  <si>
    <t>1,4-Dihydro-pyridine-3-carboxylic acid, 5-cyano-6-ethoxy-2-methyl-4-phenyl-</t>
  </si>
  <si>
    <t>Endrin</t>
  </si>
  <si>
    <t>Pregn-5-en-20-one, 16,17-epoxy-3-hydroxy-, (3.beta.,16.alpha.)-</t>
  </si>
  <si>
    <t>1,37-Octatriacontadiene</t>
  </si>
  <si>
    <t>Acetic acid, 17-(4-chloro-5-methoxy-1,5-dimethylhexyl)-4,4,10,13,14-pentamethyl-2,3,4,5,6,7,10,11,12,13,14,15,16,17-tetradecahydro-1-phenanthryl-</t>
  </si>
  <si>
    <t>1,2,3,4-Tetrahydro-9-methyl-6-cyclohexyl-1-carbazolone</t>
  </si>
  <si>
    <t>Silane, dimethyl(3-phenylprop-2-enyloxy)pentyloxy-</t>
  </si>
  <si>
    <t>Chromone, 5-hydroxy-6,7,8-trimethoxy-2,3-dimethyl-</t>
  </si>
  <si>
    <t>1H-Indene, 2-butyl-5-hexyloctahydro-</t>
  </si>
  <si>
    <t>Pyridine-3-carboxamide, oxime, N-(2-trifluoromethylphenyl)-</t>
  </si>
  <si>
    <t>Boiling curve for biodiesel at reaction temperature of 30 C</t>
  </si>
  <si>
    <t>Cyclotrisiloxane, hexamethyl-</t>
  </si>
  <si>
    <t>1,2-Benzenediol, 3,5-bis(1,1-dimethylethyl)-</t>
  </si>
  <si>
    <t>1,2-Bis(trimethylsilyl)benzene</t>
  </si>
  <si>
    <t>4-Dehydroxy-N-(4,5-methylenedioxy-2-nitrobenzylidene)tyramine</t>
  </si>
  <si>
    <t>Tetrasiloxane, decamethyl-</t>
  </si>
  <si>
    <t>Methanol, [4-(1,1-dimethylethyl)phenoxy]-, acetate</t>
  </si>
  <si>
    <t>2-Ethylacridine</t>
  </si>
  <si>
    <t>Silicic acid, diethyl bis(trimethylsilyl) ester</t>
  </si>
  <si>
    <t>3-Methyl-hexanoic acid</t>
  </si>
  <si>
    <t>Cyclotetrasiloxane, octamethyl-</t>
  </si>
  <si>
    <t>(+-)-3-Methyl-1-penten-3-ol</t>
  </si>
  <si>
    <t>Ethyl 2-((diethoxyphosphoryl)oxy)-3,3,3-trifluoropropanoate</t>
  </si>
  <si>
    <t>Isobutylamine</t>
  </si>
  <si>
    <t>1,8-Diamino-3,6-dioxaoctane</t>
  </si>
  <si>
    <t>N-Propionylimidazole</t>
  </si>
  <si>
    <t>Spirohexan-4-one, 5,5-dimethyl-</t>
  </si>
  <si>
    <t>Cyclohexanone, 2,2-dimethyl-</t>
  </si>
  <si>
    <t>Benzoic acid, 2-fluoro-, (4-methoxy-3-nitrobenzylidenamino) ester</t>
  </si>
  <si>
    <t>Piperidine, 1-ethyl-</t>
  </si>
  <si>
    <t>3-Aminooxy-4-chlorobutyric acid, ethyl ester</t>
  </si>
  <si>
    <t>Silane, 1,3-butadiynyltrimethyl-</t>
  </si>
  <si>
    <t>1H-Imidazole, 1-methyl-2-nitro-</t>
  </si>
  <si>
    <t>3-Trifluoroacetoxydodecane</t>
  </si>
  <si>
    <t>3-Cyclohexen-1-one, 3,5,5-trimethyl-</t>
  </si>
  <si>
    <t>2H-Pyrazolo[3,4-c]pyridin-3-amine, 4,5,6,7-tetrahydro-</t>
  </si>
  <si>
    <t>2-Methoxy-p-phenylenediamine</t>
  </si>
  <si>
    <t>Benzene, 1-fluoro-4-methoxy-</t>
  </si>
  <si>
    <t>3-Pyridinol, 2-nitro-</t>
  </si>
  <si>
    <t>1H-Pyrazole, 1,3,5-trimethyl-</t>
  </si>
  <si>
    <t>Pyrazole, 4-nitro-1,3,5-trimethyl-</t>
  </si>
  <si>
    <t>Phenol, 2,5-dimethyl-</t>
  </si>
  <si>
    <t>Cyclohexene, 1-methyl-4-(1-methylethyl)-, (R)-</t>
  </si>
  <si>
    <t>Spiro[3.4]octan-5-one</t>
  </si>
  <si>
    <t>2H-Inden-2-one, octahydro-3a-methyl-, trans-</t>
  </si>
  <si>
    <t>Benzenamine, 4-methoxy-</t>
  </si>
  <si>
    <t>2-Methyl-1,5-(4H)-dihydropyrido-(2,3-b)1,4-diazepine-4-one</t>
  </si>
  <si>
    <t>2-Butenoic acid, 2-cyano-3-methyl-, ethyl ester</t>
  </si>
  <si>
    <t>1H-Indene, 2,3-dihydro-1,3-dimethyl-</t>
  </si>
  <si>
    <t>1H-Benzimidazole, 2-ethyl-</t>
  </si>
  <si>
    <t>1-(2-Pyrazinyl)-1-ethanol</t>
  </si>
  <si>
    <t>3,4-Pentadienal, 2,2-dimethyl-</t>
  </si>
  <si>
    <t>1-Cyclohexene-1-carboxaldehyde, 4-(1-methylethyl)-</t>
  </si>
  <si>
    <t>Nonanoic acid, methyl ester</t>
  </si>
  <si>
    <t>2,4-Dimethylanisole</t>
  </si>
  <si>
    <t>3-Cyclohex-1-enyl-prop-2-enal</t>
  </si>
  <si>
    <t>Cyclohexene, 3-methyl-6-(1-methylethylidene)-</t>
  </si>
  <si>
    <t>3-Ethylphenol, methyl ether</t>
  </si>
  <si>
    <t>Benzene, propoxy-</t>
  </si>
  <si>
    <t>Phenol, 4-(1-methylethyl)-</t>
  </si>
  <si>
    <t>8-Hydroxyquinoline-5-sulfonic acid</t>
  </si>
  <si>
    <t>Phthalazin-1-one</t>
  </si>
  <si>
    <t>Cyclopenta[c]pyran-1,3-dione, 4,4a,5,6-tetrahydro-4,7-dimethyl-</t>
  </si>
  <si>
    <t>2,3-Dimethoxyphenethylamine</t>
  </si>
  <si>
    <t>Pyrazine, 2-methoxy-3-(1-methylethyl)-</t>
  </si>
  <si>
    <t>5-Amino-2-methoxyphenol</t>
  </si>
  <si>
    <t>(2,4,6-Trimethyl-5-oxocyclohex-3-enyl)acetic acid, methyl ester</t>
  </si>
  <si>
    <t>S-Ethyl S-(2-diisopropylaminoethyl) methylphosphonodithioate</t>
  </si>
  <si>
    <t>2-Isopropenyl-4,4,7a-trimethyl-2,4,5,6,7,7a-hexahydro-benzofuran-6-ol</t>
  </si>
  <si>
    <t>Benzene, (2-methyl-1-methylenepropyl)-</t>
  </si>
  <si>
    <t>5-Methyl-1-phenyl-4,5-dihydro-2-pyrrazole</t>
  </si>
  <si>
    <t>1-Methyl-2-aminomethylimidazole</t>
  </si>
  <si>
    <t>2,6-Dimethyl-8-oxoocta-2,6-dienoic acid, methyl ester</t>
  </si>
  <si>
    <t>2-Furancarboxaldehyde, 5-methyl-</t>
  </si>
  <si>
    <t>Benzenethiol</t>
  </si>
  <si>
    <t>Dispiro[2.1.2.2]nonan-8-one</t>
  </si>
  <si>
    <t>4H-1,2,4-Triazole, 3,4,5-trimethyl-</t>
  </si>
  <si>
    <t>Ethanone, 1-(2,3-dihydro-1H-inden-5-yl)-</t>
  </si>
  <si>
    <t>1-Cyclopropyl-2-phenylethane</t>
  </si>
  <si>
    <t>1-Silacyclohexa-2,5-diene</t>
  </si>
  <si>
    <t>Benzene, pentamethyl-</t>
  </si>
  <si>
    <t>1-Cyclohexene-1-methanol</t>
  </si>
  <si>
    <t>Bicyclo[3.3.0]octan-2-one, 7-methylene-6(or 8)-methyl-</t>
  </si>
  <si>
    <t>Ethanone, 1-(2-hydroxy-6-methoxyphenyl)-</t>
  </si>
  <si>
    <t>1H-Indene, 1-ethylideneoctahydro-7a-methyl-, (1E,3a.alpha.,7a.beta.)-</t>
  </si>
  <si>
    <t>Benzene, 1-nitro-2-(p-methylphenoxy)-4-fluoro-</t>
  </si>
  <si>
    <t>4(1H)-Quinazolinone, 2,3-dihydro-6,7-dimethoxy-3-[2-(4-morpholinyl)ethyl]-2-thioxo-</t>
  </si>
  <si>
    <t>1,4-Benzenediol, 2-methyl-</t>
  </si>
  <si>
    <t>Propylphosphonic acid, fluoroanhydride, 1-methylheptyl ester</t>
  </si>
  <si>
    <t>3-Pyridinol, 2,6-dimethyl-</t>
  </si>
  <si>
    <t>Methyl(ethenyl)bis(but-3-en-1-ynyl)silane</t>
  </si>
  <si>
    <t>Ethyl tridecanoate</t>
  </si>
  <si>
    <t>Estragole</t>
  </si>
  <si>
    <t>Menthol, 1'-(butyn-3-one-1-yl)-, (1R,2S,5R)-</t>
  </si>
  <si>
    <t>1H-Pyrrole, 4-ethyl-2,3-dimethyl-</t>
  </si>
  <si>
    <t>10-Undecenoic acid, methyl ester</t>
  </si>
  <si>
    <t>Mequinol</t>
  </si>
  <si>
    <t>Undecanoic acid, methyl ester</t>
  </si>
  <si>
    <t>1-Ethyl-2-benzimidazolinone</t>
  </si>
  <si>
    <t>Spiro[2,4,5,6,7,7a-hexahydro-2-oxo-4,4,7a-trimethylbenzofuran]-7,2'-(oxirane)</t>
  </si>
  <si>
    <t>3-Hydroxymethylene-1,7,7-trimethylbicyclo[2.2.1]heptan-2-one</t>
  </si>
  <si>
    <t>2-Allyl-2-methyl-1,3-cyclopentanedione</t>
  </si>
  <si>
    <t>1-(2,4-Dimethyl-furan-3-yl)-ethanone</t>
  </si>
  <si>
    <t>s-Triazolo[4,3-a]pyrazine, 3-ethyl-8-methyl-</t>
  </si>
  <si>
    <t>Pyrazol-5(4H)-one, 1-acetyl-4-allyl-3-methyl-</t>
  </si>
  <si>
    <t>1H-Indole-3-acetic acid, methyl ester</t>
  </si>
  <si>
    <t>1H-Indole, 2,3-dimethyl-</t>
  </si>
  <si>
    <t>2-Cyclopenten-1-one, 3-methyl-2-(2,4-pentadienyl)-, (Z)-</t>
  </si>
  <si>
    <t>Pentadecane</t>
  </si>
  <si>
    <t>Phenol, 3-(4H-1,2,4-triazol-4-yl)-</t>
  </si>
  <si>
    <t>4-Trifluoromethylbenzyl chloride</t>
  </si>
  <si>
    <t>1-Ethanone, 1-(7-methyl[1,2,4]triazolo[1,5-a]pyrimidin-6-yl)-</t>
  </si>
  <si>
    <t>Benzimidazole, 2-isopropyl-, 3-oxide</t>
  </si>
  <si>
    <t>1,3,5-Trisilacyclohexane, 1,1-dimethyl-</t>
  </si>
  <si>
    <t>1-Heneicosyl formate</t>
  </si>
  <si>
    <t>Hexadecane</t>
  </si>
  <si>
    <t>2H-Isoindole, 4,5,6,7-tetramethyl-</t>
  </si>
  <si>
    <t>Tridecanoic acid, methyl ester</t>
  </si>
  <si>
    <t>Benzene, 1,1'-(1,3-propanediyl)bis-</t>
  </si>
  <si>
    <t>1,8-Naphthyridine, 2,5-dimethyl-</t>
  </si>
  <si>
    <t>1-Naphthalenol, 4-methyl-</t>
  </si>
  <si>
    <t>2,4-Dinitro-1,3-dimethyl-benzene</t>
  </si>
  <si>
    <t>1-Phenyl-5-(propylamino)-1H-tetrazole</t>
  </si>
  <si>
    <t>1H-Indene-3-carboxaldehyde, 2,6,7,7a-tetrahydro-1,5-dimethyl-</t>
  </si>
  <si>
    <t>1H-Pyrrole, 1-acetyl-5-(1-formyl-2-piperidinyl)-2,3-dihydro-</t>
  </si>
  <si>
    <t>2-Ethoxy-4-anisaldehyde</t>
  </si>
  <si>
    <t>2-Benzylidenecyclohexanol</t>
  </si>
  <si>
    <t>Thiophene, 3-(methylseleno)-</t>
  </si>
  <si>
    <t>3H-2-Benzopyran-3-one, 1,4-dihydro-</t>
  </si>
  <si>
    <t>2H-Tetrazol-5-amine, 2-(phenylmethyl)-</t>
  </si>
  <si>
    <t>(4-Methylphenyl) methanol, 1-methylpropyl ether</t>
  </si>
  <si>
    <t>Benzenepropanoic acid, .alpha.-hydroxy-, methyl ester</t>
  </si>
  <si>
    <t>Naphthalene, 1,2-dihydro-1-phenyl-</t>
  </si>
  <si>
    <t>1H-Benzotriazole, 1-methyl-7-nitro-</t>
  </si>
  <si>
    <t>2-(2-Nitrophenoxy)benzaldehyde 4-isopropyl-3-methylphenoxyacetylhydrazone</t>
  </si>
  <si>
    <t>5,6,6-Trimethyl-5-(3-oxobut-1-enyl)-1-oxaspiro[2.5]octan-4-one</t>
  </si>
  <si>
    <t>L-Proline, N-valeryl-, pentyl ester</t>
  </si>
  <si>
    <t>1,3-Pentadiene, 1,1-diphenyl-, (Z)-</t>
  </si>
  <si>
    <t>Bicyclo[2.2.2]octane-1-thiol, 4-methyl-</t>
  </si>
  <si>
    <t>2,5-Cyclohexadiene-1,4-dione, 2,5-dihydroxy-3-methyl-6-(1-methylethyl)-</t>
  </si>
  <si>
    <t>4,4-Dimethoxy-6-pentyl-cyclohex-2-enone</t>
  </si>
  <si>
    <t>2(3H)-Oxazolone, dihydro-4-hydroxy-4,5,5-trimethyl-3-(3-pyridinylmethyl)-</t>
  </si>
  <si>
    <t>Benzene, 1-methoxy-3-(methylthio)-</t>
  </si>
  <si>
    <t>3,8-Dioxabicyclo[5.1.1]nonane, 6-bromo-4-(1-bromopropyl)-2-[2(E)-penten-4-ynyl]-</t>
  </si>
  <si>
    <t>Hexadecanoic acid, ethyl ester</t>
  </si>
  <si>
    <t>Methyl 9-heptadecenoate or 9-17:1</t>
  </si>
  <si>
    <t>1-Ethyl-1-methoxy-3,4-dimethyl-1-germacyclopent-3-ene</t>
  </si>
  <si>
    <t>5-Hydroxy-4-(3-hydroxypropyl)-2-methoxybiphenyl</t>
  </si>
  <si>
    <t>2-Cyclopentene-1-carboxamide, N-phenyl-</t>
  </si>
  <si>
    <t>7-Heptadecyne, 1-chloro-</t>
  </si>
  <si>
    <t>7-Heptadecyne, 17-chloro-</t>
  </si>
  <si>
    <t>Naphthalene, decahydro-2-methyl-</t>
  </si>
  <si>
    <t>Nonanoic acid, 9-(o-propylphenyl)-, methyl ester</t>
  </si>
  <si>
    <t>Octadecanoic acid, 11-methyl-, methyl ester</t>
  </si>
  <si>
    <t>Methyl 6,9,12,15,18-heneicosapentaenoate</t>
  </si>
  <si>
    <t>Methyl 5,11,14,17-eicosatetraenoate</t>
  </si>
  <si>
    <t>Methyl 18-fluoro-octadec-9-enoate</t>
  </si>
  <si>
    <t>Cyclohexene, 4-(4-ethylcyclohexyl)-1-pentyl-</t>
  </si>
  <si>
    <t>Cyclohexene, 6-butyl-1-nitro-</t>
  </si>
  <si>
    <t>(1S,2E,4S,5R,7E,11E)-Cembra-2,7,11-trien-4,5-diol</t>
  </si>
  <si>
    <t>Norgestrel</t>
  </si>
  <si>
    <t>Bicyclo[2.2.1]heptan-2-ol, 3-cyclohexyl-, (endo,endo)-</t>
  </si>
  <si>
    <t>2(1H)-Naphthalenone, octahydro-4a-methyl-7-(1-methylethyl)-, (4a.alpha.,7.beta.,8a.beta.)-</t>
  </si>
  <si>
    <t>Butanoic acid, 4,4'-selenobis-</t>
  </si>
  <si>
    <t>Benzene, 1,4,9-decatrienyl-</t>
  </si>
  <si>
    <t>2-Cyclopenten-1-one, 4-acetyl-3,4-dihydroxy-5-(3-methyl-2-butenyl)-2-(3-methyl-1-oxobutyl)-</t>
  </si>
  <si>
    <t>2-[5-(2-Isobutoxyphenyl)-4H-1,2,4-triazol-3-ylthio]acetic acid</t>
  </si>
  <si>
    <t>1,2,4-Triazino[5,6-b]indole, 5-allyl-3-isopropylthio-</t>
  </si>
  <si>
    <t>1H-Benzo[b]cyclopenta[d]furan-1-one,3a,8b-dihydro-7-bromo-</t>
  </si>
  <si>
    <t>Glutaric acid, 4-chloromethylbenzyl nonyl ester</t>
  </si>
  <si>
    <t>10-Methyl-undecanoic acid, pyrrolidide</t>
  </si>
  <si>
    <t>4-(1'-Pyperidinocarbonylpropyl)-2-methylpyridine</t>
  </si>
  <si>
    <t>2-Propenamide, N-(3-nitrophenyl)-3-phenyl-</t>
  </si>
  <si>
    <t>n-Propyl 9.cis.,11.trans.-octadecadienoate</t>
  </si>
  <si>
    <t>Cyclobutanecarboxamide, N,N-dioctyl-</t>
  </si>
  <si>
    <t>15-Tetracosenoic acid, methyl ester, (Z)-</t>
  </si>
  <si>
    <t>trans-Dehydroandrosterone, trimethylsilyl ether</t>
  </si>
  <si>
    <t>Pyrrolidine, 1-(1-oxo-9-octadecenyl)-</t>
  </si>
  <si>
    <t>4,7-Methanoisobenzofuran, 4,5,6,7,8,8-hexachloro-1,3,3a,4,7,7a-hexahydro-</t>
  </si>
  <si>
    <t>i-Propyl 9-octadecenoate</t>
  </si>
  <si>
    <t>Pentacosanoic acid, methyl ester</t>
  </si>
  <si>
    <t>4-Cyclopentylaminomethylene-2-(4-fluoro-phenyl)-5-propyl-2,4-dihydro-pyrazol-3-one</t>
  </si>
  <si>
    <t>1-Tridecanol, picolinyloxydimethylsilyl ether</t>
  </si>
  <si>
    <t>5.alpha.-Ergost-8(14)-ene</t>
  </si>
  <si>
    <t>Stigmasta-5,22-dien-3-ol, acetate, (3.beta.)-</t>
  </si>
  <si>
    <t>Cyclopropa[7,8]cholestan-3-one, 3',7-dihydro-, (5.alpha.,7.beta.,8.alpha.)-</t>
  </si>
  <si>
    <t>Cholestan-3-ol, 4,4-dimethyl-, (3.beta.,5.alpha.)-</t>
  </si>
  <si>
    <t>Benzene, 1,1'-[1-(2,2-dimethyl-3-butenyl)-1,3-propanediyl]bis-</t>
  </si>
  <si>
    <t>Benzenemethanol, 2-methyl-</t>
  </si>
  <si>
    <t>Tungsten, tris(.pi.-allyl)(.pi.-1,3-dimethylallyl)-</t>
  </si>
  <si>
    <t>Stigmastan-3,5,22-trien</t>
  </si>
  <si>
    <t>Molybdenum, dicarbonylbis(.eta.-4-ethyl methacrylate)</t>
  </si>
  <si>
    <t>2H-Cyclopropa[a]naphthalen-2-one, 1,1a,4,5,6,7,7a,7b-octahydro-1,1,7,7a-tetramethyl-, (1a.alpha.,7.alpha.,7a.alpha.,7b.alpha.)-</t>
  </si>
  <si>
    <t>9,19-Cyclocholest-24-en-3-ol, 14-methyl-, (3.beta.,5.alpha.)-</t>
  </si>
  <si>
    <t>Cholest-7-en-3-one, 4,4-dimethyl-, (5.alpha.)-</t>
  </si>
  <si>
    <t>Pyrido[2,3-d]pyridazine-5(6H)-thione</t>
  </si>
  <si>
    <t>.beta.-Amyrin</t>
  </si>
  <si>
    <t>15,17,19,21-Hexatriacontatetrayne</t>
  </si>
  <si>
    <t>.beta.-Sitosterol acetate</t>
  </si>
  <si>
    <t>4-Normethyl-9,19-cyclolanoststan-7-one, 3-acetoxy-</t>
  </si>
  <si>
    <t>4-Hydroxyphenethyl alcohol, bis(trifluoroacetate)</t>
  </si>
  <si>
    <t>.beta.-Sitosterol</t>
  </si>
  <si>
    <t>6-(5-Bromo-2-methoxy-phenyl)-5-nitro-piperidin-2-one</t>
  </si>
  <si>
    <t>Indium, chloro[29H,31H-phthalocyaninato(2-)-N29-N30,N31,N32]-, (SP-5-12)-</t>
  </si>
  <si>
    <t>1,3,5-Triazine, 2,4-bis(2,2,2-trifluoro-1-trifluoromethylethoxy)-6-(1-piperidyl)-</t>
  </si>
  <si>
    <t>Cholestan-3,26-diol diacetate</t>
  </si>
  <si>
    <t>Methyl 2-(3-(trifluoromethyl)phenoxy)nicotinate</t>
  </si>
  <si>
    <t>23-Oximide-pseudotomatidine</t>
  </si>
  <si>
    <t>N-(4-Isopropylbenzyl)-3-phenylpropionamide</t>
  </si>
  <si>
    <t>.pi.-Cyclopentadienyl-dicarbonyl-ethylisonitril-trichlorgermyl-tungsten</t>
  </si>
  <si>
    <t>Benzenamine, N-[(4-bromophenyl)methylene]-2-cyclopropyl-</t>
  </si>
  <si>
    <t>5,14,23-Octadecatrien-14,15-diol</t>
  </si>
  <si>
    <t>Acetamide, N-(3-nitrophenyl)-2-(2-thienyl)-</t>
  </si>
  <si>
    <t>Simdist curve data for biocrude</t>
  </si>
  <si>
    <r>
      <t xml:space="preserve">Simdist curve data for biodieselproduced at 30  </t>
    </r>
    <r>
      <rPr>
        <sz val="11"/>
        <color theme="1"/>
        <rFont val="Calibri"/>
        <family val="2"/>
      </rPr>
      <t>֯</t>
    </r>
    <r>
      <rPr>
        <sz val="11"/>
        <color theme="1"/>
        <rFont val="Calibri"/>
        <family val="2"/>
        <scheme val="minor"/>
      </rPr>
      <t>C</t>
    </r>
  </si>
  <si>
    <t>Boiling curve for biodiesel at 50 C</t>
  </si>
  <si>
    <t>Comparison of boiling range distribution at different reaction conditions</t>
  </si>
  <si>
    <t>Acetone</t>
  </si>
  <si>
    <t>nr2</t>
  </si>
  <si>
    <t>nr3</t>
  </si>
  <si>
    <t>Solvent regeneration</t>
  </si>
  <si>
    <t>Methanol</t>
  </si>
  <si>
    <t>THF</t>
  </si>
  <si>
    <t>DMSO</t>
  </si>
  <si>
    <t>Acitonitrile</t>
  </si>
  <si>
    <t>Acetone 2nd run</t>
  </si>
  <si>
    <t>No solvent</t>
  </si>
  <si>
    <t>polarity index</t>
  </si>
  <si>
    <t>T-butanol</t>
  </si>
  <si>
    <t>Isopropanol</t>
  </si>
  <si>
    <t>Hexane</t>
  </si>
  <si>
    <t>Acetone2</t>
  </si>
  <si>
    <t>Acetone3</t>
  </si>
  <si>
    <t>Acetone4</t>
  </si>
  <si>
    <t>No solvent2</t>
  </si>
  <si>
    <t>No solvent3</t>
  </si>
  <si>
    <t>acetone</t>
  </si>
  <si>
    <t>10 hours</t>
  </si>
  <si>
    <t>Error%</t>
  </si>
  <si>
    <t>Compilation of simulated distillation curves from GC-MS data</t>
  </si>
  <si>
    <t>Temp</t>
  </si>
  <si>
    <t>error (%)</t>
  </si>
  <si>
    <t>Effect of Oil : Methanol molar ratio on conversion</t>
  </si>
  <si>
    <t>M biocrude</t>
  </si>
  <si>
    <t>Effect of temperature on the normalised peak areas of biodiesel compared to the biocrude</t>
  </si>
  <si>
    <t>Experimental error</t>
  </si>
  <si>
    <t>H/C</t>
  </si>
  <si>
    <t>O/C</t>
  </si>
  <si>
    <t>30 °C</t>
  </si>
  <si>
    <t xml:space="preserve">Average </t>
  </si>
  <si>
    <t xml:space="preserve">Standard deviation </t>
  </si>
  <si>
    <t>Error (wt. %)</t>
  </si>
  <si>
    <t>Bio-oil and biodiesel characterisation</t>
  </si>
  <si>
    <t>HHV of biocrude  and biodiesel produced from MSW and sewage sludge</t>
  </si>
  <si>
    <t>MW Methanol</t>
  </si>
  <si>
    <t>H NMR analysis</t>
  </si>
  <si>
    <t>FAME</t>
  </si>
  <si>
    <t>True conversion</t>
  </si>
  <si>
    <t xml:space="preserve">T=45°C </t>
  </si>
  <si>
    <t xml:space="preserve">T=50°C </t>
  </si>
  <si>
    <t>T=Room temperature</t>
  </si>
  <si>
    <t xml:space="preserve">T=60°C </t>
  </si>
  <si>
    <t>Acetonitrile</t>
  </si>
  <si>
    <t>Data file Name :D:\2021\20210323\Jonedine Z6.D</t>
  </si>
  <si>
    <t xml:space="preserve">Acquired date :23 Mar 2021  19:18    </t>
  </si>
  <si>
    <t>Method Name :D:\2019\20190808\Dillen biomass 25% 30 bar 8 Aug.D\RJV Metal Bio oil 2020.M</t>
  </si>
  <si>
    <t>Sample Name :Jonedine Z6</t>
  </si>
  <si>
    <t>Library #1 :C:\Database\NIST11.L</t>
  </si>
  <si>
    <t>Library #2 :</t>
  </si>
  <si>
    <t>Library #3 :</t>
  </si>
  <si>
    <t>Compound number (#)</t>
  </si>
  <si>
    <t>Scan number (#)</t>
  </si>
  <si>
    <t>Area (Ab*s)</t>
  </si>
  <si>
    <t>Baseline Heigth (Ab)</t>
  </si>
  <si>
    <t>Absolute Heigth (Ab)</t>
  </si>
  <si>
    <t>Peak Width 50% (min)</t>
  </si>
  <si>
    <t>Hit Number</t>
  </si>
  <si>
    <t>Hit Name</t>
  </si>
  <si>
    <t>Mol Weight (amu)</t>
  </si>
  <si>
    <t>CAS Number</t>
  </si>
  <si>
    <t>Library</t>
  </si>
  <si>
    <t>Entry Number Library</t>
  </si>
  <si>
    <t>000128-37-0</t>
  </si>
  <si>
    <t>C:\Database\NIST11.L</t>
  </si>
  <si>
    <t>000111-82-0</t>
  </si>
  <si>
    <t>000110-42-9</t>
  </si>
  <si>
    <t>000124-10-7</t>
  </si>
  <si>
    <t>001120-25-8</t>
  </si>
  <si>
    <t>7-Hexadecenoic acid, methyl ester, (Z)-</t>
  </si>
  <si>
    <t>056875-67-3</t>
  </si>
  <si>
    <t>14-Methylpentadec-9-enoic acid methyl ester</t>
  </si>
  <si>
    <t>1000365-89-7</t>
  </si>
  <si>
    <t>000112-39-0</t>
  </si>
  <si>
    <t>005129-60-2</t>
  </si>
  <si>
    <t>9,12-Octadecadienoic acid, methyl ester</t>
  </si>
  <si>
    <t>002462-85-3</t>
  </si>
  <si>
    <t>000112-63-0</t>
  </si>
  <si>
    <t>8,11-Octadecadienoic acid, methyl ester</t>
  </si>
  <si>
    <t>056599-58-7</t>
  </si>
  <si>
    <t>052380-33-3</t>
  </si>
  <si>
    <t>cis-13-Octadecenoic acid, methyl ester</t>
  </si>
  <si>
    <t>1000333-58-3</t>
  </si>
  <si>
    <t>001937-62-8</t>
  </si>
  <si>
    <t>9-Octadecenoic acid (Z)-, methyl ester</t>
  </si>
  <si>
    <t>000112-62-9</t>
  </si>
  <si>
    <t>056554-62-2</t>
  </si>
  <si>
    <t>000112-61-8</t>
  </si>
  <si>
    <t>1000336-44-2</t>
  </si>
  <si>
    <t>Methyl 9-cis,11-trans-octadecadienoate</t>
  </si>
  <si>
    <t>1000336-44-0</t>
  </si>
  <si>
    <t>013038-47-6</t>
  </si>
  <si>
    <t>7,10-Octadecadienoic acid, methyl ester</t>
  </si>
  <si>
    <t>056554-24-6</t>
  </si>
  <si>
    <t>6,9-Octadecadienoic acid, methyl ester</t>
  </si>
  <si>
    <t>056599-55-4</t>
  </si>
  <si>
    <t>11-Eicosenoic acid, methyl ester</t>
  </si>
  <si>
    <t>003946-08-5</t>
  </si>
  <si>
    <t>cis-13-Eicosenoic acid, methyl ester</t>
  </si>
  <si>
    <t>1000333-52-1</t>
  </si>
  <si>
    <t>1000333-63-8</t>
  </si>
  <si>
    <t>cis-10-Heptadecenoic acid, methyl ester</t>
  </si>
  <si>
    <t>1000333-62-1</t>
  </si>
  <si>
    <t>1000352-20-6</t>
  </si>
  <si>
    <t>Eicosanoic acid, methyl ester</t>
  </si>
  <si>
    <t>001120-28-1</t>
  </si>
  <si>
    <t>Heptadecanoic acid, 16-methyl-, methyl ester</t>
  </si>
  <si>
    <t>005129-61-3</t>
  </si>
  <si>
    <t>000929-77-1</t>
  </si>
  <si>
    <t>Peak area</t>
  </si>
  <si>
    <t>Fatty acid</t>
  </si>
  <si>
    <t>C14:0</t>
  </si>
  <si>
    <t>C16:1</t>
  </si>
  <si>
    <t>C16:0</t>
  </si>
  <si>
    <t>C18:2</t>
  </si>
  <si>
    <t>C18:1</t>
  </si>
  <si>
    <t>C18:0</t>
  </si>
  <si>
    <t>Fatty acid %</t>
  </si>
  <si>
    <t xml:space="preserve">Fatty acid composition of biodiesel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</si>
</sst>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2" borderId="0" xfId="0" applyFill="1"/>
    <xf numFmtId="0" fontId="0" fillId="0" borderId="1" xfId="0" applyBorder="1"/>
    <xf numFmtId="2" fontId="0" fillId="0" borderId="1" xfId="0" applyNumberFormat="1" applyBorder="1"/>
    <xf numFmtId="0" fontId="1" fillId="0" borderId="0" xfId="0" applyFont="1"/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diamond"/>
              <c:size val="8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B3E-4FBE-8544-AEE826B19420}"/>
              </c:ext>
            </c:extLst>
          </c:dPt>
          <c:dPt>
            <c:idx val="1"/>
            <c:marker>
              <c:symbol val="circle"/>
              <c:size val="8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B3E-4FBE-8544-AEE826B19420}"/>
              </c:ext>
            </c:extLst>
          </c:dPt>
          <c:dPt>
            <c:idx val="2"/>
            <c:marker>
              <c:symbol val="triangle"/>
              <c:size val="8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B3E-4FBE-8544-AEE826B19420}"/>
              </c:ext>
            </c:extLst>
          </c:dPt>
          <c:dPt>
            <c:idx val="3"/>
            <c:marker>
              <c:symbol val="star"/>
              <c:size val="8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3E-4FBE-8544-AEE826B19420}"/>
              </c:ext>
            </c:extLst>
          </c:dPt>
          <c:errBars>
            <c:errDir val="x"/>
            <c:errBarType val="both"/>
            <c:errValType val="fixedVal"/>
            <c:noEndCap val="0"/>
            <c:val val="0.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'[1]residence time run'!$B$25:$B$28</c:f>
              <c:numCache>
                <c:formatCode>General</c:formatCode>
                <c:ptCount val="4"/>
                <c:pt idx="0">
                  <c:v>6</c:v>
                </c:pt>
                <c:pt idx="1">
                  <c:v>10</c:v>
                </c:pt>
                <c:pt idx="2">
                  <c:v>12</c:v>
                </c:pt>
                <c:pt idx="3">
                  <c:v>24</c:v>
                </c:pt>
              </c:numCache>
            </c:numRef>
          </c:xVal>
          <c:yVal>
            <c:numRef>
              <c:f>'[1]residence time run'!$C$25:$C$28</c:f>
              <c:numCache>
                <c:formatCode>General</c:formatCode>
                <c:ptCount val="4"/>
                <c:pt idx="0">
                  <c:v>91.935150341797495</c:v>
                </c:pt>
                <c:pt idx="1">
                  <c:v>94.595324956086998</c:v>
                </c:pt>
                <c:pt idx="2">
                  <c:v>93.652276832990708</c:v>
                </c:pt>
                <c:pt idx="3">
                  <c:v>65.270171595472817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B3E-4FBE-8544-AEE826B19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220984"/>
        <c:axId val="417229184"/>
      </c:scatterChart>
      <c:valAx>
        <c:axId val="417220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Residence</a:t>
                </a:r>
                <a:r>
                  <a:rPr lang="en-ZA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t</a:t>
                </a:r>
                <a:r>
                  <a:rPr lang="en-ZA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ime</a:t>
                </a:r>
                <a:r>
                  <a:rPr lang="en-ZA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(h)</a:t>
                </a:r>
                <a:endParaRPr lang="en-ZA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7229184"/>
        <c:crosses val="autoZero"/>
        <c:crossBetween val="midCat"/>
        <c:majorUnit val="4"/>
      </c:valAx>
      <c:valAx>
        <c:axId val="41722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Conversion of biocrude to FAME (%)</a:t>
                </a:r>
                <a:endParaRPr lang="en-ZA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7220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'[1]solvent runs (3)'!$AG$35</c:f>
              <c:strCache>
                <c:ptCount val="1"/>
                <c:pt idx="0">
                  <c:v>Acetone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12700">
              <a:solidFill>
                <a:schemeClr val="accent1">
                  <a:lumMod val="75000"/>
                </a:schemeClr>
              </a:solidFill>
              <a:prstDash val="solid"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accent1">
                    <a:lumMod val="75000"/>
                  </a:schemeClr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FB-41A4-802B-8CB5FE58E4FD}"/>
              </c:ext>
            </c:extLst>
          </c:dPt>
          <c:errBars>
            <c:errBarType val="both"/>
            <c:errValType val="cust"/>
            <c:noEndCap val="0"/>
            <c:plus>
              <c:numRef>
                <c:f>'[1]solvent runs (3)'!$AH$37:$AH$40</c:f>
                <c:numCache>
                  <c:formatCode>General</c:formatCode>
                  <c:ptCount val="4"/>
                  <c:pt idx="0">
                    <c:v>3.2738669252995343</c:v>
                  </c:pt>
                  <c:pt idx="1">
                    <c:v>6.9567184721042299</c:v>
                  </c:pt>
                  <c:pt idx="2">
                    <c:v>1.074139896452504</c:v>
                  </c:pt>
                  <c:pt idx="3">
                    <c:v>0</c:v>
                  </c:pt>
                </c:numCache>
              </c:numRef>
            </c:plus>
            <c:minus>
              <c:numRef>
                <c:f>'[1]solvent runs (3)'!$AH$37:$AH$40</c:f>
                <c:numCache>
                  <c:formatCode>General</c:formatCode>
                  <c:ptCount val="4"/>
                  <c:pt idx="0">
                    <c:v>3.2738669252995343</c:v>
                  </c:pt>
                  <c:pt idx="1">
                    <c:v>6.9567184721042299</c:v>
                  </c:pt>
                  <c:pt idx="2">
                    <c:v>1.074139896452504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numRef>
              <c:f>'[1]solvent runs (3)'!$AF$37:$AF$40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'[1]solvent runs (3)'!$AG$37:$AG$40</c:f>
              <c:numCache>
                <c:formatCode>General</c:formatCode>
                <c:ptCount val="4"/>
                <c:pt idx="0">
                  <c:v>92.063485582384828</c:v>
                </c:pt>
                <c:pt idx="1">
                  <c:v>89.824566656306061</c:v>
                </c:pt>
                <c:pt idx="2">
                  <c:v>88.516391535861672</c:v>
                </c:pt>
                <c:pt idx="3">
                  <c:v>86.340326340326328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FB-41A4-802B-8CB5FE58E4FD}"/>
            </c:ext>
          </c:extLst>
        </c:ser>
        <c:ser>
          <c:idx val="1"/>
          <c:order val="1"/>
          <c:tx>
            <c:strRef>
              <c:f>'[1]solvent runs (3)'!$AF$41</c:f>
              <c:strCache>
                <c:ptCount val="1"/>
                <c:pt idx="0">
                  <c:v>No Solvent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'[1]solvent runs (3)'!$AH$42:$AH$45</c:f>
                <c:numCache>
                  <c:formatCode>General</c:formatCode>
                  <c:ptCount val="4"/>
                  <c:pt idx="0">
                    <c:v>2.0684749722032012</c:v>
                  </c:pt>
                  <c:pt idx="1">
                    <c:v>2.979561401418322</c:v>
                  </c:pt>
                  <c:pt idx="2">
                    <c:v>1.074139896452504</c:v>
                  </c:pt>
                  <c:pt idx="3">
                    <c:v>0</c:v>
                  </c:pt>
                </c:numCache>
              </c:numRef>
            </c:plus>
            <c:minus>
              <c:numRef>
                <c:f>'[1]solvent runs (3)'!$AH$42:$AH$45</c:f>
                <c:numCache>
                  <c:formatCode>General</c:formatCode>
                  <c:ptCount val="4"/>
                  <c:pt idx="0">
                    <c:v>2.0684749722032012</c:v>
                  </c:pt>
                  <c:pt idx="1">
                    <c:v>2.979561401418322</c:v>
                  </c:pt>
                  <c:pt idx="2">
                    <c:v>1.074139896452504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val>
            <c:numRef>
              <c:f>'[1]solvent runs (3)'!$AG$42:$AG$45</c:f>
              <c:numCache>
                <c:formatCode>General</c:formatCode>
                <c:ptCount val="4"/>
                <c:pt idx="0">
                  <c:v>90.526920221945247</c:v>
                </c:pt>
                <c:pt idx="1">
                  <c:v>89.128229195417774</c:v>
                </c:pt>
                <c:pt idx="2">
                  <c:v>88.516391535861672</c:v>
                </c:pt>
                <c:pt idx="3">
                  <c:v>83.60407190816548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FB-41A4-802B-8CB5FE58E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415744"/>
        <c:axId val="332411808"/>
      </c:barChart>
      <c:catAx>
        <c:axId val="332415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 sz="110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Number</a:t>
                </a:r>
                <a:r>
                  <a:rPr lang="en-ZA" sz="110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of cycle</a:t>
                </a:r>
                <a:endParaRPr lang="en-ZA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ZA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2411808"/>
        <c:crosses val="autoZero"/>
        <c:auto val="1"/>
        <c:lblAlgn val="ctr"/>
        <c:lblOffset val="100"/>
        <c:noMultiLvlLbl val="0"/>
      </c:catAx>
      <c:valAx>
        <c:axId val="33241180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Conversion of biocrude</a:t>
                </a:r>
                <a:r>
                  <a:rPr lang="en-ZA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to FAME</a:t>
                </a:r>
                <a:r>
                  <a:rPr lang="en-ZA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(%)</a:t>
                </a:r>
              </a:p>
            </c:rich>
          </c:tx>
          <c:layout>
            <c:manualLayout>
              <c:xMode val="edge"/>
              <c:yMode val="edge"/>
              <c:x val="4.1912246234446629E-2"/>
              <c:y val="7.722606102808578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241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1083674953204524"/>
          <c:y val="0.81916046208509652"/>
          <c:w val="0.28310711652202608"/>
          <c:h val="7.65311478922277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Temperature run's</c:v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'[1]Temperatuur runs vergelyk'!$K$1:$K$7</c:f>
                <c:numCache>
                  <c:formatCode>General</c:formatCode>
                  <c:ptCount val="7"/>
                  <c:pt idx="0">
                    <c:v>1.3394719191249254</c:v>
                  </c:pt>
                  <c:pt idx="1">
                    <c:v>3.408464756513307</c:v>
                  </c:pt>
                  <c:pt idx="2">
                    <c:v>2.9778439766534484</c:v>
                  </c:pt>
                  <c:pt idx="3">
                    <c:v>0.96599807703394325</c:v>
                  </c:pt>
                  <c:pt idx="4">
                    <c:v>0.96599807703394325</c:v>
                  </c:pt>
                  <c:pt idx="5">
                    <c:v>3.1627622266480895</c:v>
                  </c:pt>
                  <c:pt idx="6">
                    <c:v>2.8321408402155823</c:v>
                  </c:pt>
                </c:numCache>
              </c:numRef>
            </c:plus>
            <c:minus>
              <c:numRef>
                <c:f>'[1]Temperatuur runs vergelyk'!$K$1:$K$7</c:f>
                <c:numCache>
                  <c:formatCode>General</c:formatCode>
                  <c:ptCount val="7"/>
                  <c:pt idx="0">
                    <c:v>1.3394719191249254</c:v>
                  </c:pt>
                  <c:pt idx="1">
                    <c:v>3.408464756513307</c:v>
                  </c:pt>
                  <c:pt idx="2">
                    <c:v>2.9778439766534484</c:v>
                  </c:pt>
                  <c:pt idx="3">
                    <c:v>0.96599807703394325</c:v>
                  </c:pt>
                  <c:pt idx="4">
                    <c:v>0.96599807703394325</c:v>
                  </c:pt>
                  <c:pt idx="5">
                    <c:v>3.1627622266480895</c:v>
                  </c:pt>
                  <c:pt idx="6">
                    <c:v>2.8321408402155823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numRef>
              <c:f>'[1]Temperatuur runs vergelyk'!$I$1:$I$7</c:f>
              <c:numCache>
                <c:formatCode>General</c:formatCode>
                <c:ptCount val="7"/>
                <c:pt idx="0">
                  <c:v>27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  <c:pt idx="4">
                  <c:v>45</c:v>
                </c:pt>
                <c:pt idx="5">
                  <c:v>50</c:v>
                </c:pt>
                <c:pt idx="6">
                  <c:v>60</c:v>
                </c:pt>
              </c:numCache>
            </c:numRef>
          </c:cat>
          <c:val>
            <c:numRef>
              <c:f>'[1]Temperatuur runs vergelyk'!$J$1:$J$7</c:f>
              <c:numCache>
                <c:formatCode>General</c:formatCode>
                <c:ptCount val="7"/>
                <c:pt idx="0">
                  <c:v>91.078925443872748</c:v>
                </c:pt>
                <c:pt idx="1">
                  <c:v>95.827922776165167</c:v>
                </c:pt>
                <c:pt idx="2">
                  <c:v>89.875243742160109</c:v>
                </c:pt>
                <c:pt idx="3">
                  <c:v>94.826475704898982</c:v>
                </c:pt>
                <c:pt idx="4">
                  <c:v>95.188997957196932</c:v>
                </c:pt>
                <c:pt idx="5">
                  <c:v>91.233341971005984</c:v>
                </c:pt>
                <c:pt idx="6">
                  <c:v>87.932359723289778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D-4299-8B03-7625C3FFE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6433840"/>
        <c:axId val="606431872"/>
      </c:barChart>
      <c:catAx>
        <c:axId val="606433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Temperature</a:t>
                </a:r>
                <a:r>
                  <a:rPr lang="en-ZA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  <a:endParaRPr lang="en-ZA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6431872"/>
        <c:crosses val="autoZero"/>
        <c:auto val="1"/>
        <c:lblAlgn val="ctr"/>
        <c:lblOffset val="100"/>
        <c:noMultiLvlLbl val="0"/>
      </c:catAx>
      <c:valAx>
        <c:axId val="606431872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Conversion of biocrude to FAME (%)</a:t>
                </a:r>
                <a:endParaRPr lang="en-ZA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ZA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643384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'[1]Methanol  runs vergelyk'!$D$9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'[1]Methanol  runs vergelyk'!$F$3:$F$7</c:f>
                <c:numCache>
                  <c:formatCode>General</c:formatCode>
                  <c:ptCount val="5"/>
                  <c:pt idx="0">
                    <c:v>3.408464756513307</c:v>
                  </c:pt>
                  <c:pt idx="1">
                    <c:v>4.4410417669562685</c:v>
                  </c:pt>
                  <c:pt idx="2">
                    <c:v>4.4410417669562685</c:v>
                  </c:pt>
                  <c:pt idx="3">
                    <c:v>2.1074060889632515</c:v>
                  </c:pt>
                  <c:pt idx="4">
                    <c:v>2.1308815240126786</c:v>
                  </c:pt>
                </c:numCache>
              </c:numRef>
            </c:plus>
            <c:minus>
              <c:numRef>
                <c:f>'[1]Methanol  runs vergelyk'!$F$3:$F$7</c:f>
                <c:numCache>
                  <c:formatCode>General</c:formatCode>
                  <c:ptCount val="5"/>
                  <c:pt idx="0">
                    <c:v>3.408464756513307</c:v>
                  </c:pt>
                  <c:pt idx="1">
                    <c:v>4.4410417669562685</c:v>
                  </c:pt>
                  <c:pt idx="2">
                    <c:v>4.4410417669562685</c:v>
                  </c:pt>
                  <c:pt idx="3">
                    <c:v>2.1074060889632515</c:v>
                  </c:pt>
                  <c:pt idx="4">
                    <c:v>2.1308815240126786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'[1]Methanol  runs vergelyk'!$D$2:$D$8</c:f>
              <c:strCache>
                <c:ptCount val="7"/>
                <c:pt idx="0">
                  <c:v>1:2</c:v>
                </c:pt>
                <c:pt idx="1">
                  <c:v>1:3</c:v>
                </c:pt>
                <c:pt idx="2">
                  <c:v>1:4</c:v>
                </c:pt>
                <c:pt idx="3">
                  <c:v>1:5</c:v>
                </c:pt>
                <c:pt idx="4">
                  <c:v>1:6</c:v>
                </c:pt>
                <c:pt idx="5">
                  <c:v>1:12</c:v>
                </c:pt>
                <c:pt idx="6">
                  <c:v>1:18</c:v>
                </c:pt>
              </c:strCache>
            </c:strRef>
          </c:cat>
          <c:val>
            <c:numRef>
              <c:f>'[1]Methanol  runs vergelyk'!$D$10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2BA3-43CB-8037-FEB397A15C5E}"/>
            </c:ext>
          </c:extLst>
        </c:ser>
        <c:ser>
          <c:idx val="1"/>
          <c:order val="1"/>
          <c:tx>
            <c:v>Methanol molar ratio</c:v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'[1]Methanol  runs vergelyk'!$F$2:$F$8</c:f>
                <c:numCache>
                  <c:formatCode>General</c:formatCode>
                  <c:ptCount val="7"/>
                  <c:pt idx="0">
                    <c:v>4.724089962373931</c:v>
                  </c:pt>
                  <c:pt idx="1">
                    <c:v>3.408464756513307</c:v>
                  </c:pt>
                  <c:pt idx="2">
                    <c:v>4.4410417669562685</c:v>
                  </c:pt>
                  <c:pt idx="3">
                    <c:v>4.4410417669562685</c:v>
                  </c:pt>
                  <c:pt idx="4">
                    <c:v>2.1074060889632515</c:v>
                  </c:pt>
                  <c:pt idx="5">
                    <c:v>2.1308815240126786</c:v>
                  </c:pt>
                  <c:pt idx="6">
                    <c:v>1.846641099957929</c:v>
                  </c:pt>
                </c:numCache>
              </c:numRef>
            </c:plus>
            <c:minus>
              <c:numRef>
                <c:f>'[1]Methanol  runs vergelyk'!$F$2:$F$8</c:f>
                <c:numCache>
                  <c:formatCode>General</c:formatCode>
                  <c:ptCount val="7"/>
                  <c:pt idx="0">
                    <c:v>4.724089962373931</c:v>
                  </c:pt>
                  <c:pt idx="1">
                    <c:v>3.408464756513307</c:v>
                  </c:pt>
                  <c:pt idx="2">
                    <c:v>4.4410417669562685</c:v>
                  </c:pt>
                  <c:pt idx="3">
                    <c:v>4.4410417669562685</c:v>
                  </c:pt>
                  <c:pt idx="4">
                    <c:v>2.1074060889632515</c:v>
                  </c:pt>
                  <c:pt idx="5">
                    <c:v>2.1308815240126786</c:v>
                  </c:pt>
                  <c:pt idx="6">
                    <c:v>1.846641099957929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strRef>
              <c:f>'[1]Methanol  runs vergelyk'!$D$2:$D$8</c:f>
              <c:strCache>
                <c:ptCount val="7"/>
                <c:pt idx="0">
                  <c:v>1:2</c:v>
                </c:pt>
                <c:pt idx="1">
                  <c:v>1:3</c:v>
                </c:pt>
                <c:pt idx="2">
                  <c:v>1:4</c:v>
                </c:pt>
                <c:pt idx="3">
                  <c:v>1:5</c:v>
                </c:pt>
                <c:pt idx="4">
                  <c:v>1:6</c:v>
                </c:pt>
                <c:pt idx="5">
                  <c:v>1:12</c:v>
                </c:pt>
                <c:pt idx="6">
                  <c:v>1:18</c:v>
                </c:pt>
              </c:strCache>
            </c:strRef>
          </c:cat>
          <c:val>
            <c:numRef>
              <c:f>'[1]Methanol  runs vergelyk'!$E$2:$E$8</c:f>
              <c:numCache>
                <c:formatCode>General</c:formatCode>
                <c:ptCount val="7"/>
                <c:pt idx="0">
                  <c:v>91.935150341797495</c:v>
                </c:pt>
                <c:pt idx="1">
                  <c:v>95.827922776165167</c:v>
                </c:pt>
                <c:pt idx="2">
                  <c:v>94.040554509770786</c:v>
                </c:pt>
                <c:pt idx="3">
                  <c:v>94.040554509770786</c:v>
                </c:pt>
                <c:pt idx="4">
                  <c:v>92.019822577521538</c:v>
                </c:pt>
                <c:pt idx="5">
                  <c:v>94.190582746327436</c:v>
                </c:pt>
                <c:pt idx="6">
                  <c:v>92.188939126227652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3-43CB-8037-FEB397A15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415744"/>
        <c:axId val="332411808"/>
      </c:barChart>
      <c:catAx>
        <c:axId val="332415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 sz="110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Biocrude to methanol molar ratio</a:t>
                </a:r>
                <a:endParaRPr lang="en-ZA" sz="11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2411808"/>
        <c:crosses val="autoZero"/>
        <c:auto val="1"/>
        <c:lblAlgn val="ctr"/>
        <c:lblOffset val="100"/>
        <c:noMultiLvlLbl val="0"/>
      </c:catAx>
      <c:valAx>
        <c:axId val="33241180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sz="11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Conversion of biocrude to FAME (%)</a:t>
                </a:r>
                <a:endParaRPr lang="en-ZA" sz="11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2415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movingAvg"/>
            <c:period val="2"/>
            <c:dispRSqr val="0"/>
            <c:dispEq val="0"/>
          </c:trendline>
          <c:xVal>
            <c:numRef>
              <c:f>[2]Temperature!$X$8:$X$347</c:f>
              <c:numCache>
                <c:formatCode>General</c:formatCode>
                <c:ptCount val="340"/>
                <c:pt idx="19">
                  <c:v>0.90784687483178372</c:v>
                </c:pt>
                <c:pt idx="48">
                  <c:v>2.1402180376026396</c:v>
                </c:pt>
                <c:pt idx="85">
                  <c:v>3.3454716909041218</c:v>
                </c:pt>
                <c:pt idx="121">
                  <c:v>4.3515935154041143</c:v>
                </c:pt>
                <c:pt idx="148">
                  <c:v>5.4474584120824145</c:v>
                </c:pt>
                <c:pt idx="169">
                  <c:v>7.6533620509987026</c:v>
                </c:pt>
                <c:pt idx="185">
                  <c:v>9.3032877906670688</c:v>
                </c:pt>
                <c:pt idx="201">
                  <c:v>11.23803498552123</c:v>
                </c:pt>
                <c:pt idx="215">
                  <c:v>13.623358288743328</c:v>
                </c:pt>
                <c:pt idx="231">
                  <c:v>14.966791147322288</c:v>
                </c:pt>
                <c:pt idx="237">
                  <c:v>24.610802191699722</c:v>
                </c:pt>
                <c:pt idx="248">
                  <c:v>28.579431951727891</c:v>
                </c:pt>
                <c:pt idx="257">
                  <c:v>85.375432999774958</c:v>
                </c:pt>
                <c:pt idx="287">
                  <c:v>94.572490592964087</c:v>
                </c:pt>
                <c:pt idx="301">
                  <c:v>96.865491181260936</c:v>
                </c:pt>
                <c:pt idx="320">
                  <c:v>99.062984191619861</c:v>
                </c:pt>
                <c:pt idx="339">
                  <c:v>99.910169298932828</c:v>
                </c:pt>
              </c:numCache>
            </c:numRef>
          </c:xVal>
          <c:yVal>
            <c:numRef>
              <c:f>[2]Temperature!$Y$8:$Y$347</c:f>
              <c:numCache>
                <c:formatCode>General</c:formatCode>
                <c:ptCount val="340"/>
                <c:pt idx="19">
                  <c:v>174.1</c:v>
                </c:pt>
                <c:pt idx="48">
                  <c:v>196</c:v>
                </c:pt>
                <c:pt idx="85">
                  <c:v>216.2</c:v>
                </c:pt>
                <c:pt idx="121">
                  <c:v>234</c:v>
                </c:pt>
                <c:pt idx="148">
                  <c:v>253.6</c:v>
                </c:pt>
                <c:pt idx="169">
                  <c:v>270.60000000000002</c:v>
                </c:pt>
                <c:pt idx="185">
                  <c:v>286.89999999999998</c:v>
                </c:pt>
                <c:pt idx="201">
                  <c:v>302</c:v>
                </c:pt>
                <c:pt idx="215">
                  <c:v>317</c:v>
                </c:pt>
                <c:pt idx="231">
                  <c:v>330</c:v>
                </c:pt>
                <c:pt idx="237">
                  <c:v>343</c:v>
                </c:pt>
                <c:pt idx="248">
                  <c:v>362.9</c:v>
                </c:pt>
                <c:pt idx="257">
                  <c:v>380</c:v>
                </c:pt>
                <c:pt idx="287">
                  <c:v>422</c:v>
                </c:pt>
                <c:pt idx="301">
                  <c:v>441</c:v>
                </c:pt>
                <c:pt idx="320">
                  <c:v>467</c:v>
                </c:pt>
                <c:pt idx="339">
                  <c:v>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9C-40ED-B4DE-255D62566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19137792"/>
        <c:axId val="-1719132352"/>
      </c:scatterChart>
      <c:valAx>
        <c:axId val="-1719137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sz="1800" b="0" i="0" baseline="0">
                    <a:effectLst/>
                  </a:rPr>
                  <a:t>Cum weight (%)</a:t>
                </a:r>
                <a:endParaRPr lang="en-ZA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19132352"/>
        <c:crosses val="autoZero"/>
        <c:crossBetween val="midCat"/>
        <c:majorUnit val="5"/>
      </c:valAx>
      <c:valAx>
        <c:axId val="-1719132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sz="1800" b="0" i="0" baseline="0">
                    <a:effectLst/>
                  </a:rPr>
                  <a:t>Boiling point (°C)</a:t>
                </a:r>
                <a:endParaRPr lang="en-ZA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19137792"/>
        <c:crosses val="autoZero"/>
        <c:crossBetween val="midCat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movingAvg"/>
            <c:period val="2"/>
            <c:dispRSqr val="0"/>
            <c:dispEq val="0"/>
          </c:trendline>
          <c:xVal>
            <c:numRef>
              <c:f>[2]Temperature!$J$8:$J$342</c:f>
              <c:numCache>
                <c:formatCode>General</c:formatCode>
                <c:ptCount val="335"/>
                <c:pt idx="16">
                  <c:v>0.15906646745062206</c:v>
                </c:pt>
                <c:pt idx="40">
                  <c:v>0.41606886545818711</c:v>
                </c:pt>
                <c:pt idx="73">
                  <c:v>0.91588189121178254</c:v>
                </c:pt>
                <c:pt idx="108">
                  <c:v>1.4505739559553938</c:v>
                </c:pt>
                <c:pt idx="135">
                  <c:v>2.2226622430086667</c:v>
                </c:pt>
                <c:pt idx="158">
                  <c:v>4.2378373203726554</c:v>
                </c:pt>
                <c:pt idx="169">
                  <c:v>5.2395784274022175</c:v>
                </c:pt>
                <c:pt idx="182">
                  <c:v>7.4761051961423455</c:v>
                </c:pt>
                <c:pt idx="195">
                  <c:v>8.7743188744918275</c:v>
                </c:pt>
                <c:pt idx="206">
                  <c:v>20.954404851261483</c:v>
                </c:pt>
                <c:pt idx="218">
                  <c:v>22.159536452624959</c:v>
                </c:pt>
                <c:pt idx="228">
                  <c:v>81.61560905494072</c:v>
                </c:pt>
                <c:pt idx="244">
                  <c:v>90.049327419957947</c:v>
                </c:pt>
                <c:pt idx="273">
                  <c:v>95.110885208308545</c:v>
                </c:pt>
                <c:pt idx="286">
                  <c:v>96.663319901606528</c:v>
                </c:pt>
                <c:pt idx="305">
                  <c:v>98.352583651219788</c:v>
                </c:pt>
                <c:pt idx="325">
                  <c:v>99.467751285136032</c:v>
                </c:pt>
              </c:numCache>
            </c:numRef>
          </c:xVal>
          <c:yVal>
            <c:numRef>
              <c:f>[2]Temperature!$K$8:$K$342</c:f>
              <c:numCache>
                <c:formatCode>General</c:formatCode>
                <c:ptCount val="335"/>
                <c:pt idx="16">
                  <c:v>174.1</c:v>
                </c:pt>
                <c:pt idx="40">
                  <c:v>196</c:v>
                </c:pt>
                <c:pt idx="73">
                  <c:v>216.2</c:v>
                </c:pt>
                <c:pt idx="108">
                  <c:v>234</c:v>
                </c:pt>
                <c:pt idx="135">
                  <c:v>253.6</c:v>
                </c:pt>
                <c:pt idx="158">
                  <c:v>270.60000000000002</c:v>
                </c:pt>
                <c:pt idx="169">
                  <c:v>286.89999999999998</c:v>
                </c:pt>
                <c:pt idx="182">
                  <c:v>302</c:v>
                </c:pt>
                <c:pt idx="195">
                  <c:v>317</c:v>
                </c:pt>
                <c:pt idx="206">
                  <c:v>330</c:v>
                </c:pt>
                <c:pt idx="218">
                  <c:v>343</c:v>
                </c:pt>
                <c:pt idx="228">
                  <c:v>362.9</c:v>
                </c:pt>
                <c:pt idx="244">
                  <c:v>380</c:v>
                </c:pt>
                <c:pt idx="273">
                  <c:v>422</c:v>
                </c:pt>
                <c:pt idx="286">
                  <c:v>441</c:v>
                </c:pt>
                <c:pt idx="305">
                  <c:v>467</c:v>
                </c:pt>
                <c:pt idx="325">
                  <c:v>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5D-4FEE-9ACE-FEC7C8877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55899040"/>
        <c:axId val="-1355894688"/>
      </c:scatterChart>
      <c:valAx>
        <c:axId val="-1355899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sz="1800" b="0" i="0" baseline="0">
                    <a:effectLst/>
                  </a:rPr>
                  <a:t>Cum weight (%)</a:t>
                </a:r>
                <a:endParaRPr lang="en-ZA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55894688"/>
        <c:crosses val="autoZero"/>
        <c:crossBetween val="midCat"/>
        <c:majorUnit val="5"/>
      </c:valAx>
      <c:valAx>
        <c:axId val="-135589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sz="1800" b="0" i="0" baseline="0">
                    <a:effectLst/>
                  </a:rPr>
                  <a:t>Boiling point (°C)</a:t>
                </a:r>
                <a:endParaRPr lang="en-ZA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55899040"/>
        <c:crosses val="autoZero"/>
        <c:crossBetween val="midCat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movingAvg"/>
            <c:period val="2"/>
            <c:dispRSqr val="0"/>
            <c:dispEq val="0"/>
          </c:trendline>
          <c:xVal>
            <c:numRef>
              <c:f>[2]Temperature!$AI$8:$AI$346</c:f>
              <c:numCache>
                <c:formatCode>General</c:formatCode>
                <c:ptCount val="339"/>
                <c:pt idx="14">
                  <c:v>0.12637517160301812</c:v>
                </c:pt>
                <c:pt idx="38">
                  <c:v>0.35769329488482349</c:v>
                </c:pt>
                <c:pt idx="69">
                  <c:v>0.7638774695798628</c:v>
                </c:pt>
                <c:pt idx="105">
                  <c:v>1.5118762589821073</c:v>
                </c:pt>
                <c:pt idx="129">
                  <c:v>1.9786780912427693</c:v>
                </c:pt>
                <c:pt idx="151">
                  <c:v>3.923886307184957</c:v>
                </c:pt>
                <c:pt idx="163">
                  <c:v>4.8254882248587956</c:v>
                </c:pt>
                <c:pt idx="176">
                  <c:v>6.8914328452262197</c:v>
                </c:pt>
                <c:pt idx="191">
                  <c:v>8.1727252622930227</c:v>
                </c:pt>
                <c:pt idx="203">
                  <c:v>20.03180339854881</c:v>
                </c:pt>
                <c:pt idx="215">
                  <c:v>21.288889773040552</c:v>
                </c:pt>
                <c:pt idx="226">
                  <c:v>79.170723347064822</c:v>
                </c:pt>
                <c:pt idx="245">
                  <c:v>89.768570554040892</c:v>
                </c:pt>
                <c:pt idx="274">
                  <c:v>95.290690502448484</c:v>
                </c:pt>
                <c:pt idx="287">
                  <c:v>96.776067825008425</c:v>
                </c:pt>
                <c:pt idx="305">
                  <c:v>98.412825445817361</c:v>
                </c:pt>
                <c:pt idx="328">
                  <c:v>99.538711029934873</c:v>
                </c:pt>
              </c:numCache>
            </c:numRef>
          </c:xVal>
          <c:yVal>
            <c:numRef>
              <c:f>[2]Temperature!$AJ$8:$AJ$346</c:f>
              <c:numCache>
                <c:formatCode>General</c:formatCode>
                <c:ptCount val="339"/>
                <c:pt idx="14">
                  <c:v>174.1</c:v>
                </c:pt>
                <c:pt idx="38">
                  <c:v>196</c:v>
                </c:pt>
                <c:pt idx="69">
                  <c:v>216.2</c:v>
                </c:pt>
                <c:pt idx="105">
                  <c:v>234</c:v>
                </c:pt>
                <c:pt idx="129">
                  <c:v>253.6</c:v>
                </c:pt>
                <c:pt idx="151">
                  <c:v>270.60000000000002</c:v>
                </c:pt>
                <c:pt idx="163">
                  <c:v>286.89999999999998</c:v>
                </c:pt>
                <c:pt idx="176">
                  <c:v>302</c:v>
                </c:pt>
                <c:pt idx="191">
                  <c:v>317</c:v>
                </c:pt>
                <c:pt idx="203">
                  <c:v>330</c:v>
                </c:pt>
                <c:pt idx="215">
                  <c:v>343</c:v>
                </c:pt>
                <c:pt idx="226">
                  <c:v>362.9</c:v>
                </c:pt>
                <c:pt idx="245">
                  <c:v>380</c:v>
                </c:pt>
                <c:pt idx="274">
                  <c:v>422</c:v>
                </c:pt>
                <c:pt idx="287">
                  <c:v>441</c:v>
                </c:pt>
                <c:pt idx="305">
                  <c:v>467</c:v>
                </c:pt>
                <c:pt idx="328">
                  <c:v>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F7-4FB4-835B-F8DE4D245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55890880"/>
        <c:axId val="-1355898496"/>
      </c:scatterChart>
      <c:valAx>
        <c:axId val="-1355890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sz="1800" b="0" i="0" baseline="0">
                    <a:effectLst/>
                  </a:rPr>
                  <a:t>Cum weight (%)</a:t>
                </a:r>
                <a:endParaRPr lang="en-ZA">
                  <a:effectLst/>
                </a:endParaRPr>
              </a:p>
            </c:rich>
          </c:tx>
          <c:layout>
            <c:manualLayout>
              <c:xMode val="edge"/>
              <c:yMode val="edge"/>
              <c:x val="0.49509770117787566"/>
              <c:y val="0.953205788684528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55898496"/>
        <c:crosses val="autoZero"/>
        <c:crossBetween val="midCat"/>
        <c:majorUnit val="5"/>
      </c:valAx>
      <c:valAx>
        <c:axId val="-135589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sz="1800" b="0" i="0" baseline="0">
                    <a:effectLst/>
                  </a:rPr>
                  <a:t>Boiling point (°C)</a:t>
                </a:r>
                <a:endParaRPr lang="en-ZA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55890880"/>
        <c:crosses val="autoZero"/>
        <c:crossBetween val="midCat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[3]Groups!$A$28</c:f>
              <c:strCache>
                <c:ptCount val="1"/>
                <c:pt idx="0">
                  <c:v>Biocrude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[3]Groups!$D$33</c:f>
                <c:numCache>
                  <c:formatCode>General</c:formatCode>
                  <c:ptCount val="1"/>
                  <c:pt idx="0">
                    <c:v>1.61</c:v>
                  </c:pt>
                </c:numCache>
              </c:numRef>
            </c:plus>
            <c:minus>
              <c:numRef>
                <c:f>[3]Groups!$D$33</c:f>
                <c:numCache>
                  <c:formatCode>General</c:formatCode>
                  <c:ptCount val="1"/>
                  <c:pt idx="0">
                    <c:v>1.61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strRef>
              <c:f>[3]Groups!$B$27:$D$27</c:f>
              <c:strCache>
                <c:ptCount val="3"/>
                <c:pt idx="0">
                  <c:v>Kerosene</c:v>
                </c:pt>
                <c:pt idx="1">
                  <c:v>Diesel</c:v>
                </c:pt>
                <c:pt idx="2">
                  <c:v>Heavy</c:v>
                </c:pt>
              </c:strCache>
            </c:strRef>
          </c:cat>
          <c:val>
            <c:numRef>
              <c:f>[3]Groups!$B$28:$D$28</c:f>
              <c:numCache>
                <c:formatCode>General</c:formatCode>
                <c:ptCount val="3"/>
                <c:pt idx="0">
                  <c:v>4.9000000000000004</c:v>
                </c:pt>
                <c:pt idx="1">
                  <c:v>38.6</c:v>
                </c:pt>
                <c:pt idx="2">
                  <c:v>56.41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1-40BC-AA63-62C64F579739}"/>
            </c:ext>
          </c:extLst>
        </c:ser>
        <c:ser>
          <c:idx val="1"/>
          <c:order val="1"/>
          <c:tx>
            <c:strRef>
              <c:f>[3]Groups!$A$29</c:f>
              <c:strCache>
                <c:ptCount val="1"/>
                <c:pt idx="0">
                  <c:v>1:12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[3]Groups!$D$33</c:f>
                <c:numCache>
                  <c:formatCode>General</c:formatCode>
                  <c:ptCount val="1"/>
                  <c:pt idx="0">
                    <c:v>1.61</c:v>
                  </c:pt>
                </c:numCache>
              </c:numRef>
            </c:plus>
            <c:minus>
              <c:numRef>
                <c:f>[3]Groups!$D$33</c:f>
                <c:numCache>
                  <c:formatCode>General</c:formatCode>
                  <c:ptCount val="1"/>
                  <c:pt idx="0">
                    <c:v>1.61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strRef>
              <c:f>[3]Groups!$B$27:$D$27</c:f>
              <c:strCache>
                <c:ptCount val="3"/>
                <c:pt idx="0">
                  <c:v>Kerosene</c:v>
                </c:pt>
                <c:pt idx="1">
                  <c:v>Diesel</c:v>
                </c:pt>
                <c:pt idx="2">
                  <c:v>Heavy</c:v>
                </c:pt>
              </c:strCache>
            </c:strRef>
          </c:cat>
          <c:val>
            <c:numRef>
              <c:f>[3]Groups!$B$29:$D$29</c:f>
              <c:numCache>
                <c:formatCode>General</c:formatCode>
                <c:ptCount val="3"/>
                <c:pt idx="0">
                  <c:v>2</c:v>
                </c:pt>
                <c:pt idx="1">
                  <c:v>81.3</c:v>
                </c:pt>
                <c:pt idx="2">
                  <c:v>17.440000000000001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1-40BC-AA63-62C64F579739}"/>
            </c:ext>
          </c:extLst>
        </c:ser>
        <c:ser>
          <c:idx val="2"/>
          <c:order val="2"/>
          <c:tx>
            <c:strRef>
              <c:f>[3]Groups!$A$30</c:f>
              <c:strCache>
                <c:ptCount val="1"/>
                <c:pt idx="0">
                  <c:v>1:3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[3]Groups!$D$33</c:f>
                <c:numCache>
                  <c:formatCode>General</c:formatCode>
                  <c:ptCount val="1"/>
                  <c:pt idx="0">
                    <c:v>1.61</c:v>
                  </c:pt>
                </c:numCache>
              </c:numRef>
            </c:plus>
            <c:minus>
              <c:numRef>
                <c:f>[3]Groups!$D$33</c:f>
                <c:numCache>
                  <c:formatCode>General</c:formatCode>
                  <c:ptCount val="1"/>
                  <c:pt idx="0">
                    <c:v>1.61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strRef>
              <c:f>[3]Groups!$B$27:$D$27</c:f>
              <c:strCache>
                <c:ptCount val="3"/>
                <c:pt idx="0">
                  <c:v>Kerosene</c:v>
                </c:pt>
                <c:pt idx="1">
                  <c:v>Diesel</c:v>
                </c:pt>
                <c:pt idx="2">
                  <c:v>Heavy</c:v>
                </c:pt>
              </c:strCache>
            </c:strRef>
          </c:cat>
          <c:val>
            <c:numRef>
              <c:f>[3]Groups!$B$30:$D$30</c:f>
              <c:numCache>
                <c:formatCode>General</c:formatCode>
                <c:ptCount val="3"/>
                <c:pt idx="0">
                  <c:v>2.5</c:v>
                </c:pt>
                <c:pt idx="1">
                  <c:v>82</c:v>
                </c:pt>
                <c:pt idx="2">
                  <c:v>14.97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E1-40BC-AA63-62C64F579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1639920"/>
        <c:axId val="1871643248"/>
      </c:barChart>
      <c:catAx>
        <c:axId val="1871639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sz="1200" b="0">
                    <a:solidFill>
                      <a:sysClr val="windowText" lastClr="000000"/>
                    </a:solidFill>
                  </a:rPr>
                  <a:t>Fractions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643248"/>
        <c:crosses val="autoZero"/>
        <c:auto val="1"/>
        <c:lblAlgn val="ctr"/>
        <c:lblOffset val="100"/>
        <c:noMultiLvlLbl val="0"/>
      </c:catAx>
      <c:valAx>
        <c:axId val="187164324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sz="1200" b="0">
                    <a:solidFill>
                      <a:sysClr val="windowText" lastClr="000000"/>
                    </a:solidFill>
                  </a:rPr>
                  <a:t>Cumulative</a:t>
                </a:r>
                <a:r>
                  <a:rPr lang="en-ZA" sz="1200" b="0" baseline="0">
                    <a:solidFill>
                      <a:sysClr val="windowText" lastClr="000000"/>
                    </a:solidFill>
                  </a:rPr>
                  <a:t> mass (%)</a:t>
                </a:r>
                <a:endParaRPr lang="en-ZA" sz="1200" b="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63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'[3]Groups (2)'!$A$28</c:f>
              <c:strCache>
                <c:ptCount val="1"/>
                <c:pt idx="0">
                  <c:v>Biocrude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'[3]Groups (2)'!$D$33</c:f>
                <c:numCache>
                  <c:formatCode>General</c:formatCode>
                  <c:ptCount val="1"/>
                  <c:pt idx="0">
                    <c:v>1.61</c:v>
                  </c:pt>
                </c:numCache>
              </c:numRef>
            </c:plus>
            <c:minus>
              <c:numRef>
                <c:f>'[3]Groups (2)'!$D$33</c:f>
                <c:numCache>
                  <c:formatCode>General</c:formatCode>
                  <c:ptCount val="1"/>
                  <c:pt idx="0">
                    <c:v>1.61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strRef>
              <c:f>'[3]Groups (2)'!$B$27:$D$27</c:f>
              <c:strCache>
                <c:ptCount val="3"/>
                <c:pt idx="0">
                  <c:v>Kerosene</c:v>
                </c:pt>
                <c:pt idx="1">
                  <c:v>Diesel</c:v>
                </c:pt>
                <c:pt idx="2">
                  <c:v>Heavy</c:v>
                </c:pt>
              </c:strCache>
            </c:strRef>
          </c:cat>
          <c:val>
            <c:numRef>
              <c:f>'[3]Groups (2)'!$B$28:$D$28</c:f>
              <c:numCache>
                <c:formatCode>General</c:formatCode>
                <c:ptCount val="3"/>
                <c:pt idx="0">
                  <c:v>4.9000000000000004</c:v>
                </c:pt>
                <c:pt idx="1">
                  <c:v>38.6</c:v>
                </c:pt>
                <c:pt idx="2">
                  <c:v>56.41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D6-43F5-9177-CF1E38DDFB1A}"/>
            </c:ext>
          </c:extLst>
        </c:ser>
        <c:ser>
          <c:idx val="1"/>
          <c:order val="1"/>
          <c:tx>
            <c:strRef>
              <c:f>'[3]Groups (2)'!$A$29</c:f>
              <c:strCache>
                <c:ptCount val="1"/>
                <c:pt idx="0">
                  <c:v>30°C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'[3]Groups (2)'!$D$33</c:f>
                <c:numCache>
                  <c:formatCode>General</c:formatCode>
                  <c:ptCount val="1"/>
                  <c:pt idx="0">
                    <c:v>1.61</c:v>
                  </c:pt>
                </c:numCache>
              </c:numRef>
            </c:plus>
            <c:minus>
              <c:numRef>
                <c:f>'[3]Groups (2)'!$D$33</c:f>
                <c:numCache>
                  <c:formatCode>General</c:formatCode>
                  <c:ptCount val="1"/>
                  <c:pt idx="0">
                    <c:v>1.61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strRef>
              <c:f>'[3]Groups (2)'!$B$27:$D$27</c:f>
              <c:strCache>
                <c:ptCount val="3"/>
                <c:pt idx="0">
                  <c:v>Kerosene</c:v>
                </c:pt>
                <c:pt idx="1">
                  <c:v>Diesel</c:v>
                </c:pt>
                <c:pt idx="2">
                  <c:v>Heavy</c:v>
                </c:pt>
              </c:strCache>
            </c:strRef>
          </c:cat>
          <c:val>
            <c:numRef>
              <c:f>'[3]Groups (2)'!$B$29:$D$29</c:f>
              <c:numCache>
                <c:formatCode>General</c:formatCode>
                <c:ptCount val="3"/>
                <c:pt idx="0">
                  <c:v>2.5</c:v>
                </c:pt>
                <c:pt idx="1">
                  <c:v>82</c:v>
                </c:pt>
                <c:pt idx="2">
                  <c:v>14.97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D6-43F5-9177-CF1E38DDFB1A}"/>
            </c:ext>
          </c:extLst>
        </c:ser>
        <c:ser>
          <c:idx val="2"/>
          <c:order val="2"/>
          <c:tx>
            <c:strRef>
              <c:f>'[3]Groups (2)'!$A$30</c:f>
              <c:strCache>
                <c:ptCount val="1"/>
                <c:pt idx="0">
                  <c:v>50°C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'[3]Groups (2)'!$D$33</c:f>
                <c:numCache>
                  <c:formatCode>General</c:formatCode>
                  <c:ptCount val="1"/>
                  <c:pt idx="0">
                    <c:v>1.61</c:v>
                  </c:pt>
                </c:numCache>
              </c:numRef>
            </c:plus>
            <c:minus>
              <c:numRef>
                <c:f>'[3]Groups (2)'!$D$33</c:f>
                <c:numCache>
                  <c:formatCode>General</c:formatCode>
                  <c:ptCount val="1"/>
                  <c:pt idx="0">
                    <c:v>1.61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strRef>
              <c:f>'[3]Groups (2)'!$B$27:$D$27</c:f>
              <c:strCache>
                <c:ptCount val="3"/>
                <c:pt idx="0">
                  <c:v>Kerosene</c:v>
                </c:pt>
                <c:pt idx="1">
                  <c:v>Diesel</c:v>
                </c:pt>
                <c:pt idx="2">
                  <c:v>Heavy</c:v>
                </c:pt>
              </c:strCache>
            </c:strRef>
          </c:cat>
          <c:val>
            <c:numRef>
              <c:f>'[3]Groups (2)'!$B$30:$D$30</c:f>
              <c:numCache>
                <c:formatCode>General</c:formatCode>
                <c:ptCount val="3"/>
                <c:pt idx="0">
                  <c:v>3</c:v>
                </c:pt>
                <c:pt idx="1">
                  <c:v>80.599999999999994</c:v>
                </c:pt>
                <c:pt idx="2">
                  <c:v>15.94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D6-43F5-9177-CF1E38DDF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1639920"/>
        <c:axId val="1871643248"/>
      </c:barChart>
      <c:catAx>
        <c:axId val="1871639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sz="1200" b="0">
                    <a:solidFill>
                      <a:sysClr val="windowText" lastClr="000000"/>
                    </a:solidFill>
                  </a:rPr>
                  <a:t>Fractions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643248"/>
        <c:crosses val="autoZero"/>
        <c:auto val="1"/>
        <c:lblAlgn val="ctr"/>
        <c:lblOffset val="100"/>
        <c:noMultiLvlLbl val="0"/>
      </c:catAx>
      <c:valAx>
        <c:axId val="187164324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sz="1200" b="0">
                    <a:solidFill>
                      <a:sysClr val="windowText" lastClr="000000"/>
                    </a:solidFill>
                  </a:rPr>
                  <a:t>Cumulative</a:t>
                </a:r>
                <a:r>
                  <a:rPr lang="en-ZA" sz="1200" b="0" baseline="0">
                    <a:solidFill>
                      <a:sysClr val="windowText" lastClr="000000"/>
                    </a:solidFill>
                  </a:rPr>
                  <a:t> mass (%)</a:t>
                </a:r>
                <a:endParaRPr lang="en-ZA" sz="1200" b="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63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'[1]solvent runs (2)'!$Z$3</c:f>
              <c:strCache>
                <c:ptCount val="1"/>
                <c:pt idx="0">
                  <c:v>T-butanol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  <c:marker>
            <c:symbol val="triang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triangle"/>
              <c:size val="7"/>
              <c:spPr>
                <a:solidFill>
                  <a:schemeClr val="tx1"/>
                </a:solidFill>
                <a:ln w="9525">
                  <a:solidFill>
                    <a:sysClr val="windowText" lastClr="000000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ysClr val="windowText" lastClr="000000"/>
                </a:solidFill>
                <a:round/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505-4991-96B0-DDB7EA3A04D9}"/>
              </c:ext>
            </c:extLst>
          </c:dPt>
          <c:dLbls>
            <c:delete val="1"/>
          </c:dLbls>
          <c:errBars>
            <c:errDir val="x"/>
            <c:errBarType val="both"/>
            <c:errValType val="percentage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'[1]solvent runs (2)'!$Y$3</c:f>
              <c:numCache>
                <c:formatCode>General</c:formatCode>
                <c:ptCount val="1"/>
                <c:pt idx="0">
                  <c:v>0.38900000000000001</c:v>
                </c:pt>
              </c:numCache>
            </c:numRef>
          </c:xVal>
          <c:yVal>
            <c:numRef>
              <c:f>'[1]solvent runs (2)'!$AA$3</c:f>
              <c:numCache>
                <c:formatCode>General</c:formatCode>
                <c:ptCount val="1"/>
                <c:pt idx="0">
                  <c:v>88.383035122597747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505-4991-96B0-DDB7EA3A04D9}"/>
            </c:ext>
          </c:extLst>
        </c:ser>
        <c:ser>
          <c:idx val="1"/>
          <c:order val="1"/>
          <c:tx>
            <c:strRef>
              <c:f>'[1]solvent runs (2)'!$Z$4</c:f>
              <c:strCache>
                <c:ptCount val="1"/>
                <c:pt idx="0">
                  <c:v>Isopropanol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ysClr val="window" lastClr="FFFFF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elete val="1"/>
          </c:dLbls>
          <c:errBars>
            <c:errDir val="x"/>
            <c:errBarType val="both"/>
            <c:errValType val="percentage"/>
            <c:noEndCap val="0"/>
            <c:val val="1.94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'[1]solvent runs (2)'!$Y$4</c:f>
              <c:numCache>
                <c:formatCode>General</c:formatCode>
                <c:ptCount val="1"/>
                <c:pt idx="0">
                  <c:v>3.9</c:v>
                </c:pt>
              </c:numCache>
            </c:numRef>
          </c:xVal>
          <c:yVal>
            <c:numRef>
              <c:f>'[1]solvent runs (2)'!$AA$4</c:f>
              <c:numCache>
                <c:formatCode>General</c:formatCode>
                <c:ptCount val="1"/>
                <c:pt idx="0">
                  <c:v>86.894130069240163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505-4991-96B0-DDB7EA3A04D9}"/>
            </c:ext>
          </c:extLst>
        </c:ser>
        <c:ser>
          <c:idx val="2"/>
          <c:order val="2"/>
          <c:tx>
            <c:strRef>
              <c:f>'[1]solvent runs (2)'!$Z$5</c:f>
              <c:strCache>
                <c:ptCount val="1"/>
                <c:pt idx="0">
                  <c:v>THF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ysClr val="window" lastClr="FFFFF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elete val="1"/>
          </c:dLbls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'[1]solvent runs (2)'!$Y$5</c:f>
              <c:numCache>
                <c:formatCode>General</c:formatCode>
                <c:ptCount val="1"/>
                <c:pt idx="0">
                  <c:v>4</c:v>
                </c:pt>
              </c:numCache>
            </c:numRef>
          </c:xVal>
          <c:yVal>
            <c:numRef>
              <c:f>'[1]solvent runs (2)'!$AA$5</c:f>
              <c:numCache>
                <c:formatCode>General</c:formatCode>
                <c:ptCount val="1"/>
                <c:pt idx="0">
                  <c:v>91.630101495262068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505-4991-96B0-DDB7EA3A04D9}"/>
            </c:ext>
          </c:extLst>
        </c:ser>
        <c:ser>
          <c:idx val="3"/>
          <c:order val="3"/>
          <c:tx>
            <c:strRef>
              <c:f>'[1]solvent runs (2)'!$Z$6</c:f>
              <c:strCache>
                <c:ptCount val="1"/>
                <c:pt idx="0">
                  <c:v>Acetone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square"/>
              <c:size val="7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05-4991-96B0-DDB7EA3A04D9}"/>
              </c:ext>
            </c:extLst>
          </c:dPt>
          <c:dLbls>
            <c:delete val="1"/>
          </c:dLbls>
          <c:errBars>
            <c:errDir val="x"/>
            <c:errBarType val="both"/>
            <c:errValType val="percentage"/>
            <c:noEndCap val="0"/>
            <c:val val="3.27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'[1]solvent runs (2)'!$Y$6</c:f>
              <c:numCache>
                <c:formatCode>General</c:formatCode>
                <c:ptCount val="1"/>
                <c:pt idx="0">
                  <c:v>5.0999999999999996</c:v>
                </c:pt>
              </c:numCache>
            </c:numRef>
          </c:xVal>
          <c:yVal>
            <c:numRef>
              <c:f>'[1]solvent runs (2)'!$AA$6</c:f>
              <c:numCache>
                <c:formatCode>General</c:formatCode>
                <c:ptCount val="1"/>
                <c:pt idx="0">
                  <c:v>92.063485582384828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505-4991-96B0-DDB7EA3A04D9}"/>
            </c:ext>
          </c:extLst>
        </c:ser>
        <c:ser>
          <c:idx val="4"/>
          <c:order val="4"/>
          <c:tx>
            <c:strRef>
              <c:f>'[1]solvent runs (2)'!$Z$7</c:f>
              <c:strCache>
                <c:ptCount val="1"/>
                <c:pt idx="0">
                  <c:v>Hexane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elete val="1"/>
          </c:dLbls>
          <c:xVal>
            <c:numRef>
              <c:f>'[1]solvent runs (2)'!$Y$7</c:f>
              <c:numCache>
                <c:formatCode>General</c:formatCode>
                <c:ptCount val="1"/>
                <c:pt idx="0">
                  <c:v>0.1</c:v>
                </c:pt>
              </c:numCache>
            </c:numRef>
          </c:xVal>
          <c:yVal>
            <c:numRef>
              <c:f>'[1]solvent runs (2)'!$AA$7</c:f>
              <c:numCache>
                <c:formatCode>General</c:formatCode>
                <c:ptCount val="1"/>
                <c:pt idx="0">
                  <c:v>90.022560581895291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505-4991-96B0-DDB7EA3A04D9}"/>
            </c:ext>
          </c:extLst>
        </c:ser>
        <c:ser>
          <c:idx val="5"/>
          <c:order val="5"/>
          <c:tx>
            <c:strRef>
              <c:f>'[1]solvent runs (2)'!$Z$8</c:f>
              <c:strCache>
                <c:ptCount val="1"/>
                <c:pt idx="0">
                  <c:v>Acitonitrile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errBars>
            <c:errDir val="x"/>
            <c:errBarType val="both"/>
            <c:errValType val="percentage"/>
            <c:noEndCap val="0"/>
            <c:val val="2.27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'[1]solvent runs (2)'!$Y$8</c:f>
              <c:numCache>
                <c:formatCode>General</c:formatCode>
                <c:ptCount val="1"/>
                <c:pt idx="0">
                  <c:v>5.8</c:v>
                </c:pt>
              </c:numCache>
            </c:numRef>
          </c:xVal>
          <c:yVal>
            <c:numRef>
              <c:f>'[1]solvent runs (2)'!$AA$8</c:f>
              <c:numCache>
                <c:formatCode>General</c:formatCode>
                <c:ptCount val="1"/>
                <c:pt idx="0">
                  <c:v>90.434536708887279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505-4991-96B0-DDB7EA3A04D9}"/>
            </c:ext>
          </c:extLst>
        </c:ser>
        <c:ser>
          <c:idx val="6"/>
          <c:order val="6"/>
          <c:tx>
            <c:strRef>
              <c:f>'[1]solvent runs (2)'!$Z$9</c:f>
              <c:strCache>
                <c:ptCount val="1"/>
                <c:pt idx="0">
                  <c:v>DMSO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7"/>
            <c:spPr>
              <a:solidFill>
                <a:sysClr val="window" lastClr="FFFFFF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elete val="1"/>
          </c:dLbls>
          <c:xVal>
            <c:numRef>
              <c:f>'[1]solvent runs (2)'!$Y$9</c:f>
              <c:numCache>
                <c:formatCode>General</c:formatCode>
                <c:ptCount val="1"/>
                <c:pt idx="0">
                  <c:v>7.2</c:v>
                </c:pt>
              </c:numCache>
            </c:numRef>
          </c:xVal>
          <c:yVal>
            <c:numRef>
              <c:f>'[1]solvent runs (2)'!$AA$9</c:f>
              <c:numCache>
                <c:formatCode>General</c:formatCode>
                <c:ptCount val="1"/>
                <c:pt idx="0">
                  <c:v>24.247387303072841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505-4991-96B0-DDB7EA3A04D9}"/>
            </c:ext>
          </c:extLst>
        </c:ser>
        <c:ser>
          <c:idx val="7"/>
          <c:order val="7"/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ysClr val="window" lastClr="FFFFF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elete val="1"/>
          </c:dLbls>
          <c:errBars>
            <c:errDir val="x"/>
            <c:errBarType val="both"/>
            <c:errValType val="percentage"/>
            <c:noEndCap val="0"/>
            <c:val val="3.4099999999999997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'[1]solvent runs (2)'!$AE$18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'[1]solvent runs (2)'!$AG$18</c:f>
              <c:numCache>
                <c:formatCode>General</c:formatCode>
                <c:ptCount val="1"/>
                <c:pt idx="0">
                  <c:v>95.827922776165167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505-4991-96B0-DDB7EA3A04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79538296"/>
        <c:axId val="479536328"/>
      </c:scatterChart>
      <c:valAx>
        <c:axId val="479538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Polarity</a:t>
                </a:r>
                <a:r>
                  <a:rPr lang="en-ZA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Index</a:t>
                </a:r>
                <a:endParaRPr lang="en-ZA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9536328"/>
        <c:crosses val="autoZero"/>
        <c:crossBetween val="midCat"/>
      </c:valAx>
      <c:valAx>
        <c:axId val="47953632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Conversion of biocrude to FAME (%)</a:t>
                </a:r>
                <a:endParaRPr lang="en-ZA" sz="6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9538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7</xdr:row>
      <xdr:rowOff>171450</xdr:rowOff>
    </xdr:from>
    <xdr:to>
      <xdr:col>11</xdr:col>
      <xdr:colOff>447675</xdr:colOff>
      <xdr:row>22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E2B8059-B5E0-49C4-BC9E-C4AD9D0F5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1085849</xdr:colOff>
      <xdr:row>56</xdr:row>
      <xdr:rowOff>76200</xdr:rowOff>
    </xdr:from>
    <xdr:to>
      <xdr:col>10</xdr:col>
      <xdr:colOff>276224</xdr:colOff>
      <xdr:row>71</xdr:row>
      <xdr:rowOff>171450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9D89C65-7CB8-48FB-9B16-D615A5525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129</xdr:row>
      <xdr:rowOff>0</xdr:rowOff>
    </xdr:from>
    <xdr:to>
      <xdr:col>16</xdr:col>
      <xdr:colOff>457200</xdr:colOff>
      <xdr:row>143</xdr:row>
      <xdr:rowOff>133350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5174CF-57E1-40F9-906E-53E3AE354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absoluteAnchor>
    <xdr:pos x="1847850" y="121367550"/>
    <xdr:ext cx="9312088" cy="6084794"/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1F63C613-64EE-4FA0-887E-1B23993634B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absoluteAnchor>
    <xdr:pos x="1847850" y="194338575"/>
    <xdr:ext cx="9305925" cy="6076950"/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140AF92E-50FE-4723-BFEA-F7AF15EDC1D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  <xdr:absoluteAnchor>
    <xdr:pos x="628650" y="268547850"/>
    <xdr:ext cx="9301370" cy="6071152"/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744F6BE-9700-4CD8-BD7B-14AAF020BD8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absoluteAnchor>
  <xdr:twoCellAnchor>
    <xdr:from>
      <xdr:col>5</xdr:col>
      <xdr:colOff>495300</xdr:colOff>
      <xdr:row>1447</xdr:row>
      <xdr:rowOff>47625</xdr:rowOff>
    </xdr:from>
    <xdr:to>
      <xdr:col>8</xdr:col>
      <xdr:colOff>125730</xdr:colOff>
      <xdr:row>1461</xdr:row>
      <xdr:rowOff>121920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CD992A05-3AC9-45E6-B977-02CF5FDE4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552450</xdr:colOff>
      <xdr:row>1465</xdr:row>
      <xdr:rowOff>28575</xdr:rowOff>
    </xdr:from>
    <xdr:to>
      <xdr:col>8</xdr:col>
      <xdr:colOff>209550</xdr:colOff>
      <xdr:row>1479</xdr:row>
      <xdr:rowOff>95250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11BA0537-0263-430E-8C28-5E77E33F5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571500</xdr:colOff>
      <xdr:row>1547</xdr:row>
      <xdr:rowOff>0</xdr:rowOff>
    </xdr:from>
    <xdr:to>
      <xdr:col>8</xdr:col>
      <xdr:colOff>19050</xdr:colOff>
      <xdr:row>1562</xdr:row>
      <xdr:rowOff>23813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1EC490A2-2480-4E3C-A5D3-F88F15678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552450</xdr:colOff>
      <xdr:row>1565</xdr:row>
      <xdr:rowOff>0</xdr:rowOff>
    </xdr:from>
    <xdr:to>
      <xdr:col>7</xdr:col>
      <xdr:colOff>466725</xdr:colOff>
      <xdr:row>1579</xdr:row>
      <xdr:rowOff>133350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82324ACB-09AA-4525-A012-9E5C26572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0.38636</cdr:x>
      <cdr:y>1</cdr:y>
    </cdr:from>
    <cdr:to>
      <cdr:x>0.48943</cdr:x>
      <cdr:y>1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D8269E4-E707-4DC2-9139-C26979160736}"/>
            </a:ext>
          </a:extLst>
        </cdr:cNvPr>
        <cdr:cNvCxnSpPr/>
      </cdr:nvCxnSpPr>
      <cdr:spPr>
        <a:xfrm xmlns:a="http://schemas.openxmlformats.org/drawingml/2006/main">
          <a:off x="3355975" y="65620900"/>
          <a:ext cx="895350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0.38636</cdr:x>
      <cdr:y>1</cdr:y>
    </cdr:from>
    <cdr:to>
      <cdr:x>0.48943</cdr:x>
      <cdr:y>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2D8269E4-E707-4DC2-9139-C26979160736}"/>
            </a:ext>
          </a:extLst>
        </cdr:cNvPr>
        <cdr:cNvCxnSpPr/>
      </cdr:nvCxnSpPr>
      <cdr:spPr>
        <a:xfrm xmlns:a="http://schemas.openxmlformats.org/drawingml/2006/main">
          <a:off x="3355975" y="65620900"/>
          <a:ext cx="895350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0.38636</cdr:x>
      <cdr:y>1</cdr:y>
    </cdr:from>
    <cdr:to>
      <cdr:x>0.48943</cdr:x>
      <cdr:y>1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2D8269E4-E707-4DC2-9139-C26979160736}"/>
            </a:ext>
          </a:extLst>
        </cdr:cNvPr>
        <cdr:cNvCxnSpPr/>
      </cdr:nvCxnSpPr>
      <cdr:spPr>
        <a:xfrm xmlns:a="http://schemas.openxmlformats.org/drawingml/2006/main">
          <a:off x="3355975" y="65620900"/>
          <a:ext cx="895350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0.10568</cdr:x>
      <cdr:y>0.49791</cdr:y>
    </cdr:from>
    <cdr:to>
      <cdr:x>0.14282</cdr:x>
      <cdr:y>0.49799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20A29CEB-8E28-462B-9BC9-24FE2E800DC3}"/>
            </a:ext>
          </a:extLst>
        </cdr:cNvPr>
        <cdr:cNvCxnSpPr/>
      </cdr:nvCxnSpPr>
      <cdr:spPr>
        <a:xfrm xmlns:a="http://schemas.openxmlformats.org/drawingml/2006/main">
          <a:off x="918001" y="3135762"/>
          <a:ext cx="322572" cy="51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0.14229</cdr:x>
      <cdr:y>0.49651</cdr:y>
    </cdr:from>
    <cdr:to>
      <cdr:x>0.14282</cdr:x>
      <cdr:y>0.86245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0B9CD01A-96B8-41CB-824F-3F794DDDBBC7}"/>
            </a:ext>
          </a:extLst>
        </cdr:cNvPr>
        <cdr:cNvCxnSpPr/>
      </cdr:nvCxnSpPr>
      <cdr:spPr>
        <a:xfrm xmlns:a="http://schemas.openxmlformats.org/drawingml/2006/main">
          <a:off x="1235927" y="3126988"/>
          <a:ext cx="4646" cy="230458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0.14165</cdr:x>
      <cdr:y>0.49902</cdr:y>
    </cdr:from>
    <cdr:to>
      <cdr:x>0.26895</cdr:x>
      <cdr:y>0.53831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802B64DB-56B4-4674-8114-01B06358F88D}"/>
            </a:ext>
          </a:extLst>
        </cdr:cNvPr>
        <cdr:cNvSpPr txBox="1"/>
      </cdr:nvSpPr>
      <cdr:spPr>
        <a:xfrm xmlns:a="http://schemas.openxmlformats.org/drawingml/2006/main">
          <a:off x="1230435" y="3142762"/>
          <a:ext cx="1105740" cy="2474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Kerosene:4,9%</a:t>
          </a:r>
        </a:p>
      </cdr:txBody>
    </cdr:sp>
  </cdr:relSizeAnchor>
  <cdr:relSizeAnchor xmlns:cdr="http://schemas.openxmlformats.org/drawingml/2006/chartDrawing">
    <cdr:from>
      <cdr:x>0.10446</cdr:x>
      <cdr:y>0.29691</cdr:y>
    </cdr:from>
    <cdr:to>
      <cdr:x>0.46402</cdr:x>
      <cdr:y>0.30089</cdr:y>
    </cdr:to>
    <cdr:cxnSp macro="">
      <cdr:nvCxnSpPr>
        <cdr:cNvPr id="12" name="Straight Connector 11">
          <a:extLst xmlns:a="http://schemas.openxmlformats.org/drawingml/2006/main">
            <a:ext uri="{FF2B5EF4-FFF2-40B4-BE49-F238E27FC236}">
              <a16:creationId xmlns:a16="http://schemas.microsoft.com/office/drawing/2014/main" id="{EF3FCFD7-C37B-426C-A909-8AD02046724A}"/>
            </a:ext>
          </a:extLst>
        </cdr:cNvPr>
        <cdr:cNvCxnSpPr/>
      </cdr:nvCxnSpPr>
      <cdr:spPr>
        <a:xfrm xmlns:a="http://schemas.openxmlformats.org/drawingml/2006/main">
          <a:off x="907382" y="1869908"/>
          <a:ext cx="3123197" cy="2506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0.46344</cdr:x>
      <cdr:y>0.30169</cdr:y>
    </cdr:from>
    <cdr:to>
      <cdr:x>0.46402</cdr:x>
      <cdr:y>0.86606</cdr:y>
    </cdr:to>
    <cdr:cxnSp macro="">
      <cdr:nvCxnSpPr>
        <cdr:cNvPr id="14" name="Straight Connector 13">
          <a:extLst xmlns:a="http://schemas.openxmlformats.org/drawingml/2006/main">
            <a:ext uri="{FF2B5EF4-FFF2-40B4-BE49-F238E27FC236}">
              <a16:creationId xmlns:a16="http://schemas.microsoft.com/office/drawing/2014/main" id="{FF710CAF-3B5F-4C44-8CA3-90D31F22DF07}"/>
            </a:ext>
          </a:extLst>
        </cdr:cNvPr>
        <cdr:cNvCxnSpPr/>
      </cdr:nvCxnSpPr>
      <cdr:spPr>
        <a:xfrm xmlns:a="http://schemas.openxmlformats.org/drawingml/2006/main">
          <a:off x="4025566" y="1899987"/>
          <a:ext cx="5013" cy="355432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0.47669</cdr:x>
      <cdr:y>0.49109</cdr:y>
    </cdr:from>
    <cdr:to>
      <cdr:x>0.61064</cdr:x>
      <cdr:y>0.53564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AAAF6C4D-CC63-4D41-902A-4B099BF876F8}"/>
            </a:ext>
          </a:extLst>
        </cdr:cNvPr>
        <cdr:cNvSpPr txBox="1"/>
      </cdr:nvSpPr>
      <cdr:spPr>
        <a:xfrm xmlns:a="http://schemas.openxmlformats.org/drawingml/2006/main">
          <a:off x="4140597" y="3092848"/>
          <a:ext cx="1163549" cy="2805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Diesel:38,6%</a:t>
          </a:r>
        </a:p>
      </cdr:txBody>
    </cdr:sp>
  </cdr:relSizeAnchor>
  <cdr:relSizeAnchor xmlns:cdr="http://schemas.openxmlformats.org/drawingml/2006/chartDrawing">
    <cdr:from>
      <cdr:x>0.75246</cdr:x>
      <cdr:y>0.04621</cdr:y>
    </cdr:from>
    <cdr:to>
      <cdr:x>0.93012</cdr:x>
      <cdr:y>0.08681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294E5CF2-4704-48D6-B0CC-0AEF80A3ADD4}"/>
            </a:ext>
          </a:extLst>
        </cdr:cNvPr>
        <cdr:cNvSpPr txBox="1"/>
      </cdr:nvSpPr>
      <cdr:spPr>
        <a:xfrm xmlns:a="http://schemas.openxmlformats.org/drawingml/2006/main">
          <a:off x="6536082" y="290996"/>
          <a:ext cx="1543120" cy="2557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Heavies:56,41%</a:t>
          </a:r>
        </a:p>
      </cdr:txBody>
    </cdr:sp>
  </cdr:relSizeAnchor>
  <cdr:relSizeAnchor xmlns:cdr="http://schemas.openxmlformats.org/drawingml/2006/chartDrawing">
    <cdr:from>
      <cdr:x>0.10584</cdr:x>
      <cdr:y>0.09732</cdr:y>
    </cdr:from>
    <cdr:to>
      <cdr:x>0.93065</cdr:x>
      <cdr:y>0.09995</cdr:y>
    </cdr:to>
    <cdr:cxnSp macro="">
      <cdr:nvCxnSpPr>
        <cdr:cNvPr id="20" name="Straight Connector 19">
          <a:extLst xmlns:a="http://schemas.openxmlformats.org/drawingml/2006/main">
            <a:ext uri="{FF2B5EF4-FFF2-40B4-BE49-F238E27FC236}">
              <a16:creationId xmlns:a16="http://schemas.microsoft.com/office/drawing/2014/main" id="{127605E4-864F-4683-83ED-4AD3EFD0553A}"/>
            </a:ext>
          </a:extLst>
        </cdr:cNvPr>
        <cdr:cNvCxnSpPr/>
      </cdr:nvCxnSpPr>
      <cdr:spPr>
        <a:xfrm xmlns:a="http://schemas.openxmlformats.org/drawingml/2006/main">
          <a:off x="919370" y="612913"/>
          <a:ext cx="7164456" cy="1656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0.92969</cdr:x>
      <cdr:y>0.09601</cdr:y>
    </cdr:from>
    <cdr:to>
      <cdr:x>0.92969</cdr:x>
      <cdr:y>0.86799</cdr:y>
    </cdr:to>
    <cdr:cxnSp macro="">
      <cdr:nvCxnSpPr>
        <cdr:cNvPr id="22" name="Straight Connector 21">
          <a:extLst xmlns:a="http://schemas.openxmlformats.org/drawingml/2006/main">
            <a:ext uri="{FF2B5EF4-FFF2-40B4-BE49-F238E27FC236}">
              <a16:creationId xmlns:a16="http://schemas.microsoft.com/office/drawing/2014/main" id="{F88C9AB1-DFF4-4C6E-80B8-03AF9649DB8E}"/>
            </a:ext>
          </a:extLst>
        </cdr:cNvPr>
        <cdr:cNvCxnSpPr/>
      </cdr:nvCxnSpPr>
      <cdr:spPr>
        <a:xfrm xmlns:a="http://schemas.openxmlformats.org/drawingml/2006/main">
          <a:off x="8075543" y="604630"/>
          <a:ext cx="0" cy="486189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0.0871</cdr:x>
      <cdr:y>0.51214</cdr:y>
    </cdr:from>
    <cdr:to>
      <cdr:x>0.10058</cdr:x>
      <cdr:y>0.51236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99A7DEE4-7A79-49B8-9540-3658B6F3C825}"/>
            </a:ext>
          </a:extLst>
        </cdr:cNvPr>
        <cdr:cNvCxnSpPr/>
      </cdr:nvCxnSpPr>
      <cdr:spPr>
        <a:xfrm xmlns:a="http://schemas.openxmlformats.org/drawingml/2006/main" flipV="1">
          <a:off x="756536" y="3225362"/>
          <a:ext cx="117136" cy="138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0.09982</cdr:x>
      <cdr:y>0.51109</cdr:y>
    </cdr:from>
    <cdr:to>
      <cdr:x>0.10006</cdr:x>
      <cdr:y>0.88854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EF9086E6-4642-463B-8EE3-495B180BC10C}"/>
            </a:ext>
          </a:extLst>
        </cdr:cNvPr>
        <cdr:cNvCxnSpPr/>
      </cdr:nvCxnSpPr>
      <cdr:spPr>
        <a:xfrm xmlns:a="http://schemas.openxmlformats.org/drawingml/2006/main">
          <a:off x="867103" y="3218793"/>
          <a:ext cx="2053" cy="2377144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0.10354</cdr:x>
      <cdr:y>0.53191</cdr:y>
    </cdr:from>
    <cdr:to>
      <cdr:x>0.23084</cdr:x>
      <cdr:y>0.57121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4DCF5B16-63ED-46D2-B5EA-758961441211}"/>
            </a:ext>
          </a:extLst>
        </cdr:cNvPr>
        <cdr:cNvSpPr txBox="1"/>
      </cdr:nvSpPr>
      <cdr:spPr>
        <a:xfrm xmlns:a="http://schemas.openxmlformats.org/drawingml/2006/main">
          <a:off x="899392" y="3349913"/>
          <a:ext cx="1105740" cy="2474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Kerosene:2,5%</a:t>
          </a:r>
        </a:p>
      </cdr:txBody>
    </cdr:sp>
  </cdr:relSizeAnchor>
  <cdr:relSizeAnchor xmlns:cdr="http://schemas.openxmlformats.org/drawingml/2006/chartDrawing">
    <cdr:from>
      <cdr:x>0.08723</cdr:x>
      <cdr:y>0.30592</cdr:y>
    </cdr:from>
    <cdr:to>
      <cdr:x>0.80099</cdr:x>
      <cdr:y>0.30661</cdr:y>
    </cdr:to>
    <cdr:cxnSp macro="">
      <cdr:nvCxnSpPr>
        <cdr:cNvPr id="12" name="Straight Connector 11">
          <a:extLst xmlns:a="http://schemas.openxmlformats.org/drawingml/2006/main">
            <a:ext uri="{FF2B5EF4-FFF2-40B4-BE49-F238E27FC236}">
              <a16:creationId xmlns:a16="http://schemas.microsoft.com/office/drawing/2014/main" id="{CD6F738D-1323-4C66-8384-CE5F6148EF87}"/>
            </a:ext>
          </a:extLst>
        </cdr:cNvPr>
        <cdr:cNvCxnSpPr/>
      </cdr:nvCxnSpPr>
      <cdr:spPr>
        <a:xfrm xmlns:a="http://schemas.openxmlformats.org/drawingml/2006/main">
          <a:off x="757670" y="1926648"/>
          <a:ext cx="6199910" cy="432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0.80049</cdr:x>
      <cdr:y>0.30592</cdr:y>
    </cdr:from>
    <cdr:to>
      <cdr:x>0.80099</cdr:x>
      <cdr:y>0.89164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1DFEFCB4-25B0-45F7-92C1-F0318D4D1BFE}"/>
            </a:ext>
          </a:extLst>
        </cdr:cNvPr>
        <cdr:cNvCxnSpPr/>
      </cdr:nvCxnSpPr>
      <cdr:spPr>
        <a:xfrm xmlns:a="http://schemas.openxmlformats.org/drawingml/2006/main" flipH="1">
          <a:off x="6953250" y="1926648"/>
          <a:ext cx="4330" cy="368877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0.64726</cdr:x>
      <cdr:y>0.45423</cdr:y>
    </cdr:from>
    <cdr:to>
      <cdr:x>0.78121</cdr:x>
      <cdr:y>0.49877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C0482B8D-4689-4366-9729-F4057F78A01D}"/>
            </a:ext>
          </a:extLst>
        </cdr:cNvPr>
        <cdr:cNvSpPr txBox="1"/>
      </cdr:nvSpPr>
      <cdr:spPr>
        <a:xfrm xmlns:a="http://schemas.openxmlformats.org/drawingml/2006/main">
          <a:off x="5610323" y="2859870"/>
          <a:ext cx="1161045" cy="280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Diesel:82%</a:t>
          </a:r>
        </a:p>
      </cdr:txBody>
    </cdr:sp>
  </cdr:relSizeAnchor>
  <cdr:relSizeAnchor xmlns:cdr="http://schemas.openxmlformats.org/drawingml/2006/chartDrawing">
    <cdr:from>
      <cdr:x>0.79099</cdr:x>
      <cdr:y>0.04588</cdr:y>
    </cdr:from>
    <cdr:to>
      <cdr:x>0.96864</cdr:x>
      <cdr:y>0.08648</cdr:y>
    </cdr:to>
    <cdr:sp macro="" textlink="">
      <cdr:nvSpPr>
        <cdr:cNvPr id="43" name="TextBox 1">
          <a:extLst xmlns:a="http://schemas.openxmlformats.org/drawingml/2006/main">
            <a:ext uri="{FF2B5EF4-FFF2-40B4-BE49-F238E27FC236}">
              <a16:creationId xmlns:a16="http://schemas.microsoft.com/office/drawing/2014/main" id="{D4BCC1A9-4F25-4FCA-B620-8FDD2136CF7D}"/>
            </a:ext>
          </a:extLst>
        </cdr:cNvPr>
        <cdr:cNvSpPr txBox="1"/>
      </cdr:nvSpPr>
      <cdr:spPr>
        <a:xfrm xmlns:a="http://schemas.openxmlformats.org/drawingml/2006/main">
          <a:off x="6870700" y="288925"/>
          <a:ext cx="1543120" cy="2557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Heavies:14,97%</a:t>
          </a:r>
        </a:p>
      </cdr:txBody>
    </cdr:sp>
  </cdr:relSizeAnchor>
  <cdr:relSizeAnchor xmlns:cdr="http://schemas.openxmlformats.org/drawingml/2006/chartDrawing">
    <cdr:from>
      <cdr:x>0.08773</cdr:x>
      <cdr:y>0.10436</cdr:y>
    </cdr:from>
    <cdr:to>
      <cdr:x>0.9255</cdr:x>
      <cdr:y>0.10587</cdr:y>
    </cdr:to>
    <cdr:cxnSp macro="">
      <cdr:nvCxnSpPr>
        <cdr:cNvPr id="45" name="Straight Connector 44">
          <a:extLst xmlns:a="http://schemas.openxmlformats.org/drawingml/2006/main">
            <a:ext uri="{FF2B5EF4-FFF2-40B4-BE49-F238E27FC236}">
              <a16:creationId xmlns:a16="http://schemas.microsoft.com/office/drawing/2014/main" id="{F91EAA93-34C7-4C38-94D2-7DA66A0C2473}"/>
            </a:ext>
          </a:extLst>
        </cdr:cNvPr>
        <cdr:cNvCxnSpPr/>
      </cdr:nvCxnSpPr>
      <cdr:spPr>
        <a:xfrm xmlns:a="http://schemas.openxmlformats.org/drawingml/2006/main">
          <a:off x="762000" y="657225"/>
          <a:ext cx="7277100" cy="952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0.9255</cdr:x>
      <cdr:y>0.10436</cdr:y>
    </cdr:from>
    <cdr:to>
      <cdr:x>0.9266</cdr:x>
      <cdr:y>0.88779</cdr:y>
    </cdr:to>
    <cdr:cxnSp macro="">
      <cdr:nvCxnSpPr>
        <cdr:cNvPr id="47" name="Straight Connector 46">
          <a:extLst xmlns:a="http://schemas.openxmlformats.org/drawingml/2006/main">
            <a:ext uri="{FF2B5EF4-FFF2-40B4-BE49-F238E27FC236}">
              <a16:creationId xmlns:a16="http://schemas.microsoft.com/office/drawing/2014/main" id="{41A2390F-D03F-456D-8395-34C85E2ECA51}"/>
            </a:ext>
          </a:extLst>
        </cdr:cNvPr>
        <cdr:cNvCxnSpPr/>
      </cdr:nvCxnSpPr>
      <cdr:spPr>
        <a:xfrm xmlns:a="http://schemas.openxmlformats.org/drawingml/2006/main" flipH="1">
          <a:off x="8039100" y="657225"/>
          <a:ext cx="9525" cy="49339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0.09898</cdr:x>
      <cdr:y>0.48523</cdr:y>
    </cdr:from>
    <cdr:to>
      <cdr:x>0.22601</cdr:x>
      <cdr:y>0.52452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90D7AC35-7517-4242-882F-1E77A29031DA}"/>
            </a:ext>
          </a:extLst>
        </cdr:cNvPr>
        <cdr:cNvSpPr txBox="1"/>
      </cdr:nvSpPr>
      <cdr:spPr>
        <a:xfrm xmlns:a="http://schemas.openxmlformats.org/drawingml/2006/main">
          <a:off x="859744" y="3055909"/>
          <a:ext cx="1103404" cy="247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Kerosene:3%</a:t>
          </a:r>
        </a:p>
      </cdr:txBody>
    </cdr:sp>
  </cdr:relSizeAnchor>
  <cdr:relSizeAnchor xmlns:cdr="http://schemas.openxmlformats.org/drawingml/2006/chartDrawing">
    <cdr:from>
      <cdr:x>0.67235</cdr:x>
      <cdr:y>0.32703</cdr:y>
    </cdr:from>
    <cdr:to>
      <cdr:x>0.80601</cdr:x>
      <cdr:y>0.37155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29B9C5C-994F-4F12-97EA-D20D59B8F677}"/>
            </a:ext>
          </a:extLst>
        </cdr:cNvPr>
        <cdr:cNvSpPr txBox="1"/>
      </cdr:nvSpPr>
      <cdr:spPr>
        <a:xfrm xmlns:a="http://schemas.openxmlformats.org/drawingml/2006/main">
          <a:off x="5840169" y="2059580"/>
          <a:ext cx="1161045" cy="280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Diesel:80,6%</a:t>
          </a:r>
        </a:p>
      </cdr:txBody>
    </cdr:sp>
  </cdr:relSizeAnchor>
  <cdr:relSizeAnchor xmlns:cdr="http://schemas.openxmlformats.org/drawingml/2006/chartDrawing">
    <cdr:from>
      <cdr:x>0.81659</cdr:x>
      <cdr:y>0.04844</cdr:y>
    </cdr:from>
    <cdr:to>
      <cdr:x>0.99386</cdr:x>
      <cdr:y>0.08903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2A494321-8DCB-4851-9B32-161E739F42D2}"/>
            </a:ext>
          </a:extLst>
        </cdr:cNvPr>
        <cdr:cNvSpPr txBox="1"/>
      </cdr:nvSpPr>
      <cdr:spPr>
        <a:xfrm xmlns:a="http://schemas.openxmlformats.org/drawingml/2006/main">
          <a:off x="7093080" y="305096"/>
          <a:ext cx="1539825" cy="2556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Heavies:15,94%</a:t>
          </a:r>
        </a:p>
      </cdr:txBody>
    </cdr:sp>
  </cdr:relSizeAnchor>
  <cdr:relSizeAnchor xmlns:cdr="http://schemas.openxmlformats.org/drawingml/2006/chartDrawing">
    <cdr:from>
      <cdr:x>0.0869</cdr:x>
      <cdr:y>0.30529</cdr:y>
    </cdr:from>
    <cdr:to>
      <cdr:x>0.79141</cdr:x>
      <cdr:y>0.30594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D570A981-AC4F-4F33-8E37-C4E960A335B0}"/>
            </a:ext>
          </a:extLst>
        </cdr:cNvPr>
        <cdr:cNvCxnSpPr/>
      </cdr:nvCxnSpPr>
      <cdr:spPr>
        <a:xfrm xmlns:a="http://schemas.openxmlformats.org/drawingml/2006/main">
          <a:off x="754822" y="1922669"/>
          <a:ext cx="6119507" cy="410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0.79078</cdr:x>
      <cdr:y>0.30594</cdr:y>
    </cdr:from>
    <cdr:to>
      <cdr:x>0.79255</cdr:x>
      <cdr:y>0.88867</cdr:y>
    </cdr:to>
    <cdr:cxnSp macro="">
      <cdr:nvCxnSpPr>
        <cdr:cNvPr id="12" name="Straight Connector 11">
          <a:extLst xmlns:a="http://schemas.openxmlformats.org/drawingml/2006/main">
            <a:ext uri="{FF2B5EF4-FFF2-40B4-BE49-F238E27FC236}">
              <a16:creationId xmlns:a16="http://schemas.microsoft.com/office/drawing/2014/main" id="{3BE0C48F-5C44-4779-B000-BB0CC8B25ABC}"/>
            </a:ext>
          </a:extLst>
        </cdr:cNvPr>
        <cdr:cNvCxnSpPr/>
      </cdr:nvCxnSpPr>
      <cdr:spPr>
        <a:xfrm xmlns:a="http://schemas.openxmlformats.org/drawingml/2006/main">
          <a:off x="6868886" y="1926771"/>
          <a:ext cx="15390" cy="366998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0.08697</cdr:x>
      <cdr:y>0.4944</cdr:y>
    </cdr:from>
    <cdr:to>
      <cdr:x>0.10285</cdr:x>
      <cdr:y>0.49545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A2005D00-A746-40AD-BCA0-EC11F67942EF}"/>
            </a:ext>
          </a:extLst>
        </cdr:cNvPr>
        <cdr:cNvCxnSpPr/>
      </cdr:nvCxnSpPr>
      <cdr:spPr>
        <a:xfrm xmlns:a="http://schemas.openxmlformats.org/drawingml/2006/main">
          <a:off x="755431" y="3113690"/>
          <a:ext cx="137948" cy="656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0.10235</cdr:x>
      <cdr:y>0.49527</cdr:y>
    </cdr:from>
    <cdr:to>
      <cdr:x>0.10462</cdr:x>
      <cdr:y>0.8885</cdr:y>
    </cdr:to>
    <cdr:cxnSp macro="">
      <cdr:nvCxnSpPr>
        <cdr:cNvPr id="18" name="Straight Connector 17">
          <a:extLst xmlns:a="http://schemas.openxmlformats.org/drawingml/2006/main">
            <a:ext uri="{FF2B5EF4-FFF2-40B4-BE49-F238E27FC236}">
              <a16:creationId xmlns:a16="http://schemas.microsoft.com/office/drawing/2014/main" id="{BE212506-FC06-4627-A668-B476F608DD75}"/>
            </a:ext>
          </a:extLst>
        </cdr:cNvPr>
        <cdr:cNvCxnSpPr/>
      </cdr:nvCxnSpPr>
      <cdr:spPr>
        <a:xfrm xmlns:a="http://schemas.openxmlformats.org/drawingml/2006/main">
          <a:off x="889062" y="3119133"/>
          <a:ext cx="19707" cy="24765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0.08498</cdr:x>
      <cdr:y>0.10303</cdr:y>
    </cdr:from>
    <cdr:to>
      <cdr:x>0.92591</cdr:x>
      <cdr:y>0.10398</cdr:y>
    </cdr:to>
    <cdr:cxnSp macro="">
      <cdr:nvCxnSpPr>
        <cdr:cNvPr id="20" name="Straight Connector 19">
          <a:extLst xmlns:a="http://schemas.openxmlformats.org/drawingml/2006/main">
            <a:ext uri="{FF2B5EF4-FFF2-40B4-BE49-F238E27FC236}">
              <a16:creationId xmlns:a16="http://schemas.microsoft.com/office/drawing/2014/main" id="{942E0C9F-DB15-49BF-B2DD-61C981BDE02E}"/>
            </a:ext>
          </a:extLst>
        </cdr:cNvPr>
        <cdr:cNvCxnSpPr/>
      </cdr:nvCxnSpPr>
      <cdr:spPr>
        <a:xfrm xmlns:a="http://schemas.openxmlformats.org/drawingml/2006/main">
          <a:off x="738187" y="648891"/>
          <a:ext cx="7304485" cy="595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0.92797</cdr:x>
      <cdr:y>0.10303</cdr:y>
    </cdr:from>
    <cdr:to>
      <cdr:x>0.93139</cdr:x>
      <cdr:y>0.89138</cdr:y>
    </cdr:to>
    <cdr:cxnSp macro="">
      <cdr:nvCxnSpPr>
        <cdr:cNvPr id="22" name="Straight Connector 21">
          <a:extLst xmlns:a="http://schemas.openxmlformats.org/drawingml/2006/main">
            <a:ext uri="{FF2B5EF4-FFF2-40B4-BE49-F238E27FC236}">
              <a16:creationId xmlns:a16="http://schemas.microsoft.com/office/drawing/2014/main" id="{551A80F5-5554-4D1B-AA12-F31167DA9372}"/>
            </a:ext>
          </a:extLst>
        </cdr:cNvPr>
        <cdr:cNvCxnSpPr/>
      </cdr:nvCxnSpPr>
      <cdr:spPr>
        <a:xfrm xmlns:a="http://schemas.openxmlformats.org/drawingml/2006/main">
          <a:off x="8060531" y="648891"/>
          <a:ext cx="29765" cy="496490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oupWise/Jonedine%20Copenhagen%20KMR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GroupWise/Jonedine%20Copenhagen%20simdist%20berekening%20internestandaard_re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Jonedine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ocrude"/>
      <sheetName val="toets run"/>
      <sheetName val="brandon"/>
      <sheetName val="Acetone &amp; non acetone"/>
      <sheetName val="temperature runs"/>
      <sheetName val="temperature runs+b"/>
      <sheetName val="temperature runs_rev2"/>
      <sheetName val="Temperatuur runs vergelyk"/>
      <sheetName val="methanol ratio runs"/>
      <sheetName val="Methanol  runs vergelyk"/>
      <sheetName val="Methanol ratio"/>
      <sheetName val="solvent runs"/>
      <sheetName val="solvent runs (2)"/>
      <sheetName val="residence time run"/>
      <sheetName val="solvent runs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>
            <v>27</v>
          </cell>
          <cell r="J1">
            <v>91.078925443872748</v>
          </cell>
          <cell r="K1">
            <v>1.3394719191249254</v>
          </cell>
        </row>
        <row r="2">
          <cell r="I2">
            <v>30</v>
          </cell>
          <cell r="J2">
            <v>95.827922776165167</v>
          </cell>
          <cell r="K2">
            <v>3.408464756513307</v>
          </cell>
        </row>
        <row r="3">
          <cell r="I3">
            <v>35</v>
          </cell>
          <cell r="J3">
            <v>89.875243742160109</v>
          </cell>
          <cell r="K3">
            <v>2.9778439766534484</v>
          </cell>
        </row>
        <row r="4">
          <cell r="I4">
            <v>40</v>
          </cell>
          <cell r="J4">
            <v>94.826475704898982</v>
          </cell>
          <cell r="K4">
            <v>0.96599807703394325</v>
          </cell>
        </row>
        <row r="5">
          <cell r="I5">
            <v>45</v>
          </cell>
          <cell r="J5">
            <v>95.188997957196932</v>
          </cell>
          <cell r="K5">
            <v>0.96599807703394325</v>
          </cell>
        </row>
        <row r="6">
          <cell r="I6">
            <v>50</v>
          </cell>
          <cell r="J6">
            <v>91.233341971005984</v>
          </cell>
          <cell r="K6">
            <v>3.1627622266480895</v>
          </cell>
        </row>
        <row r="7">
          <cell r="I7">
            <v>60</v>
          </cell>
          <cell r="J7">
            <v>87.932359723289778</v>
          </cell>
          <cell r="K7">
            <v>2.8321408402155823</v>
          </cell>
        </row>
      </sheetData>
      <sheetData sheetId="8"/>
      <sheetData sheetId="9">
        <row r="2">
          <cell r="D2" t="str">
            <v>1:2</v>
          </cell>
          <cell r="E2">
            <v>91.935150341797495</v>
          </cell>
          <cell r="F2">
            <v>4.724089962373931</v>
          </cell>
        </row>
        <row r="3">
          <cell r="D3" t="str">
            <v>1:3</v>
          </cell>
          <cell r="E3">
            <v>95.827922776165167</v>
          </cell>
          <cell r="F3">
            <v>3.408464756513307</v>
          </cell>
        </row>
        <row r="4">
          <cell r="D4" t="str">
            <v>1:4</v>
          </cell>
          <cell r="E4">
            <v>94.040554509770786</v>
          </cell>
          <cell r="F4">
            <v>4.4410417669562685</v>
          </cell>
        </row>
        <row r="5">
          <cell r="D5" t="str">
            <v>1:5</v>
          </cell>
          <cell r="E5">
            <v>94.040554509770786</v>
          </cell>
          <cell r="F5">
            <v>4.4410417669562685</v>
          </cell>
        </row>
        <row r="6">
          <cell r="D6" t="str">
            <v>1:6</v>
          </cell>
          <cell r="E6">
            <v>92.019822577521538</v>
          </cell>
          <cell r="F6">
            <v>2.1074060889632515</v>
          </cell>
        </row>
        <row r="7">
          <cell r="D7" t="str">
            <v>1:12</v>
          </cell>
          <cell r="E7">
            <v>94.190582746327436</v>
          </cell>
          <cell r="F7">
            <v>2.1308815240126786</v>
          </cell>
        </row>
        <row r="8">
          <cell r="D8" t="str">
            <v>1:18</v>
          </cell>
          <cell r="E8">
            <v>92.188939126227652</v>
          </cell>
          <cell r="F8">
            <v>1.846641099957929</v>
          </cell>
        </row>
      </sheetData>
      <sheetData sheetId="10">
        <row r="15">
          <cell r="M15">
            <v>1.846641099957929</v>
          </cell>
        </row>
      </sheetData>
      <sheetData sheetId="11"/>
      <sheetData sheetId="12">
        <row r="3">
          <cell r="Y3">
            <v>0.38900000000000001</v>
          </cell>
          <cell r="Z3" t="str">
            <v>T-butanol</v>
          </cell>
          <cell r="AA3">
            <v>88.383035122597747</v>
          </cell>
        </row>
        <row r="4">
          <cell r="Y4">
            <v>3.9</v>
          </cell>
          <cell r="Z4" t="str">
            <v>Isopropanol</v>
          </cell>
          <cell r="AA4">
            <v>86.894130069240163</v>
          </cell>
        </row>
        <row r="5">
          <cell r="Y5">
            <v>4</v>
          </cell>
          <cell r="Z5" t="str">
            <v>THF</v>
          </cell>
          <cell r="AA5">
            <v>91.630101495262068</v>
          </cell>
        </row>
        <row r="6">
          <cell r="Y6">
            <v>5.0999999999999996</v>
          </cell>
          <cell r="Z6" t="str">
            <v>Acetone</v>
          </cell>
          <cell r="AA6">
            <v>92.063485582384828</v>
          </cell>
        </row>
        <row r="7">
          <cell r="Y7">
            <v>0.1</v>
          </cell>
          <cell r="Z7" t="str">
            <v>Hexane</v>
          </cell>
          <cell r="AA7">
            <v>90.022560581895291</v>
          </cell>
        </row>
        <row r="8">
          <cell r="Y8">
            <v>5.8</v>
          </cell>
          <cell r="Z8" t="str">
            <v>Acitonitrile</v>
          </cell>
          <cell r="AA8">
            <v>90.434536708887279</v>
          </cell>
        </row>
        <row r="9">
          <cell r="Y9">
            <v>7.2</v>
          </cell>
          <cell r="Z9" t="str">
            <v>DMSO</v>
          </cell>
          <cell r="AA9">
            <v>24.247387303072841</v>
          </cell>
        </row>
        <row r="18">
          <cell r="AE18">
            <v>0</v>
          </cell>
          <cell r="AG18">
            <v>95.827922776165167</v>
          </cell>
        </row>
      </sheetData>
      <sheetData sheetId="13">
        <row r="25">
          <cell r="B25">
            <v>6</v>
          </cell>
          <cell r="C25">
            <v>91.935150341797495</v>
          </cell>
        </row>
        <row r="26">
          <cell r="B26">
            <v>10</v>
          </cell>
          <cell r="C26">
            <v>94.595324956086998</v>
          </cell>
        </row>
        <row r="27">
          <cell r="B27">
            <v>12</v>
          </cell>
          <cell r="C27">
            <v>93.652276832990708</v>
          </cell>
        </row>
        <row r="28">
          <cell r="B28">
            <v>24</v>
          </cell>
          <cell r="C28">
            <v>65.270171595472817</v>
          </cell>
        </row>
      </sheetData>
      <sheetData sheetId="14">
        <row r="35">
          <cell r="AG35" t="str">
            <v>Acetone</v>
          </cell>
        </row>
        <row r="37">
          <cell r="AF37">
            <v>1</v>
          </cell>
          <cell r="AG37">
            <v>92.063485582384828</v>
          </cell>
          <cell r="AH37">
            <v>3.2738669252995343</v>
          </cell>
        </row>
        <row r="38">
          <cell r="AF38">
            <v>2</v>
          </cell>
          <cell r="AG38">
            <v>89.824566656306061</v>
          </cell>
          <cell r="AH38">
            <v>6.9567184721042299</v>
          </cell>
        </row>
        <row r="39">
          <cell r="AF39">
            <v>3</v>
          </cell>
          <cell r="AG39">
            <v>88.516391535861672</v>
          </cell>
          <cell r="AH39">
            <v>1.074139896452504</v>
          </cell>
        </row>
        <row r="40">
          <cell r="AF40">
            <v>4</v>
          </cell>
          <cell r="AG40">
            <v>86.340326340326328</v>
          </cell>
          <cell r="AH40">
            <v>0</v>
          </cell>
        </row>
        <row r="41">
          <cell r="AF41" t="str">
            <v>No Solvent</v>
          </cell>
        </row>
        <row r="42">
          <cell r="AG42">
            <v>90.526920221945247</v>
          </cell>
          <cell r="AH42">
            <v>2.0684749722032012</v>
          </cell>
        </row>
        <row r="43">
          <cell r="AG43">
            <v>89.128229195417774</v>
          </cell>
          <cell r="AH43">
            <v>2.979561401418322</v>
          </cell>
        </row>
        <row r="44">
          <cell r="AG44">
            <v>88.516391535861672</v>
          </cell>
          <cell r="AH44">
            <v>1.074139896452504</v>
          </cell>
        </row>
        <row r="45">
          <cell r="AG45">
            <v>83.60407190816548</v>
          </cell>
          <cell r="AH4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b"/>
      <sheetName val="Temperature"/>
      <sheetName val="Temperature components"/>
      <sheetName val="comparison"/>
      <sheetName val="biocrude"/>
      <sheetName val="30"/>
      <sheetName val="50"/>
      <sheetName val="Sheet1"/>
    </sheetNames>
    <sheetDataSet>
      <sheetData sheetId="0"/>
      <sheetData sheetId="1">
        <row r="22">
          <cell r="AI22">
            <v>0.12637517160301812</v>
          </cell>
          <cell r="AJ22">
            <v>174.1</v>
          </cell>
        </row>
        <row r="24">
          <cell r="J24">
            <v>0.15906646745062206</v>
          </cell>
          <cell r="K24">
            <v>174.1</v>
          </cell>
        </row>
        <row r="27">
          <cell r="X27">
            <v>0.90784687483178372</v>
          </cell>
          <cell r="Y27">
            <v>174.1</v>
          </cell>
        </row>
        <row r="46">
          <cell r="AI46">
            <v>0.35769329488482349</v>
          </cell>
          <cell r="AJ46">
            <v>196</v>
          </cell>
        </row>
        <row r="48">
          <cell r="J48">
            <v>0.41606886545818711</v>
          </cell>
          <cell r="K48">
            <v>196</v>
          </cell>
        </row>
        <row r="56">
          <cell r="X56">
            <v>2.1402180376026396</v>
          </cell>
          <cell r="Y56">
            <v>196</v>
          </cell>
        </row>
        <row r="77">
          <cell r="AI77">
            <v>0.7638774695798628</v>
          </cell>
          <cell r="AJ77">
            <v>216.2</v>
          </cell>
        </row>
        <row r="81">
          <cell r="J81">
            <v>0.91588189121178254</v>
          </cell>
          <cell r="K81">
            <v>216.2</v>
          </cell>
        </row>
        <row r="93">
          <cell r="X93">
            <v>3.3454716909041218</v>
          </cell>
          <cell r="Y93">
            <v>216.2</v>
          </cell>
        </row>
        <row r="113">
          <cell r="AI113">
            <v>1.5118762589821073</v>
          </cell>
          <cell r="AJ113">
            <v>234</v>
          </cell>
        </row>
        <row r="116">
          <cell r="J116">
            <v>1.4505739559553938</v>
          </cell>
          <cell r="K116">
            <v>234</v>
          </cell>
        </row>
        <row r="129">
          <cell r="X129">
            <v>4.3515935154041143</v>
          </cell>
          <cell r="Y129">
            <v>234</v>
          </cell>
        </row>
        <row r="137">
          <cell r="AI137">
            <v>1.9786780912427693</v>
          </cell>
          <cell r="AJ137">
            <v>253.6</v>
          </cell>
        </row>
        <row r="143">
          <cell r="J143">
            <v>2.2226622430086667</v>
          </cell>
          <cell r="K143">
            <v>253.6</v>
          </cell>
        </row>
        <row r="156">
          <cell r="X156">
            <v>5.4474584120824145</v>
          </cell>
          <cell r="Y156">
            <v>253.6</v>
          </cell>
        </row>
        <row r="159">
          <cell r="AI159">
            <v>3.923886307184957</v>
          </cell>
          <cell r="AJ159">
            <v>270.60000000000002</v>
          </cell>
        </row>
        <row r="166">
          <cell r="J166">
            <v>4.2378373203726554</v>
          </cell>
          <cell r="K166">
            <v>270.60000000000002</v>
          </cell>
        </row>
        <row r="171">
          <cell r="AI171">
            <v>4.8254882248587956</v>
          </cell>
          <cell r="AJ171">
            <v>286.89999999999998</v>
          </cell>
        </row>
        <row r="177">
          <cell r="J177">
            <v>5.2395784274022175</v>
          </cell>
          <cell r="K177">
            <v>286.89999999999998</v>
          </cell>
          <cell r="X177">
            <v>7.6533620509987026</v>
          </cell>
          <cell r="Y177">
            <v>270.60000000000002</v>
          </cell>
        </row>
        <row r="184">
          <cell r="AI184">
            <v>6.8914328452262197</v>
          </cell>
          <cell r="AJ184">
            <v>302</v>
          </cell>
        </row>
        <row r="190">
          <cell r="J190">
            <v>7.4761051961423455</v>
          </cell>
          <cell r="K190">
            <v>302</v>
          </cell>
        </row>
        <row r="193">
          <cell r="X193">
            <v>9.3032877906670688</v>
          </cell>
          <cell r="Y193">
            <v>286.89999999999998</v>
          </cell>
        </row>
        <row r="199">
          <cell r="AI199">
            <v>8.1727252622930227</v>
          </cell>
          <cell r="AJ199">
            <v>317</v>
          </cell>
        </row>
        <row r="203">
          <cell r="J203">
            <v>8.7743188744918275</v>
          </cell>
          <cell r="K203">
            <v>317</v>
          </cell>
        </row>
        <row r="209">
          <cell r="X209">
            <v>11.23803498552123</v>
          </cell>
          <cell r="Y209">
            <v>302</v>
          </cell>
        </row>
        <row r="211">
          <cell r="AI211">
            <v>20.03180339854881</v>
          </cell>
          <cell r="AJ211">
            <v>330</v>
          </cell>
        </row>
        <row r="214">
          <cell r="J214">
            <v>20.954404851261483</v>
          </cell>
          <cell r="K214">
            <v>330</v>
          </cell>
        </row>
        <row r="223">
          <cell r="X223">
            <v>13.623358288743328</v>
          </cell>
          <cell r="Y223">
            <v>317</v>
          </cell>
          <cell r="AI223">
            <v>21.288889773040552</v>
          </cell>
          <cell r="AJ223">
            <v>343</v>
          </cell>
        </row>
        <row r="226">
          <cell r="J226">
            <v>22.159536452624959</v>
          </cell>
          <cell r="K226">
            <v>343</v>
          </cell>
        </row>
        <row r="234">
          <cell r="AI234">
            <v>79.170723347064822</v>
          </cell>
          <cell r="AJ234">
            <v>362.9</v>
          </cell>
        </row>
        <row r="236">
          <cell r="J236">
            <v>81.61560905494072</v>
          </cell>
          <cell r="K236">
            <v>362.9</v>
          </cell>
        </row>
        <row r="239">
          <cell r="X239">
            <v>14.966791147322288</v>
          </cell>
          <cell r="Y239">
            <v>330</v>
          </cell>
        </row>
        <row r="245">
          <cell r="X245">
            <v>24.610802191699722</v>
          </cell>
          <cell r="Y245">
            <v>343</v>
          </cell>
        </row>
        <row r="252">
          <cell r="J252">
            <v>90.049327419957947</v>
          </cell>
          <cell r="K252">
            <v>380</v>
          </cell>
        </row>
        <row r="253">
          <cell r="AI253">
            <v>89.768570554040892</v>
          </cell>
          <cell r="AJ253">
            <v>380</v>
          </cell>
        </row>
        <row r="256">
          <cell r="X256">
            <v>28.579431951727891</v>
          </cell>
          <cell r="Y256">
            <v>362.9</v>
          </cell>
        </row>
        <row r="265">
          <cell r="X265">
            <v>85.375432999774958</v>
          </cell>
          <cell r="Y265">
            <v>380</v>
          </cell>
        </row>
        <row r="281">
          <cell r="J281">
            <v>95.110885208308545</v>
          </cell>
          <cell r="K281">
            <v>422</v>
          </cell>
        </row>
        <row r="282">
          <cell r="AI282">
            <v>95.290690502448484</v>
          </cell>
          <cell r="AJ282">
            <v>422</v>
          </cell>
        </row>
        <row r="294">
          <cell r="J294">
            <v>96.663319901606528</v>
          </cell>
          <cell r="K294">
            <v>441</v>
          </cell>
        </row>
        <row r="295">
          <cell r="X295">
            <v>94.572490592964087</v>
          </cell>
          <cell r="Y295">
            <v>422</v>
          </cell>
          <cell r="AI295">
            <v>96.776067825008425</v>
          </cell>
          <cell r="AJ295">
            <v>441</v>
          </cell>
        </row>
        <row r="309">
          <cell r="X309">
            <v>96.865491181260936</v>
          </cell>
          <cell r="Y309">
            <v>441</v>
          </cell>
        </row>
        <row r="313">
          <cell r="J313">
            <v>98.352583651219788</v>
          </cell>
          <cell r="K313">
            <v>467</v>
          </cell>
          <cell r="AI313">
            <v>98.412825445817361</v>
          </cell>
          <cell r="AJ313">
            <v>467</v>
          </cell>
        </row>
        <row r="328">
          <cell r="X328">
            <v>99.062984191619861</v>
          </cell>
          <cell r="Y328">
            <v>467</v>
          </cell>
        </row>
        <row r="333">
          <cell r="J333">
            <v>99.467751285136032</v>
          </cell>
          <cell r="K333">
            <v>497</v>
          </cell>
        </row>
        <row r="336">
          <cell r="AI336">
            <v>99.538711029934873</v>
          </cell>
          <cell r="AJ336">
            <v>497</v>
          </cell>
        </row>
        <row r="347">
          <cell r="X347">
            <v>99.910169298932828</v>
          </cell>
          <cell r="Y347">
            <v>497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s"/>
      <sheetName val="ME"/>
      <sheetName val="Groups (2)"/>
    </sheetNames>
    <sheetDataSet>
      <sheetData sheetId="0">
        <row r="27">
          <cell r="B27" t="str">
            <v>Kerosene</v>
          </cell>
          <cell r="C27" t="str">
            <v>Diesel</v>
          </cell>
          <cell r="D27" t="str">
            <v>Heavy</v>
          </cell>
        </row>
        <row r="28">
          <cell r="A28" t="str">
            <v>Biocrude</v>
          </cell>
          <cell r="B28">
            <v>4.9000000000000004</v>
          </cell>
          <cell r="C28">
            <v>38.6</v>
          </cell>
          <cell r="D28">
            <v>56.41</v>
          </cell>
        </row>
        <row r="29">
          <cell r="A29" t="str">
            <v>1:12</v>
          </cell>
          <cell r="B29">
            <v>2</v>
          </cell>
          <cell r="C29">
            <v>81.3</v>
          </cell>
          <cell r="D29">
            <v>17.440000000000001</v>
          </cell>
        </row>
        <row r="30">
          <cell r="A30" t="str">
            <v>1:3</v>
          </cell>
          <cell r="B30">
            <v>2.5</v>
          </cell>
          <cell r="C30">
            <v>82</v>
          </cell>
          <cell r="D30">
            <v>14.97</v>
          </cell>
        </row>
        <row r="33">
          <cell r="D33">
            <v>1.61</v>
          </cell>
        </row>
      </sheetData>
      <sheetData sheetId="1"/>
      <sheetData sheetId="2">
        <row r="27">
          <cell r="B27" t="str">
            <v>Kerosene</v>
          </cell>
          <cell r="C27" t="str">
            <v>Diesel</v>
          </cell>
          <cell r="D27" t="str">
            <v>Heavy</v>
          </cell>
        </row>
        <row r="28">
          <cell r="A28" t="str">
            <v>Biocrude</v>
          </cell>
          <cell r="B28">
            <v>4.9000000000000004</v>
          </cell>
          <cell r="C28">
            <v>38.6</v>
          </cell>
          <cell r="D28">
            <v>56.41</v>
          </cell>
        </row>
        <row r="29">
          <cell r="A29" t="str">
            <v>30°C</v>
          </cell>
          <cell r="B29">
            <v>2.5</v>
          </cell>
          <cell r="C29">
            <v>82</v>
          </cell>
          <cell r="D29">
            <v>14.97</v>
          </cell>
        </row>
        <row r="30">
          <cell r="A30" t="str">
            <v>50°C</v>
          </cell>
          <cell r="B30">
            <v>3</v>
          </cell>
          <cell r="C30">
            <v>80.599999999999994</v>
          </cell>
          <cell r="D30">
            <v>15.94</v>
          </cell>
        </row>
        <row r="33">
          <cell r="D33">
            <v>1.61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543DD-8347-418E-A2B9-115EC234CEA3}">
  <dimension ref="A1:AH1686"/>
  <sheetViews>
    <sheetView tabSelected="1" topLeftCell="A1573" workbookViewId="0">
      <selection activeCell="G1592" sqref="G1592"/>
    </sheetView>
  </sheetViews>
  <sheetFormatPr defaultRowHeight="15" x14ac:dyDescent="0.25"/>
  <cols>
    <col min="2" max="2" width="19.140625" customWidth="1"/>
    <col min="3" max="3" width="20.28515625" customWidth="1"/>
    <col min="4" max="4" width="14.7109375" customWidth="1"/>
    <col min="5" max="5" width="22.7109375" customWidth="1"/>
    <col min="6" max="6" width="39.85546875" customWidth="1"/>
    <col min="7" max="7" width="34.140625" customWidth="1"/>
    <col min="8" max="8" width="14.5703125" customWidth="1"/>
    <col min="9" max="9" width="19.7109375" customWidth="1"/>
    <col min="10" max="10" width="16.5703125" customWidth="1"/>
    <col min="11" max="11" width="57.140625" customWidth="1"/>
    <col min="12" max="12" width="12.28515625" customWidth="1"/>
    <col min="13" max="13" width="12.85546875" customWidth="1"/>
  </cols>
  <sheetData>
    <row r="1" spans="1:6" x14ac:dyDescent="0.25">
      <c r="A1" t="s">
        <v>0</v>
      </c>
    </row>
    <row r="4" spans="1:6" x14ac:dyDescent="0.25">
      <c r="B4" s="5" t="s">
        <v>15</v>
      </c>
    </row>
    <row r="7" spans="1:6" x14ac:dyDescent="0.25">
      <c r="B7" s="1"/>
      <c r="C7" s="2" t="s">
        <v>1</v>
      </c>
      <c r="D7" t="s">
        <v>2</v>
      </c>
    </row>
    <row r="8" spans="1:6" x14ac:dyDescent="0.25">
      <c r="B8" s="2" t="s">
        <v>3</v>
      </c>
      <c r="E8" t="s">
        <v>4</v>
      </c>
    </row>
    <row r="9" spans="1:6" x14ac:dyDescent="0.25">
      <c r="B9" s="3" t="s">
        <v>5</v>
      </c>
      <c r="C9" s="3">
        <v>1.4001999999999999</v>
      </c>
      <c r="D9" s="3">
        <v>3.7</v>
      </c>
      <c r="E9" s="3" t="s">
        <v>6</v>
      </c>
      <c r="F9" s="3" t="s">
        <v>7</v>
      </c>
    </row>
    <row r="10" spans="1:6" x14ac:dyDescent="0.25">
      <c r="B10" s="3" t="s">
        <v>8</v>
      </c>
      <c r="C10" s="3">
        <v>0.98680000000000001</v>
      </c>
      <c r="D10" s="3">
        <v>2.35</v>
      </c>
      <c r="E10" s="3" t="s">
        <v>6</v>
      </c>
      <c r="F10" s="3" t="s">
        <v>9</v>
      </c>
    </row>
    <row r="12" spans="1:6" x14ac:dyDescent="0.25">
      <c r="C12" t="s">
        <v>10</v>
      </c>
      <c r="D12">
        <f>2/3*(C9/C10)*100</f>
        <v>94.595324956086998</v>
      </c>
      <c r="E12" t="s">
        <v>11</v>
      </c>
    </row>
    <row r="15" spans="1:6" x14ac:dyDescent="0.25">
      <c r="B15" s="2" t="s">
        <v>12</v>
      </c>
    </row>
    <row r="16" spans="1:6" x14ac:dyDescent="0.25">
      <c r="E16" t="s">
        <v>4</v>
      </c>
    </row>
    <row r="17" spans="2:6" x14ac:dyDescent="0.25">
      <c r="B17" s="3" t="s">
        <v>5</v>
      </c>
      <c r="C17" s="3">
        <v>1.5034000000000001</v>
      </c>
      <c r="D17" s="3">
        <v>3.7</v>
      </c>
      <c r="E17" s="3" t="s">
        <v>6</v>
      </c>
      <c r="F17" s="3" t="s">
        <v>7</v>
      </c>
    </row>
    <row r="18" spans="2:6" x14ac:dyDescent="0.25">
      <c r="B18" s="3" t="s">
        <v>8</v>
      </c>
      <c r="C18" s="3">
        <v>1.0702</v>
      </c>
      <c r="D18" s="3">
        <v>2.35</v>
      </c>
      <c r="E18" s="3" t="s">
        <v>6</v>
      </c>
      <c r="F18" s="3" t="s">
        <v>9</v>
      </c>
    </row>
    <row r="20" spans="2:6" x14ac:dyDescent="0.25">
      <c r="C20" t="s">
        <v>10</v>
      </c>
      <c r="D20">
        <f>2/3*(C17/C18)*100</f>
        <v>93.652276832990708</v>
      </c>
      <c r="E20" t="s">
        <v>11</v>
      </c>
    </row>
    <row r="22" spans="2:6" x14ac:dyDescent="0.25">
      <c r="B22" s="2" t="s">
        <v>13</v>
      </c>
    </row>
    <row r="23" spans="2:6" x14ac:dyDescent="0.25">
      <c r="E23" t="s">
        <v>4</v>
      </c>
    </row>
    <row r="24" spans="2:6" x14ac:dyDescent="0.25">
      <c r="B24" s="3" t="s">
        <v>5</v>
      </c>
      <c r="C24" s="3">
        <v>2.1453000000000002</v>
      </c>
      <c r="D24" s="3">
        <v>3.7</v>
      </c>
      <c r="E24" s="3" t="s">
        <v>6</v>
      </c>
      <c r="F24" s="3" t="s">
        <v>7</v>
      </c>
    </row>
    <row r="25" spans="2:6" x14ac:dyDescent="0.25">
      <c r="B25" s="3" t="s">
        <v>8</v>
      </c>
      <c r="C25" s="3">
        <v>2.1911999999999998</v>
      </c>
      <c r="D25" s="3">
        <v>2.35</v>
      </c>
      <c r="E25" s="3" t="s">
        <v>6</v>
      </c>
      <c r="F25" s="3" t="s">
        <v>9</v>
      </c>
    </row>
    <row r="27" spans="2:6" x14ac:dyDescent="0.25">
      <c r="C27" t="s">
        <v>10</v>
      </c>
      <c r="D27">
        <f>2/3*(C24/C25)*100</f>
        <v>65.270171595472817</v>
      </c>
      <c r="E27" t="s">
        <v>11</v>
      </c>
    </row>
    <row r="29" spans="2:6" x14ac:dyDescent="0.25">
      <c r="C29" s="3" t="s">
        <v>14</v>
      </c>
      <c r="D29" s="3" t="s">
        <v>10</v>
      </c>
    </row>
    <row r="30" spans="2:6" x14ac:dyDescent="0.25">
      <c r="C30">
        <v>0</v>
      </c>
      <c r="D30">
        <v>0</v>
      </c>
    </row>
    <row r="31" spans="2:6" x14ac:dyDescent="0.25">
      <c r="C31" s="3">
        <v>6</v>
      </c>
      <c r="D31" s="4">
        <f>'[1]Methanol ratio'!M15</f>
        <v>1.846641099957929</v>
      </c>
    </row>
    <row r="32" spans="2:6" x14ac:dyDescent="0.25">
      <c r="C32" s="3">
        <v>10</v>
      </c>
      <c r="D32" s="3">
        <f>D12</f>
        <v>94.595324956086998</v>
      </c>
    </row>
    <row r="33" spans="2:34" x14ac:dyDescent="0.25">
      <c r="C33" s="3">
        <v>12</v>
      </c>
      <c r="D33" s="3">
        <f>D20</f>
        <v>93.652276832990708</v>
      </c>
    </row>
    <row r="34" spans="2:34" x14ac:dyDescent="0.25">
      <c r="C34" s="3">
        <v>24</v>
      </c>
      <c r="D34" s="3">
        <f>D27</f>
        <v>65.270171595472817</v>
      </c>
    </row>
    <row r="35" spans="2:34" x14ac:dyDescent="0.25">
      <c r="C35" s="5" t="s">
        <v>921</v>
      </c>
    </row>
    <row r="36" spans="2:34" x14ac:dyDescent="0.25">
      <c r="C36" t="s">
        <v>14</v>
      </c>
    </row>
    <row r="37" spans="2:34" x14ac:dyDescent="0.25">
      <c r="C37" t="s">
        <v>913</v>
      </c>
    </row>
    <row r="38" spans="2:34" x14ac:dyDescent="0.25">
      <c r="C38">
        <v>1</v>
      </c>
      <c r="D38">
        <v>95.637</v>
      </c>
    </row>
    <row r="39" spans="2:34" x14ac:dyDescent="0.25">
      <c r="C39">
        <v>2</v>
      </c>
      <c r="D39">
        <v>92.117000000000004</v>
      </c>
    </row>
    <row r="40" spans="2:34" x14ac:dyDescent="0.25">
      <c r="C40">
        <v>3</v>
      </c>
      <c r="D40">
        <v>95.992000000000004</v>
      </c>
    </row>
    <row r="41" spans="2:34" x14ac:dyDescent="0.25">
      <c r="C41" t="s">
        <v>17</v>
      </c>
      <c r="D41">
        <v>94.581999999999994</v>
      </c>
    </row>
    <row r="42" spans="2:34" x14ac:dyDescent="0.25">
      <c r="C42" t="s">
        <v>18</v>
      </c>
      <c r="D42">
        <v>1.514707067</v>
      </c>
    </row>
    <row r="43" spans="2:34" x14ac:dyDescent="0.25">
      <c r="C43" t="s">
        <v>914</v>
      </c>
      <c r="D43">
        <v>1.601</v>
      </c>
    </row>
    <row r="45" spans="2:34" x14ac:dyDescent="0.25">
      <c r="B45" s="5" t="s">
        <v>16</v>
      </c>
      <c r="H45" t="s">
        <v>916</v>
      </c>
      <c r="I45" t="s">
        <v>10</v>
      </c>
      <c r="J45" t="s">
        <v>917</v>
      </c>
      <c r="L45">
        <v>44096</v>
      </c>
      <c r="M45" t="s">
        <v>932</v>
      </c>
      <c r="AG45" t="s">
        <v>933</v>
      </c>
    </row>
    <row r="46" spans="2:34" x14ac:dyDescent="0.25">
      <c r="L46" t="s">
        <v>1</v>
      </c>
      <c r="O46" t="s">
        <v>4</v>
      </c>
      <c r="U46" t="s">
        <v>894</v>
      </c>
      <c r="AA46" t="s">
        <v>895</v>
      </c>
      <c r="AD46" t="s">
        <v>1</v>
      </c>
      <c r="AG46" t="s">
        <v>1</v>
      </c>
    </row>
    <row r="47" spans="2:34" x14ac:dyDescent="0.25">
      <c r="H47">
        <v>27</v>
      </c>
      <c r="I47">
        <v>91.078925443872748</v>
      </c>
      <c r="J47">
        <v>1.3394719191249254</v>
      </c>
      <c r="L47" t="s">
        <v>5</v>
      </c>
      <c r="M47">
        <v>1.1025</v>
      </c>
      <c r="N47">
        <v>3.7</v>
      </c>
      <c r="O47" t="s">
        <v>6</v>
      </c>
      <c r="P47" t="s">
        <v>7</v>
      </c>
      <c r="R47" t="s">
        <v>5</v>
      </c>
      <c r="S47">
        <v>1.0819000000000001</v>
      </c>
      <c r="T47">
        <v>3.7</v>
      </c>
      <c r="U47" t="s">
        <v>6</v>
      </c>
      <c r="V47" t="s">
        <v>7</v>
      </c>
      <c r="X47" t="s">
        <v>5</v>
      </c>
      <c r="Y47">
        <v>1.36</v>
      </c>
      <c r="Z47">
        <v>3.7</v>
      </c>
      <c r="AA47" t="s">
        <v>6</v>
      </c>
      <c r="AB47" t="s">
        <v>7</v>
      </c>
      <c r="AD47">
        <v>1</v>
      </c>
      <c r="AE47">
        <v>96.940121340015835</v>
      </c>
      <c r="AG47">
        <v>1</v>
      </c>
      <c r="AH47">
        <v>95.740101171609638</v>
      </c>
    </row>
    <row r="48" spans="2:34" x14ac:dyDescent="0.25">
      <c r="C48" t="s">
        <v>1</v>
      </c>
      <c r="H48">
        <v>30</v>
      </c>
      <c r="I48">
        <v>95.827922776165167</v>
      </c>
      <c r="J48">
        <v>3.408464756513307</v>
      </c>
      <c r="L48" t="s">
        <v>8</v>
      </c>
      <c r="M48">
        <v>0.75819999999999999</v>
      </c>
      <c r="N48">
        <v>2.35</v>
      </c>
      <c r="O48" t="s">
        <v>6</v>
      </c>
      <c r="P48" t="s">
        <v>9</v>
      </c>
      <c r="R48" t="s">
        <v>8</v>
      </c>
      <c r="S48">
        <v>0.72909999999999997</v>
      </c>
      <c r="T48">
        <v>2.35</v>
      </c>
      <c r="U48" t="s">
        <v>6</v>
      </c>
      <c r="V48" t="s">
        <v>9</v>
      </c>
      <c r="X48" t="s">
        <v>8</v>
      </c>
      <c r="Y48">
        <v>0.95220000000000005</v>
      </c>
      <c r="Z48">
        <v>2.35</v>
      </c>
      <c r="AA48" t="s">
        <v>6</v>
      </c>
      <c r="AB48" t="s">
        <v>9</v>
      </c>
      <c r="AD48">
        <v>2</v>
      </c>
      <c r="AE48">
        <v>98.925616056325154</v>
      </c>
      <c r="AG48">
        <v>2</v>
      </c>
      <c r="AH48">
        <v>97.725595887918956</v>
      </c>
    </row>
    <row r="49" spans="3:34" x14ac:dyDescent="0.25">
      <c r="C49">
        <v>1</v>
      </c>
      <c r="D49">
        <v>95.740101171609638</v>
      </c>
      <c r="H49">
        <v>35</v>
      </c>
      <c r="I49">
        <v>89.875243742160109</v>
      </c>
      <c r="J49">
        <v>2.9778439766534484</v>
      </c>
      <c r="AD49">
        <v>3</v>
      </c>
      <c r="AE49">
        <v>95.218091437373104</v>
      </c>
      <c r="AG49">
        <v>3</v>
      </c>
      <c r="AH49">
        <v>94.018071268966906</v>
      </c>
    </row>
    <row r="50" spans="3:34" x14ac:dyDescent="0.25">
      <c r="C50">
        <v>2</v>
      </c>
      <c r="D50">
        <v>97.725595887918956</v>
      </c>
      <c r="H50">
        <v>40</v>
      </c>
      <c r="I50">
        <v>94.826475704898982</v>
      </c>
      <c r="J50">
        <v>0.96599807703394325</v>
      </c>
      <c r="M50" t="s">
        <v>10</v>
      </c>
      <c r="N50">
        <v>96.940121340015835</v>
      </c>
      <c r="O50" t="s">
        <v>11</v>
      </c>
      <c r="S50" t="s">
        <v>10</v>
      </c>
      <c r="T50">
        <v>98.925616056325154</v>
      </c>
      <c r="U50" t="s">
        <v>11</v>
      </c>
      <c r="Y50" t="s">
        <v>10</v>
      </c>
      <c r="Z50">
        <v>95.218091437373104</v>
      </c>
      <c r="AA50" t="s">
        <v>11</v>
      </c>
      <c r="AD50" t="s">
        <v>17</v>
      </c>
      <c r="AE50">
        <v>97.027942944571365</v>
      </c>
      <c r="AG50" t="s">
        <v>17</v>
      </c>
      <c r="AH50">
        <v>95.827922776165167</v>
      </c>
    </row>
    <row r="51" spans="3:34" x14ac:dyDescent="0.25">
      <c r="C51">
        <v>3</v>
      </c>
      <c r="D51">
        <v>94.018071268966906</v>
      </c>
      <c r="H51">
        <v>45</v>
      </c>
      <c r="I51">
        <v>95.188997957196932</v>
      </c>
      <c r="J51">
        <v>0.96599807703394325</v>
      </c>
      <c r="AD51" t="s">
        <v>18</v>
      </c>
      <c r="AE51">
        <v>1.8553218523221022</v>
      </c>
      <c r="AG51" t="s">
        <v>18</v>
      </c>
      <c r="AH51">
        <v>1.8553218523221022</v>
      </c>
    </row>
    <row r="52" spans="3:34" x14ac:dyDescent="0.25">
      <c r="C52" t="s">
        <v>17</v>
      </c>
      <c r="D52">
        <v>95.827922776165167</v>
      </c>
      <c r="H52">
        <v>50</v>
      </c>
      <c r="I52">
        <v>91.233341971005984</v>
      </c>
      <c r="J52">
        <v>3.1627622266480895</v>
      </c>
      <c r="AD52" t="s">
        <v>19</v>
      </c>
      <c r="AE52">
        <v>5.6451515831495236</v>
      </c>
      <c r="AG52" t="s">
        <v>19</v>
      </c>
      <c r="AH52">
        <v>3.408464756513307</v>
      </c>
    </row>
    <row r="53" spans="3:34" x14ac:dyDescent="0.25">
      <c r="C53" t="s">
        <v>18</v>
      </c>
      <c r="D53">
        <v>1.8553218523221022</v>
      </c>
      <c r="H53">
        <v>60</v>
      </c>
      <c r="I53">
        <v>87.932359723289778</v>
      </c>
      <c r="J53">
        <v>2.8321408402155823</v>
      </c>
      <c r="L53" t="s">
        <v>20</v>
      </c>
      <c r="M53" t="s">
        <v>932</v>
      </c>
    </row>
    <row r="54" spans="3:34" x14ac:dyDescent="0.25">
      <c r="C54" t="s">
        <v>19</v>
      </c>
      <c r="D54">
        <v>3.408464756513307</v>
      </c>
      <c r="O54" t="s">
        <v>4</v>
      </c>
      <c r="U54" t="s">
        <v>894</v>
      </c>
      <c r="AA54" t="s">
        <v>895</v>
      </c>
      <c r="AD54" t="s">
        <v>20</v>
      </c>
      <c r="AG54" t="s">
        <v>20</v>
      </c>
    </row>
    <row r="55" spans="3:34" x14ac:dyDescent="0.25">
      <c r="L55" t="s">
        <v>5</v>
      </c>
      <c r="M55">
        <v>1</v>
      </c>
      <c r="N55">
        <v>3.7</v>
      </c>
      <c r="O55" t="s">
        <v>6</v>
      </c>
      <c r="P55" t="s">
        <v>7</v>
      </c>
      <c r="R55" t="s">
        <v>5</v>
      </c>
      <c r="S55">
        <v>1.4134</v>
      </c>
      <c r="T55">
        <v>3.7</v>
      </c>
      <c r="U55" t="s">
        <v>6</v>
      </c>
      <c r="V55" t="s">
        <v>7</v>
      </c>
      <c r="X55" t="s">
        <v>5</v>
      </c>
      <c r="Y55">
        <v>1</v>
      </c>
      <c r="Z55">
        <v>3.7</v>
      </c>
      <c r="AA55" t="s">
        <v>6</v>
      </c>
      <c r="AB55" t="s">
        <v>7</v>
      </c>
      <c r="AD55">
        <v>1</v>
      </c>
      <c r="AE55">
        <v>96.842920782490793</v>
      </c>
      <c r="AG55">
        <v>1</v>
      </c>
      <c r="AH55">
        <v>95.642900614084596</v>
      </c>
    </row>
    <row r="56" spans="3:34" x14ac:dyDescent="0.25">
      <c r="C56" t="s">
        <v>20</v>
      </c>
      <c r="L56" t="s">
        <v>8</v>
      </c>
      <c r="M56">
        <v>0.68840000000000001</v>
      </c>
      <c r="N56">
        <v>2.35</v>
      </c>
      <c r="O56" t="s">
        <v>6</v>
      </c>
      <c r="P56" t="s">
        <v>9</v>
      </c>
      <c r="R56" t="s">
        <v>8</v>
      </c>
      <c r="S56">
        <v>1.0267999999999999</v>
      </c>
      <c r="T56">
        <v>2.35</v>
      </c>
      <c r="U56" t="s">
        <v>6</v>
      </c>
      <c r="V56" t="s">
        <v>9</v>
      </c>
      <c r="X56" t="s">
        <v>8</v>
      </c>
      <c r="Y56">
        <v>0.73760000000000003</v>
      </c>
      <c r="Z56">
        <v>2.35</v>
      </c>
      <c r="AA56" t="s">
        <v>6</v>
      </c>
      <c r="AB56" t="s">
        <v>9</v>
      </c>
      <c r="AD56">
        <v>2</v>
      </c>
      <c r="AE56">
        <v>91.767302947669123</v>
      </c>
      <c r="AG56">
        <v>2</v>
      </c>
      <c r="AH56">
        <v>90.567282779262925</v>
      </c>
    </row>
    <row r="57" spans="3:34" x14ac:dyDescent="0.25">
      <c r="C57">
        <v>1</v>
      </c>
      <c r="AD57">
        <v>3</v>
      </c>
      <c r="AE57">
        <v>90.383224873463476</v>
      </c>
      <c r="AG57">
        <v>3</v>
      </c>
      <c r="AH57">
        <v>89.183204705057278</v>
      </c>
    </row>
    <row r="58" spans="3:34" x14ac:dyDescent="0.25">
      <c r="C58">
        <v>2</v>
      </c>
      <c r="D58">
        <v>90.567282779262925</v>
      </c>
      <c r="M58" t="s">
        <v>10</v>
      </c>
      <c r="N58">
        <v>96.842920782490793</v>
      </c>
      <c r="O58" t="s">
        <v>11</v>
      </c>
      <c r="S58" t="s">
        <v>10</v>
      </c>
      <c r="T58">
        <v>91.767302947669123</v>
      </c>
      <c r="U58" t="s">
        <v>11</v>
      </c>
      <c r="Y58" t="s">
        <v>10</v>
      </c>
      <c r="Z58">
        <v>90.383224873463476</v>
      </c>
      <c r="AA58" t="s">
        <v>11</v>
      </c>
      <c r="AD58" t="s">
        <v>17</v>
      </c>
      <c r="AE58">
        <v>92.997816201207797</v>
      </c>
      <c r="AG58" t="s">
        <v>17</v>
      </c>
      <c r="AH58">
        <v>89.875243742160109</v>
      </c>
    </row>
    <row r="59" spans="3:34" x14ac:dyDescent="0.25">
      <c r="C59">
        <v>3</v>
      </c>
      <c r="D59">
        <v>89.183204705057278</v>
      </c>
      <c r="AD59" t="s">
        <v>18</v>
      </c>
      <c r="AE59">
        <v>3.4011086368457586</v>
      </c>
      <c r="AG59" t="s">
        <v>18</v>
      </c>
      <c r="AH59">
        <v>0.97869099196243026</v>
      </c>
    </row>
    <row r="60" spans="3:34" x14ac:dyDescent="0.25">
      <c r="C60" t="s">
        <v>17</v>
      </c>
      <c r="D60">
        <v>89.875243742160109</v>
      </c>
      <c r="L60" t="s">
        <v>21</v>
      </c>
      <c r="M60" t="s">
        <v>932</v>
      </c>
      <c r="AD60" t="s">
        <v>19</v>
      </c>
      <c r="AE60">
        <v>10.348486857804811</v>
      </c>
      <c r="AG60" t="s">
        <v>19</v>
      </c>
      <c r="AH60">
        <v>2.9778439766534484</v>
      </c>
    </row>
    <row r="61" spans="3:34" x14ac:dyDescent="0.25">
      <c r="C61" t="s">
        <v>18</v>
      </c>
      <c r="D61">
        <v>0.97869099196243026</v>
      </c>
      <c r="O61" t="s">
        <v>4</v>
      </c>
      <c r="U61" t="s">
        <v>4</v>
      </c>
      <c r="AA61" t="s">
        <v>895</v>
      </c>
      <c r="AG61" t="s">
        <v>933</v>
      </c>
    </row>
    <row r="62" spans="3:34" x14ac:dyDescent="0.25">
      <c r="C62" t="s">
        <v>19</v>
      </c>
      <c r="D62">
        <v>2.9778439766534484</v>
      </c>
      <c r="L62" t="s">
        <v>5</v>
      </c>
      <c r="M62">
        <v>1</v>
      </c>
      <c r="N62">
        <v>3.7</v>
      </c>
      <c r="O62" t="s">
        <v>6</v>
      </c>
      <c r="P62" t="s">
        <v>7</v>
      </c>
      <c r="R62" t="s">
        <v>5</v>
      </c>
      <c r="S62">
        <v>1</v>
      </c>
      <c r="T62">
        <v>3.7</v>
      </c>
      <c r="U62" t="s">
        <v>6</v>
      </c>
      <c r="V62" t="s">
        <v>7</v>
      </c>
      <c r="X62" t="s">
        <v>5</v>
      </c>
      <c r="Y62">
        <v>1</v>
      </c>
      <c r="Z62">
        <v>3.7</v>
      </c>
      <c r="AA62" t="s">
        <v>6</v>
      </c>
      <c r="AB62" t="s">
        <v>7</v>
      </c>
      <c r="AD62" t="s">
        <v>21</v>
      </c>
      <c r="AG62" t="s">
        <v>21</v>
      </c>
    </row>
    <row r="63" spans="3:34" x14ac:dyDescent="0.25">
      <c r="L63" t="s">
        <v>8</v>
      </c>
      <c r="M63">
        <v>0.69669999999999999</v>
      </c>
      <c r="N63">
        <v>2.35</v>
      </c>
      <c r="O63" t="s">
        <v>6</v>
      </c>
      <c r="P63" t="s">
        <v>9</v>
      </c>
      <c r="R63" t="s">
        <v>8</v>
      </c>
      <c r="S63">
        <v>0.69620000000000004</v>
      </c>
      <c r="T63">
        <v>2.35</v>
      </c>
      <c r="U63" t="s">
        <v>6</v>
      </c>
      <c r="V63" t="s">
        <v>9</v>
      </c>
      <c r="X63" t="s">
        <v>8</v>
      </c>
      <c r="Y63">
        <v>0.68989999999999996</v>
      </c>
      <c r="Z63">
        <v>2.35</v>
      </c>
      <c r="AA63" t="s">
        <v>6</v>
      </c>
      <c r="AB63" t="s">
        <v>9</v>
      </c>
      <c r="AD63">
        <v>1</v>
      </c>
      <c r="AE63">
        <v>95.689201473613707</v>
      </c>
      <c r="AG63">
        <v>1</v>
      </c>
      <c r="AH63">
        <v>94.489181305207509</v>
      </c>
    </row>
    <row r="64" spans="3:34" x14ac:dyDescent="0.25">
      <c r="C64" t="s">
        <v>21</v>
      </c>
      <c r="AD64">
        <v>2</v>
      </c>
      <c r="AE64">
        <v>95.75792396820836</v>
      </c>
      <c r="AG64">
        <v>2</v>
      </c>
      <c r="AH64">
        <v>94.557903799802162</v>
      </c>
    </row>
    <row r="65" spans="3:34" x14ac:dyDescent="0.25">
      <c r="C65">
        <v>1</v>
      </c>
      <c r="D65">
        <v>94.489181305207509</v>
      </c>
      <c r="M65" t="s">
        <v>10</v>
      </c>
      <c r="N65">
        <v>95.689201473613707</v>
      </c>
      <c r="O65" t="s">
        <v>11</v>
      </c>
      <c r="S65" t="s">
        <v>10</v>
      </c>
      <c r="T65">
        <v>95.75792396820836</v>
      </c>
      <c r="U65" t="s">
        <v>11</v>
      </c>
      <c r="Y65" t="s">
        <v>10</v>
      </c>
      <c r="Z65">
        <v>96.632362178093445</v>
      </c>
      <c r="AA65" t="s">
        <v>11</v>
      </c>
      <c r="AD65">
        <v>3</v>
      </c>
      <c r="AE65">
        <v>96.632362178093445</v>
      </c>
      <c r="AG65">
        <v>3</v>
      </c>
      <c r="AH65">
        <v>95.432342009687247</v>
      </c>
    </row>
    <row r="66" spans="3:34" x14ac:dyDescent="0.25">
      <c r="C66">
        <v>2</v>
      </c>
      <c r="D66">
        <v>94.557903799802162</v>
      </c>
      <c r="AD66" t="s">
        <v>17</v>
      </c>
      <c r="AE66">
        <v>96.02649587330518</v>
      </c>
      <c r="AG66" t="s">
        <v>17</v>
      </c>
      <c r="AH66">
        <v>94.826475704898982</v>
      </c>
    </row>
    <row r="67" spans="3:34" x14ac:dyDescent="0.25">
      <c r="C67">
        <v>3</v>
      </c>
      <c r="D67">
        <v>95.432342009687247</v>
      </c>
      <c r="AD67" t="s">
        <v>18</v>
      </c>
      <c r="AE67">
        <v>0.52581953156399242</v>
      </c>
      <c r="AG67" t="s">
        <v>18</v>
      </c>
      <c r="AH67">
        <v>0.52581953156399242</v>
      </c>
    </row>
    <row r="68" spans="3:34" x14ac:dyDescent="0.25">
      <c r="C68" t="s">
        <v>17</v>
      </c>
      <c r="D68">
        <v>94.826475704898982</v>
      </c>
      <c r="AD68" t="s">
        <v>19</v>
      </c>
      <c r="AE68">
        <v>1.5999008244010489</v>
      </c>
      <c r="AG68" t="s">
        <v>19</v>
      </c>
      <c r="AH68">
        <v>0.96599807703394325</v>
      </c>
    </row>
    <row r="69" spans="3:34" x14ac:dyDescent="0.25">
      <c r="C69" t="s">
        <v>18</v>
      </c>
      <c r="D69">
        <v>0.52581953156399242</v>
      </c>
    </row>
    <row r="70" spans="3:34" x14ac:dyDescent="0.25">
      <c r="C70" t="s">
        <v>19</v>
      </c>
      <c r="D70">
        <v>0.96599807703394325</v>
      </c>
      <c r="L70" t="s">
        <v>934</v>
      </c>
      <c r="M70" t="s">
        <v>932</v>
      </c>
    </row>
    <row r="71" spans="3:34" x14ac:dyDescent="0.25">
      <c r="O71" t="s">
        <v>4</v>
      </c>
      <c r="U71" t="s">
        <v>894</v>
      </c>
      <c r="AG71" t="s">
        <v>933</v>
      </c>
    </row>
    <row r="72" spans="3:34" x14ac:dyDescent="0.25">
      <c r="L72" t="s">
        <v>5</v>
      </c>
      <c r="M72">
        <v>1</v>
      </c>
      <c r="N72">
        <v>3.7</v>
      </c>
      <c r="O72" t="s">
        <v>6</v>
      </c>
      <c r="P72" t="s">
        <v>7</v>
      </c>
      <c r="R72" t="s">
        <v>5</v>
      </c>
      <c r="S72">
        <v>1</v>
      </c>
      <c r="T72">
        <v>3.7</v>
      </c>
      <c r="U72" t="s">
        <v>6</v>
      </c>
      <c r="V72" t="s">
        <v>7</v>
      </c>
      <c r="AD72" t="s">
        <v>22</v>
      </c>
      <c r="AG72" t="s">
        <v>22</v>
      </c>
    </row>
    <row r="73" spans="3:34" x14ac:dyDescent="0.25">
      <c r="L73" t="s">
        <v>8</v>
      </c>
      <c r="M73">
        <v>0.69269999999999998</v>
      </c>
      <c r="N73">
        <v>2.35</v>
      </c>
      <c r="O73" t="s">
        <v>6</v>
      </c>
      <c r="P73" t="s">
        <v>9</v>
      </c>
      <c r="R73" t="s">
        <v>8</v>
      </c>
      <c r="S73">
        <v>0.68689999999999996</v>
      </c>
      <c r="T73">
        <v>2.35</v>
      </c>
      <c r="U73" t="s">
        <v>6</v>
      </c>
      <c r="V73" t="s">
        <v>9</v>
      </c>
      <c r="AD73">
        <v>1</v>
      </c>
      <c r="AE73">
        <v>96.241759299359998</v>
      </c>
      <c r="AG73">
        <v>1</v>
      </c>
      <c r="AH73">
        <v>95.0417391309538</v>
      </c>
    </row>
    <row r="74" spans="3:34" x14ac:dyDescent="0.25">
      <c r="C74" t="s">
        <v>22</v>
      </c>
      <c r="AD74">
        <v>2</v>
      </c>
      <c r="AE74">
        <v>97.054398990634255</v>
      </c>
      <c r="AG74">
        <v>2</v>
      </c>
      <c r="AH74">
        <v>95.336256783440049</v>
      </c>
    </row>
    <row r="75" spans="3:34" x14ac:dyDescent="0.25">
      <c r="C75">
        <v>1</v>
      </c>
      <c r="D75">
        <v>95.0417391309538</v>
      </c>
      <c r="M75" t="s">
        <v>10</v>
      </c>
      <c r="N75">
        <v>96.241759299359998</v>
      </c>
      <c r="O75" t="s">
        <v>11</v>
      </c>
      <c r="S75" t="s">
        <v>10</v>
      </c>
      <c r="T75">
        <v>97.054398990634255</v>
      </c>
      <c r="U75" t="s">
        <v>11</v>
      </c>
      <c r="AD75">
        <v>3</v>
      </c>
      <c r="AG75">
        <v>3</v>
      </c>
    </row>
    <row r="76" spans="3:34" x14ac:dyDescent="0.25">
      <c r="C76">
        <v>2</v>
      </c>
      <c r="D76">
        <v>95.336256783440049</v>
      </c>
      <c r="AD76" t="s">
        <v>17</v>
      </c>
      <c r="AE76">
        <v>96.648079144997126</v>
      </c>
      <c r="AG76" t="s">
        <v>17</v>
      </c>
      <c r="AH76">
        <v>95.188997957196932</v>
      </c>
    </row>
    <row r="77" spans="3:34" x14ac:dyDescent="0.25">
      <c r="C77">
        <v>3</v>
      </c>
      <c r="AG77" t="s">
        <v>18</v>
      </c>
      <c r="AH77">
        <v>0.20825542925216967</v>
      </c>
    </row>
    <row r="78" spans="3:34" x14ac:dyDescent="0.25">
      <c r="C78" t="s">
        <v>17</v>
      </c>
      <c r="D78">
        <v>95.188997957196932</v>
      </c>
      <c r="AG78" t="s">
        <v>19</v>
      </c>
      <c r="AH78">
        <v>0.63365472932416456</v>
      </c>
    </row>
    <row r="79" spans="3:34" x14ac:dyDescent="0.25">
      <c r="C79" t="s">
        <v>18</v>
      </c>
      <c r="D79">
        <v>0.20825542925216967</v>
      </c>
    </row>
    <row r="80" spans="3:34" x14ac:dyDescent="0.25">
      <c r="C80" t="s">
        <v>19</v>
      </c>
      <c r="D80">
        <v>0.63365472932416456</v>
      </c>
    </row>
    <row r="81" spans="3:34" x14ac:dyDescent="0.25">
      <c r="L81" t="s">
        <v>935</v>
      </c>
      <c r="M81" t="s">
        <v>932</v>
      </c>
    </row>
    <row r="82" spans="3:34" x14ac:dyDescent="0.25">
      <c r="C82" t="s">
        <v>23</v>
      </c>
      <c r="O82" t="s">
        <v>4</v>
      </c>
      <c r="U82" t="s">
        <v>894</v>
      </c>
      <c r="AA82" t="s">
        <v>895</v>
      </c>
      <c r="AG82" t="s">
        <v>933</v>
      </c>
    </row>
    <row r="83" spans="3:34" x14ac:dyDescent="0.25">
      <c r="C83">
        <v>1</v>
      </c>
      <c r="D83">
        <v>93.175215769683646</v>
      </c>
      <c r="L83" t="s">
        <v>5</v>
      </c>
      <c r="M83">
        <v>1</v>
      </c>
      <c r="N83">
        <v>3.7</v>
      </c>
      <c r="O83" t="s">
        <v>6</v>
      </c>
      <c r="P83" t="s">
        <v>7</v>
      </c>
      <c r="R83" t="s">
        <v>5</v>
      </c>
      <c r="S83">
        <v>0.67279999999999995</v>
      </c>
      <c r="T83">
        <v>3.7</v>
      </c>
      <c r="U83" t="s">
        <v>6</v>
      </c>
      <c r="V83" t="s">
        <v>7</v>
      </c>
      <c r="X83" t="s">
        <v>5</v>
      </c>
      <c r="Y83">
        <v>1</v>
      </c>
      <c r="Z83">
        <v>3.7</v>
      </c>
      <c r="AA83" t="s">
        <v>6</v>
      </c>
      <c r="AB83" t="s">
        <v>7</v>
      </c>
      <c r="AD83" t="s">
        <v>23</v>
      </c>
      <c r="AG83" t="s">
        <v>23</v>
      </c>
    </row>
    <row r="84" spans="3:34" x14ac:dyDescent="0.25">
      <c r="C84">
        <v>2</v>
      </c>
      <c r="D84">
        <v>89.894058228535641</v>
      </c>
      <c r="L84" t="s">
        <v>8</v>
      </c>
      <c r="M84">
        <v>0.70640000000000003</v>
      </c>
      <c r="N84">
        <v>2.35</v>
      </c>
      <c r="O84" t="s">
        <v>6</v>
      </c>
      <c r="P84" t="s">
        <v>9</v>
      </c>
      <c r="R84" t="s">
        <v>8</v>
      </c>
      <c r="S84">
        <v>0.48959999999999998</v>
      </c>
      <c r="T84">
        <v>2.35</v>
      </c>
      <c r="U84" t="s">
        <v>6</v>
      </c>
      <c r="V84" t="s">
        <v>9</v>
      </c>
      <c r="X84" t="s">
        <v>8</v>
      </c>
      <c r="Y84">
        <v>0.72189999999999999</v>
      </c>
      <c r="Z84">
        <v>2.35</v>
      </c>
      <c r="AA84" t="s">
        <v>6</v>
      </c>
      <c r="AB84" t="s">
        <v>9</v>
      </c>
      <c r="AD84">
        <v>1</v>
      </c>
      <c r="AE84">
        <v>94.375235938089844</v>
      </c>
      <c r="AG84">
        <v>1</v>
      </c>
      <c r="AH84">
        <v>93.175215769683646</v>
      </c>
    </row>
    <row r="85" spans="3:34" x14ac:dyDescent="0.25">
      <c r="C85">
        <v>3</v>
      </c>
      <c r="D85">
        <v>90.630751914798694</v>
      </c>
      <c r="AD85">
        <v>2</v>
      </c>
      <c r="AE85">
        <v>91.612200435729847</v>
      </c>
      <c r="AG85">
        <v>2</v>
      </c>
      <c r="AH85">
        <v>89.894058228535641</v>
      </c>
    </row>
    <row r="86" spans="3:34" x14ac:dyDescent="0.25">
      <c r="C86" t="s">
        <v>17</v>
      </c>
      <c r="D86">
        <v>91.233341971005984</v>
      </c>
      <c r="M86" t="s">
        <v>10</v>
      </c>
      <c r="N86">
        <v>94.375235938089844</v>
      </c>
      <c r="O86" t="s">
        <v>11</v>
      </c>
      <c r="S86" t="s">
        <v>10</v>
      </c>
      <c r="T86">
        <v>91.612200435729847</v>
      </c>
      <c r="U86" t="s">
        <v>11</v>
      </c>
      <c r="Y86" t="s">
        <v>10</v>
      </c>
      <c r="Z86">
        <v>92.348894121992899</v>
      </c>
      <c r="AA86" t="s">
        <v>11</v>
      </c>
      <c r="AD86">
        <v>3</v>
      </c>
      <c r="AE86">
        <v>92.348894121992899</v>
      </c>
      <c r="AG86">
        <v>3</v>
      </c>
      <c r="AH86">
        <v>90.630751914798694</v>
      </c>
    </row>
    <row r="87" spans="3:34" x14ac:dyDescent="0.25">
      <c r="C87" t="s">
        <v>18</v>
      </c>
      <c r="D87">
        <v>1.721579154247066</v>
      </c>
      <c r="AD87" t="s">
        <v>17</v>
      </c>
      <c r="AE87">
        <v>92.778776831937535</v>
      </c>
      <c r="AG87" t="s">
        <v>17</v>
      </c>
      <c r="AH87">
        <v>91.233341971005984</v>
      </c>
    </row>
    <row r="88" spans="3:34" x14ac:dyDescent="0.25">
      <c r="C88" t="s">
        <v>19</v>
      </c>
      <c r="D88">
        <v>3.1627622266480895</v>
      </c>
    </row>
    <row r="89" spans="3:34" x14ac:dyDescent="0.25">
      <c r="L89" t="s">
        <v>936</v>
      </c>
      <c r="M89" t="s">
        <v>932</v>
      </c>
    </row>
    <row r="90" spans="3:34" x14ac:dyDescent="0.25">
      <c r="C90" t="s">
        <v>24</v>
      </c>
      <c r="O90" t="s">
        <v>4</v>
      </c>
      <c r="U90" t="s">
        <v>894</v>
      </c>
    </row>
    <row r="91" spans="3:34" x14ac:dyDescent="0.25">
      <c r="C91">
        <v>1</v>
      </c>
      <c r="D91">
        <v>91.078925443872748</v>
      </c>
      <c r="L91" t="s">
        <v>5</v>
      </c>
      <c r="M91">
        <v>1.3828</v>
      </c>
      <c r="N91">
        <v>3.7</v>
      </c>
      <c r="O91" t="s">
        <v>6</v>
      </c>
      <c r="P91" t="s">
        <v>7</v>
      </c>
      <c r="R91" t="s">
        <v>5</v>
      </c>
      <c r="S91">
        <v>2.8485</v>
      </c>
      <c r="T91">
        <v>3.7</v>
      </c>
      <c r="U91" t="s">
        <v>6</v>
      </c>
      <c r="V91" t="s">
        <v>7</v>
      </c>
    </row>
    <row r="92" spans="3:34" x14ac:dyDescent="0.25">
      <c r="C92">
        <v>2</v>
      </c>
      <c r="D92">
        <v>91.701501283577571</v>
      </c>
      <c r="L92" t="s">
        <v>8</v>
      </c>
      <c r="M92">
        <v>0.999</v>
      </c>
      <c r="N92">
        <v>2.35</v>
      </c>
      <c r="O92" t="s">
        <v>6</v>
      </c>
      <c r="P92" t="s">
        <v>9</v>
      </c>
      <c r="R92" t="s">
        <v>8</v>
      </c>
      <c r="S92">
        <v>2.0440999999999998</v>
      </c>
      <c r="T92">
        <v>2.35</v>
      </c>
      <c r="U92" t="s">
        <v>6</v>
      </c>
      <c r="V92" t="s">
        <v>9</v>
      </c>
    </row>
    <row r="93" spans="3:34" x14ac:dyDescent="0.25">
      <c r="C93">
        <v>3</v>
      </c>
    </row>
    <row r="94" spans="3:34" x14ac:dyDescent="0.25">
      <c r="C94" t="s">
        <v>17</v>
      </c>
      <c r="D94">
        <v>91.390213363725167</v>
      </c>
      <c r="M94" t="s">
        <v>10</v>
      </c>
      <c r="N94">
        <v>92.278945612278946</v>
      </c>
      <c r="O94" t="s">
        <v>11</v>
      </c>
      <c r="S94" t="s">
        <v>10</v>
      </c>
      <c r="T94">
        <v>92.901521451983768</v>
      </c>
      <c r="U94" t="s">
        <v>11</v>
      </c>
    </row>
    <row r="95" spans="3:34" x14ac:dyDescent="0.25">
      <c r="C95" t="s">
        <v>18</v>
      </c>
      <c r="D95">
        <v>0.44022759805818895</v>
      </c>
    </row>
    <row r="96" spans="3:34" x14ac:dyDescent="0.25">
      <c r="C96" t="s">
        <v>19</v>
      </c>
      <c r="D96">
        <v>1.3394719191249254</v>
      </c>
    </row>
    <row r="97" spans="2:34" x14ac:dyDescent="0.25">
      <c r="C97" t="s">
        <v>25</v>
      </c>
    </row>
    <row r="98" spans="2:34" x14ac:dyDescent="0.25">
      <c r="C98">
        <v>1</v>
      </c>
      <c r="D98">
        <v>87.932359723289778</v>
      </c>
      <c r="L98" t="s">
        <v>937</v>
      </c>
      <c r="M98" t="s">
        <v>932</v>
      </c>
    </row>
    <row r="99" spans="2:34" x14ac:dyDescent="0.25">
      <c r="C99">
        <v>2</v>
      </c>
      <c r="D99">
        <v>86.73233955488358</v>
      </c>
      <c r="O99" t="s">
        <v>4</v>
      </c>
      <c r="U99" t="s">
        <v>894</v>
      </c>
      <c r="AA99" t="s">
        <v>895</v>
      </c>
      <c r="AG99" t="s">
        <v>933</v>
      </c>
    </row>
    <row r="100" spans="2:34" x14ac:dyDescent="0.25">
      <c r="C100">
        <v>3</v>
      </c>
      <c r="D100">
        <v>84.872741239199641</v>
      </c>
      <c r="L100" t="s">
        <v>5</v>
      </c>
      <c r="M100">
        <v>1.1823999999999999</v>
      </c>
      <c r="N100">
        <v>3.7</v>
      </c>
      <c r="O100" t="s">
        <v>6</v>
      </c>
      <c r="P100" t="s">
        <v>7</v>
      </c>
      <c r="R100" t="s">
        <v>5</v>
      </c>
      <c r="S100">
        <v>2.0592000000000001</v>
      </c>
      <c r="T100">
        <v>3.7</v>
      </c>
      <c r="U100" t="s">
        <v>6</v>
      </c>
      <c r="V100" t="s">
        <v>7</v>
      </c>
      <c r="X100" t="s">
        <v>5</v>
      </c>
      <c r="Y100">
        <v>1.8796999999999999</v>
      </c>
      <c r="Z100">
        <v>3.7</v>
      </c>
      <c r="AA100" t="s">
        <v>6</v>
      </c>
      <c r="AB100" t="s">
        <v>7</v>
      </c>
      <c r="AD100" t="s">
        <v>23</v>
      </c>
      <c r="AG100" t="s">
        <v>25</v>
      </c>
    </row>
    <row r="101" spans="2:34" x14ac:dyDescent="0.25">
      <c r="C101" t="s">
        <v>17</v>
      </c>
      <c r="D101">
        <v>86.512480172457671</v>
      </c>
      <c r="L101" t="s">
        <v>8</v>
      </c>
      <c r="M101">
        <v>0.9365</v>
      </c>
      <c r="N101">
        <v>2.35</v>
      </c>
      <c r="O101" t="s">
        <v>6</v>
      </c>
      <c r="P101" t="s">
        <v>9</v>
      </c>
      <c r="R101" t="s">
        <v>8</v>
      </c>
      <c r="S101">
        <v>1.5611999999999999</v>
      </c>
      <c r="T101">
        <v>2.35</v>
      </c>
      <c r="U101" t="s">
        <v>6</v>
      </c>
      <c r="V101" t="s">
        <v>9</v>
      </c>
      <c r="X101" t="s">
        <v>8</v>
      </c>
      <c r="Y101">
        <v>1.4559</v>
      </c>
      <c r="Z101">
        <v>2.35</v>
      </c>
      <c r="AA101" t="s">
        <v>6</v>
      </c>
      <c r="AB101" t="s">
        <v>9</v>
      </c>
      <c r="AD101">
        <v>1</v>
      </c>
      <c r="AE101">
        <v>82.971540607532575</v>
      </c>
      <c r="AG101">
        <v>1</v>
      </c>
      <c r="AH101">
        <v>87.932359723289778</v>
      </c>
    </row>
    <row r="102" spans="2:34" x14ac:dyDescent="0.25">
      <c r="C102" t="s">
        <v>18</v>
      </c>
      <c r="D102">
        <v>1.5416127685242607</v>
      </c>
      <c r="AD102">
        <v>2</v>
      </c>
      <c r="AE102">
        <v>86.73233955488358</v>
      </c>
      <c r="AG102">
        <v>2</v>
      </c>
      <c r="AH102">
        <v>86.73233955488358</v>
      </c>
    </row>
    <row r="103" spans="2:34" x14ac:dyDescent="0.25">
      <c r="C103" t="s">
        <v>19</v>
      </c>
      <c r="D103">
        <v>2.8321408402155823</v>
      </c>
      <c r="M103" t="s">
        <v>10</v>
      </c>
      <c r="N103">
        <v>84.171560775938772</v>
      </c>
      <c r="O103" t="s">
        <v>11</v>
      </c>
      <c r="S103" t="s">
        <v>10</v>
      </c>
      <c r="T103">
        <v>87.932359723289778</v>
      </c>
      <c r="U103" t="s">
        <v>11</v>
      </c>
      <c r="Y103" t="s">
        <v>10</v>
      </c>
      <c r="Z103">
        <v>86.072761407605839</v>
      </c>
      <c r="AA103" t="s">
        <v>11</v>
      </c>
      <c r="AD103">
        <v>3</v>
      </c>
      <c r="AE103">
        <v>84.872741239199641</v>
      </c>
      <c r="AG103">
        <v>3</v>
      </c>
      <c r="AH103">
        <v>84.872741239199641</v>
      </c>
    </row>
    <row r="107" spans="2:34" x14ac:dyDescent="0.25">
      <c r="B107" s="5" t="s">
        <v>918</v>
      </c>
      <c r="E107" t="s">
        <v>931</v>
      </c>
    </row>
    <row r="110" spans="2:34" x14ac:dyDescent="0.25">
      <c r="B110" t="s">
        <v>26</v>
      </c>
      <c r="C110">
        <v>380</v>
      </c>
      <c r="D110" t="s">
        <v>27</v>
      </c>
    </row>
    <row r="111" spans="2:34" x14ac:dyDescent="0.25">
      <c r="B111" t="s">
        <v>28</v>
      </c>
      <c r="C111">
        <v>1</v>
      </c>
      <c r="D111" t="s">
        <v>29</v>
      </c>
    </row>
    <row r="112" spans="2:34" x14ac:dyDescent="0.25">
      <c r="B112" t="s">
        <v>30</v>
      </c>
      <c r="C112">
        <v>2.631578947368421E-3</v>
      </c>
      <c r="D112" t="s">
        <v>31</v>
      </c>
    </row>
    <row r="113" spans="2:14" x14ac:dyDescent="0.25">
      <c r="B113" t="s">
        <v>930</v>
      </c>
      <c r="C113">
        <v>32.04</v>
      </c>
      <c r="D113" t="s">
        <v>27</v>
      </c>
    </row>
    <row r="114" spans="2:14" x14ac:dyDescent="0.25">
      <c r="B114" t="s">
        <v>32</v>
      </c>
      <c r="C114">
        <v>0.60900736894485197</v>
      </c>
      <c r="D114" t="s">
        <v>33</v>
      </c>
    </row>
    <row r="115" spans="2:14" x14ac:dyDescent="0.25">
      <c r="B115" t="s">
        <v>34</v>
      </c>
      <c r="C115">
        <v>0.79100000000000004</v>
      </c>
      <c r="D115" t="s">
        <v>35</v>
      </c>
    </row>
    <row r="117" spans="2:14" x14ac:dyDescent="0.25">
      <c r="B117" t="s">
        <v>59</v>
      </c>
      <c r="C117" t="s">
        <v>36</v>
      </c>
      <c r="D117" t="s">
        <v>919</v>
      </c>
      <c r="E117" t="s">
        <v>37</v>
      </c>
      <c r="F117" t="s">
        <v>38</v>
      </c>
      <c r="G117" t="s">
        <v>39</v>
      </c>
      <c r="H117" t="s">
        <v>40</v>
      </c>
      <c r="I117" t="s">
        <v>41</v>
      </c>
      <c r="J117" t="s">
        <v>42</v>
      </c>
      <c r="L117" t="s">
        <v>42</v>
      </c>
      <c r="M117" t="s">
        <v>43</v>
      </c>
      <c r="N117" t="s">
        <v>44</v>
      </c>
    </row>
    <row r="118" spans="2:14" x14ac:dyDescent="0.25">
      <c r="B118" t="s">
        <v>45</v>
      </c>
      <c r="C118">
        <v>1</v>
      </c>
      <c r="D118">
        <v>1.0590999999999999</v>
      </c>
      <c r="E118">
        <v>2.7871052631578945</v>
      </c>
      <c r="F118">
        <v>644.9997044494927</v>
      </c>
      <c r="G118">
        <v>0.64499970444949273</v>
      </c>
      <c r="H118">
        <v>2</v>
      </c>
      <c r="I118">
        <v>3.1007766146296145</v>
      </c>
      <c r="J118">
        <v>3.1007766146296145</v>
      </c>
      <c r="K118" t="s">
        <v>46</v>
      </c>
      <c r="L118">
        <v>3.1007766146296145</v>
      </c>
      <c r="M118">
        <v>91.935150341797495</v>
      </c>
      <c r="N118">
        <v>4.724089962373931</v>
      </c>
    </row>
    <row r="119" spans="2:14" x14ac:dyDescent="0.25">
      <c r="C119">
        <v>2</v>
      </c>
      <c r="E119">
        <v>0</v>
      </c>
      <c r="F119">
        <v>0</v>
      </c>
      <c r="G119">
        <v>0</v>
      </c>
      <c r="H119">
        <v>2</v>
      </c>
      <c r="K119" t="s">
        <v>47</v>
      </c>
      <c r="L119">
        <v>4.6064991947950125</v>
      </c>
      <c r="M119">
        <v>95.827922776165167</v>
      </c>
      <c r="N119">
        <v>3.408464756513307</v>
      </c>
    </row>
    <row r="120" spans="2:14" x14ac:dyDescent="0.25">
      <c r="C120">
        <v>3</v>
      </c>
      <c r="E120">
        <v>0</v>
      </c>
      <c r="F120">
        <v>0</v>
      </c>
      <c r="G120">
        <v>0</v>
      </c>
      <c r="H120">
        <v>2</v>
      </c>
      <c r="K120" t="s">
        <v>48</v>
      </c>
      <c r="L120">
        <v>6.3537941285487145</v>
      </c>
      <c r="M120">
        <v>94.040554509770786</v>
      </c>
      <c r="N120">
        <v>4.4410417669562685</v>
      </c>
    </row>
    <row r="121" spans="2:14" x14ac:dyDescent="0.25">
      <c r="H121" t="s">
        <v>17</v>
      </c>
      <c r="I121">
        <v>3.1007766146296145</v>
      </c>
      <c r="K121" t="s">
        <v>49</v>
      </c>
      <c r="L121">
        <v>7.9591743548553282</v>
      </c>
      <c r="M121">
        <v>94.040554509770786</v>
      </c>
      <c r="N121">
        <v>4.4410417669562685</v>
      </c>
    </row>
    <row r="122" spans="2:14" x14ac:dyDescent="0.25">
      <c r="B122" t="s">
        <v>50</v>
      </c>
      <c r="C122">
        <v>1</v>
      </c>
      <c r="D122">
        <v>1.079</v>
      </c>
      <c r="E122">
        <v>2.8394736842105264</v>
      </c>
      <c r="F122">
        <v>657.11895109149532</v>
      </c>
      <c r="G122">
        <v>0.65711895109149532</v>
      </c>
      <c r="H122">
        <v>3</v>
      </c>
      <c r="I122">
        <v>4.565383474357124</v>
      </c>
      <c r="K122" t="s">
        <v>51</v>
      </c>
      <c r="L122">
        <v>9.6182103798949026</v>
      </c>
      <c r="M122">
        <v>92.019822577521538</v>
      </c>
      <c r="N122">
        <v>2.1074060889632515</v>
      </c>
    </row>
    <row r="123" spans="2:14" x14ac:dyDescent="0.25">
      <c r="C123">
        <v>2</v>
      </c>
      <c r="D123">
        <v>1.0528999999999999</v>
      </c>
      <c r="E123">
        <v>2.7707894736842102</v>
      </c>
      <c r="F123">
        <v>641.22385876203452</v>
      </c>
      <c r="G123">
        <v>0.64122385876203447</v>
      </c>
      <c r="H123">
        <v>3</v>
      </c>
      <c r="I123">
        <v>4.6785532992984509</v>
      </c>
      <c r="K123" t="s">
        <v>52</v>
      </c>
      <c r="L123">
        <v>18.75618266399222</v>
      </c>
      <c r="M123">
        <v>94.190582746327436</v>
      </c>
      <c r="N123">
        <v>2.1308815240126786</v>
      </c>
    </row>
    <row r="124" spans="2:14" x14ac:dyDescent="0.25">
      <c r="C124">
        <v>3</v>
      </c>
      <c r="D124">
        <v>1.0766</v>
      </c>
      <c r="E124">
        <v>2.8331578947368423</v>
      </c>
      <c r="F124">
        <v>655.65733340602753</v>
      </c>
      <c r="G124">
        <v>0.6556573334060275</v>
      </c>
      <c r="H124">
        <v>3</v>
      </c>
      <c r="I124">
        <v>4.5755608107294616</v>
      </c>
      <c r="K124" t="s">
        <v>53</v>
      </c>
      <c r="L124">
        <v>28.079554519431024</v>
      </c>
      <c r="M124">
        <v>92.188939126227652</v>
      </c>
      <c r="N124">
        <v>1.846641099957929</v>
      </c>
    </row>
    <row r="125" spans="2:14" x14ac:dyDescent="0.25">
      <c r="H125" t="s">
        <v>17</v>
      </c>
      <c r="I125">
        <v>4.6064991947950125</v>
      </c>
    </row>
    <row r="126" spans="2:14" x14ac:dyDescent="0.25">
      <c r="B126" t="s">
        <v>54</v>
      </c>
      <c r="C126">
        <v>1</v>
      </c>
      <c r="D126">
        <v>1.0136000000000001</v>
      </c>
      <c r="E126">
        <v>2.6673684210526316</v>
      </c>
      <c r="F126">
        <v>617.28986916250199</v>
      </c>
      <c r="G126">
        <v>0.61728986916250195</v>
      </c>
      <c r="H126">
        <v>4</v>
      </c>
      <c r="I126">
        <v>6.4799378700754238</v>
      </c>
    </row>
    <row r="127" spans="2:14" x14ac:dyDescent="0.25">
      <c r="C127">
        <v>2</v>
      </c>
      <c r="D127">
        <v>1.0477000000000001</v>
      </c>
      <c r="E127">
        <v>2.7571052631578947</v>
      </c>
      <c r="F127">
        <v>638.05702044352142</v>
      </c>
      <c r="G127">
        <v>0.63805702044352142</v>
      </c>
      <c r="H127">
        <v>4</v>
      </c>
      <c r="I127">
        <v>6.2690321896615915</v>
      </c>
    </row>
    <row r="128" spans="2:14" x14ac:dyDescent="0.25">
      <c r="C128">
        <v>3</v>
      </c>
      <c r="D128">
        <v>1.0405</v>
      </c>
      <c r="E128">
        <v>2.7381578947368421</v>
      </c>
      <c r="F128">
        <v>633.67216738711852</v>
      </c>
      <c r="G128">
        <v>0.63367216738711851</v>
      </c>
      <c r="H128">
        <v>4</v>
      </c>
      <c r="I128">
        <v>6.3124123259091292</v>
      </c>
    </row>
    <row r="129" spans="2:9" x14ac:dyDescent="0.25">
      <c r="H129" t="s">
        <v>17</v>
      </c>
      <c r="I129">
        <v>6.3537941285487145</v>
      </c>
    </row>
    <row r="130" spans="2:9" x14ac:dyDescent="0.25">
      <c r="B130" t="s">
        <v>55</v>
      </c>
      <c r="C130">
        <v>1</v>
      </c>
      <c r="D130">
        <v>1.0658000000000001</v>
      </c>
      <c r="E130">
        <v>2.8047368421052634</v>
      </c>
      <c r="F130">
        <v>649.08005382142335</v>
      </c>
      <c r="G130">
        <v>0.64908005382142331</v>
      </c>
      <c r="H130">
        <v>5</v>
      </c>
      <c r="I130">
        <v>7.7032100594722843</v>
      </c>
    </row>
    <row r="131" spans="2:9" x14ac:dyDescent="0.25">
      <c r="C131">
        <v>2</v>
      </c>
      <c r="D131">
        <v>1.0152000000000001</v>
      </c>
      <c r="E131">
        <v>2.6715789473684217</v>
      </c>
      <c r="F131">
        <v>618.26428095281369</v>
      </c>
      <c r="G131">
        <v>0.61826428095281372</v>
      </c>
      <c r="H131">
        <v>5</v>
      </c>
      <c r="I131">
        <v>8.0871565025468506</v>
      </c>
    </row>
    <row r="132" spans="2:9" x14ac:dyDescent="0.25">
      <c r="C132">
        <v>3</v>
      </c>
      <c r="D132">
        <v>1.0152000000000001</v>
      </c>
      <c r="E132">
        <v>2.6715789473684217</v>
      </c>
      <c r="F132">
        <v>618.26428095281369</v>
      </c>
      <c r="G132">
        <v>0.61826428095281372</v>
      </c>
      <c r="H132">
        <v>5</v>
      </c>
      <c r="I132">
        <v>8.0871565025468506</v>
      </c>
    </row>
    <row r="133" spans="2:9" x14ac:dyDescent="0.25">
      <c r="H133" t="s">
        <v>17</v>
      </c>
      <c r="I133">
        <v>7.9591743548553282</v>
      </c>
    </row>
    <row r="134" spans="2:9" x14ac:dyDescent="0.25">
      <c r="B134" t="s">
        <v>56</v>
      </c>
      <c r="C134">
        <v>1</v>
      </c>
      <c r="D134">
        <v>1.0083</v>
      </c>
      <c r="E134">
        <v>2.6534210526315789</v>
      </c>
      <c r="F134">
        <v>614.06213010709416</v>
      </c>
      <c r="G134">
        <v>0.61406213010709421</v>
      </c>
      <c r="H134">
        <v>6</v>
      </c>
      <c r="I134">
        <v>9.770998252169667</v>
      </c>
    </row>
    <row r="135" spans="2:9" x14ac:dyDescent="0.25">
      <c r="C135">
        <v>2</v>
      </c>
      <c r="D135">
        <v>1.0418000000000001</v>
      </c>
      <c r="E135">
        <v>2.7415789473684211</v>
      </c>
      <c r="F135">
        <v>634.46387696674674</v>
      </c>
      <c r="G135">
        <v>0.63446387696674678</v>
      </c>
      <c r="H135">
        <v>6</v>
      </c>
      <c r="I135">
        <v>9.456803165351003</v>
      </c>
    </row>
    <row r="136" spans="2:9" x14ac:dyDescent="0.25">
      <c r="C136">
        <v>3</v>
      </c>
      <c r="D136">
        <v>1.0234000000000001</v>
      </c>
      <c r="E136">
        <v>2.6931578947368422</v>
      </c>
      <c r="F136">
        <v>623.25814137816155</v>
      </c>
      <c r="G136">
        <v>0.6232581413781616</v>
      </c>
      <c r="H136">
        <v>6</v>
      </c>
      <c r="I136">
        <v>9.6268297221640342</v>
      </c>
    </row>
    <row r="137" spans="2:9" x14ac:dyDescent="0.25">
      <c r="H137" t="s">
        <v>17</v>
      </c>
      <c r="I137">
        <v>9.6182103798949026</v>
      </c>
    </row>
    <row r="138" spans="2:9" x14ac:dyDescent="0.25">
      <c r="B138" t="s">
        <v>57</v>
      </c>
      <c r="C138">
        <v>1</v>
      </c>
      <c r="D138">
        <v>1.0576000000000001</v>
      </c>
      <c r="E138">
        <v>2.7831578947368425</v>
      </c>
      <c r="F138">
        <v>644.08619339607549</v>
      </c>
      <c r="G138">
        <v>0.64408619339607553</v>
      </c>
      <c r="H138">
        <v>12</v>
      </c>
      <c r="I138">
        <v>18.63104678075392</v>
      </c>
    </row>
    <row r="139" spans="2:9" x14ac:dyDescent="0.25">
      <c r="C139">
        <v>2</v>
      </c>
      <c r="D139">
        <v>1.0889</v>
      </c>
      <c r="E139">
        <v>2.8655263157894737</v>
      </c>
      <c r="F139">
        <v>663.14812404404938</v>
      </c>
      <c r="G139">
        <v>0.66314812404404944</v>
      </c>
      <c r="H139">
        <v>12</v>
      </c>
      <c r="I139">
        <v>18.095504706883411</v>
      </c>
    </row>
    <row r="140" spans="2:9" x14ac:dyDescent="0.25">
      <c r="C140">
        <v>3</v>
      </c>
      <c r="D140">
        <v>1.0083</v>
      </c>
      <c r="E140">
        <v>2.6534210526315789</v>
      </c>
      <c r="F140">
        <v>614.06213010709416</v>
      </c>
      <c r="G140">
        <v>0.61406213010709421</v>
      </c>
      <c r="H140">
        <v>12</v>
      </c>
      <c r="I140">
        <v>19.541996504339334</v>
      </c>
    </row>
    <row r="141" spans="2:9" x14ac:dyDescent="0.25">
      <c r="H141" t="s">
        <v>17</v>
      </c>
      <c r="I141">
        <v>18.75618266399222</v>
      </c>
    </row>
    <row r="142" spans="2:9" x14ac:dyDescent="0.25">
      <c r="B142" t="s">
        <v>58</v>
      </c>
      <c r="C142">
        <v>1</v>
      </c>
      <c r="D142">
        <v>1.0509999999999999</v>
      </c>
      <c r="E142">
        <v>2.7657894736842104</v>
      </c>
      <c r="F142">
        <v>640.06674476103944</v>
      </c>
      <c r="G142">
        <v>0.64006674476103942</v>
      </c>
      <c r="H142">
        <v>18</v>
      </c>
      <c r="I142">
        <v>28.122067186477661</v>
      </c>
    </row>
    <row r="143" spans="2:9" x14ac:dyDescent="0.25">
      <c r="C143">
        <v>2</v>
      </c>
      <c r="D143">
        <v>1.0759000000000001</v>
      </c>
      <c r="E143">
        <v>2.8313157894736842</v>
      </c>
      <c r="F143">
        <v>655.23102824776629</v>
      </c>
      <c r="G143">
        <v>0.65523102824776625</v>
      </c>
      <c r="H143">
        <v>18</v>
      </c>
      <c r="I143">
        <v>27.471226520111557</v>
      </c>
    </row>
    <row r="144" spans="2:9" x14ac:dyDescent="0.25">
      <c r="C144">
        <v>3</v>
      </c>
      <c r="D144">
        <v>1.0318000000000001</v>
      </c>
      <c r="E144">
        <v>2.715263157894737</v>
      </c>
      <c r="F144">
        <v>628.37380327729818</v>
      </c>
      <c r="G144">
        <v>0.62837380327729819</v>
      </c>
      <c r="H144">
        <v>18</v>
      </c>
      <c r="I144">
        <v>28.645369851703844</v>
      </c>
    </row>
    <row r="145" spans="2:9" x14ac:dyDescent="0.25">
      <c r="H145" t="s">
        <v>17</v>
      </c>
      <c r="I145">
        <v>28.079554519431024</v>
      </c>
    </row>
    <row r="149" spans="2:9" x14ac:dyDescent="0.25">
      <c r="B149" s="5" t="s">
        <v>928</v>
      </c>
      <c r="C149" s="5"/>
    </row>
    <row r="151" spans="2:9" x14ac:dyDescent="0.25">
      <c r="B151" t="s">
        <v>929</v>
      </c>
    </row>
    <row r="152" spans="2:9" x14ac:dyDescent="0.25">
      <c r="B152" s="5" t="s">
        <v>82</v>
      </c>
      <c r="E152" s="5" t="s">
        <v>72</v>
      </c>
    </row>
    <row r="153" spans="2:9" x14ac:dyDescent="0.25">
      <c r="B153" t="s">
        <v>61</v>
      </c>
      <c r="C153" t="s">
        <v>62</v>
      </c>
      <c r="E153" t="s">
        <v>79</v>
      </c>
      <c r="F153" t="s">
        <v>61</v>
      </c>
      <c r="G153" t="s">
        <v>62</v>
      </c>
      <c r="H153" t="s">
        <v>922</v>
      </c>
      <c r="I153" t="s">
        <v>923</v>
      </c>
    </row>
    <row r="154" spans="2:9" x14ac:dyDescent="0.25">
      <c r="B154">
        <v>1</v>
      </c>
      <c r="C154">
        <v>30.818000000000001</v>
      </c>
      <c r="E154" t="s">
        <v>924</v>
      </c>
      <c r="F154">
        <v>1</v>
      </c>
      <c r="G154">
        <v>35.218439999999994</v>
      </c>
      <c r="H154">
        <v>1.672268907563025</v>
      </c>
      <c r="I154">
        <v>0.18109243697478988</v>
      </c>
    </row>
    <row r="155" spans="2:9" x14ac:dyDescent="0.25">
      <c r="B155">
        <v>2</v>
      </c>
      <c r="C155">
        <v>31.300999999999998</v>
      </c>
      <c r="E155" t="s">
        <v>924</v>
      </c>
      <c r="F155">
        <v>2</v>
      </c>
      <c r="G155">
        <v>34.199490000000004</v>
      </c>
      <c r="H155">
        <v>1.6648586925492435</v>
      </c>
      <c r="I155">
        <v>0.2042534970025692</v>
      </c>
    </row>
    <row r="156" spans="2:9" x14ac:dyDescent="0.25">
      <c r="B156">
        <v>3</v>
      </c>
      <c r="C156">
        <v>31.488</v>
      </c>
      <c r="E156" t="s">
        <v>924</v>
      </c>
      <c r="F156">
        <v>3</v>
      </c>
      <c r="G156">
        <v>35.440280000000001</v>
      </c>
      <c r="H156">
        <v>1.6256566215095385</v>
      </c>
      <c r="I156">
        <v>0.17034144318495992</v>
      </c>
    </row>
    <row r="157" spans="2:9" x14ac:dyDescent="0.25">
      <c r="B157" t="s">
        <v>17</v>
      </c>
      <c r="C157">
        <v>31.202333333333332</v>
      </c>
      <c r="E157" t="s">
        <v>925</v>
      </c>
      <c r="G157">
        <v>34.952736666666667</v>
      </c>
      <c r="H157">
        <v>1.654261407207269</v>
      </c>
      <c r="I157">
        <v>0.18522912572077299</v>
      </c>
    </row>
    <row r="158" spans="2:9" x14ac:dyDescent="0.25">
      <c r="B158" t="s">
        <v>18</v>
      </c>
      <c r="C158">
        <v>0.28228393900861887</v>
      </c>
      <c r="E158" t="s">
        <v>926</v>
      </c>
      <c r="G158">
        <v>0.66169377512058325</v>
      </c>
      <c r="H158">
        <v>2.5048016792701057E-2</v>
      </c>
      <c r="I158">
        <v>1.7330348925164912E-2</v>
      </c>
    </row>
    <row r="159" spans="2:9" x14ac:dyDescent="0.25">
      <c r="B159" t="s">
        <v>60</v>
      </c>
      <c r="C159">
        <v>0.51859188541136725</v>
      </c>
      <c r="E159" t="s">
        <v>927</v>
      </c>
      <c r="G159">
        <v>1.2156165299729336</v>
      </c>
      <c r="H159">
        <v>4.6016426935100337E-2</v>
      </c>
      <c r="I159">
        <v>3.1838078905593439E-2</v>
      </c>
    </row>
    <row r="162" spans="2:8" x14ac:dyDescent="0.25">
      <c r="B162" s="5" t="s">
        <v>920</v>
      </c>
      <c r="C162" s="5"/>
    </row>
    <row r="166" spans="2:8" x14ac:dyDescent="0.25">
      <c r="B166" t="s">
        <v>63</v>
      </c>
    </row>
    <row r="167" spans="2:8" x14ac:dyDescent="0.25">
      <c r="B167" t="s">
        <v>64</v>
      </c>
      <c r="C167" t="s">
        <v>65</v>
      </c>
      <c r="D167" t="s">
        <v>66</v>
      </c>
      <c r="E167" t="s">
        <v>67</v>
      </c>
      <c r="F167" t="s">
        <v>68</v>
      </c>
    </row>
    <row r="168" spans="2:8" x14ac:dyDescent="0.25">
      <c r="B168" t="s">
        <v>69</v>
      </c>
      <c r="C168">
        <v>0.6</v>
      </c>
      <c r="D168">
        <v>1.1599999999999999</v>
      </c>
      <c r="E168">
        <v>0.08</v>
      </c>
      <c r="F168">
        <v>0.15</v>
      </c>
    </row>
    <row r="169" spans="2:8" x14ac:dyDescent="0.25">
      <c r="B169" t="s">
        <v>70</v>
      </c>
      <c r="C169">
        <v>0.01</v>
      </c>
      <c r="D169">
        <v>0.54</v>
      </c>
      <c r="E169">
        <v>0.28000000000000003</v>
      </c>
      <c r="F169">
        <v>0.01</v>
      </c>
    </row>
    <row r="170" spans="2:8" x14ac:dyDescent="0.25">
      <c r="B170" t="s">
        <v>71</v>
      </c>
      <c r="C170">
        <v>0.05</v>
      </c>
      <c r="D170">
        <v>0.48</v>
      </c>
      <c r="E170">
        <v>0.28000000000000003</v>
      </c>
      <c r="F170">
        <v>0.02</v>
      </c>
    </row>
    <row r="171" spans="2:8" x14ac:dyDescent="0.25">
      <c r="B171">
        <v>0.05</v>
      </c>
      <c r="C171">
        <v>0.04</v>
      </c>
      <c r="D171">
        <v>0.49</v>
      </c>
      <c r="E171">
        <v>0.06</v>
      </c>
      <c r="F171">
        <v>0.01</v>
      </c>
    </row>
    <row r="172" spans="2:8" x14ac:dyDescent="0.25">
      <c r="B172" t="s">
        <v>46</v>
      </c>
      <c r="C172">
        <v>0.01</v>
      </c>
      <c r="D172">
        <v>0.54</v>
      </c>
      <c r="E172">
        <v>0.28000000000000003</v>
      </c>
      <c r="F172">
        <v>0.01</v>
      </c>
    </row>
    <row r="174" spans="2:8" x14ac:dyDescent="0.25">
      <c r="B174" t="s">
        <v>72</v>
      </c>
    </row>
    <row r="175" spans="2:8" x14ac:dyDescent="0.25">
      <c r="B175" t="s">
        <v>64</v>
      </c>
      <c r="C175" t="s">
        <v>73</v>
      </c>
      <c r="D175" t="s">
        <v>66</v>
      </c>
      <c r="E175" t="s">
        <v>74</v>
      </c>
      <c r="F175" t="s">
        <v>67</v>
      </c>
      <c r="G175" t="s">
        <v>75</v>
      </c>
      <c r="H175" t="s">
        <v>68</v>
      </c>
    </row>
    <row r="176" spans="2:8" x14ac:dyDescent="0.25">
      <c r="B176" t="s">
        <v>69</v>
      </c>
      <c r="C176">
        <v>0.38</v>
      </c>
      <c r="D176">
        <v>0.17</v>
      </c>
      <c r="E176">
        <v>61.17</v>
      </c>
      <c r="F176">
        <v>3.87</v>
      </c>
      <c r="G176">
        <v>0.92</v>
      </c>
      <c r="H176">
        <v>0.45</v>
      </c>
    </row>
    <row r="177" spans="2:8" x14ac:dyDescent="0.25">
      <c r="B177" t="s">
        <v>70</v>
      </c>
      <c r="C177">
        <v>0.23</v>
      </c>
      <c r="D177">
        <v>0.22</v>
      </c>
      <c r="E177">
        <v>4.75</v>
      </c>
      <c r="F177">
        <v>73.22</v>
      </c>
      <c r="G177">
        <v>0.46</v>
      </c>
      <c r="H177">
        <v>0.16</v>
      </c>
    </row>
    <row r="178" spans="2:8" x14ac:dyDescent="0.25">
      <c r="B178" t="s">
        <v>71</v>
      </c>
      <c r="C178">
        <v>7.0000000000000007E-2</v>
      </c>
      <c r="D178">
        <v>0.23</v>
      </c>
      <c r="E178">
        <v>0.12</v>
      </c>
      <c r="F178">
        <v>71.56</v>
      </c>
      <c r="G178">
        <v>0.25</v>
      </c>
      <c r="H178">
        <v>0.51</v>
      </c>
    </row>
    <row r="179" spans="2:8" x14ac:dyDescent="0.25">
      <c r="B179">
        <v>0.05</v>
      </c>
      <c r="C179">
        <v>0.23</v>
      </c>
      <c r="D179">
        <v>0.3</v>
      </c>
      <c r="E179">
        <v>0.13</v>
      </c>
      <c r="F179">
        <v>68.08</v>
      </c>
      <c r="G179">
        <v>0.26</v>
      </c>
      <c r="H179">
        <v>0.6</v>
      </c>
    </row>
    <row r="180" spans="2:8" x14ac:dyDescent="0.25">
      <c r="B180" t="s">
        <v>46</v>
      </c>
      <c r="C180">
        <v>0.23</v>
      </c>
      <c r="D180">
        <v>0.22</v>
      </c>
      <c r="E180">
        <v>4.75</v>
      </c>
      <c r="F180">
        <v>73.22</v>
      </c>
      <c r="G180">
        <v>0.46</v>
      </c>
      <c r="H180">
        <v>0.16</v>
      </c>
    </row>
    <row r="183" spans="2:8" x14ac:dyDescent="0.25">
      <c r="B183" t="s">
        <v>76</v>
      </c>
    </row>
    <row r="184" spans="2:8" x14ac:dyDescent="0.25">
      <c r="B184" t="s">
        <v>64</v>
      </c>
      <c r="C184" t="s">
        <v>73</v>
      </c>
      <c r="D184" t="s">
        <v>74</v>
      </c>
      <c r="E184" t="s">
        <v>67</v>
      </c>
      <c r="F184" t="s">
        <v>75</v>
      </c>
      <c r="G184" t="s">
        <v>77</v>
      </c>
      <c r="H184" t="s">
        <v>68</v>
      </c>
    </row>
    <row r="185" spans="2:8" x14ac:dyDescent="0.25">
      <c r="B185" t="s">
        <v>69</v>
      </c>
      <c r="C185">
        <v>0.32</v>
      </c>
      <c r="D185">
        <v>2.4900000000000002</v>
      </c>
      <c r="E185">
        <v>2.54</v>
      </c>
      <c r="F185">
        <v>1.17</v>
      </c>
      <c r="G185">
        <v>1.22</v>
      </c>
      <c r="H185">
        <v>1.58</v>
      </c>
    </row>
    <row r="186" spans="2:8" x14ac:dyDescent="0.25">
      <c r="B186" t="s">
        <v>70</v>
      </c>
      <c r="C186">
        <v>0.55000000000000004</v>
      </c>
      <c r="D186" t="s">
        <v>78</v>
      </c>
      <c r="E186">
        <v>5.78</v>
      </c>
      <c r="F186">
        <v>1.38</v>
      </c>
      <c r="G186">
        <v>1.77</v>
      </c>
      <c r="H186">
        <v>1.1299999999999999</v>
      </c>
    </row>
    <row r="187" spans="2:8" x14ac:dyDescent="0.25">
      <c r="B187" t="s">
        <v>71</v>
      </c>
      <c r="C187">
        <v>1.92</v>
      </c>
      <c r="D187">
        <v>1.36</v>
      </c>
      <c r="E187">
        <v>9.5399999999999991</v>
      </c>
      <c r="F187">
        <v>1.02</v>
      </c>
      <c r="G187">
        <v>2.23</v>
      </c>
      <c r="H187">
        <v>0.95</v>
      </c>
    </row>
    <row r="188" spans="2:8" x14ac:dyDescent="0.25">
      <c r="B188">
        <v>0.05</v>
      </c>
      <c r="C188">
        <v>0.69</v>
      </c>
      <c r="D188">
        <v>0.63</v>
      </c>
      <c r="E188">
        <v>13.55</v>
      </c>
      <c r="F188">
        <v>1.1399999999999999</v>
      </c>
      <c r="G188">
        <v>1.66</v>
      </c>
      <c r="H188">
        <v>0.78</v>
      </c>
    </row>
    <row r="189" spans="2:8" x14ac:dyDescent="0.25">
      <c r="B189" t="s">
        <v>46</v>
      </c>
      <c r="C189">
        <v>0.55000000000000004</v>
      </c>
      <c r="D189" t="s">
        <v>78</v>
      </c>
      <c r="E189">
        <v>5.78</v>
      </c>
      <c r="F189">
        <v>1.38</v>
      </c>
      <c r="G189">
        <v>1.77</v>
      </c>
      <c r="H189">
        <v>1.1299999999999999</v>
      </c>
    </row>
    <row r="207" spans="2:3" x14ac:dyDescent="0.25">
      <c r="B207" s="5" t="s">
        <v>84</v>
      </c>
      <c r="C207" s="5"/>
    </row>
    <row r="209" spans="2:8" x14ac:dyDescent="0.25">
      <c r="B209" t="s">
        <v>63</v>
      </c>
    </row>
    <row r="210" spans="2:8" x14ac:dyDescent="0.25">
      <c r="B210" t="s">
        <v>64</v>
      </c>
      <c r="C210" t="s">
        <v>65</v>
      </c>
      <c r="D210" t="s">
        <v>66</v>
      </c>
      <c r="E210" t="s">
        <v>67</v>
      </c>
      <c r="F210" t="s">
        <v>68</v>
      </c>
    </row>
    <row r="211" spans="2:8" x14ac:dyDescent="0.25">
      <c r="B211" t="s">
        <v>69</v>
      </c>
      <c r="C211">
        <v>0.6</v>
      </c>
      <c r="D211">
        <v>1.1599999999999999</v>
      </c>
      <c r="E211">
        <v>0.08</v>
      </c>
      <c r="F211">
        <v>0.15</v>
      </c>
    </row>
    <row r="212" spans="2:8" x14ac:dyDescent="0.25">
      <c r="B212" t="s">
        <v>70</v>
      </c>
      <c r="C212">
        <v>0.01</v>
      </c>
      <c r="D212">
        <v>0.54</v>
      </c>
      <c r="E212">
        <v>0.28000000000000003</v>
      </c>
      <c r="F212">
        <v>0.01</v>
      </c>
    </row>
    <row r="213" spans="2:8" x14ac:dyDescent="0.25">
      <c r="B213" t="s">
        <v>71</v>
      </c>
      <c r="C213">
        <v>0.05</v>
      </c>
      <c r="D213">
        <v>0.48</v>
      </c>
      <c r="E213">
        <v>0.28000000000000003</v>
      </c>
      <c r="F213">
        <v>0.02</v>
      </c>
    </row>
    <row r="214" spans="2:8" x14ac:dyDescent="0.25">
      <c r="B214">
        <v>0.05</v>
      </c>
      <c r="C214">
        <v>0.04</v>
      </c>
      <c r="D214">
        <v>0.49</v>
      </c>
      <c r="E214">
        <v>0.06</v>
      </c>
      <c r="F214">
        <v>0.01</v>
      </c>
    </row>
    <row r="215" spans="2:8" x14ac:dyDescent="0.25">
      <c r="B215" t="s">
        <v>46</v>
      </c>
      <c r="C215">
        <v>0.01</v>
      </c>
      <c r="D215">
        <v>0.54</v>
      </c>
      <c r="E215">
        <v>0.28000000000000003</v>
      </c>
      <c r="F215">
        <v>0.01</v>
      </c>
    </row>
    <row r="217" spans="2:8" x14ac:dyDescent="0.25">
      <c r="B217" t="s">
        <v>72</v>
      </c>
    </row>
    <row r="218" spans="2:8" x14ac:dyDescent="0.25">
      <c r="B218" t="s">
        <v>64</v>
      </c>
      <c r="C218" t="s">
        <v>73</v>
      </c>
      <c r="D218" t="s">
        <v>66</v>
      </c>
      <c r="E218" t="s">
        <v>74</v>
      </c>
      <c r="F218" t="s">
        <v>67</v>
      </c>
      <c r="G218" t="s">
        <v>75</v>
      </c>
      <c r="H218" t="s">
        <v>68</v>
      </c>
    </row>
    <row r="219" spans="2:8" x14ac:dyDescent="0.25">
      <c r="B219" t="s">
        <v>69</v>
      </c>
      <c r="C219">
        <v>0.38</v>
      </c>
      <c r="D219">
        <v>0.17</v>
      </c>
      <c r="E219">
        <v>61.17</v>
      </c>
      <c r="F219">
        <v>3.87</v>
      </c>
      <c r="G219">
        <v>0.92</v>
      </c>
      <c r="H219">
        <v>0.45</v>
      </c>
    </row>
    <row r="220" spans="2:8" x14ac:dyDescent="0.25">
      <c r="B220" t="s">
        <v>70</v>
      </c>
      <c r="C220">
        <v>0.23</v>
      </c>
      <c r="D220">
        <v>0.22</v>
      </c>
      <c r="E220">
        <v>4.75</v>
      </c>
      <c r="F220">
        <v>73.22</v>
      </c>
      <c r="G220">
        <v>0.46</v>
      </c>
      <c r="H220">
        <v>0.16</v>
      </c>
    </row>
    <row r="221" spans="2:8" x14ac:dyDescent="0.25">
      <c r="B221" t="s">
        <v>71</v>
      </c>
      <c r="C221">
        <v>7.0000000000000007E-2</v>
      </c>
      <c r="D221">
        <v>0.23</v>
      </c>
      <c r="E221">
        <v>0.12</v>
      </c>
      <c r="F221">
        <v>71.56</v>
      </c>
      <c r="G221">
        <v>0.25</v>
      </c>
      <c r="H221">
        <v>0.51</v>
      </c>
    </row>
    <row r="222" spans="2:8" x14ac:dyDescent="0.25">
      <c r="B222">
        <v>0.05</v>
      </c>
      <c r="C222">
        <v>0.23</v>
      </c>
      <c r="D222">
        <v>0.3</v>
      </c>
      <c r="E222">
        <v>0.13</v>
      </c>
      <c r="F222">
        <v>68.08</v>
      </c>
      <c r="G222">
        <v>0.26</v>
      </c>
      <c r="H222">
        <v>0.6</v>
      </c>
    </row>
    <row r="223" spans="2:8" x14ac:dyDescent="0.25">
      <c r="B223" t="s">
        <v>46</v>
      </c>
      <c r="C223">
        <v>0.23</v>
      </c>
      <c r="D223">
        <v>0.22</v>
      </c>
      <c r="E223">
        <v>4.75</v>
      </c>
      <c r="F223">
        <v>73.22</v>
      </c>
      <c r="G223">
        <v>0.46</v>
      </c>
      <c r="H223">
        <v>0.16</v>
      </c>
    </row>
    <row r="226" spans="2:8" x14ac:dyDescent="0.25">
      <c r="B226" t="s">
        <v>76</v>
      </c>
    </row>
    <row r="227" spans="2:8" x14ac:dyDescent="0.25">
      <c r="B227" t="s">
        <v>64</v>
      </c>
      <c r="C227" t="s">
        <v>73</v>
      </c>
      <c r="D227" t="s">
        <v>74</v>
      </c>
      <c r="E227" t="s">
        <v>67</v>
      </c>
      <c r="F227" t="s">
        <v>75</v>
      </c>
      <c r="G227" t="s">
        <v>77</v>
      </c>
      <c r="H227" t="s">
        <v>68</v>
      </c>
    </row>
    <row r="228" spans="2:8" x14ac:dyDescent="0.25">
      <c r="B228" t="s">
        <v>69</v>
      </c>
      <c r="C228">
        <v>0.32</v>
      </c>
      <c r="D228">
        <v>2.4900000000000002</v>
      </c>
      <c r="E228">
        <v>2.54</v>
      </c>
      <c r="F228">
        <v>1.17</v>
      </c>
      <c r="G228">
        <v>1.22</v>
      </c>
      <c r="H228">
        <v>1.58</v>
      </c>
    </row>
    <row r="229" spans="2:8" x14ac:dyDescent="0.25">
      <c r="B229" t="s">
        <v>70</v>
      </c>
      <c r="C229">
        <v>0.55000000000000004</v>
      </c>
      <c r="D229" t="s">
        <v>78</v>
      </c>
      <c r="E229">
        <v>5.78</v>
      </c>
      <c r="F229">
        <v>1.38</v>
      </c>
      <c r="G229">
        <v>1.77</v>
      </c>
      <c r="H229">
        <v>1.1299999999999999</v>
      </c>
    </row>
    <row r="230" spans="2:8" x14ac:dyDescent="0.25">
      <c r="B230" t="s">
        <v>71</v>
      </c>
      <c r="C230">
        <v>1.92</v>
      </c>
      <c r="D230">
        <v>1.36</v>
      </c>
      <c r="E230">
        <v>9.5399999999999991</v>
      </c>
      <c r="F230">
        <v>1.02</v>
      </c>
      <c r="G230">
        <v>2.23</v>
      </c>
      <c r="H230">
        <v>0.95</v>
      </c>
    </row>
    <row r="231" spans="2:8" x14ac:dyDescent="0.25">
      <c r="B231">
        <v>0.05</v>
      </c>
      <c r="C231">
        <v>0.69</v>
      </c>
      <c r="D231">
        <v>0.63</v>
      </c>
      <c r="E231">
        <v>13.55</v>
      </c>
      <c r="F231">
        <v>1.1399999999999999</v>
      </c>
      <c r="G231">
        <v>1.66</v>
      </c>
      <c r="H231">
        <v>0.78</v>
      </c>
    </row>
    <row r="232" spans="2:8" x14ac:dyDescent="0.25">
      <c r="B232" t="s">
        <v>46</v>
      </c>
      <c r="C232">
        <v>0.55000000000000004</v>
      </c>
      <c r="D232" t="s">
        <v>78</v>
      </c>
      <c r="E232">
        <v>5.78</v>
      </c>
      <c r="F232">
        <v>1.38</v>
      </c>
      <c r="G232">
        <v>1.77</v>
      </c>
      <c r="H232">
        <v>1.1299999999999999</v>
      </c>
    </row>
    <row r="252" spans="2:2" x14ac:dyDescent="0.25">
      <c r="B252" s="5" t="s">
        <v>915</v>
      </c>
    </row>
    <row r="255" spans="2:2" x14ac:dyDescent="0.25">
      <c r="B255" s="7" t="s">
        <v>889</v>
      </c>
    </row>
    <row r="256" spans="2:2" x14ac:dyDescent="0.25">
      <c r="B256" s="6"/>
    </row>
    <row r="257" spans="2:11" x14ac:dyDescent="0.25">
      <c r="B257" t="s">
        <v>85</v>
      </c>
      <c r="C257">
        <v>149281317</v>
      </c>
    </row>
    <row r="258" spans="2:11" x14ac:dyDescent="0.25">
      <c r="B258" t="s">
        <v>63</v>
      </c>
      <c r="C258">
        <v>4.9000000000000004</v>
      </c>
      <c r="D258" t="s">
        <v>11</v>
      </c>
    </row>
    <row r="259" spans="2:11" x14ac:dyDescent="0.25">
      <c r="B259" t="s">
        <v>80</v>
      </c>
      <c r="C259">
        <v>38.6</v>
      </c>
      <c r="D259" t="s">
        <v>11</v>
      </c>
    </row>
    <row r="260" spans="2:11" x14ac:dyDescent="0.25">
      <c r="B260" t="s">
        <v>76</v>
      </c>
      <c r="C260">
        <v>56.41</v>
      </c>
      <c r="D260" t="s">
        <v>11</v>
      </c>
    </row>
    <row r="261" spans="2:11" x14ac:dyDescent="0.25">
      <c r="C261" t="s">
        <v>86</v>
      </c>
      <c r="D261">
        <v>15130854862</v>
      </c>
      <c r="I261" t="s">
        <v>422</v>
      </c>
      <c r="J261" t="s">
        <v>421</v>
      </c>
      <c r="K261" t="s">
        <v>423</v>
      </c>
    </row>
    <row r="262" spans="2:11" x14ac:dyDescent="0.25">
      <c r="B262" t="s">
        <v>87</v>
      </c>
      <c r="C262" t="s">
        <v>88</v>
      </c>
      <c r="D262" t="s">
        <v>89</v>
      </c>
      <c r="E262" t="s">
        <v>90</v>
      </c>
      <c r="F262" t="s">
        <v>91</v>
      </c>
      <c r="G262" t="s">
        <v>92</v>
      </c>
      <c r="H262" t="s">
        <v>93</v>
      </c>
      <c r="I262" t="s">
        <v>94</v>
      </c>
      <c r="J262" t="s">
        <v>95</v>
      </c>
      <c r="K262" t="s">
        <v>96</v>
      </c>
    </row>
    <row r="263" spans="2:11" x14ac:dyDescent="0.25">
      <c r="B263">
        <v>1</v>
      </c>
      <c r="C263">
        <v>4.7140000000000004</v>
      </c>
      <c r="D263">
        <v>12744927</v>
      </c>
      <c r="E263" t="s">
        <v>97</v>
      </c>
      <c r="F263">
        <v>94</v>
      </c>
      <c r="G263">
        <v>8.5375231516747672</v>
      </c>
      <c r="H263">
        <v>8.4231374342291276E-2</v>
      </c>
    </row>
    <row r="264" spans="2:11" x14ac:dyDescent="0.25">
      <c r="B264">
        <v>2</v>
      </c>
      <c r="C264">
        <v>4.968</v>
      </c>
      <c r="D264">
        <v>10058440</v>
      </c>
      <c r="E264" t="s">
        <v>98</v>
      </c>
      <c r="F264">
        <v>60</v>
      </c>
      <c r="G264">
        <v>6.7379094732932989</v>
      </c>
      <c r="H264">
        <v>6.647634976171117E-2</v>
      </c>
    </row>
    <row r="265" spans="2:11" x14ac:dyDescent="0.25">
      <c r="B265">
        <v>3</v>
      </c>
      <c r="C265">
        <v>5.1929999999999996</v>
      </c>
      <c r="D265">
        <v>714303</v>
      </c>
      <c r="E265" t="s">
        <v>99</v>
      </c>
      <c r="F265">
        <v>46</v>
      </c>
      <c r="G265">
        <v>0.47849457276693236</v>
      </c>
      <c r="H265">
        <v>4.7208370347528615E-3</v>
      </c>
    </row>
    <row r="266" spans="2:11" x14ac:dyDescent="0.25">
      <c r="B266">
        <v>4</v>
      </c>
      <c r="C266">
        <v>5.7460000000000004</v>
      </c>
      <c r="D266">
        <v>2054604</v>
      </c>
      <c r="E266" t="s">
        <v>100</v>
      </c>
      <c r="F266">
        <v>46</v>
      </c>
      <c r="G266">
        <v>1.3763303012660317</v>
      </c>
      <c r="H266">
        <v>1.3578902307496074E-2</v>
      </c>
    </row>
    <row r="267" spans="2:11" x14ac:dyDescent="0.25">
      <c r="B267">
        <v>5</v>
      </c>
      <c r="C267">
        <v>6.0759999999999996</v>
      </c>
      <c r="D267">
        <v>1558818</v>
      </c>
      <c r="E267" t="s">
        <v>101</v>
      </c>
      <c r="F267">
        <v>64</v>
      </c>
      <c r="G267">
        <v>1.0442150640994143</v>
      </c>
      <c r="H267">
        <v>1.0302246728404314E-2</v>
      </c>
    </row>
    <row r="268" spans="2:11" x14ac:dyDescent="0.25">
      <c r="B268">
        <v>6</v>
      </c>
      <c r="C268">
        <v>6.3449999999999998</v>
      </c>
      <c r="D268">
        <v>187913</v>
      </c>
      <c r="E268" t="s">
        <v>102</v>
      </c>
      <c r="F268">
        <v>46</v>
      </c>
      <c r="G268">
        <v>0.12587844465493295</v>
      </c>
      <c r="H268">
        <v>1.2419192551501458E-3</v>
      </c>
    </row>
    <row r="269" spans="2:11" x14ac:dyDescent="0.25">
      <c r="B269">
        <v>7</v>
      </c>
      <c r="C269">
        <v>6.5019999999999998</v>
      </c>
      <c r="D269">
        <v>735439</v>
      </c>
      <c r="E269" t="s">
        <v>103</v>
      </c>
      <c r="F269">
        <v>10</v>
      </c>
      <c r="G269">
        <v>0.49265307593715829</v>
      </c>
      <c r="H269">
        <v>4.8605251104945797E-3</v>
      </c>
    </row>
    <row r="270" spans="2:11" x14ac:dyDescent="0.25">
      <c r="B270">
        <v>8</v>
      </c>
      <c r="C270">
        <v>6.577</v>
      </c>
      <c r="D270">
        <v>1392188</v>
      </c>
      <c r="E270" t="s">
        <v>104</v>
      </c>
      <c r="F270">
        <v>80</v>
      </c>
      <c r="G270">
        <v>0.9325935944147653</v>
      </c>
      <c r="H270">
        <v>9.2009870737467386E-3</v>
      </c>
    </row>
    <row r="271" spans="2:11" x14ac:dyDescent="0.25">
      <c r="B271">
        <v>9</v>
      </c>
      <c r="C271">
        <v>6.7939999999999996</v>
      </c>
      <c r="D271">
        <v>647260</v>
      </c>
      <c r="E271" t="s">
        <v>105</v>
      </c>
      <c r="F271">
        <v>25</v>
      </c>
      <c r="G271">
        <v>0.43358406330244259</v>
      </c>
      <c r="H271">
        <v>4.277749049232801E-3</v>
      </c>
    </row>
    <row r="272" spans="2:11" x14ac:dyDescent="0.25">
      <c r="B272">
        <v>10</v>
      </c>
      <c r="C272">
        <v>7.0030000000000001</v>
      </c>
      <c r="D272">
        <v>5891976</v>
      </c>
      <c r="E272" t="s">
        <v>106</v>
      </c>
      <c r="F272">
        <v>96</v>
      </c>
      <c r="G272">
        <v>3.9468944395767891</v>
      </c>
      <c r="H272">
        <v>3.8940139560767667E-2</v>
      </c>
    </row>
    <row r="273" spans="2:11" x14ac:dyDescent="0.25">
      <c r="B273">
        <v>11</v>
      </c>
      <c r="C273">
        <v>7.2130000000000001</v>
      </c>
      <c r="D273">
        <v>2536626</v>
      </c>
      <c r="E273" t="s">
        <v>106</v>
      </c>
      <c r="F273">
        <v>87</v>
      </c>
      <c r="G273">
        <v>1.6992253625415163</v>
      </c>
      <c r="H273">
        <v>1.6764591446650809E-2</v>
      </c>
    </row>
    <row r="274" spans="2:11" x14ac:dyDescent="0.25">
      <c r="B274">
        <v>12</v>
      </c>
      <c r="C274">
        <v>7.407</v>
      </c>
      <c r="D274">
        <v>3699318</v>
      </c>
      <c r="E274" t="s">
        <v>107</v>
      </c>
      <c r="F274">
        <v>38</v>
      </c>
      <c r="G274">
        <v>2.4780850506564058</v>
      </c>
      <c r="H274">
        <v>2.4448836722970348E-2</v>
      </c>
    </row>
    <row r="275" spans="2:11" x14ac:dyDescent="0.25">
      <c r="B275">
        <v>13</v>
      </c>
      <c r="C275">
        <v>7.5570000000000004</v>
      </c>
      <c r="D275">
        <v>3496129</v>
      </c>
      <c r="E275" t="s">
        <v>108</v>
      </c>
      <c r="F275">
        <v>38</v>
      </c>
      <c r="G275">
        <v>2.3419735773097448</v>
      </c>
      <c r="H275">
        <v>2.3105958201874398E-2</v>
      </c>
    </row>
    <row r="276" spans="2:11" x14ac:dyDescent="0.25">
      <c r="B276">
        <v>14</v>
      </c>
      <c r="C276">
        <v>7.8339999999999996</v>
      </c>
      <c r="D276">
        <v>17525368</v>
      </c>
      <c r="E276" t="s">
        <v>109</v>
      </c>
      <c r="F276">
        <v>43</v>
      </c>
      <c r="G276">
        <v>11.739826759432997</v>
      </c>
      <c r="H276">
        <v>0.11582536584904821</v>
      </c>
    </row>
    <row r="277" spans="2:11" x14ac:dyDescent="0.25">
      <c r="B277">
        <v>15</v>
      </c>
      <c r="C277">
        <v>8.0429999999999993</v>
      </c>
      <c r="D277">
        <v>13893342</v>
      </c>
      <c r="E277" t="s">
        <v>110</v>
      </c>
      <c r="F277">
        <v>43</v>
      </c>
      <c r="G277">
        <v>9.3068190174126073</v>
      </c>
      <c r="H277">
        <v>9.1821262755563668E-2</v>
      </c>
    </row>
    <row r="278" spans="2:11" x14ac:dyDescent="0.25">
      <c r="B278">
        <v>16</v>
      </c>
      <c r="C278">
        <v>8.2680000000000007</v>
      </c>
      <c r="D278">
        <v>9925599</v>
      </c>
      <c r="E278" t="s">
        <v>111</v>
      </c>
      <c r="F278">
        <v>95</v>
      </c>
      <c r="G278">
        <v>6.6489224502219528</v>
      </c>
      <c r="H278">
        <v>6.5598402010499712E-2</v>
      </c>
    </row>
    <row r="279" spans="2:11" x14ac:dyDescent="0.25">
      <c r="B279">
        <v>17</v>
      </c>
      <c r="C279">
        <v>8.4469999999999992</v>
      </c>
      <c r="D279">
        <v>43298811</v>
      </c>
      <c r="E279" t="s">
        <v>112</v>
      </c>
      <c r="F279">
        <v>70</v>
      </c>
      <c r="G279">
        <v>29.004842581875135</v>
      </c>
      <c r="H279">
        <v>0.28616235761233622</v>
      </c>
    </row>
    <row r="280" spans="2:11" x14ac:dyDescent="0.25">
      <c r="B280">
        <v>18</v>
      </c>
      <c r="C280">
        <v>8.9939999999999998</v>
      </c>
      <c r="D280">
        <v>4286283</v>
      </c>
      <c r="E280" t="s">
        <v>113</v>
      </c>
      <c r="F280">
        <v>58</v>
      </c>
      <c r="G280">
        <v>2.8712789290303489</v>
      </c>
      <c r="H280">
        <v>2.8328095399055585E-2</v>
      </c>
    </row>
    <row r="281" spans="2:11" x14ac:dyDescent="0.25">
      <c r="B281">
        <v>19</v>
      </c>
      <c r="C281">
        <v>9.2409999999999997</v>
      </c>
      <c r="D281">
        <v>1622553</v>
      </c>
      <c r="E281" t="s">
        <v>114</v>
      </c>
      <c r="F281">
        <v>38</v>
      </c>
      <c r="G281">
        <v>1.0869096231245066</v>
      </c>
      <c r="H281">
        <v>1.0723472102524223E-2</v>
      </c>
    </row>
    <row r="282" spans="2:11" x14ac:dyDescent="0.25">
      <c r="B282">
        <v>20</v>
      </c>
      <c r="C282">
        <v>9.3829999999999991</v>
      </c>
      <c r="D282">
        <v>1095096</v>
      </c>
      <c r="E282" t="s">
        <v>115</v>
      </c>
      <c r="F282">
        <v>76</v>
      </c>
      <c r="G282">
        <v>0.73357873711684896</v>
      </c>
      <c r="H282">
        <v>7.2375025072129329E-3</v>
      </c>
      <c r="I282" t="s">
        <v>116</v>
      </c>
      <c r="J282">
        <v>0.90784687483178372</v>
      </c>
      <c r="K282">
        <v>174.1</v>
      </c>
    </row>
    <row r="283" spans="2:11" x14ac:dyDescent="0.25">
      <c r="B283">
        <v>21</v>
      </c>
      <c r="C283">
        <v>9.5399999999999991</v>
      </c>
      <c r="D283">
        <v>3470448</v>
      </c>
      <c r="E283" t="s">
        <v>117</v>
      </c>
      <c r="F283">
        <v>52</v>
      </c>
      <c r="G283">
        <v>2.3247704868520151</v>
      </c>
      <c r="H283">
        <v>2.2936232166999158E-2</v>
      </c>
    </row>
    <row r="284" spans="2:11" x14ac:dyDescent="0.25">
      <c r="B284">
        <v>22</v>
      </c>
      <c r="C284">
        <v>9.8469999999999995</v>
      </c>
      <c r="D284">
        <v>4256003</v>
      </c>
      <c r="E284" t="s">
        <v>118</v>
      </c>
      <c r="F284">
        <v>37</v>
      </c>
      <c r="G284">
        <v>2.8509950779708086</v>
      </c>
      <c r="H284">
        <v>2.812797451840365E-2</v>
      </c>
    </row>
    <row r="285" spans="2:11" x14ac:dyDescent="0.25">
      <c r="B285">
        <v>23</v>
      </c>
      <c r="C285">
        <v>10.122999999999999</v>
      </c>
      <c r="D285">
        <v>10152764</v>
      </c>
      <c r="E285" t="s">
        <v>119</v>
      </c>
      <c r="F285">
        <v>42</v>
      </c>
      <c r="G285">
        <v>6.8010948751209099</v>
      </c>
      <c r="H285">
        <v>6.7099738201163384E-2</v>
      </c>
    </row>
    <row r="286" spans="2:11" x14ac:dyDescent="0.25">
      <c r="B286">
        <v>24</v>
      </c>
      <c r="C286">
        <v>10.602</v>
      </c>
      <c r="D286">
        <v>1890261</v>
      </c>
      <c r="E286" t="s">
        <v>120</v>
      </c>
      <c r="F286">
        <v>76</v>
      </c>
      <c r="G286">
        <v>1.2662408384299022</v>
      </c>
      <c r="H286">
        <v>1.2492757463077963E-2</v>
      </c>
    </row>
    <row r="287" spans="2:11" x14ac:dyDescent="0.25">
      <c r="B287">
        <v>25</v>
      </c>
      <c r="C287">
        <v>10.728999999999999</v>
      </c>
      <c r="D287">
        <v>2002762</v>
      </c>
      <c r="E287" t="s">
        <v>121</v>
      </c>
      <c r="F287">
        <v>95</v>
      </c>
      <c r="G287">
        <v>1.341602579778955</v>
      </c>
      <c r="H287">
        <v>1.3236277912028523E-2</v>
      </c>
    </row>
    <row r="288" spans="2:11" x14ac:dyDescent="0.25">
      <c r="B288">
        <v>26</v>
      </c>
      <c r="C288">
        <v>10.834</v>
      </c>
      <c r="D288">
        <v>17176096</v>
      </c>
      <c r="E288" t="s">
        <v>122</v>
      </c>
      <c r="F288">
        <v>93</v>
      </c>
      <c r="G288">
        <v>11.50585776249549</v>
      </c>
      <c r="H288">
        <v>0.11351702304102108</v>
      </c>
    </row>
    <row r="289" spans="2:8" x14ac:dyDescent="0.25">
      <c r="B289">
        <v>27</v>
      </c>
      <c r="C289">
        <v>11.163</v>
      </c>
      <c r="D289">
        <v>5688760</v>
      </c>
      <c r="E289" t="s">
        <v>123</v>
      </c>
      <c r="F289">
        <v>76</v>
      </c>
      <c r="G289">
        <v>3.8107648795729738</v>
      </c>
      <c r="H289">
        <v>3.7597082596350133E-2</v>
      </c>
    </row>
    <row r="290" spans="2:8" x14ac:dyDescent="0.25">
      <c r="B290">
        <v>28</v>
      </c>
      <c r="C290">
        <v>11.462999999999999</v>
      </c>
      <c r="D290">
        <v>789096</v>
      </c>
      <c r="E290" t="s">
        <v>124</v>
      </c>
      <c r="F290">
        <v>64</v>
      </c>
      <c r="G290">
        <v>0.52859662271066377</v>
      </c>
      <c r="H290">
        <v>5.2151448625798076E-3</v>
      </c>
    </row>
    <row r="291" spans="2:8" x14ac:dyDescent="0.25">
      <c r="B291">
        <v>29</v>
      </c>
      <c r="C291">
        <v>11.538</v>
      </c>
      <c r="D291">
        <v>2609661</v>
      </c>
      <c r="E291" t="s">
        <v>125</v>
      </c>
      <c r="F291">
        <v>58</v>
      </c>
      <c r="G291">
        <v>1.7481497701416981</v>
      </c>
      <c r="H291">
        <v>1.7247280631538978E-2</v>
      </c>
    </row>
    <row r="292" spans="2:8" x14ac:dyDescent="0.25">
      <c r="B292">
        <v>30</v>
      </c>
      <c r="C292">
        <v>11.769</v>
      </c>
      <c r="D292">
        <v>983044</v>
      </c>
      <c r="E292" t="s">
        <v>126</v>
      </c>
      <c r="F292">
        <v>11</v>
      </c>
      <c r="G292">
        <v>0.65851777017749646</v>
      </c>
      <c r="H292">
        <v>6.4969495046102166E-3</v>
      </c>
    </row>
    <row r="293" spans="2:8" x14ac:dyDescent="0.25">
      <c r="B293">
        <v>31</v>
      </c>
      <c r="C293">
        <v>11.912000000000001</v>
      </c>
      <c r="D293">
        <v>3511963</v>
      </c>
      <c r="E293" t="s">
        <v>127</v>
      </c>
      <c r="F293">
        <v>72</v>
      </c>
      <c r="G293">
        <v>2.3525803969159784</v>
      </c>
      <c r="H293">
        <v>2.3210605296466295E-2</v>
      </c>
    </row>
    <row r="294" spans="2:8" x14ac:dyDescent="0.25">
      <c r="B294">
        <v>32</v>
      </c>
      <c r="C294">
        <v>12.256</v>
      </c>
      <c r="D294">
        <v>2022212</v>
      </c>
      <c r="E294" t="s">
        <v>128</v>
      </c>
      <c r="F294">
        <v>43</v>
      </c>
      <c r="G294">
        <v>1.3546316716913744</v>
      </c>
      <c r="H294">
        <v>1.3364823193689028E-2</v>
      </c>
    </row>
    <row r="295" spans="2:8" x14ac:dyDescent="0.25">
      <c r="B295">
        <v>33</v>
      </c>
      <c r="C295">
        <v>12.443</v>
      </c>
      <c r="D295">
        <v>6701822</v>
      </c>
      <c r="E295" t="s">
        <v>129</v>
      </c>
      <c r="F295">
        <v>76</v>
      </c>
      <c r="G295">
        <v>4.4893909932480032</v>
      </c>
      <c r="H295">
        <v>4.4292421420491709E-2</v>
      </c>
    </row>
    <row r="296" spans="2:8" x14ac:dyDescent="0.25">
      <c r="B296">
        <v>34</v>
      </c>
      <c r="C296">
        <v>13.093999999999999</v>
      </c>
      <c r="D296">
        <v>9502996</v>
      </c>
      <c r="E296" t="s">
        <v>130</v>
      </c>
      <c r="F296">
        <v>86</v>
      </c>
      <c r="G296">
        <v>6.3658307623317656</v>
      </c>
      <c r="H296">
        <v>6.280541375005888E-2</v>
      </c>
    </row>
    <row r="297" spans="2:8" x14ac:dyDescent="0.25">
      <c r="B297">
        <v>35</v>
      </c>
      <c r="C297">
        <v>13.378</v>
      </c>
      <c r="D297">
        <v>1389743</v>
      </c>
      <c r="E297" t="s">
        <v>131</v>
      </c>
      <c r="F297">
        <v>64</v>
      </c>
      <c r="G297">
        <v>0.93095574712808837</v>
      </c>
      <c r="H297">
        <v>9.1848280396254062E-3</v>
      </c>
    </row>
    <row r="298" spans="2:8" x14ac:dyDescent="0.25">
      <c r="B298">
        <v>36</v>
      </c>
      <c r="C298">
        <v>13.618</v>
      </c>
      <c r="D298">
        <v>13198900</v>
      </c>
      <c r="E298" t="s">
        <v>132</v>
      </c>
      <c r="F298">
        <v>92</v>
      </c>
      <c r="G298">
        <v>8.8416288556725426</v>
      </c>
      <c r="H298">
        <v>8.7231687306366545E-2</v>
      </c>
    </row>
    <row r="299" spans="2:8" x14ac:dyDescent="0.25">
      <c r="B299">
        <v>37</v>
      </c>
      <c r="C299">
        <v>13.962</v>
      </c>
      <c r="D299">
        <v>1228192</v>
      </c>
      <c r="E299" t="s">
        <v>133</v>
      </c>
      <c r="F299">
        <v>50</v>
      </c>
      <c r="G299">
        <v>0.82273657861686744</v>
      </c>
      <c r="H299">
        <v>8.1171355564615948E-3</v>
      </c>
    </row>
    <row r="300" spans="2:8" x14ac:dyDescent="0.25">
      <c r="B300">
        <v>38</v>
      </c>
      <c r="C300">
        <v>14.156000000000001</v>
      </c>
      <c r="D300">
        <v>16373111</v>
      </c>
      <c r="E300" t="s">
        <v>134</v>
      </c>
      <c r="F300">
        <v>70</v>
      </c>
      <c r="G300">
        <v>10.967957229369835</v>
      </c>
      <c r="H300">
        <v>0.10821008561201542</v>
      </c>
    </row>
    <row r="301" spans="2:8" x14ac:dyDescent="0.25">
      <c r="B301">
        <v>39</v>
      </c>
      <c r="C301">
        <v>14.253</v>
      </c>
      <c r="D301">
        <v>21039133</v>
      </c>
      <c r="E301" t="s">
        <v>135</v>
      </c>
      <c r="F301">
        <v>95</v>
      </c>
      <c r="G301">
        <v>14.093614273244922</v>
      </c>
      <c r="H301">
        <v>0.13904788058497736</v>
      </c>
    </row>
    <row r="302" spans="2:8" x14ac:dyDescent="0.25">
      <c r="B302">
        <v>40</v>
      </c>
      <c r="C302">
        <v>14.478</v>
      </c>
      <c r="D302">
        <v>7885872</v>
      </c>
      <c r="E302" t="s">
        <v>135</v>
      </c>
      <c r="F302">
        <v>89</v>
      </c>
      <c r="G302">
        <v>5.282557897047492</v>
      </c>
      <c r="H302">
        <v>5.2117821973197122E-2</v>
      </c>
    </row>
    <row r="303" spans="2:8" x14ac:dyDescent="0.25">
      <c r="B303">
        <v>41</v>
      </c>
      <c r="C303">
        <v>14.68</v>
      </c>
      <c r="D303">
        <v>6630161</v>
      </c>
      <c r="E303" t="s">
        <v>130</v>
      </c>
      <c r="F303">
        <v>95</v>
      </c>
      <c r="G303">
        <v>4.4413869955340761</v>
      </c>
      <c r="H303">
        <v>4.3818813017968659E-2</v>
      </c>
    </row>
    <row r="304" spans="2:8" x14ac:dyDescent="0.25">
      <c r="B304">
        <v>42</v>
      </c>
      <c r="C304">
        <v>14.785</v>
      </c>
      <c r="D304">
        <v>14120407</v>
      </c>
      <c r="E304" t="s">
        <v>131</v>
      </c>
      <c r="F304">
        <v>95</v>
      </c>
      <c r="G304">
        <v>9.4589244546924789</v>
      </c>
      <c r="H304">
        <v>9.3321938045036287E-2</v>
      </c>
    </row>
    <row r="305" spans="2:11" x14ac:dyDescent="0.25">
      <c r="B305">
        <v>43</v>
      </c>
      <c r="C305">
        <v>14.972</v>
      </c>
      <c r="D305">
        <v>7328846</v>
      </c>
      <c r="E305" t="s">
        <v>136</v>
      </c>
      <c r="F305">
        <v>70</v>
      </c>
      <c r="G305">
        <v>4.9094194419520027</v>
      </c>
      <c r="H305">
        <v>4.8436430504702303E-2</v>
      </c>
    </row>
    <row r="306" spans="2:11" x14ac:dyDescent="0.25">
      <c r="B306">
        <v>44</v>
      </c>
      <c r="C306">
        <v>15.090999999999999</v>
      </c>
      <c r="D306">
        <v>7227288</v>
      </c>
      <c r="E306" t="s">
        <v>137</v>
      </c>
      <c r="F306">
        <v>91</v>
      </c>
      <c r="G306">
        <v>4.8413881557596383</v>
      </c>
      <c r="H306">
        <v>4.7765232473089066E-2</v>
      </c>
    </row>
    <row r="307" spans="2:11" x14ac:dyDescent="0.25">
      <c r="B307">
        <v>45</v>
      </c>
      <c r="C307">
        <v>15.271000000000001</v>
      </c>
      <c r="D307">
        <v>3259276</v>
      </c>
      <c r="E307" t="s">
        <v>138</v>
      </c>
      <c r="F307">
        <v>52</v>
      </c>
      <c r="G307">
        <v>2.1833113918736395</v>
      </c>
      <c r="H307">
        <v>2.1540593903821164E-2</v>
      </c>
    </row>
    <row r="308" spans="2:11" x14ac:dyDescent="0.25">
      <c r="B308">
        <v>46</v>
      </c>
      <c r="C308">
        <v>15.346</v>
      </c>
      <c r="D308">
        <v>5242322</v>
      </c>
      <c r="E308" t="s">
        <v>139</v>
      </c>
      <c r="F308">
        <v>64</v>
      </c>
      <c r="G308">
        <v>3.5117066926734037</v>
      </c>
      <c r="H308">
        <v>3.4646568537020972E-2</v>
      </c>
    </row>
    <row r="309" spans="2:11" x14ac:dyDescent="0.25">
      <c r="B309">
        <v>47</v>
      </c>
      <c r="C309">
        <v>15.824999999999999</v>
      </c>
      <c r="D309">
        <v>2577503</v>
      </c>
      <c r="E309" t="s">
        <v>140</v>
      </c>
      <c r="F309">
        <v>55</v>
      </c>
      <c r="G309">
        <v>1.7266078915957044</v>
      </c>
      <c r="H309">
        <v>1.7034748026519005E-2</v>
      </c>
    </row>
    <row r="310" spans="2:11" x14ac:dyDescent="0.25">
      <c r="B310">
        <v>48</v>
      </c>
      <c r="C310">
        <v>15.974</v>
      </c>
      <c r="D310">
        <v>2261157</v>
      </c>
      <c r="E310" t="s">
        <v>141</v>
      </c>
      <c r="F310">
        <v>62</v>
      </c>
      <c r="G310">
        <v>1.5146952381187795</v>
      </c>
      <c r="H310">
        <v>1.4944013544659166E-2</v>
      </c>
    </row>
    <row r="311" spans="2:11" x14ac:dyDescent="0.25">
      <c r="B311">
        <v>49</v>
      </c>
      <c r="C311">
        <v>16.311</v>
      </c>
      <c r="D311">
        <v>5948493</v>
      </c>
      <c r="E311" t="s">
        <v>142</v>
      </c>
      <c r="F311">
        <v>43</v>
      </c>
      <c r="G311">
        <v>3.9847538322561826</v>
      </c>
      <c r="H311">
        <v>3.9313661086917112E-2</v>
      </c>
      <c r="I311" t="s">
        <v>143</v>
      </c>
      <c r="J311">
        <v>2.1402180376026396</v>
      </c>
      <c r="K311">
        <v>196</v>
      </c>
    </row>
    <row r="312" spans="2:11" x14ac:dyDescent="0.25">
      <c r="B312">
        <v>50</v>
      </c>
      <c r="C312">
        <v>16.401</v>
      </c>
      <c r="D312">
        <v>3155972</v>
      </c>
      <c r="E312" t="s">
        <v>144</v>
      </c>
      <c r="F312">
        <v>32</v>
      </c>
      <c r="G312">
        <v>2.114110501852017</v>
      </c>
      <c r="H312">
        <v>2.0857856537412078E-2</v>
      </c>
    </row>
    <row r="313" spans="2:11" x14ac:dyDescent="0.25">
      <c r="B313">
        <v>51</v>
      </c>
      <c r="C313">
        <v>16.506</v>
      </c>
      <c r="D313">
        <v>3126571</v>
      </c>
      <c r="E313" t="s">
        <v>145</v>
      </c>
      <c r="F313">
        <v>27</v>
      </c>
      <c r="G313">
        <v>2.0944154719642514</v>
      </c>
      <c r="H313">
        <v>2.0663544978229531E-2</v>
      </c>
    </row>
    <row r="314" spans="2:11" x14ac:dyDescent="0.25">
      <c r="B314">
        <v>52</v>
      </c>
      <c r="C314">
        <v>16.625</v>
      </c>
      <c r="D314">
        <v>2237451</v>
      </c>
      <c r="E314" t="s">
        <v>146</v>
      </c>
      <c r="F314">
        <v>30</v>
      </c>
      <c r="G314">
        <v>1.4988151531380178</v>
      </c>
      <c r="H314">
        <v>1.4787340308307294E-2</v>
      </c>
    </row>
    <row r="315" spans="2:11" x14ac:dyDescent="0.25">
      <c r="B315">
        <v>53</v>
      </c>
      <c r="C315">
        <v>16.760000000000002</v>
      </c>
      <c r="D315">
        <v>5740736</v>
      </c>
      <c r="E315" t="s">
        <v>147</v>
      </c>
      <c r="F315">
        <v>53</v>
      </c>
      <c r="G315">
        <v>3.8455823644696276</v>
      </c>
      <c r="H315">
        <v>3.7940592599413694E-2</v>
      </c>
    </row>
    <row r="316" spans="2:11" x14ac:dyDescent="0.25">
      <c r="B316">
        <v>54</v>
      </c>
      <c r="C316">
        <v>16.946999999999999</v>
      </c>
      <c r="D316">
        <v>10602317</v>
      </c>
      <c r="E316" t="s">
        <v>136</v>
      </c>
      <c r="F316">
        <v>81</v>
      </c>
      <c r="G316">
        <v>7.1022397263550401</v>
      </c>
      <c r="H316">
        <v>7.0070839332593948E-2</v>
      </c>
    </row>
    <row r="317" spans="2:11" x14ac:dyDescent="0.25">
      <c r="B317">
        <v>55</v>
      </c>
      <c r="C317">
        <v>17.126999999999999</v>
      </c>
      <c r="D317">
        <v>2716698</v>
      </c>
      <c r="E317" t="s">
        <v>148</v>
      </c>
      <c r="F317">
        <v>55</v>
      </c>
      <c r="G317">
        <v>1.8198513079838381</v>
      </c>
      <c r="H317">
        <v>1.7954689439410209E-2</v>
      </c>
    </row>
    <row r="318" spans="2:11" x14ac:dyDescent="0.25">
      <c r="B318">
        <v>56</v>
      </c>
      <c r="C318">
        <v>17.358000000000001</v>
      </c>
      <c r="D318">
        <v>1269646</v>
      </c>
      <c r="E318" t="s">
        <v>149</v>
      </c>
      <c r="F318">
        <v>38</v>
      </c>
      <c r="G318">
        <v>0.85050562623318771</v>
      </c>
      <c r="H318">
        <v>8.391105536202188E-3</v>
      </c>
    </row>
    <row r="319" spans="2:11" x14ac:dyDescent="0.25">
      <c r="B319">
        <v>57</v>
      </c>
      <c r="C319">
        <v>17.492999999999999</v>
      </c>
      <c r="D319">
        <v>7095864</v>
      </c>
      <c r="E319" t="s">
        <v>150</v>
      </c>
      <c r="F319">
        <v>50</v>
      </c>
      <c r="G319">
        <v>4.7533503472507546</v>
      </c>
      <c r="H319">
        <v>4.6896649691754867E-2</v>
      </c>
    </row>
    <row r="320" spans="2:11" x14ac:dyDescent="0.25">
      <c r="B320">
        <v>58</v>
      </c>
      <c r="C320">
        <v>17.777000000000001</v>
      </c>
      <c r="D320">
        <v>1152760</v>
      </c>
      <c r="E320" t="s">
        <v>151</v>
      </c>
      <c r="F320">
        <v>53</v>
      </c>
      <c r="G320">
        <v>0.77220647778717011</v>
      </c>
      <c r="H320">
        <v>7.6186045700237983E-3</v>
      </c>
    </row>
    <row r="321" spans="2:8" x14ac:dyDescent="0.25">
      <c r="B321">
        <v>59</v>
      </c>
      <c r="C321">
        <v>18.009</v>
      </c>
      <c r="D321">
        <v>3880005</v>
      </c>
      <c r="E321" t="s">
        <v>152</v>
      </c>
      <c r="F321">
        <v>38</v>
      </c>
      <c r="G321">
        <v>2.5991229699561131</v>
      </c>
      <c r="H321">
        <v>2.5642999258054744E-2</v>
      </c>
    </row>
    <row r="322" spans="2:8" x14ac:dyDescent="0.25">
      <c r="B322">
        <v>60</v>
      </c>
      <c r="C322">
        <v>18.129000000000001</v>
      </c>
      <c r="D322">
        <v>1395294</v>
      </c>
      <c r="E322" t="s">
        <v>153</v>
      </c>
      <c r="F322">
        <v>27</v>
      </c>
      <c r="G322">
        <v>0.93467422986360704</v>
      </c>
      <c r="H322">
        <v>9.2215146647409551E-3</v>
      </c>
    </row>
    <row r="323" spans="2:8" x14ac:dyDescent="0.25">
      <c r="B323">
        <v>61</v>
      </c>
      <c r="C323">
        <v>18.219000000000001</v>
      </c>
      <c r="D323">
        <v>2071039</v>
      </c>
      <c r="E323" t="s">
        <v>154</v>
      </c>
      <c r="F323">
        <v>70</v>
      </c>
      <c r="G323">
        <v>1.3873397164629784</v>
      </c>
      <c r="H323">
        <v>1.3687521418246222E-2</v>
      </c>
    </row>
    <row r="324" spans="2:8" x14ac:dyDescent="0.25">
      <c r="B324">
        <v>62</v>
      </c>
      <c r="C324">
        <v>18.384</v>
      </c>
      <c r="D324">
        <v>496093</v>
      </c>
      <c r="E324" t="s">
        <v>155</v>
      </c>
      <c r="F324">
        <v>64</v>
      </c>
      <c r="G324">
        <v>0.33232088915721447</v>
      </c>
      <c r="H324">
        <v>3.2786845457483051E-3</v>
      </c>
    </row>
    <row r="325" spans="2:8" x14ac:dyDescent="0.25">
      <c r="B325">
        <v>63</v>
      </c>
      <c r="C325">
        <v>18.571000000000002</v>
      </c>
      <c r="D325">
        <v>4764734</v>
      </c>
      <c r="E325" t="s">
        <v>156</v>
      </c>
      <c r="F325">
        <v>43</v>
      </c>
      <c r="G325">
        <v>3.191781862428237</v>
      </c>
      <c r="H325">
        <v>3.1490183756677684E-2</v>
      </c>
    </row>
    <row r="326" spans="2:8" x14ac:dyDescent="0.25">
      <c r="B326">
        <v>64</v>
      </c>
      <c r="C326">
        <v>18.832000000000001</v>
      </c>
      <c r="D326">
        <v>7931154</v>
      </c>
      <c r="E326" t="s">
        <v>157</v>
      </c>
      <c r="F326">
        <v>35</v>
      </c>
      <c r="G326">
        <v>5.3128912307224621</v>
      </c>
      <c r="H326">
        <v>5.2417091250531352E-2</v>
      </c>
    </row>
    <row r="327" spans="2:8" x14ac:dyDescent="0.25">
      <c r="B327">
        <v>65</v>
      </c>
      <c r="C327">
        <v>19.123999999999999</v>
      </c>
      <c r="D327">
        <v>2012871</v>
      </c>
      <c r="E327" t="s">
        <v>158</v>
      </c>
      <c r="F327">
        <v>53</v>
      </c>
      <c r="G327">
        <v>1.348374358192459</v>
      </c>
      <c r="H327">
        <v>1.3303088413432433E-2</v>
      </c>
    </row>
    <row r="328" spans="2:8" x14ac:dyDescent="0.25">
      <c r="B328">
        <v>66</v>
      </c>
      <c r="C328">
        <v>19.228999999999999</v>
      </c>
      <c r="D328">
        <v>2530680</v>
      </c>
      <c r="E328" t="s">
        <v>159</v>
      </c>
      <c r="F328">
        <v>25</v>
      </c>
      <c r="G328">
        <v>1.6952422787106038</v>
      </c>
      <c r="H328">
        <v>1.6725294261830583E-2</v>
      </c>
    </row>
    <row r="329" spans="2:8" x14ac:dyDescent="0.25">
      <c r="B329">
        <v>67</v>
      </c>
      <c r="C329">
        <v>19.349</v>
      </c>
      <c r="D329">
        <v>1295636</v>
      </c>
      <c r="E329" t="s">
        <v>160</v>
      </c>
      <c r="F329">
        <v>58</v>
      </c>
      <c r="G329">
        <v>0.86791570843389598</v>
      </c>
      <c r="H329">
        <v>8.5628737557577935E-3</v>
      </c>
    </row>
    <row r="330" spans="2:8" x14ac:dyDescent="0.25">
      <c r="B330">
        <v>68</v>
      </c>
      <c r="C330">
        <v>19.491</v>
      </c>
      <c r="D330">
        <v>3583542</v>
      </c>
      <c r="E330" t="s">
        <v>161</v>
      </c>
      <c r="F330">
        <v>94</v>
      </c>
      <c r="G330">
        <v>2.4005294647822537</v>
      </c>
      <c r="H330">
        <v>2.3683671760012681E-2</v>
      </c>
    </row>
    <row r="331" spans="2:8" x14ac:dyDescent="0.25">
      <c r="B331">
        <v>69</v>
      </c>
      <c r="C331">
        <v>19.626000000000001</v>
      </c>
      <c r="D331">
        <v>3399168</v>
      </c>
      <c r="E331" t="s">
        <v>161</v>
      </c>
      <c r="F331">
        <v>95</v>
      </c>
      <c r="G331">
        <v>2.2770217119668099</v>
      </c>
      <c r="H331">
        <v>2.2465141798014031E-2</v>
      </c>
    </row>
    <row r="332" spans="2:8" x14ac:dyDescent="0.25">
      <c r="B332">
        <v>70</v>
      </c>
      <c r="C332">
        <v>19.768000000000001</v>
      </c>
      <c r="D332">
        <v>2545816</v>
      </c>
      <c r="E332" t="s">
        <v>162</v>
      </c>
      <c r="F332">
        <v>70</v>
      </c>
      <c r="G332">
        <v>1.7053815247356103</v>
      </c>
      <c r="H332">
        <v>1.6825328266108906E-2</v>
      </c>
    </row>
    <row r="333" spans="2:8" x14ac:dyDescent="0.25">
      <c r="B333">
        <v>71</v>
      </c>
      <c r="C333">
        <v>20</v>
      </c>
      <c r="D333">
        <v>2454722</v>
      </c>
      <c r="E333" t="s">
        <v>163</v>
      </c>
      <c r="F333">
        <v>64</v>
      </c>
      <c r="G333">
        <v>1.6443598230045091</v>
      </c>
      <c r="H333">
        <v>1.6223286935127829E-2</v>
      </c>
    </row>
    <row r="334" spans="2:8" x14ac:dyDescent="0.25">
      <c r="B334">
        <v>72</v>
      </c>
      <c r="C334">
        <v>20.134</v>
      </c>
      <c r="D334">
        <v>6314740</v>
      </c>
      <c r="E334" t="s">
        <v>164</v>
      </c>
      <c r="F334">
        <v>74</v>
      </c>
      <c r="G334">
        <v>4.2300939775337056</v>
      </c>
      <c r="H334">
        <v>4.1734191872126097E-2</v>
      </c>
    </row>
    <row r="335" spans="2:8" x14ac:dyDescent="0.25">
      <c r="B335">
        <v>73</v>
      </c>
      <c r="C335">
        <v>20.501000000000001</v>
      </c>
      <c r="D335">
        <v>4601638</v>
      </c>
      <c r="E335" t="s">
        <v>165</v>
      </c>
      <c r="F335">
        <v>72</v>
      </c>
      <c r="G335">
        <v>3.0825277352021221</v>
      </c>
      <c r="H335">
        <v>3.041228035011205E-2</v>
      </c>
    </row>
    <row r="336" spans="2:8" x14ac:dyDescent="0.25">
      <c r="B336">
        <v>74</v>
      </c>
      <c r="C336">
        <v>20.658000000000001</v>
      </c>
      <c r="D336">
        <v>5872591</v>
      </c>
      <c r="E336" t="s">
        <v>166</v>
      </c>
      <c r="F336">
        <v>60</v>
      </c>
      <c r="G336">
        <v>3.9339088896167764</v>
      </c>
      <c r="H336">
        <v>3.8812023864881348E-2</v>
      </c>
    </row>
    <row r="337" spans="2:11" x14ac:dyDescent="0.25">
      <c r="B337">
        <v>75</v>
      </c>
      <c r="C337">
        <v>20.896999999999998</v>
      </c>
      <c r="D337">
        <v>17805674</v>
      </c>
      <c r="E337" t="s">
        <v>167</v>
      </c>
      <c r="F337">
        <v>81</v>
      </c>
      <c r="G337">
        <v>11.927597074990972</v>
      </c>
      <c r="H337">
        <v>0.11767791154165128</v>
      </c>
    </row>
    <row r="338" spans="2:11" x14ac:dyDescent="0.25">
      <c r="B338">
        <v>76</v>
      </c>
      <c r="C338">
        <v>21.077000000000002</v>
      </c>
      <c r="D338">
        <v>14292073</v>
      </c>
      <c r="E338" t="s">
        <v>168</v>
      </c>
      <c r="F338">
        <v>45</v>
      </c>
      <c r="G338">
        <v>9.5739194208743488</v>
      </c>
      <c r="H338">
        <v>9.4456480683675473E-2</v>
      </c>
    </row>
    <row r="339" spans="2:11" x14ac:dyDescent="0.25">
      <c r="B339">
        <v>77</v>
      </c>
      <c r="C339">
        <v>21.331</v>
      </c>
      <c r="D339">
        <v>9451880</v>
      </c>
      <c r="E339" t="s">
        <v>169</v>
      </c>
      <c r="F339">
        <v>38</v>
      </c>
      <c r="G339">
        <v>6.3315893709592608</v>
      </c>
      <c r="H339">
        <v>6.2467587497238394E-2</v>
      </c>
    </row>
    <row r="340" spans="2:11" x14ac:dyDescent="0.25">
      <c r="B340">
        <v>78</v>
      </c>
      <c r="C340">
        <v>21.466000000000001</v>
      </c>
      <c r="D340">
        <v>11435427</v>
      </c>
      <c r="E340" t="s">
        <v>170</v>
      </c>
      <c r="F340">
        <v>80</v>
      </c>
      <c r="G340">
        <v>7.6603202797306507</v>
      </c>
      <c r="H340">
        <v>7.5576873245405393E-2</v>
      </c>
    </row>
    <row r="341" spans="2:11" x14ac:dyDescent="0.25">
      <c r="B341">
        <v>79</v>
      </c>
      <c r="C341">
        <v>21.734999999999999</v>
      </c>
      <c r="D341">
        <v>1316369</v>
      </c>
      <c r="E341" t="s">
        <v>171</v>
      </c>
      <c r="F341">
        <v>22</v>
      </c>
      <c r="G341">
        <v>0.88180425149920139</v>
      </c>
      <c r="H341">
        <v>8.699898399699554E-3</v>
      </c>
    </row>
    <row r="342" spans="2:11" x14ac:dyDescent="0.25">
      <c r="B342">
        <v>80</v>
      </c>
      <c r="C342">
        <v>21.847999999999999</v>
      </c>
      <c r="D342">
        <v>1869928</v>
      </c>
      <c r="E342" t="s">
        <v>172</v>
      </c>
      <c r="F342">
        <v>52</v>
      </c>
      <c r="G342">
        <v>1.2526202458409448</v>
      </c>
      <c r="H342">
        <v>1.2358376423900429E-2</v>
      </c>
    </row>
    <row r="343" spans="2:11" x14ac:dyDescent="0.25">
      <c r="B343">
        <v>81</v>
      </c>
      <c r="C343">
        <v>22.042000000000002</v>
      </c>
      <c r="D343">
        <v>3597645</v>
      </c>
      <c r="E343" t="s">
        <v>173</v>
      </c>
      <c r="F343">
        <v>64</v>
      </c>
      <c r="G343">
        <v>2.4099767287020923</v>
      </c>
      <c r="H343">
        <v>2.3776878654987392E-2</v>
      </c>
    </row>
    <row r="344" spans="2:11" x14ac:dyDescent="0.25">
      <c r="B344">
        <v>82</v>
      </c>
      <c r="C344">
        <v>22.401</v>
      </c>
      <c r="D344">
        <v>3154755</v>
      </c>
      <c r="E344" t="s">
        <v>174</v>
      </c>
      <c r="F344">
        <v>46</v>
      </c>
      <c r="G344">
        <v>2.1132952625277279</v>
      </c>
      <c r="H344">
        <v>2.0849813369916918E-2</v>
      </c>
    </row>
    <row r="345" spans="2:11" x14ac:dyDescent="0.25">
      <c r="B345">
        <v>83</v>
      </c>
      <c r="C345">
        <v>22.663</v>
      </c>
      <c r="D345">
        <v>2866213</v>
      </c>
      <c r="E345" t="s">
        <v>175</v>
      </c>
      <c r="F345">
        <v>55</v>
      </c>
      <c r="G345">
        <v>1.9200078466617494</v>
      </c>
      <c r="H345">
        <v>1.894283585521845E-2</v>
      </c>
    </row>
    <row r="346" spans="2:11" x14ac:dyDescent="0.25">
      <c r="B346">
        <v>84</v>
      </c>
      <c r="C346">
        <v>22.797999999999998</v>
      </c>
      <c r="D346">
        <v>5581063</v>
      </c>
      <c r="E346" t="s">
        <v>176</v>
      </c>
      <c r="F346">
        <v>86</v>
      </c>
      <c r="G346">
        <v>3.7386212234448601</v>
      </c>
      <c r="H346">
        <v>3.6885311840617933E-2</v>
      </c>
    </row>
    <row r="347" spans="2:11" x14ac:dyDescent="0.25">
      <c r="B347">
        <v>85</v>
      </c>
      <c r="C347">
        <v>23.247</v>
      </c>
      <c r="D347">
        <v>9957050</v>
      </c>
      <c r="E347" t="s">
        <v>177</v>
      </c>
      <c r="F347">
        <v>80</v>
      </c>
      <c r="G347">
        <v>6.6699907263010001</v>
      </c>
      <c r="H347">
        <v>6.5806262044098909E-2</v>
      </c>
    </row>
    <row r="348" spans="2:11" x14ac:dyDescent="0.25">
      <c r="B348">
        <v>86</v>
      </c>
      <c r="C348">
        <v>23.381</v>
      </c>
      <c r="D348">
        <v>8789366</v>
      </c>
      <c r="E348" t="s">
        <v>178</v>
      </c>
      <c r="F348">
        <v>20</v>
      </c>
      <c r="G348">
        <v>5.8877870162412886</v>
      </c>
      <c r="H348">
        <v>5.8089024580321828E-2</v>
      </c>
      <c r="I348" t="s">
        <v>179</v>
      </c>
      <c r="J348">
        <v>3.3454716909041218</v>
      </c>
      <c r="K348">
        <v>216.2</v>
      </c>
    </row>
    <row r="349" spans="2:11" x14ac:dyDescent="0.25">
      <c r="B349">
        <v>87</v>
      </c>
      <c r="C349">
        <v>23.539000000000001</v>
      </c>
      <c r="D349">
        <v>1643626</v>
      </c>
      <c r="E349" t="s">
        <v>180</v>
      </c>
      <c r="F349">
        <v>60</v>
      </c>
      <c r="G349">
        <v>1.1010259240947078</v>
      </c>
      <c r="H349">
        <v>1.0862743810515576E-2</v>
      </c>
    </row>
    <row r="350" spans="2:11" x14ac:dyDescent="0.25">
      <c r="B350">
        <v>88</v>
      </c>
      <c r="C350">
        <v>23.733000000000001</v>
      </c>
      <c r="D350">
        <v>3176596</v>
      </c>
      <c r="E350" t="s">
        <v>181</v>
      </c>
      <c r="F350">
        <v>30</v>
      </c>
      <c r="G350">
        <v>2.1279260284125172</v>
      </c>
      <c r="H350">
        <v>2.0994160799055583E-2</v>
      </c>
    </row>
    <row r="351" spans="2:11" x14ac:dyDescent="0.25">
      <c r="B351">
        <v>89</v>
      </c>
      <c r="C351">
        <v>23.898</v>
      </c>
      <c r="D351">
        <v>3023148</v>
      </c>
      <c r="E351" t="s">
        <v>182</v>
      </c>
      <c r="F351">
        <v>27</v>
      </c>
      <c r="G351">
        <v>2.025134866675915</v>
      </c>
      <c r="H351">
        <v>1.998002113940309E-2</v>
      </c>
    </row>
    <row r="352" spans="2:11" x14ac:dyDescent="0.25">
      <c r="B352">
        <v>90</v>
      </c>
      <c r="C352">
        <v>24.07</v>
      </c>
      <c r="D352">
        <v>3306980</v>
      </c>
      <c r="E352" t="s">
        <v>183</v>
      </c>
      <c r="F352">
        <v>38</v>
      </c>
      <c r="G352">
        <v>2.2152671656828966</v>
      </c>
      <c r="H352">
        <v>2.1855870208002792E-2</v>
      </c>
    </row>
    <row r="353" spans="2:8" x14ac:dyDescent="0.25">
      <c r="B353">
        <v>91</v>
      </c>
      <c r="C353">
        <v>24.271999999999998</v>
      </c>
      <c r="D353">
        <v>6426260</v>
      </c>
      <c r="E353" t="s">
        <v>184</v>
      </c>
      <c r="F353">
        <v>53</v>
      </c>
      <c r="G353">
        <v>4.3047985703395151</v>
      </c>
      <c r="H353">
        <v>4.2471228880392391E-2</v>
      </c>
    </row>
    <row r="354" spans="2:8" x14ac:dyDescent="0.25">
      <c r="B354">
        <v>92</v>
      </c>
      <c r="C354">
        <v>24.466000000000001</v>
      </c>
      <c r="D354">
        <v>3099462</v>
      </c>
      <c r="E354" t="s">
        <v>185</v>
      </c>
      <c r="F354">
        <v>50</v>
      </c>
      <c r="G354">
        <v>2.0762557983059597</v>
      </c>
      <c r="H354">
        <v>2.0484381274346004E-2</v>
      </c>
    </row>
    <row r="355" spans="2:8" x14ac:dyDescent="0.25">
      <c r="B355">
        <v>93</v>
      </c>
      <c r="C355">
        <v>24.661000000000001</v>
      </c>
      <c r="D355">
        <v>1399413</v>
      </c>
      <c r="E355" t="s">
        <v>186</v>
      </c>
      <c r="F355">
        <v>60</v>
      </c>
      <c r="G355">
        <v>0.93743344989380017</v>
      </c>
      <c r="H355">
        <v>9.2487371848005775E-3</v>
      </c>
    </row>
    <row r="356" spans="2:8" x14ac:dyDescent="0.25">
      <c r="B356">
        <v>94</v>
      </c>
      <c r="C356">
        <v>24.855</v>
      </c>
      <c r="D356">
        <v>3273386</v>
      </c>
      <c r="E356" t="s">
        <v>187</v>
      </c>
      <c r="F356">
        <v>53</v>
      </c>
      <c r="G356">
        <v>2.1927633449268136</v>
      </c>
      <c r="H356">
        <v>2.1633847061879246E-2</v>
      </c>
    </row>
    <row r="357" spans="2:8" x14ac:dyDescent="0.25">
      <c r="B357">
        <v>95</v>
      </c>
      <c r="C357">
        <v>24.968</v>
      </c>
      <c r="D357">
        <v>4278580</v>
      </c>
      <c r="E357" t="s">
        <v>188</v>
      </c>
      <c r="F357">
        <v>25</v>
      </c>
      <c r="G357">
        <v>2.8661188727320779</v>
      </c>
      <c r="H357">
        <v>2.8277186180308497E-2</v>
      </c>
    </row>
    <row r="358" spans="2:8" x14ac:dyDescent="0.25">
      <c r="B358">
        <v>96</v>
      </c>
      <c r="C358">
        <v>25.184999999999999</v>
      </c>
      <c r="D358">
        <v>5182450</v>
      </c>
      <c r="E358" t="s">
        <v>189</v>
      </c>
      <c r="F358">
        <v>25</v>
      </c>
      <c r="G358">
        <v>3.4715998653736424</v>
      </c>
      <c r="H358">
        <v>3.4250873775911579E-2</v>
      </c>
    </row>
    <row r="359" spans="2:8" x14ac:dyDescent="0.25">
      <c r="B359">
        <v>97</v>
      </c>
      <c r="C359">
        <v>25.312000000000001</v>
      </c>
      <c r="D359">
        <v>1498310</v>
      </c>
      <c r="E359" t="s">
        <v>190</v>
      </c>
      <c r="F359">
        <v>42</v>
      </c>
      <c r="G359">
        <v>1.0036821955422592</v>
      </c>
      <c r="H359">
        <v>9.9023486357197998E-3</v>
      </c>
    </row>
    <row r="360" spans="2:8" x14ac:dyDescent="0.25">
      <c r="B360">
        <v>98</v>
      </c>
      <c r="C360">
        <v>25.446999999999999</v>
      </c>
      <c r="D360">
        <v>3706234</v>
      </c>
      <c r="E360" t="s">
        <v>191</v>
      </c>
      <c r="F360">
        <v>46</v>
      </c>
      <c r="G360">
        <v>2.4827179143924618</v>
      </c>
      <c r="H360">
        <v>2.4494544649343818E-2</v>
      </c>
    </row>
    <row r="361" spans="2:8" x14ac:dyDescent="0.25">
      <c r="B361">
        <v>99</v>
      </c>
      <c r="C361">
        <v>25.619</v>
      </c>
      <c r="D361">
        <v>10738646</v>
      </c>
      <c r="E361" t="s">
        <v>192</v>
      </c>
      <c r="F361">
        <v>89</v>
      </c>
      <c r="G361">
        <v>7.1935632775801412</v>
      </c>
      <c r="H361">
        <v>7.0971839317349461E-2</v>
      </c>
    </row>
    <row r="362" spans="2:8" x14ac:dyDescent="0.25">
      <c r="B362">
        <v>100</v>
      </c>
      <c r="C362">
        <v>26</v>
      </c>
      <c r="D362">
        <v>8990388</v>
      </c>
      <c r="E362" t="s">
        <v>193</v>
      </c>
      <c r="F362">
        <v>47</v>
      </c>
      <c r="G362">
        <v>6.0224468678823353</v>
      </c>
      <c r="H362">
        <v>5.9417581372607574E-2</v>
      </c>
    </row>
    <row r="363" spans="2:8" x14ac:dyDescent="0.25">
      <c r="B363">
        <v>101</v>
      </c>
      <c r="C363">
        <v>26.262</v>
      </c>
      <c r="D363">
        <v>1556987</v>
      </c>
      <c r="E363" t="s">
        <v>194</v>
      </c>
      <c r="F363">
        <v>90</v>
      </c>
      <c r="G363">
        <v>1.0429885207939316</v>
      </c>
      <c r="H363">
        <v>1.0290145627596068E-2</v>
      </c>
    </row>
    <row r="364" spans="2:8" x14ac:dyDescent="0.25">
      <c r="B364">
        <v>102</v>
      </c>
      <c r="C364">
        <v>26.463999999999999</v>
      </c>
      <c r="D364">
        <v>840626</v>
      </c>
      <c r="E364" t="s">
        <v>195</v>
      </c>
      <c r="F364">
        <v>58</v>
      </c>
      <c r="G364">
        <v>0.56311534282618902</v>
      </c>
      <c r="H364">
        <v>5.5557072463312618E-3</v>
      </c>
    </row>
    <row r="365" spans="2:8" x14ac:dyDescent="0.25">
      <c r="B365">
        <v>103</v>
      </c>
      <c r="C365">
        <v>26.861000000000001</v>
      </c>
      <c r="D365">
        <v>7667176</v>
      </c>
      <c r="E365" t="s">
        <v>196</v>
      </c>
      <c r="F365">
        <v>83</v>
      </c>
      <c r="G365">
        <v>5.1360586536090107</v>
      </c>
      <c r="H365">
        <v>5.0672457504404023E-2</v>
      </c>
    </row>
    <row r="366" spans="2:8" x14ac:dyDescent="0.25">
      <c r="B366">
        <v>104</v>
      </c>
      <c r="C366">
        <v>26.988</v>
      </c>
      <c r="D366">
        <v>29905477</v>
      </c>
      <c r="E366" t="s">
        <v>197</v>
      </c>
      <c r="F366">
        <v>91</v>
      </c>
      <c r="G366">
        <v>20.032967018906994</v>
      </c>
      <c r="H366">
        <v>0.19764565368415071</v>
      </c>
    </row>
    <row r="367" spans="2:8" x14ac:dyDescent="0.25">
      <c r="B367">
        <v>105</v>
      </c>
      <c r="C367">
        <v>27.227</v>
      </c>
      <c r="D367">
        <v>6110879</v>
      </c>
      <c r="E367" t="s">
        <v>196</v>
      </c>
      <c r="F367">
        <v>42</v>
      </c>
      <c r="G367">
        <v>4.0935323473867795</v>
      </c>
      <c r="H367">
        <v>4.0386872095026248E-2</v>
      </c>
    </row>
    <row r="368" spans="2:8" x14ac:dyDescent="0.25">
      <c r="B368">
        <v>106</v>
      </c>
      <c r="C368">
        <v>27.466999999999999</v>
      </c>
      <c r="D368">
        <v>6253259</v>
      </c>
      <c r="E368" t="s">
        <v>198</v>
      </c>
      <c r="F368">
        <v>55</v>
      </c>
      <c r="G368">
        <v>4.1889093194428346</v>
      </c>
      <c r="H368">
        <v>4.1327863210852599E-2</v>
      </c>
    </row>
    <row r="369" spans="2:11" x14ac:dyDescent="0.25">
      <c r="B369">
        <v>107</v>
      </c>
      <c r="C369">
        <v>27.751000000000001</v>
      </c>
      <c r="D369">
        <v>2059475</v>
      </c>
      <c r="E369" t="s">
        <v>199</v>
      </c>
      <c r="F369">
        <v>58</v>
      </c>
      <c r="G369">
        <v>1.3795932681917591</v>
      </c>
      <c r="H369">
        <v>1.3611094804512442E-2</v>
      </c>
    </row>
    <row r="370" spans="2:11" x14ac:dyDescent="0.25">
      <c r="B370">
        <v>108</v>
      </c>
      <c r="C370">
        <v>27.863</v>
      </c>
      <c r="D370">
        <v>5372456</v>
      </c>
      <c r="E370" t="s">
        <v>200</v>
      </c>
      <c r="F370">
        <v>50</v>
      </c>
      <c r="G370">
        <v>3.5988803608960658</v>
      </c>
      <c r="H370">
        <v>3.550662569299054E-2</v>
      </c>
    </row>
    <row r="371" spans="2:11" x14ac:dyDescent="0.25">
      <c r="B371">
        <v>109</v>
      </c>
      <c r="C371">
        <v>28.065000000000001</v>
      </c>
      <c r="D371">
        <v>4606221</v>
      </c>
      <c r="E371" t="s">
        <v>201</v>
      </c>
      <c r="F371">
        <v>47</v>
      </c>
      <c r="G371">
        <v>3.0855977777848786</v>
      </c>
      <c r="H371">
        <v>3.0442569451698171E-2</v>
      </c>
    </row>
    <row r="372" spans="2:11" x14ac:dyDescent="0.25">
      <c r="B372">
        <v>110</v>
      </c>
      <c r="C372">
        <v>28.305</v>
      </c>
      <c r="D372">
        <v>1558846</v>
      </c>
      <c r="E372" t="s">
        <v>202</v>
      </c>
      <c r="F372">
        <v>58</v>
      </c>
      <c r="G372">
        <v>1.0442338206327588</v>
      </c>
      <c r="H372">
        <v>1.0302431780737809E-2</v>
      </c>
    </row>
    <row r="373" spans="2:11" x14ac:dyDescent="0.25">
      <c r="B373">
        <v>111</v>
      </c>
      <c r="C373">
        <v>28.439</v>
      </c>
      <c r="D373">
        <v>1817264</v>
      </c>
      <c r="E373" t="s">
        <v>203</v>
      </c>
      <c r="F373">
        <v>43</v>
      </c>
      <c r="G373">
        <v>1.217341886124973</v>
      </c>
      <c r="H373">
        <v>1.2010319420642394E-2</v>
      </c>
    </row>
    <row r="374" spans="2:11" x14ac:dyDescent="0.25">
      <c r="B374">
        <v>112</v>
      </c>
      <c r="C374">
        <v>28.739000000000001</v>
      </c>
      <c r="D374">
        <v>3803771</v>
      </c>
      <c r="E374" t="s">
        <v>204</v>
      </c>
      <c r="F374">
        <v>50</v>
      </c>
      <c r="G374">
        <v>2.5480556284213383</v>
      </c>
      <c r="H374">
        <v>2.5139167844064673E-2</v>
      </c>
    </row>
    <row r="375" spans="2:11" x14ac:dyDescent="0.25">
      <c r="B375">
        <v>113</v>
      </c>
      <c r="C375">
        <v>28.911000000000001</v>
      </c>
      <c r="D375">
        <v>2564072</v>
      </c>
      <c r="E375" t="s">
        <v>205</v>
      </c>
      <c r="F375">
        <v>44</v>
      </c>
      <c r="G375">
        <v>1.7176107844761308</v>
      </c>
      <c r="H375">
        <v>1.6945982387548197E-2</v>
      </c>
    </row>
    <row r="376" spans="2:11" x14ac:dyDescent="0.25">
      <c r="B376">
        <v>114</v>
      </c>
      <c r="C376">
        <v>29.06</v>
      </c>
      <c r="D376">
        <v>2251415</v>
      </c>
      <c r="E376" t="s">
        <v>206</v>
      </c>
      <c r="F376">
        <v>64</v>
      </c>
      <c r="G376">
        <v>1.508169304267325</v>
      </c>
      <c r="H376">
        <v>1.4879628550626436E-2</v>
      </c>
    </row>
    <row r="377" spans="2:11" x14ac:dyDescent="0.25">
      <c r="B377">
        <v>115</v>
      </c>
      <c r="C377">
        <v>29.202000000000002</v>
      </c>
      <c r="D377">
        <v>1007490</v>
      </c>
      <c r="E377" t="s">
        <v>207</v>
      </c>
      <c r="F377">
        <v>30</v>
      </c>
      <c r="G377">
        <v>0.6748935635395017</v>
      </c>
      <c r="H377">
        <v>6.658513409775909E-3</v>
      </c>
    </row>
    <row r="378" spans="2:11" x14ac:dyDescent="0.25">
      <c r="B378">
        <v>116</v>
      </c>
      <c r="C378">
        <v>29.344999999999999</v>
      </c>
      <c r="D378">
        <v>3364145</v>
      </c>
      <c r="E378" t="s">
        <v>208</v>
      </c>
      <c r="F378">
        <v>41</v>
      </c>
      <c r="G378">
        <v>2.2535606381339739</v>
      </c>
      <c r="H378">
        <v>2.2233674373870284E-2</v>
      </c>
    </row>
    <row r="379" spans="2:11" x14ac:dyDescent="0.25">
      <c r="B379">
        <v>117</v>
      </c>
      <c r="C379">
        <v>29.457000000000001</v>
      </c>
      <c r="D379">
        <v>2986803</v>
      </c>
      <c r="E379" t="s">
        <v>209</v>
      </c>
      <c r="F379">
        <v>90</v>
      </c>
      <c r="G379">
        <v>2.0007882165187492</v>
      </c>
      <c r="H379">
        <v>1.9739816601513575E-2</v>
      </c>
    </row>
    <row r="380" spans="2:11" x14ac:dyDescent="0.25">
      <c r="B380">
        <v>118</v>
      </c>
      <c r="C380">
        <v>29.599</v>
      </c>
      <c r="D380">
        <v>1757612</v>
      </c>
      <c r="E380" t="s">
        <v>210</v>
      </c>
      <c r="F380">
        <v>25</v>
      </c>
      <c r="G380">
        <v>1.1773824315872026</v>
      </c>
      <c r="H380">
        <v>1.1616078642153325E-2</v>
      </c>
    </row>
    <row r="381" spans="2:11" x14ac:dyDescent="0.25">
      <c r="B381">
        <v>119</v>
      </c>
      <c r="C381">
        <v>29.794</v>
      </c>
      <c r="D381">
        <v>656407</v>
      </c>
      <c r="E381" t="s">
        <v>211</v>
      </c>
      <c r="F381">
        <v>55</v>
      </c>
      <c r="G381">
        <v>0.43971142082032943</v>
      </c>
      <c r="H381">
        <v>4.3382016811787452E-3</v>
      </c>
    </row>
    <row r="382" spans="2:11" x14ac:dyDescent="0.25">
      <c r="B382">
        <v>120</v>
      </c>
      <c r="C382">
        <v>29.890999999999998</v>
      </c>
      <c r="D382">
        <v>1662629</v>
      </c>
      <c r="E382" t="s">
        <v>212</v>
      </c>
      <c r="F382">
        <v>64</v>
      </c>
      <c r="G382">
        <v>1.1137555813498081</v>
      </c>
      <c r="H382">
        <v>1.0988334863852057E-2</v>
      </c>
    </row>
    <row r="383" spans="2:11" x14ac:dyDescent="0.25">
      <c r="B383">
        <v>121</v>
      </c>
      <c r="C383">
        <v>29.988</v>
      </c>
      <c r="D383">
        <v>2712503</v>
      </c>
      <c r="E383" t="s">
        <v>213</v>
      </c>
      <c r="F383">
        <v>53</v>
      </c>
      <c r="G383">
        <v>1.8170411773631392</v>
      </c>
      <c r="H383">
        <v>1.7926964634445385E-2</v>
      </c>
    </row>
    <row r="384" spans="2:11" x14ac:dyDescent="0.25">
      <c r="B384">
        <v>122</v>
      </c>
      <c r="C384">
        <v>30.152999999999999</v>
      </c>
      <c r="D384">
        <v>1975841</v>
      </c>
      <c r="E384" t="s">
        <v>214</v>
      </c>
      <c r="F384">
        <v>43</v>
      </c>
      <c r="G384">
        <v>1.3235688428445469</v>
      </c>
      <c r="H384">
        <v>1.3058356702384184E-2</v>
      </c>
      <c r="I384" t="s">
        <v>215</v>
      </c>
      <c r="J384">
        <v>4.3515935154041143</v>
      </c>
      <c r="K384">
        <v>234</v>
      </c>
    </row>
    <row r="385" spans="2:8" x14ac:dyDescent="0.25">
      <c r="B385">
        <v>123</v>
      </c>
      <c r="C385">
        <v>30.28</v>
      </c>
      <c r="D385">
        <v>6954156</v>
      </c>
      <c r="E385" t="s">
        <v>216</v>
      </c>
      <c r="F385">
        <v>81</v>
      </c>
      <c r="G385">
        <v>4.6584235319949654</v>
      </c>
      <c r="H385">
        <v>4.5960099831932416E-2</v>
      </c>
    </row>
    <row r="386" spans="2:8" x14ac:dyDescent="0.25">
      <c r="B386">
        <v>124</v>
      </c>
      <c r="C386">
        <v>30.646000000000001</v>
      </c>
      <c r="D386">
        <v>11893302</v>
      </c>
      <c r="E386" t="s">
        <v>217</v>
      </c>
      <c r="F386">
        <v>92</v>
      </c>
      <c r="G386">
        <v>7.9670398406252012</v>
      </c>
      <c r="H386">
        <v>7.8602974573955695E-2</v>
      </c>
    </row>
    <row r="387" spans="2:8" x14ac:dyDescent="0.25">
      <c r="B387">
        <v>125</v>
      </c>
      <c r="C387">
        <v>30.908000000000001</v>
      </c>
      <c r="D387">
        <v>4615491</v>
      </c>
      <c r="E387" t="s">
        <v>218</v>
      </c>
      <c r="F387">
        <v>46</v>
      </c>
      <c r="G387">
        <v>3.0918075300742425</v>
      </c>
      <c r="H387">
        <v>3.0503834992109118E-2</v>
      </c>
    </row>
    <row r="388" spans="2:8" x14ac:dyDescent="0.25">
      <c r="B388">
        <v>126</v>
      </c>
      <c r="C388">
        <v>31.065000000000001</v>
      </c>
      <c r="D388">
        <v>5178896</v>
      </c>
      <c r="E388" t="s">
        <v>219</v>
      </c>
      <c r="F388">
        <v>45</v>
      </c>
      <c r="G388">
        <v>3.469219125391291</v>
      </c>
      <c r="H388">
        <v>3.4227385347581428E-2</v>
      </c>
    </row>
    <row r="389" spans="2:8" x14ac:dyDescent="0.25">
      <c r="B389">
        <v>127</v>
      </c>
      <c r="C389">
        <v>31.297000000000001</v>
      </c>
      <c r="D389">
        <v>2792591</v>
      </c>
      <c r="E389" t="s">
        <v>190</v>
      </c>
      <c r="F389">
        <v>47</v>
      </c>
      <c r="G389">
        <v>1.8706902217375265</v>
      </c>
      <c r="H389">
        <v>1.8456267180338777E-2</v>
      </c>
    </row>
    <row r="390" spans="2:8" x14ac:dyDescent="0.25">
      <c r="B390">
        <v>128</v>
      </c>
      <c r="C390">
        <v>31.431999999999999</v>
      </c>
      <c r="D390">
        <v>2893841</v>
      </c>
      <c r="E390" t="s">
        <v>220</v>
      </c>
      <c r="F390">
        <v>70</v>
      </c>
      <c r="G390">
        <v>1.9385151860631025</v>
      </c>
      <c r="H390">
        <v>1.912542963628356E-2</v>
      </c>
    </row>
    <row r="391" spans="2:8" x14ac:dyDescent="0.25">
      <c r="B391">
        <v>129</v>
      </c>
      <c r="C391">
        <v>31.567</v>
      </c>
      <c r="D391">
        <v>1185920</v>
      </c>
      <c r="E391" t="s">
        <v>163</v>
      </c>
      <c r="F391">
        <v>46</v>
      </c>
      <c r="G391">
        <v>0.79441957227641558</v>
      </c>
      <c r="H391">
        <v>7.8377594049781583E-3</v>
      </c>
    </row>
    <row r="392" spans="2:8" x14ac:dyDescent="0.25">
      <c r="B392">
        <v>130</v>
      </c>
      <c r="C392">
        <v>31.724</v>
      </c>
      <c r="D392">
        <v>3839218</v>
      </c>
      <c r="E392" t="s">
        <v>221</v>
      </c>
      <c r="F392">
        <v>52</v>
      </c>
      <c r="G392">
        <v>2.571800729759103</v>
      </c>
      <c r="H392">
        <v>2.5373437489258494E-2</v>
      </c>
    </row>
    <row r="393" spans="2:8" x14ac:dyDescent="0.25">
      <c r="B393">
        <v>131</v>
      </c>
      <c r="C393">
        <v>32.037999999999997</v>
      </c>
      <c r="D393">
        <v>7597000</v>
      </c>
      <c r="E393" t="s">
        <v>222</v>
      </c>
      <c r="F393">
        <v>35</v>
      </c>
      <c r="G393">
        <v>5.0890494220385261</v>
      </c>
      <c r="H393">
        <v>5.0208663484568157E-2</v>
      </c>
    </row>
    <row r="394" spans="2:8" x14ac:dyDescent="0.25">
      <c r="B394">
        <v>132</v>
      </c>
      <c r="C394">
        <v>32.21</v>
      </c>
      <c r="D394">
        <v>18033630</v>
      </c>
      <c r="E394" t="s">
        <v>223</v>
      </c>
      <c r="F394">
        <v>97</v>
      </c>
      <c r="G394">
        <v>12.080299371956906</v>
      </c>
      <c r="H394">
        <v>0.11918447546073618</v>
      </c>
    </row>
    <row r="395" spans="2:8" x14ac:dyDescent="0.25">
      <c r="B395">
        <v>133</v>
      </c>
      <c r="C395">
        <v>32.576999999999998</v>
      </c>
      <c r="D395">
        <v>3855087</v>
      </c>
      <c r="E395" t="s">
        <v>137</v>
      </c>
      <c r="F395">
        <v>38</v>
      </c>
      <c r="G395">
        <v>2.5824309950320172</v>
      </c>
      <c r="H395">
        <v>2.5478315899267266E-2</v>
      </c>
    </row>
    <row r="396" spans="2:8" x14ac:dyDescent="0.25">
      <c r="B396">
        <v>134</v>
      </c>
      <c r="C396">
        <v>32.697000000000003</v>
      </c>
      <c r="D396">
        <v>5092059</v>
      </c>
      <c r="E396" t="s">
        <v>224</v>
      </c>
      <c r="F396">
        <v>72</v>
      </c>
      <c r="G396">
        <v>3.4110490866047218</v>
      </c>
      <c r="H396">
        <v>3.3653478580303632E-2</v>
      </c>
    </row>
    <row r="397" spans="2:8" x14ac:dyDescent="0.25">
      <c r="B397">
        <v>135</v>
      </c>
      <c r="C397">
        <v>32.972999999999999</v>
      </c>
      <c r="D397">
        <v>1064354</v>
      </c>
      <c r="E397" t="s">
        <v>225</v>
      </c>
      <c r="F397">
        <v>38</v>
      </c>
      <c r="G397">
        <v>0.71298540325712689</v>
      </c>
      <c r="H397">
        <v>7.0343282630583202E-3</v>
      </c>
    </row>
    <row r="398" spans="2:8" x14ac:dyDescent="0.25">
      <c r="B398">
        <v>136</v>
      </c>
      <c r="C398">
        <v>33.167999999999999</v>
      </c>
      <c r="D398">
        <v>2547862</v>
      </c>
      <c r="E398" t="s">
        <v>226</v>
      </c>
      <c r="F398">
        <v>83</v>
      </c>
      <c r="G398">
        <v>1.7067520914221301</v>
      </c>
      <c r="H398">
        <v>1.6838850304477924E-2</v>
      </c>
    </row>
    <row r="399" spans="2:8" x14ac:dyDescent="0.25">
      <c r="B399">
        <v>137</v>
      </c>
      <c r="C399">
        <v>33.362000000000002</v>
      </c>
      <c r="D399">
        <v>5069619</v>
      </c>
      <c r="E399" t="s">
        <v>227</v>
      </c>
      <c r="F399">
        <v>40</v>
      </c>
      <c r="G399">
        <v>3.3960170648816019</v>
      </c>
      <c r="H399">
        <v>3.3505172353030535E-2</v>
      </c>
    </row>
    <row r="400" spans="2:8" x14ac:dyDescent="0.25">
      <c r="B400">
        <v>138</v>
      </c>
      <c r="C400">
        <v>33.601999999999997</v>
      </c>
      <c r="D400">
        <v>7775625</v>
      </c>
      <c r="E400" t="s">
        <v>228</v>
      </c>
      <c r="F400">
        <v>38</v>
      </c>
      <c r="G400">
        <v>5.2087060566326597</v>
      </c>
      <c r="H400">
        <v>5.1389198237092967E-2</v>
      </c>
    </row>
    <row r="401" spans="2:11" x14ac:dyDescent="0.25">
      <c r="B401">
        <v>139</v>
      </c>
      <c r="C401">
        <v>33.982999999999997</v>
      </c>
      <c r="D401">
        <v>3559020</v>
      </c>
      <c r="E401" t="s">
        <v>229</v>
      </c>
      <c r="F401">
        <v>27</v>
      </c>
      <c r="G401">
        <v>2.3841027608297427</v>
      </c>
      <c r="H401">
        <v>2.3521605569941789E-2</v>
      </c>
    </row>
    <row r="402" spans="2:11" x14ac:dyDescent="0.25">
      <c r="B402">
        <v>140</v>
      </c>
      <c r="C402">
        <v>34.215000000000003</v>
      </c>
      <c r="D402">
        <v>10046564</v>
      </c>
      <c r="E402" t="s">
        <v>230</v>
      </c>
      <c r="F402">
        <v>38</v>
      </c>
      <c r="G402">
        <v>6.729954023650528</v>
      </c>
      <c r="H402">
        <v>6.6397861136261296E-2</v>
      </c>
    </row>
    <row r="403" spans="2:11" x14ac:dyDescent="0.25">
      <c r="B403">
        <v>141</v>
      </c>
      <c r="C403">
        <v>34.447000000000003</v>
      </c>
      <c r="D403">
        <v>17515791</v>
      </c>
      <c r="E403" t="s">
        <v>231</v>
      </c>
      <c r="F403">
        <v>43</v>
      </c>
      <c r="G403">
        <v>11.733411355153036</v>
      </c>
      <c r="H403">
        <v>0.11576207134198072</v>
      </c>
    </row>
    <row r="404" spans="2:11" x14ac:dyDescent="0.25">
      <c r="B404">
        <v>142</v>
      </c>
      <c r="C404">
        <v>34.805999999999997</v>
      </c>
      <c r="D404">
        <v>4018832</v>
      </c>
      <c r="E404" t="s">
        <v>232</v>
      </c>
      <c r="F404">
        <v>53</v>
      </c>
      <c r="G404">
        <v>2.6921198719060069</v>
      </c>
      <c r="H404">
        <v>2.6560508554562854E-2</v>
      </c>
    </row>
    <row r="405" spans="2:11" x14ac:dyDescent="0.25">
      <c r="B405">
        <v>143</v>
      </c>
      <c r="C405">
        <v>35.338000000000001</v>
      </c>
      <c r="D405">
        <v>15151863</v>
      </c>
      <c r="E405" t="s">
        <v>233</v>
      </c>
      <c r="F405">
        <v>42</v>
      </c>
      <c r="G405">
        <v>10.149872271022367</v>
      </c>
      <c r="H405">
        <v>0.10013884303426081</v>
      </c>
    </row>
    <row r="406" spans="2:11" x14ac:dyDescent="0.25">
      <c r="B406">
        <v>144</v>
      </c>
      <c r="C406">
        <v>35.502000000000002</v>
      </c>
      <c r="D406">
        <v>4808048</v>
      </c>
      <c r="E406" t="s">
        <v>233</v>
      </c>
      <c r="F406">
        <v>93</v>
      </c>
      <c r="G406">
        <v>3.220796879759575</v>
      </c>
      <c r="H406">
        <v>3.1776446498571934E-2</v>
      </c>
    </row>
    <row r="407" spans="2:11" x14ac:dyDescent="0.25">
      <c r="B407">
        <v>145</v>
      </c>
      <c r="C407">
        <v>35.606999999999999</v>
      </c>
      <c r="D407">
        <v>6885338</v>
      </c>
      <c r="E407" t="s">
        <v>233</v>
      </c>
      <c r="F407">
        <v>96</v>
      </c>
      <c r="G407">
        <v>4.6123239922916808</v>
      </c>
      <c r="H407">
        <v>4.5505280850271099E-2</v>
      </c>
    </row>
    <row r="408" spans="2:11" x14ac:dyDescent="0.25">
      <c r="B408">
        <v>146</v>
      </c>
      <c r="C408">
        <v>35.741999999999997</v>
      </c>
      <c r="D408">
        <v>3001443</v>
      </c>
      <c r="E408" t="s">
        <v>234</v>
      </c>
      <c r="F408">
        <v>41</v>
      </c>
      <c r="G408">
        <v>2.0105952039530841</v>
      </c>
      <c r="H408">
        <v>1.9836572535884257E-2</v>
      </c>
    </row>
    <row r="409" spans="2:11" x14ac:dyDescent="0.25">
      <c r="B409">
        <v>147</v>
      </c>
      <c r="C409">
        <v>36.183</v>
      </c>
      <c r="D409">
        <v>3619890</v>
      </c>
      <c r="E409" t="s">
        <v>235</v>
      </c>
      <c r="F409">
        <v>84</v>
      </c>
      <c r="G409">
        <v>2.4248781245679929</v>
      </c>
      <c r="H409">
        <v>2.3923896124937928E-2</v>
      </c>
    </row>
    <row r="410" spans="2:11" x14ac:dyDescent="0.25">
      <c r="B410">
        <v>148</v>
      </c>
      <c r="C410">
        <v>36.302999999999997</v>
      </c>
      <c r="D410">
        <v>4499725</v>
      </c>
      <c r="E410" t="s">
        <v>236</v>
      </c>
      <c r="F410">
        <v>38</v>
      </c>
      <c r="G410">
        <v>3.0142586429619991</v>
      </c>
      <c r="H410">
        <v>2.973873611927056E-2</v>
      </c>
    </row>
    <row r="411" spans="2:11" x14ac:dyDescent="0.25">
      <c r="B411">
        <v>149</v>
      </c>
      <c r="C411">
        <v>36.564999999999998</v>
      </c>
      <c r="D411">
        <v>2318562</v>
      </c>
      <c r="E411" t="s">
        <v>237</v>
      </c>
      <c r="F411">
        <v>55</v>
      </c>
      <c r="G411">
        <v>1.5531494808556652</v>
      </c>
      <c r="H411">
        <v>1.5323403873385193E-2</v>
      </c>
      <c r="I411" t="s">
        <v>238</v>
      </c>
      <c r="J411">
        <v>5.4474584120824145</v>
      </c>
      <c r="K411">
        <v>253.6</v>
      </c>
    </row>
    <row r="412" spans="2:11" x14ac:dyDescent="0.25">
      <c r="B412">
        <v>150</v>
      </c>
      <c r="C412">
        <v>36.752000000000002</v>
      </c>
      <c r="D412">
        <v>10569389</v>
      </c>
      <c r="E412" t="s">
        <v>239</v>
      </c>
      <c r="F412">
        <v>60</v>
      </c>
      <c r="G412">
        <v>7.0801820431420763</v>
      </c>
      <c r="H412">
        <v>6.9853217788402838E-2</v>
      </c>
    </row>
    <row r="413" spans="2:11" x14ac:dyDescent="0.25">
      <c r="B413">
        <v>151</v>
      </c>
      <c r="C413">
        <v>36.915999999999997</v>
      </c>
      <c r="D413">
        <v>8957663</v>
      </c>
      <c r="E413" t="s">
        <v>240</v>
      </c>
      <c r="F413">
        <v>70</v>
      </c>
      <c r="G413">
        <v>6.0005251695361181</v>
      </c>
      <c r="H413">
        <v>5.9201301457834317E-2</v>
      </c>
    </row>
    <row r="414" spans="2:11" x14ac:dyDescent="0.25">
      <c r="B414">
        <v>152</v>
      </c>
      <c r="C414">
        <v>37.177999999999997</v>
      </c>
      <c r="D414">
        <v>14888020</v>
      </c>
      <c r="E414" t="s">
        <v>241</v>
      </c>
      <c r="F414">
        <v>70</v>
      </c>
      <c r="G414">
        <v>9.9731301271946844</v>
      </c>
      <c r="H414">
        <v>9.8395101504741414E-2</v>
      </c>
    </row>
    <row r="415" spans="2:11" x14ac:dyDescent="0.25">
      <c r="B415">
        <v>153</v>
      </c>
      <c r="C415">
        <v>37.590000000000003</v>
      </c>
      <c r="D415">
        <v>10259541</v>
      </c>
      <c r="E415" t="s">
        <v>242</v>
      </c>
      <c r="F415">
        <v>42</v>
      </c>
      <c r="G415">
        <v>6.8726222451534245</v>
      </c>
      <c r="H415">
        <v>6.7805428665937861E-2</v>
      </c>
    </row>
    <row r="416" spans="2:11" x14ac:dyDescent="0.25">
      <c r="B416">
        <v>154</v>
      </c>
      <c r="C416">
        <v>37.747</v>
      </c>
      <c r="D416">
        <v>2075726</v>
      </c>
      <c r="E416" t="s">
        <v>235</v>
      </c>
      <c r="F416">
        <v>64</v>
      </c>
      <c r="G416">
        <v>1.3904794261695856</v>
      </c>
      <c r="H416">
        <v>1.3718497857071046E-2</v>
      </c>
    </row>
    <row r="417" spans="2:11" x14ac:dyDescent="0.25">
      <c r="B417">
        <v>155</v>
      </c>
      <c r="C417">
        <v>37.963999999999999</v>
      </c>
      <c r="D417">
        <v>9146682</v>
      </c>
      <c r="E417" t="s">
        <v>243</v>
      </c>
      <c r="F417">
        <v>47</v>
      </c>
      <c r="G417">
        <v>6.1271444972581532</v>
      </c>
      <c r="H417">
        <v>6.0450530280157545E-2</v>
      </c>
    </row>
    <row r="418" spans="2:11" x14ac:dyDescent="0.25">
      <c r="B418">
        <v>156</v>
      </c>
      <c r="C418">
        <v>38.084000000000003</v>
      </c>
      <c r="D418">
        <v>12601369</v>
      </c>
      <c r="E418" t="s">
        <v>244</v>
      </c>
      <c r="F418">
        <v>55</v>
      </c>
      <c r="G418">
        <v>8.4413570654658674</v>
      </c>
      <c r="H418">
        <v>8.3282597810434275E-2</v>
      </c>
    </row>
    <row r="419" spans="2:11" x14ac:dyDescent="0.25">
      <c r="B419">
        <v>157</v>
      </c>
      <c r="C419">
        <v>38.301000000000002</v>
      </c>
      <c r="D419">
        <v>6379269</v>
      </c>
      <c r="E419" t="s">
        <v>245</v>
      </c>
      <c r="F419">
        <v>50</v>
      </c>
      <c r="G419">
        <v>4.2733204182543485</v>
      </c>
      <c r="H419">
        <v>4.2160664801702996E-2</v>
      </c>
    </row>
    <row r="420" spans="2:11" x14ac:dyDescent="0.25">
      <c r="B420">
        <v>158</v>
      </c>
      <c r="C420">
        <v>38.427999999999997</v>
      </c>
      <c r="D420">
        <v>4517227</v>
      </c>
      <c r="E420" t="s">
        <v>246</v>
      </c>
      <c r="F420">
        <v>45</v>
      </c>
      <c r="G420">
        <v>3.0259828160546038</v>
      </c>
      <c r="H420">
        <v>2.9854407045729288E-2</v>
      </c>
    </row>
    <row r="421" spans="2:11" x14ac:dyDescent="0.25">
      <c r="B421">
        <v>159</v>
      </c>
      <c r="C421">
        <v>38.591999999999999</v>
      </c>
      <c r="D421">
        <v>7172655</v>
      </c>
      <c r="E421" t="s">
        <v>247</v>
      </c>
      <c r="F421">
        <v>30</v>
      </c>
      <c r="G421">
        <v>4.8047908098238441</v>
      </c>
      <c r="H421">
        <v>4.7404162325379126E-2</v>
      </c>
    </row>
    <row r="422" spans="2:11" x14ac:dyDescent="0.25">
      <c r="B422">
        <v>160</v>
      </c>
      <c r="C422">
        <v>38.69</v>
      </c>
      <c r="D422">
        <v>6984930</v>
      </c>
      <c r="E422" t="s">
        <v>248</v>
      </c>
      <c r="F422">
        <v>35</v>
      </c>
      <c r="G422">
        <v>4.6790383018927946</v>
      </c>
      <c r="H422">
        <v>4.6163485564468171E-2</v>
      </c>
    </row>
    <row r="423" spans="2:11" x14ac:dyDescent="0.25">
      <c r="B423">
        <v>161</v>
      </c>
      <c r="C423">
        <v>38.869</v>
      </c>
      <c r="D423">
        <v>7280088</v>
      </c>
      <c r="E423" t="s">
        <v>249</v>
      </c>
      <c r="F423">
        <v>62</v>
      </c>
      <c r="G423">
        <v>4.8767576186375683</v>
      </c>
      <c r="H423">
        <v>4.811418830196694E-2</v>
      </c>
    </row>
    <row r="424" spans="2:11" x14ac:dyDescent="0.25">
      <c r="B424">
        <v>162</v>
      </c>
      <c r="C424">
        <v>39.011000000000003</v>
      </c>
      <c r="D424">
        <v>16994846</v>
      </c>
      <c r="E424" t="s">
        <v>250</v>
      </c>
      <c r="F424">
        <v>95</v>
      </c>
      <c r="G424">
        <v>11.384442702900323</v>
      </c>
      <c r="H424">
        <v>0.11231913963223104</v>
      </c>
    </row>
    <row r="425" spans="2:11" x14ac:dyDescent="0.25">
      <c r="B425">
        <v>163</v>
      </c>
      <c r="C425">
        <v>39.183</v>
      </c>
      <c r="D425">
        <v>11973139</v>
      </c>
      <c r="E425" t="s">
        <v>251</v>
      </c>
      <c r="F425">
        <v>38</v>
      </c>
      <c r="G425">
        <v>8.0205207460756789</v>
      </c>
      <c r="H425">
        <v>7.9130618257859539E-2</v>
      </c>
    </row>
    <row r="426" spans="2:11" x14ac:dyDescent="0.25">
      <c r="B426">
        <v>164</v>
      </c>
      <c r="C426">
        <v>39.332999999999998</v>
      </c>
      <c r="D426">
        <v>4392646</v>
      </c>
      <c r="E426" t="s">
        <v>252</v>
      </c>
      <c r="F426">
        <v>60</v>
      </c>
      <c r="G426">
        <v>2.9425289703198425</v>
      </c>
      <c r="H426">
        <v>2.9031049732899092E-2</v>
      </c>
    </row>
    <row r="427" spans="2:11" x14ac:dyDescent="0.25">
      <c r="B427">
        <v>165</v>
      </c>
      <c r="C427">
        <v>39.4</v>
      </c>
      <c r="D427">
        <v>6370907</v>
      </c>
      <c r="E427" t="s">
        <v>253</v>
      </c>
      <c r="F427">
        <v>50</v>
      </c>
      <c r="G427">
        <v>4.2677189135462941</v>
      </c>
      <c r="H427">
        <v>4.210540024410684E-2</v>
      </c>
    </row>
    <row r="428" spans="2:11" x14ac:dyDescent="0.25">
      <c r="B428">
        <v>166</v>
      </c>
      <c r="C428">
        <v>39.564999999999998</v>
      </c>
      <c r="D428">
        <v>15803089</v>
      </c>
      <c r="E428" t="s">
        <v>254</v>
      </c>
      <c r="F428">
        <v>89</v>
      </c>
      <c r="G428">
        <v>10.5861130632978</v>
      </c>
      <c r="H428">
        <v>0.10444280342473092</v>
      </c>
    </row>
    <row r="429" spans="2:11" x14ac:dyDescent="0.25">
      <c r="B429">
        <v>167</v>
      </c>
      <c r="C429">
        <v>39.796999999999997</v>
      </c>
      <c r="D429">
        <v>9153113</v>
      </c>
      <c r="E429" t="s">
        <v>255</v>
      </c>
      <c r="F429">
        <v>49</v>
      </c>
      <c r="G429">
        <v>6.1314524710416372</v>
      </c>
      <c r="H429">
        <v>6.0493032835754391E-2</v>
      </c>
    </row>
    <row r="430" spans="2:11" x14ac:dyDescent="0.25">
      <c r="B430">
        <v>168</v>
      </c>
      <c r="C430">
        <v>39.984000000000002</v>
      </c>
      <c r="D430">
        <v>11914394</v>
      </c>
      <c r="E430" t="s">
        <v>256</v>
      </c>
      <c r="F430">
        <v>50</v>
      </c>
      <c r="G430">
        <v>7.9811688692430289</v>
      </c>
      <c r="H430">
        <v>7.8742371853173357E-2</v>
      </c>
    </row>
    <row r="431" spans="2:11" x14ac:dyDescent="0.25">
      <c r="B431">
        <v>169</v>
      </c>
      <c r="C431">
        <v>40.073999999999998</v>
      </c>
      <c r="D431">
        <v>7056068</v>
      </c>
      <c r="E431" t="s">
        <v>257</v>
      </c>
      <c r="F431">
        <v>45</v>
      </c>
      <c r="G431">
        <v>4.7266919543588966</v>
      </c>
      <c r="H431">
        <v>4.6633637453761999E-2</v>
      </c>
    </row>
    <row r="432" spans="2:11" x14ac:dyDescent="0.25">
      <c r="B432">
        <v>170</v>
      </c>
      <c r="C432">
        <v>40.186</v>
      </c>
      <c r="D432">
        <v>149281317</v>
      </c>
      <c r="E432" t="s">
        <v>258</v>
      </c>
      <c r="F432">
        <v>98</v>
      </c>
      <c r="G432">
        <v>100</v>
      </c>
      <c r="H432">
        <v>0.98660200207794435</v>
      </c>
      <c r="I432" t="s">
        <v>259</v>
      </c>
      <c r="J432">
        <v>7.6533620509987026</v>
      </c>
      <c r="K432">
        <v>270.60000000000002</v>
      </c>
    </row>
    <row r="433" spans="2:11" x14ac:dyDescent="0.25">
      <c r="B433">
        <v>171</v>
      </c>
      <c r="C433">
        <v>40.283000000000001</v>
      </c>
      <c r="D433">
        <v>11006087</v>
      </c>
      <c r="E433" t="s">
        <v>249</v>
      </c>
      <c r="F433">
        <v>38</v>
      </c>
      <c r="G433">
        <v>7.3727156359425745</v>
      </c>
      <c r="H433">
        <v>7.2739360071723103E-2</v>
      </c>
    </row>
    <row r="434" spans="2:11" x14ac:dyDescent="0.25">
      <c r="B434">
        <v>172</v>
      </c>
      <c r="C434">
        <v>40.417999999999999</v>
      </c>
      <c r="D434">
        <v>7755033</v>
      </c>
      <c r="E434" t="s">
        <v>260</v>
      </c>
      <c r="F434">
        <v>64</v>
      </c>
      <c r="G434">
        <v>5.1949119661102667</v>
      </c>
      <c r="H434">
        <v>5.1253105463830599E-2</v>
      </c>
    </row>
    <row r="435" spans="2:11" x14ac:dyDescent="0.25">
      <c r="B435">
        <v>173</v>
      </c>
      <c r="C435">
        <v>40.545000000000002</v>
      </c>
      <c r="D435">
        <v>19473014</v>
      </c>
      <c r="E435" t="s">
        <v>261</v>
      </c>
      <c r="F435">
        <v>55</v>
      </c>
      <c r="G435">
        <v>13.044508443075967</v>
      </c>
      <c r="H435">
        <v>0.12869738146061399</v>
      </c>
    </row>
    <row r="436" spans="2:11" x14ac:dyDescent="0.25">
      <c r="B436">
        <v>174</v>
      </c>
      <c r="C436">
        <v>40.634999999999998</v>
      </c>
      <c r="D436">
        <v>11325653</v>
      </c>
      <c r="E436" t="s">
        <v>262</v>
      </c>
      <c r="F436">
        <v>56</v>
      </c>
      <c r="G436">
        <v>7.5867852907540998</v>
      </c>
      <c r="H436">
        <v>7.4851375571934955E-2</v>
      </c>
    </row>
    <row r="437" spans="2:11" x14ac:dyDescent="0.25">
      <c r="B437">
        <v>175</v>
      </c>
      <c r="C437">
        <v>40.866999999999997</v>
      </c>
      <c r="D437">
        <v>15962412</v>
      </c>
      <c r="E437" t="s">
        <v>263</v>
      </c>
      <c r="F437">
        <v>87</v>
      </c>
      <c r="G437">
        <v>10.692839747655764</v>
      </c>
      <c r="H437">
        <v>0.10549577102935799</v>
      </c>
    </row>
    <row r="438" spans="2:11" x14ac:dyDescent="0.25">
      <c r="B438">
        <v>176</v>
      </c>
      <c r="C438">
        <v>40.978999999999999</v>
      </c>
      <c r="D438">
        <v>4334498</v>
      </c>
      <c r="E438" t="s">
        <v>264</v>
      </c>
      <c r="F438">
        <v>80</v>
      </c>
      <c r="G438">
        <v>2.9035770095731404</v>
      </c>
      <c r="H438">
        <v>2.864674890832351E-2</v>
      </c>
    </row>
    <row r="439" spans="2:11" x14ac:dyDescent="0.25">
      <c r="B439">
        <v>177</v>
      </c>
      <c r="C439">
        <v>41.045999999999999</v>
      </c>
      <c r="D439">
        <v>9989852</v>
      </c>
      <c r="E439" t="s">
        <v>265</v>
      </c>
      <c r="F439">
        <v>30</v>
      </c>
      <c r="G439">
        <v>6.6919640051139151</v>
      </c>
      <c r="H439">
        <v>6.6023050852789283E-2</v>
      </c>
    </row>
    <row r="440" spans="2:11" x14ac:dyDescent="0.25">
      <c r="B440">
        <v>178</v>
      </c>
      <c r="C440">
        <v>41.247999999999998</v>
      </c>
      <c r="D440">
        <v>21060085</v>
      </c>
      <c r="E440" t="s">
        <v>266</v>
      </c>
      <c r="F440">
        <v>45</v>
      </c>
      <c r="G440">
        <v>14.107649519196027</v>
      </c>
      <c r="H440">
        <v>0.13918635260252754</v>
      </c>
    </row>
    <row r="441" spans="2:11" x14ac:dyDescent="0.25">
      <c r="B441">
        <v>179</v>
      </c>
      <c r="C441">
        <v>41.488</v>
      </c>
      <c r="D441">
        <v>9663694</v>
      </c>
      <c r="E441" t="s">
        <v>267</v>
      </c>
      <c r="F441">
        <v>45</v>
      </c>
      <c r="G441">
        <v>6.4734785264521753</v>
      </c>
      <c r="H441">
        <v>6.3867468746062972E-2</v>
      </c>
    </row>
    <row r="442" spans="2:11" x14ac:dyDescent="0.25">
      <c r="B442">
        <v>180</v>
      </c>
      <c r="C442">
        <v>41.771999999999998</v>
      </c>
      <c r="D442">
        <v>45477312</v>
      </c>
      <c r="E442" t="s">
        <v>268</v>
      </c>
      <c r="F442">
        <v>90</v>
      </c>
      <c r="G442">
        <v>30.46416853356137</v>
      </c>
      <c r="H442">
        <v>0.30056009666851569</v>
      </c>
    </row>
    <row r="443" spans="2:11" x14ac:dyDescent="0.25">
      <c r="B443">
        <v>181</v>
      </c>
      <c r="C443">
        <v>41.936999999999998</v>
      </c>
      <c r="D443">
        <v>20240638</v>
      </c>
      <c r="E443" t="s">
        <v>269</v>
      </c>
      <c r="F443">
        <v>41</v>
      </c>
      <c r="G443">
        <v>13.558721484216274</v>
      </c>
      <c r="H443">
        <v>0.13377061761945014</v>
      </c>
    </row>
    <row r="444" spans="2:11" x14ac:dyDescent="0.25">
      <c r="B444">
        <v>182</v>
      </c>
      <c r="C444">
        <v>42.085999999999999</v>
      </c>
      <c r="D444">
        <v>17659645</v>
      </c>
      <c r="E444" t="s">
        <v>270</v>
      </c>
      <c r="F444">
        <v>49</v>
      </c>
      <c r="G444">
        <v>11.829775724714434</v>
      </c>
      <c r="H444">
        <v>0.11671280414136326</v>
      </c>
    </row>
    <row r="445" spans="2:11" x14ac:dyDescent="0.25">
      <c r="B445">
        <v>183</v>
      </c>
      <c r="C445">
        <v>42.161000000000001</v>
      </c>
      <c r="D445">
        <v>14178813</v>
      </c>
      <c r="E445" t="s">
        <v>271</v>
      </c>
      <c r="F445">
        <v>42</v>
      </c>
      <c r="G445">
        <v>9.4980492434964248</v>
      </c>
      <c r="H445">
        <v>9.3707943994684795E-2</v>
      </c>
    </row>
    <row r="446" spans="2:11" x14ac:dyDescent="0.25">
      <c r="B446">
        <v>184</v>
      </c>
      <c r="C446">
        <v>42.295999999999999</v>
      </c>
      <c r="D446">
        <v>11907819</v>
      </c>
      <c r="E446" t="s">
        <v>272</v>
      </c>
      <c r="F446">
        <v>68</v>
      </c>
      <c r="G446">
        <v>7.9767644332880581</v>
      </c>
      <c r="H446">
        <v>7.869891759986139E-2</v>
      </c>
    </row>
    <row r="447" spans="2:11" x14ac:dyDescent="0.25">
      <c r="B447">
        <v>185</v>
      </c>
      <c r="C447">
        <v>42.445999999999998</v>
      </c>
      <c r="D447">
        <v>10414205</v>
      </c>
      <c r="E447" t="s">
        <v>273</v>
      </c>
      <c r="F447">
        <v>44</v>
      </c>
      <c r="G447">
        <v>6.9762279763381247</v>
      </c>
      <c r="H447">
        <v>6.8827604884073593E-2</v>
      </c>
    </row>
    <row r="448" spans="2:11" x14ac:dyDescent="0.25">
      <c r="B448">
        <v>186</v>
      </c>
      <c r="C448">
        <v>42.542999999999999</v>
      </c>
      <c r="D448">
        <v>19199109</v>
      </c>
      <c r="E448" t="s">
        <v>274</v>
      </c>
      <c r="F448">
        <v>90</v>
      </c>
      <c r="G448">
        <v>12.861026005015752</v>
      </c>
      <c r="H448">
        <v>0.1268871400532505</v>
      </c>
      <c r="I448" t="s">
        <v>275</v>
      </c>
      <c r="J448">
        <v>9.3032877906670688</v>
      </c>
      <c r="K448">
        <v>286.89999999999998</v>
      </c>
    </row>
    <row r="449" spans="2:11" x14ac:dyDescent="0.25">
      <c r="B449">
        <v>187</v>
      </c>
      <c r="C449">
        <v>42.76</v>
      </c>
      <c r="D449">
        <v>20027884</v>
      </c>
      <c r="E449" t="s">
        <v>276</v>
      </c>
      <c r="F449">
        <v>56</v>
      </c>
      <c r="G449">
        <v>13.416202645103942</v>
      </c>
      <c r="H449">
        <v>0.13236452389942963</v>
      </c>
    </row>
    <row r="450" spans="2:11" x14ac:dyDescent="0.25">
      <c r="B450">
        <v>188</v>
      </c>
      <c r="C450">
        <v>42.908999999999999</v>
      </c>
      <c r="D450">
        <v>15327186</v>
      </c>
      <c r="E450" t="s">
        <v>277</v>
      </c>
      <c r="F450">
        <v>52</v>
      </c>
      <c r="G450">
        <v>10.267316974434248</v>
      </c>
      <c r="H450">
        <v>0.10129755482945695</v>
      </c>
    </row>
    <row r="451" spans="2:11" x14ac:dyDescent="0.25">
      <c r="B451">
        <v>189</v>
      </c>
      <c r="C451">
        <v>43.021999999999998</v>
      </c>
      <c r="D451">
        <v>25217746</v>
      </c>
      <c r="E451" t="s">
        <v>278</v>
      </c>
      <c r="F451">
        <v>55</v>
      </c>
      <c r="G451">
        <v>16.892767632804311</v>
      </c>
      <c r="H451">
        <v>0.16666438367162231</v>
      </c>
    </row>
    <row r="452" spans="2:11" x14ac:dyDescent="0.25">
      <c r="B452">
        <v>190</v>
      </c>
      <c r="C452">
        <v>43.170999999999999</v>
      </c>
      <c r="D452">
        <v>9143544</v>
      </c>
      <c r="E452" t="s">
        <v>279</v>
      </c>
      <c r="F452">
        <v>55</v>
      </c>
      <c r="G452">
        <v>6.1250424257712037</v>
      </c>
      <c r="H452">
        <v>6.0429791200782186E-2</v>
      </c>
    </row>
    <row r="453" spans="2:11" x14ac:dyDescent="0.25">
      <c r="B453">
        <v>191</v>
      </c>
      <c r="C453">
        <v>43.253999999999998</v>
      </c>
      <c r="D453">
        <v>10070105</v>
      </c>
      <c r="E453" t="s">
        <v>280</v>
      </c>
      <c r="F453">
        <v>56</v>
      </c>
      <c r="G453">
        <v>6.7457235790597965</v>
      </c>
      <c r="H453">
        <v>6.655344388564792E-2</v>
      </c>
    </row>
    <row r="454" spans="2:11" x14ac:dyDescent="0.25">
      <c r="B454">
        <v>192</v>
      </c>
      <c r="C454">
        <v>43.357999999999997</v>
      </c>
      <c r="D454">
        <v>15227961</v>
      </c>
      <c r="E454" t="s">
        <v>281</v>
      </c>
      <c r="F454">
        <v>38</v>
      </c>
      <c r="G454">
        <v>10.200848509395184</v>
      </c>
      <c r="H454">
        <v>0.10064177562263105</v>
      </c>
    </row>
    <row r="455" spans="2:11" x14ac:dyDescent="0.25">
      <c r="B455">
        <v>193</v>
      </c>
      <c r="C455">
        <v>43.478000000000002</v>
      </c>
      <c r="D455">
        <v>13875315</v>
      </c>
      <c r="E455" t="s">
        <v>282</v>
      </c>
      <c r="F455">
        <v>42</v>
      </c>
      <c r="G455">
        <v>9.2947431593197969</v>
      </c>
      <c r="H455">
        <v>9.170212209785189E-2</v>
      </c>
    </row>
    <row r="456" spans="2:11" x14ac:dyDescent="0.25">
      <c r="B456">
        <v>194</v>
      </c>
      <c r="C456">
        <v>43.575000000000003</v>
      </c>
      <c r="D456">
        <v>10371920</v>
      </c>
      <c r="E456" t="s">
        <v>271</v>
      </c>
      <c r="F456">
        <v>45</v>
      </c>
      <c r="G456">
        <v>6.9479022616071902</v>
      </c>
      <c r="H456">
        <v>6.8548142815435323E-2</v>
      </c>
    </row>
    <row r="457" spans="2:11" x14ac:dyDescent="0.25">
      <c r="B457">
        <v>195</v>
      </c>
      <c r="C457">
        <v>43.664999999999999</v>
      </c>
      <c r="D457">
        <v>17218681</v>
      </c>
      <c r="E457" t="s">
        <v>283</v>
      </c>
      <c r="F457">
        <v>50</v>
      </c>
      <c r="G457">
        <v>11.534384440083684</v>
      </c>
      <c r="H457">
        <v>0.11379846781323254</v>
      </c>
    </row>
    <row r="458" spans="2:11" x14ac:dyDescent="0.25">
      <c r="B458">
        <v>196</v>
      </c>
      <c r="C458">
        <v>43.77</v>
      </c>
      <c r="D458">
        <v>16496777</v>
      </c>
      <c r="E458" t="s">
        <v>284</v>
      </c>
      <c r="F458">
        <v>53</v>
      </c>
      <c r="G458">
        <v>11.050798138389951</v>
      </c>
      <c r="H458">
        <v>0.10902739567894745</v>
      </c>
    </row>
    <row r="459" spans="2:11" x14ac:dyDescent="0.25">
      <c r="B459">
        <v>197</v>
      </c>
      <c r="C459">
        <v>43.911999999999999</v>
      </c>
      <c r="D459">
        <v>31998026</v>
      </c>
      <c r="E459" t="s">
        <v>285</v>
      </c>
      <c r="F459">
        <v>55</v>
      </c>
      <c r="G459">
        <v>21.434715772235585</v>
      </c>
      <c r="H459">
        <v>0.21147533494859319</v>
      </c>
    </row>
    <row r="460" spans="2:11" x14ac:dyDescent="0.25">
      <c r="B460">
        <v>198</v>
      </c>
      <c r="C460">
        <v>44.098999999999997</v>
      </c>
      <c r="D460">
        <v>18978322</v>
      </c>
      <c r="E460" t="s">
        <v>286</v>
      </c>
      <c r="F460">
        <v>46</v>
      </c>
      <c r="G460">
        <v>12.713126050462161</v>
      </c>
      <c r="H460">
        <v>0.12542795614055238</v>
      </c>
    </row>
    <row r="461" spans="2:11" x14ac:dyDescent="0.25">
      <c r="B461">
        <v>199</v>
      </c>
      <c r="C461">
        <v>44.189</v>
      </c>
      <c r="D461">
        <v>18870833</v>
      </c>
      <c r="E461" t="s">
        <v>287</v>
      </c>
      <c r="F461">
        <v>78</v>
      </c>
      <c r="G461">
        <v>12.64112172858175</v>
      </c>
      <c r="H461">
        <v>0.12471756005929759</v>
      </c>
    </row>
    <row r="462" spans="2:11" x14ac:dyDescent="0.25">
      <c r="B462">
        <v>200</v>
      </c>
      <c r="C462">
        <v>44.390999999999998</v>
      </c>
      <c r="D462">
        <v>35216988</v>
      </c>
      <c r="E462" t="s">
        <v>288</v>
      </c>
      <c r="F462">
        <v>95</v>
      </c>
      <c r="G462">
        <v>23.591021775350494</v>
      </c>
      <c r="H462">
        <v>0.23274949314625182</v>
      </c>
    </row>
    <row r="463" spans="2:11" x14ac:dyDescent="0.25">
      <c r="B463">
        <v>201</v>
      </c>
      <c r="C463">
        <v>44.466000000000001</v>
      </c>
      <c r="D463">
        <v>16890713</v>
      </c>
      <c r="E463" t="s">
        <v>289</v>
      </c>
      <c r="F463">
        <v>51</v>
      </c>
      <c r="G463">
        <v>11.31468648551647</v>
      </c>
      <c r="H463">
        <v>0.1116309233949481</v>
      </c>
    </row>
    <row r="464" spans="2:11" x14ac:dyDescent="0.25">
      <c r="B464">
        <v>202</v>
      </c>
      <c r="C464">
        <v>44.585000000000001</v>
      </c>
      <c r="D464">
        <v>17811789</v>
      </c>
      <c r="E464" t="s">
        <v>290</v>
      </c>
      <c r="F464">
        <v>55</v>
      </c>
      <c r="G464">
        <v>11.931693367898141</v>
      </c>
      <c r="H464">
        <v>0.11771832564948438</v>
      </c>
      <c r="I464" t="s">
        <v>291</v>
      </c>
      <c r="J464">
        <v>11.23803498552123</v>
      </c>
      <c r="K464">
        <v>302</v>
      </c>
    </row>
    <row r="465" spans="2:11" x14ac:dyDescent="0.25">
      <c r="B465">
        <v>203</v>
      </c>
      <c r="C465">
        <v>44.728000000000002</v>
      </c>
      <c r="D465">
        <v>30824955</v>
      </c>
      <c r="E465" t="s">
        <v>292</v>
      </c>
      <c r="F465">
        <v>70</v>
      </c>
      <c r="G465">
        <v>20.648903439135655</v>
      </c>
      <c r="H465">
        <v>0.20372249473765391</v>
      </c>
    </row>
    <row r="466" spans="2:11" x14ac:dyDescent="0.25">
      <c r="B466">
        <v>204</v>
      </c>
      <c r="C466">
        <v>44.981999999999999</v>
      </c>
      <c r="D466">
        <v>39233441</v>
      </c>
      <c r="E466" t="s">
        <v>293</v>
      </c>
      <c r="F466">
        <v>64</v>
      </c>
      <c r="G466">
        <v>26.281548011798421</v>
      </c>
      <c r="H466">
        <v>0.25929427886147943</v>
      </c>
    </row>
    <row r="467" spans="2:11" x14ac:dyDescent="0.25">
      <c r="B467">
        <v>205</v>
      </c>
      <c r="C467">
        <v>45.124000000000002</v>
      </c>
      <c r="D467">
        <v>12873084</v>
      </c>
      <c r="E467" t="s">
        <v>294</v>
      </c>
      <c r="F467">
        <v>45</v>
      </c>
      <c r="G467">
        <v>8.6233724746680807</v>
      </c>
      <c r="H467">
        <v>8.5078365481713658E-2</v>
      </c>
    </row>
    <row r="468" spans="2:11" x14ac:dyDescent="0.25">
      <c r="B468">
        <v>206</v>
      </c>
      <c r="C468">
        <v>45.206000000000003</v>
      </c>
      <c r="D468">
        <v>18477622</v>
      </c>
      <c r="E468" t="s">
        <v>295</v>
      </c>
      <c r="F468">
        <v>90</v>
      </c>
      <c r="G468">
        <v>12.377719041693611</v>
      </c>
      <c r="H468">
        <v>0.12211882387693211</v>
      </c>
    </row>
    <row r="469" spans="2:11" x14ac:dyDescent="0.25">
      <c r="B469">
        <v>207</v>
      </c>
      <c r="C469">
        <v>45.551000000000002</v>
      </c>
      <c r="D469">
        <v>129082924</v>
      </c>
      <c r="E469" t="s">
        <v>296</v>
      </c>
      <c r="F469">
        <v>99</v>
      </c>
      <c r="G469">
        <v>86.469577435467031</v>
      </c>
      <c r="H469">
        <v>0.85311058216665614</v>
      </c>
    </row>
    <row r="470" spans="2:11" x14ac:dyDescent="0.25">
      <c r="B470">
        <v>208</v>
      </c>
      <c r="C470">
        <v>45.722999999999999</v>
      </c>
      <c r="D470">
        <v>27200302</v>
      </c>
      <c r="E470" t="s">
        <v>297</v>
      </c>
      <c r="F470">
        <v>51</v>
      </c>
      <c r="G470">
        <v>18.22083469427055</v>
      </c>
      <c r="H470">
        <v>0.17976711988898594</v>
      </c>
    </row>
    <row r="471" spans="2:11" x14ac:dyDescent="0.25">
      <c r="B471">
        <v>209</v>
      </c>
      <c r="C471">
        <v>45.902000000000001</v>
      </c>
      <c r="D471">
        <v>17253038</v>
      </c>
      <c r="E471" t="s">
        <v>279</v>
      </c>
      <c r="F471">
        <v>56</v>
      </c>
      <c r="G471">
        <v>11.5573993763734</v>
      </c>
      <c r="H471">
        <v>0.11402553363544383</v>
      </c>
    </row>
    <row r="472" spans="2:11" x14ac:dyDescent="0.25">
      <c r="B472">
        <v>210</v>
      </c>
      <c r="C472">
        <v>46.006999999999998</v>
      </c>
      <c r="D472">
        <v>7744757</v>
      </c>
      <c r="E472" t="s">
        <v>298</v>
      </c>
      <c r="F472">
        <v>55</v>
      </c>
      <c r="G472">
        <v>5.1880283183728881</v>
      </c>
      <c r="H472">
        <v>5.1185191257437625E-2</v>
      </c>
    </row>
    <row r="473" spans="2:11" x14ac:dyDescent="0.25">
      <c r="B473">
        <v>211</v>
      </c>
      <c r="C473">
        <v>46.103999999999999</v>
      </c>
      <c r="D473">
        <v>19349614</v>
      </c>
      <c r="E473" t="s">
        <v>299</v>
      </c>
      <c r="F473">
        <v>35</v>
      </c>
      <c r="G473">
        <v>12.961845721122625</v>
      </c>
      <c r="H473">
        <v>0.12788182939085019</v>
      </c>
    </row>
    <row r="474" spans="2:11" x14ac:dyDescent="0.25">
      <c r="B474">
        <v>212</v>
      </c>
      <c r="C474">
        <v>46.276000000000003</v>
      </c>
      <c r="D474">
        <v>10037601</v>
      </c>
      <c r="E474" t="s">
        <v>300</v>
      </c>
      <c r="F474">
        <v>44</v>
      </c>
      <c r="G474">
        <v>6.7239499233517614</v>
      </c>
      <c r="H474">
        <v>6.6338624562506887E-2</v>
      </c>
    </row>
    <row r="475" spans="2:11" x14ac:dyDescent="0.25">
      <c r="B475">
        <v>213</v>
      </c>
      <c r="C475">
        <v>46.389000000000003</v>
      </c>
      <c r="D475">
        <v>11619573</v>
      </c>
      <c r="E475" t="s">
        <v>301</v>
      </c>
      <c r="F475">
        <v>25</v>
      </c>
      <c r="G475">
        <v>7.7836753007745774</v>
      </c>
      <c r="H475">
        <v>7.6793896352688434E-2</v>
      </c>
    </row>
    <row r="476" spans="2:11" x14ac:dyDescent="0.25">
      <c r="B476">
        <v>214</v>
      </c>
      <c r="C476">
        <v>46.463000000000001</v>
      </c>
      <c r="D476">
        <v>10166333</v>
      </c>
      <c r="E476" t="s">
        <v>302</v>
      </c>
      <c r="F476">
        <v>42</v>
      </c>
      <c r="G476">
        <v>6.8101844251548238</v>
      </c>
      <c r="H476">
        <v>6.7189415883777845E-2</v>
      </c>
    </row>
    <row r="477" spans="2:11" x14ac:dyDescent="0.25">
      <c r="B477">
        <v>215</v>
      </c>
      <c r="C477">
        <v>46.567999999999998</v>
      </c>
      <c r="D477">
        <v>5130659</v>
      </c>
      <c r="E477" t="s">
        <v>240</v>
      </c>
      <c r="F477">
        <v>62</v>
      </c>
      <c r="G477">
        <v>3.4369063075722996</v>
      </c>
      <c r="H477">
        <v>3.3908586440051465E-2</v>
      </c>
    </row>
    <row r="478" spans="2:11" x14ac:dyDescent="0.25">
      <c r="B478">
        <v>216</v>
      </c>
      <c r="C478">
        <v>46.762999999999998</v>
      </c>
      <c r="D478">
        <v>21925904</v>
      </c>
      <c r="E478" t="s">
        <v>303</v>
      </c>
      <c r="F478">
        <v>53</v>
      </c>
      <c r="G478">
        <v>14.687641052898803</v>
      </c>
      <c r="H478">
        <v>0.14490856068592167</v>
      </c>
      <c r="I478" t="s">
        <v>304</v>
      </c>
      <c r="J478">
        <v>13.623358288743328</v>
      </c>
      <c r="K478">
        <v>317</v>
      </c>
    </row>
    <row r="479" spans="2:11" x14ac:dyDescent="0.25">
      <c r="B479">
        <v>217</v>
      </c>
      <c r="C479">
        <v>46.875</v>
      </c>
      <c r="D479">
        <v>13195399</v>
      </c>
      <c r="E479" t="s">
        <v>305</v>
      </c>
      <c r="F479">
        <v>91</v>
      </c>
      <c r="G479">
        <v>8.839283619128306</v>
      </c>
      <c r="H479">
        <v>8.720854915566767E-2</v>
      </c>
    </row>
    <row r="480" spans="2:11" x14ac:dyDescent="0.25">
      <c r="B480">
        <v>218</v>
      </c>
      <c r="C480">
        <v>46.98</v>
      </c>
      <c r="D480">
        <v>11100719</v>
      </c>
      <c r="E480" t="s">
        <v>240</v>
      </c>
      <c r="F480">
        <v>78</v>
      </c>
      <c r="G480">
        <v>7.4361073596369733</v>
      </c>
      <c r="H480">
        <v>7.3364784086843757E-2</v>
      </c>
    </row>
    <row r="481" spans="2:11" x14ac:dyDescent="0.25">
      <c r="B481">
        <v>219</v>
      </c>
      <c r="C481">
        <v>47.143999999999998</v>
      </c>
      <c r="D481">
        <v>8648317</v>
      </c>
      <c r="E481" t="s">
        <v>306</v>
      </c>
      <c r="F481">
        <v>59</v>
      </c>
      <c r="G481">
        <v>5.793301649395282</v>
      </c>
      <c r="H481">
        <v>5.7156830059348428E-2</v>
      </c>
    </row>
    <row r="482" spans="2:11" x14ac:dyDescent="0.25">
      <c r="B482">
        <v>220</v>
      </c>
      <c r="C482">
        <v>47.241</v>
      </c>
      <c r="D482">
        <v>16586925</v>
      </c>
      <c r="E482" t="s">
        <v>307</v>
      </c>
      <c r="F482">
        <v>53</v>
      </c>
      <c r="G482">
        <v>11.111186137244488</v>
      </c>
      <c r="H482">
        <v>0.10962318488466115</v>
      </c>
    </row>
    <row r="483" spans="2:11" x14ac:dyDescent="0.25">
      <c r="B483">
        <v>221</v>
      </c>
      <c r="C483">
        <v>47.399000000000001</v>
      </c>
      <c r="D483">
        <v>7088692</v>
      </c>
      <c r="E483" t="s">
        <v>279</v>
      </c>
      <c r="F483">
        <v>53</v>
      </c>
      <c r="G483">
        <v>4.7485459952098363</v>
      </c>
      <c r="H483">
        <v>4.6849249858332297E-2</v>
      </c>
    </row>
    <row r="484" spans="2:11" x14ac:dyDescent="0.25">
      <c r="B484">
        <v>222</v>
      </c>
      <c r="C484">
        <v>47.622999999999998</v>
      </c>
      <c r="D484">
        <v>25171669</v>
      </c>
      <c r="E484" t="s">
        <v>308</v>
      </c>
      <c r="F484">
        <v>89</v>
      </c>
      <c r="G484">
        <v>16.861901747557599</v>
      </c>
      <c r="H484">
        <v>0.16635986022981919</v>
      </c>
    </row>
    <row r="485" spans="2:11" x14ac:dyDescent="0.25">
      <c r="B485">
        <v>223</v>
      </c>
      <c r="C485">
        <v>48.079000000000001</v>
      </c>
      <c r="D485">
        <v>17873310</v>
      </c>
      <c r="E485" t="s">
        <v>309</v>
      </c>
      <c r="F485">
        <v>89</v>
      </c>
      <c r="G485">
        <v>11.972904821036648</v>
      </c>
      <c r="H485">
        <v>0.1181249186712343</v>
      </c>
    </row>
    <row r="486" spans="2:11" x14ac:dyDescent="0.25">
      <c r="B486">
        <v>224</v>
      </c>
      <c r="C486">
        <v>48.237000000000002</v>
      </c>
      <c r="D486">
        <v>16485325</v>
      </c>
      <c r="E486" t="s">
        <v>310</v>
      </c>
      <c r="F486">
        <v>45</v>
      </c>
      <c r="G486">
        <v>11.043126716252107</v>
      </c>
      <c r="H486">
        <v>0.10895170927454766</v>
      </c>
    </row>
    <row r="487" spans="2:11" x14ac:dyDescent="0.25">
      <c r="B487">
        <v>225</v>
      </c>
      <c r="C487">
        <v>48.363999999999997</v>
      </c>
      <c r="D487">
        <v>9927117</v>
      </c>
      <c r="E487" t="s">
        <v>311</v>
      </c>
      <c r="F487">
        <v>53</v>
      </c>
      <c r="G487">
        <v>6.6499393222796925</v>
      </c>
      <c r="H487">
        <v>6.5608434490579931E-2</v>
      </c>
    </row>
    <row r="488" spans="2:11" x14ac:dyDescent="0.25">
      <c r="B488">
        <v>226</v>
      </c>
      <c r="C488">
        <v>48.497999999999998</v>
      </c>
      <c r="D488">
        <v>6470191</v>
      </c>
      <c r="E488" t="s">
        <v>312</v>
      </c>
      <c r="F488">
        <v>15</v>
      </c>
      <c r="G488">
        <v>4.33422690128062</v>
      </c>
      <c r="H488">
        <v>4.2761569382635457E-2</v>
      </c>
    </row>
    <row r="489" spans="2:11" x14ac:dyDescent="0.25">
      <c r="B489">
        <v>227</v>
      </c>
      <c r="C489">
        <v>48.655999999999999</v>
      </c>
      <c r="D489">
        <v>7634014</v>
      </c>
      <c r="E489" t="s">
        <v>313</v>
      </c>
      <c r="F489">
        <v>55</v>
      </c>
      <c r="G489">
        <v>5.1138442193673841</v>
      </c>
      <c r="H489">
        <v>5.045328945142584E-2</v>
      </c>
    </row>
    <row r="490" spans="2:11" x14ac:dyDescent="0.25">
      <c r="B490">
        <v>228</v>
      </c>
      <c r="C490">
        <v>48.932000000000002</v>
      </c>
      <c r="D490">
        <v>6841241</v>
      </c>
      <c r="E490" t="s">
        <v>314</v>
      </c>
      <c r="F490">
        <v>38</v>
      </c>
      <c r="G490">
        <v>4.5827844619028921</v>
      </c>
      <c r="H490">
        <v>4.5213843252050884E-2</v>
      </c>
    </row>
    <row r="491" spans="2:11" x14ac:dyDescent="0.25">
      <c r="B491">
        <v>229</v>
      </c>
      <c r="C491">
        <v>49.134</v>
      </c>
      <c r="D491">
        <v>50694937</v>
      </c>
      <c r="E491" t="s">
        <v>315</v>
      </c>
      <c r="F491">
        <v>99</v>
      </c>
      <c r="G491">
        <v>33.959331293948857</v>
      </c>
      <c r="H491">
        <v>0.33504344243838141</v>
      </c>
    </row>
    <row r="492" spans="2:11" x14ac:dyDescent="0.25">
      <c r="B492">
        <v>230</v>
      </c>
      <c r="C492">
        <v>49.277000000000001</v>
      </c>
      <c r="D492">
        <v>1131834</v>
      </c>
      <c r="E492" t="s">
        <v>316</v>
      </c>
      <c r="F492">
        <v>50</v>
      </c>
      <c r="G492">
        <v>0.75818864861702684</v>
      </c>
      <c r="H492">
        <v>7.4803043867832982E-3</v>
      </c>
    </row>
    <row r="493" spans="2:11" x14ac:dyDescent="0.25">
      <c r="B493">
        <v>231</v>
      </c>
      <c r="C493">
        <v>49.545999999999999</v>
      </c>
      <c r="D493">
        <v>2457307</v>
      </c>
      <c r="E493" t="s">
        <v>279</v>
      </c>
      <c r="F493">
        <v>56</v>
      </c>
      <c r="G493">
        <v>1.6460914529579076</v>
      </c>
      <c r="H493">
        <v>1.624037123091664E-2</v>
      </c>
    </row>
    <row r="494" spans="2:11" x14ac:dyDescent="0.25">
      <c r="B494">
        <v>232</v>
      </c>
      <c r="C494">
        <v>49.695999999999998</v>
      </c>
      <c r="D494">
        <v>1965879</v>
      </c>
      <c r="E494" t="s">
        <v>316</v>
      </c>
      <c r="F494">
        <v>50</v>
      </c>
      <c r="G494">
        <v>1.3168955362311012</v>
      </c>
      <c r="H494">
        <v>1.2992517725731127E-2</v>
      </c>
      <c r="I494" t="s">
        <v>317</v>
      </c>
      <c r="J494">
        <v>14.966791147322288</v>
      </c>
      <c r="K494">
        <v>330</v>
      </c>
    </row>
    <row r="495" spans="2:11" x14ac:dyDescent="0.25">
      <c r="B495">
        <v>233</v>
      </c>
      <c r="C495">
        <v>50.115000000000002</v>
      </c>
      <c r="D495">
        <v>79163200</v>
      </c>
      <c r="E495" t="s">
        <v>318</v>
      </c>
      <c r="F495">
        <v>99</v>
      </c>
      <c r="G495">
        <v>53.02954287307098</v>
      </c>
      <c r="H495">
        <v>0.52319053167850016</v>
      </c>
    </row>
    <row r="496" spans="2:11" x14ac:dyDescent="0.25">
      <c r="B496">
        <v>234</v>
      </c>
      <c r="C496">
        <v>50.436</v>
      </c>
      <c r="D496">
        <v>5536136</v>
      </c>
      <c r="E496" t="s">
        <v>319</v>
      </c>
      <c r="F496">
        <v>38</v>
      </c>
      <c r="G496">
        <v>3.7085256958176487</v>
      </c>
      <c r="H496">
        <v>3.6588388762511942E-2</v>
      </c>
    </row>
    <row r="497" spans="2:11" x14ac:dyDescent="0.25">
      <c r="B497">
        <v>235</v>
      </c>
      <c r="C497">
        <v>51.521000000000001</v>
      </c>
      <c r="D497">
        <v>1269245455</v>
      </c>
      <c r="E497" t="s">
        <v>320</v>
      </c>
      <c r="F497">
        <v>99</v>
      </c>
      <c r="G497">
        <v>850.23731067431572</v>
      </c>
      <c r="H497">
        <v>8.3884583295264719</v>
      </c>
    </row>
    <row r="498" spans="2:11" x14ac:dyDescent="0.25">
      <c r="B498">
        <v>236</v>
      </c>
      <c r="C498">
        <v>51.753</v>
      </c>
      <c r="D498">
        <v>16847507</v>
      </c>
      <c r="E498" t="s">
        <v>320</v>
      </c>
      <c r="F498">
        <v>95</v>
      </c>
      <c r="G498">
        <v>11.285743814813745</v>
      </c>
      <c r="H498">
        <v>0.1113453744263402</v>
      </c>
    </row>
    <row r="499" spans="2:11" x14ac:dyDescent="0.25">
      <c r="B499">
        <v>237</v>
      </c>
      <c r="C499">
        <v>52</v>
      </c>
      <c r="D499">
        <v>66198035</v>
      </c>
      <c r="E499" t="s">
        <v>321</v>
      </c>
      <c r="F499">
        <v>59</v>
      </c>
      <c r="G499">
        <v>44.344487528871412</v>
      </c>
      <c r="H499">
        <v>0.43750360177104974</v>
      </c>
    </row>
    <row r="500" spans="2:11" x14ac:dyDescent="0.25">
      <c r="B500">
        <v>238</v>
      </c>
      <c r="C500">
        <v>52.344000000000001</v>
      </c>
      <c r="D500">
        <v>22230981</v>
      </c>
      <c r="E500" t="s">
        <v>322</v>
      </c>
      <c r="F500">
        <v>93</v>
      </c>
      <c r="G500">
        <v>14.892004871580816</v>
      </c>
      <c r="H500">
        <v>0.14692481821256134</v>
      </c>
      <c r="I500" t="s">
        <v>323</v>
      </c>
      <c r="J500">
        <v>24.610802191699722</v>
      </c>
      <c r="K500">
        <v>343</v>
      </c>
    </row>
    <row r="501" spans="2:11" x14ac:dyDescent="0.25">
      <c r="B501">
        <v>239</v>
      </c>
      <c r="C501">
        <v>52.500999999999998</v>
      </c>
      <c r="D501">
        <v>9212744</v>
      </c>
      <c r="E501" t="s">
        <v>324</v>
      </c>
      <c r="F501">
        <v>35</v>
      </c>
      <c r="G501">
        <v>6.1713978581793993</v>
      </c>
      <c r="H501">
        <v>6.088713482499334E-2</v>
      </c>
    </row>
    <row r="502" spans="2:11" x14ac:dyDescent="0.25">
      <c r="B502">
        <v>240</v>
      </c>
      <c r="C502">
        <v>52.606000000000002</v>
      </c>
      <c r="D502">
        <v>21048815</v>
      </c>
      <c r="E502" t="s">
        <v>325</v>
      </c>
      <c r="F502">
        <v>95</v>
      </c>
      <c r="G502">
        <v>14.100100014524925</v>
      </c>
      <c r="H502">
        <v>0.13911186903829545</v>
      </c>
    </row>
    <row r="503" spans="2:11" x14ac:dyDescent="0.25">
      <c r="B503">
        <v>241</v>
      </c>
      <c r="C503">
        <v>52.741</v>
      </c>
      <c r="D503">
        <v>9923894</v>
      </c>
      <c r="E503" t="s">
        <v>326</v>
      </c>
      <c r="F503">
        <v>47</v>
      </c>
      <c r="G503">
        <v>6.6477803113165184</v>
      </c>
      <c r="H503">
        <v>6.5587133645192197E-2</v>
      </c>
    </row>
    <row r="504" spans="2:11" x14ac:dyDescent="0.25">
      <c r="B504">
        <v>242</v>
      </c>
      <c r="C504">
        <v>52.844999999999999</v>
      </c>
      <c r="D504">
        <v>4894299</v>
      </c>
      <c r="E504" t="s">
        <v>327</v>
      </c>
      <c r="F504">
        <v>15</v>
      </c>
      <c r="G504">
        <v>3.2785743710982937</v>
      </c>
      <c r="H504">
        <v>3.234648038487014E-2</v>
      </c>
    </row>
    <row r="505" spans="2:11" x14ac:dyDescent="0.25">
      <c r="B505">
        <v>243</v>
      </c>
      <c r="C505">
        <v>52.994999999999997</v>
      </c>
      <c r="D505">
        <v>21596817</v>
      </c>
      <c r="E505" t="s">
        <v>328</v>
      </c>
      <c r="F505">
        <v>72</v>
      </c>
      <c r="G505">
        <v>14.467193506874004</v>
      </c>
      <c r="H505">
        <v>0.14273362078330931</v>
      </c>
    </row>
    <row r="506" spans="2:11" x14ac:dyDescent="0.25">
      <c r="B506">
        <v>244</v>
      </c>
      <c r="C506">
        <v>53.07</v>
      </c>
      <c r="D506">
        <v>16127005</v>
      </c>
      <c r="E506" t="s">
        <v>322</v>
      </c>
      <c r="F506">
        <v>90</v>
      </c>
      <c r="G506">
        <v>10.80309667953961</v>
      </c>
      <c r="H506">
        <v>0.10658356812675374</v>
      </c>
    </row>
    <row r="507" spans="2:11" x14ac:dyDescent="0.25">
      <c r="B507">
        <v>245</v>
      </c>
      <c r="C507">
        <v>53.212000000000003</v>
      </c>
      <c r="D507">
        <v>35092163</v>
      </c>
      <c r="E507" t="s">
        <v>329</v>
      </c>
      <c r="F507">
        <v>45</v>
      </c>
      <c r="G507">
        <v>23.507404479825162</v>
      </c>
      <c r="H507">
        <v>0.23192452323451546</v>
      </c>
    </row>
    <row r="508" spans="2:11" x14ac:dyDescent="0.25">
      <c r="B508">
        <v>246</v>
      </c>
      <c r="C508">
        <v>53.347000000000001</v>
      </c>
      <c r="D508">
        <v>169925492</v>
      </c>
      <c r="E508" t="s">
        <v>330</v>
      </c>
      <c r="F508">
        <v>99</v>
      </c>
      <c r="G508">
        <v>113.82904131265133</v>
      </c>
      <c r="H508">
        <v>1.1230396005367487</v>
      </c>
    </row>
    <row r="509" spans="2:11" x14ac:dyDescent="0.25">
      <c r="B509">
        <v>247</v>
      </c>
      <c r="C509">
        <v>53.511000000000003</v>
      </c>
      <c r="D509">
        <v>174024304</v>
      </c>
      <c r="E509" t="s">
        <v>331</v>
      </c>
      <c r="F509">
        <v>99</v>
      </c>
      <c r="G509">
        <v>116.57473788230313</v>
      </c>
      <c r="H509">
        <v>1.1501286978639185</v>
      </c>
    </row>
    <row r="510" spans="2:11" x14ac:dyDescent="0.25">
      <c r="B510">
        <v>248</v>
      </c>
      <c r="C510">
        <v>53.631</v>
      </c>
      <c r="D510">
        <v>85783601</v>
      </c>
      <c r="E510" t="s">
        <v>332</v>
      </c>
      <c r="F510">
        <v>99</v>
      </c>
      <c r="G510">
        <v>57.46439187698217</v>
      </c>
      <c r="H510">
        <v>0.56694484074022178</v>
      </c>
    </row>
    <row r="511" spans="2:11" x14ac:dyDescent="0.25">
      <c r="B511">
        <v>249</v>
      </c>
      <c r="C511">
        <v>54.042999999999999</v>
      </c>
      <c r="D511">
        <v>52858475</v>
      </c>
      <c r="E511" t="s">
        <v>333</v>
      </c>
      <c r="F511">
        <v>99</v>
      </c>
      <c r="G511">
        <v>35.408633888191112</v>
      </c>
      <c r="H511">
        <v>0.34934229084934304</v>
      </c>
      <c r="I511" t="s">
        <v>334</v>
      </c>
      <c r="J511">
        <v>28.579431951727891</v>
      </c>
      <c r="K511">
        <v>362.9</v>
      </c>
    </row>
    <row r="512" spans="2:11" x14ac:dyDescent="0.25">
      <c r="B512">
        <v>250</v>
      </c>
      <c r="C512">
        <v>55.621000000000002</v>
      </c>
      <c r="D512">
        <v>7236053442</v>
      </c>
      <c r="E512" t="s">
        <v>325</v>
      </c>
      <c r="F512">
        <v>97</v>
      </c>
      <c r="G512">
        <v>4847.2599166578893</v>
      </c>
      <c r="H512">
        <v>47.823163383668444</v>
      </c>
    </row>
    <row r="513" spans="2:11" x14ac:dyDescent="0.25">
      <c r="B513">
        <v>251</v>
      </c>
      <c r="C513">
        <v>55.823</v>
      </c>
      <c r="D513">
        <v>530351184</v>
      </c>
      <c r="E513" t="s">
        <v>335</v>
      </c>
      <c r="F513">
        <v>99</v>
      </c>
      <c r="G513">
        <v>355.26963096125417</v>
      </c>
      <c r="H513">
        <v>3.5050972918386587</v>
      </c>
    </row>
    <row r="514" spans="2:11" x14ac:dyDescent="0.25">
      <c r="B514">
        <v>252</v>
      </c>
      <c r="C514">
        <v>55.965000000000003</v>
      </c>
      <c r="D514">
        <v>260044784</v>
      </c>
      <c r="E514" t="s">
        <v>336</v>
      </c>
      <c r="F514">
        <v>97</v>
      </c>
      <c r="G514">
        <v>174.19780936150235</v>
      </c>
      <c r="H514">
        <v>1.718639074736503</v>
      </c>
    </row>
    <row r="515" spans="2:11" x14ac:dyDescent="0.25">
      <c r="B515">
        <v>253</v>
      </c>
      <c r="C515">
        <v>56.145000000000003</v>
      </c>
      <c r="D515">
        <v>83263580</v>
      </c>
      <c r="E515" t="s">
        <v>336</v>
      </c>
      <c r="F515">
        <v>96</v>
      </c>
      <c r="G515">
        <v>55.77628980859005</v>
      </c>
      <c r="H515">
        <v>0.55028999193634587</v>
      </c>
    </row>
    <row r="516" spans="2:11" x14ac:dyDescent="0.25">
      <c r="B516">
        <v>254</v>
      </c>
      <c r="C516">
        <v>56.369</v>
      </c>
      <c r="D516">
        <v>258190496</v>
      </c>
      <c r="E516" t="s">
        <v>337</v>
      </c>
      <c r="F516">
        <v>76</v>
      </c>
      <c r="G516">
        <v>172.95566597928661</v>
      </c>
      <c r="H516">
        <v>1.7063840632588838</v>
      </c>
    </row>
    <row r="517" spans="2:11" x14ac:dyDescent="0.25">
      <c r="B517">
        <v>255</v>
      </c>
      <c r="C517">
        <v>56.609000000000002</v>
      </c>
      <c r="D517">
        <v>34141652</v>
      </c>
      <c r="E517" t="s">
        <v>336</v>
      </c>
      <c r="F517">
        <v>96</v>
      </c>
      <c r="G517">
        <v>22.870679791765237</v>
      </c>
      <c r="H517">
        <v>0.22564258471439164</v>
      </c>
    </row>
    <row r="518" spans="2:11" x14ac:dyDescent="0.25">
      <c r="B518">
        <v>256</v>
      </c>
      <c r="C518">
        <v>56.698999999999998</v>
      </c>
      <c r="D518">
        <v>53999750</v>
      </c>
      <c r="E518" t="s">
        <v>338</v>
      </c>
      <c r="F518">
        <v>95</v>
      </c>
      <c r="G518">
        <v>36.17314683792614</v>
      </c>
      <c r="H518">
        <v>0.35688499091757397</v>
      </c>
    </row>
    <row r="519" spans="2:11" x14ac:dyDescent="0.25">
      <c r="B519">
        <v>257</v>
      </c>
      <c r="C519">
        <v>56.886000000000003</v>
      </c>
      <c r="D519">
        <v>48300171</v>
      </c>
      <c r="E519" t="s">
        <v>336</v>
      </c>
      <c r="F519">
        <v>98</v>
      </c>
      <c r="G519">
        <v>32.355134567844146</v>
      </c>
      <c r="H519">
        <v>0.31921640542136342</v>
      </c>
    </row>
    <row r="520" spans="2:11" x14ac:dyDescent="0.25">
      <c r="B520">
        <v>258</v>
      </c>
      <c r="C520">
        <v>57.005000000000003</v>
      </c>
      <c r="D520">
        <v>89375427</v>
      </c>
      <c r="E520" t="s">
        <v>339</v>
      </c>
      <c r="F520">
        <v>99</v>
      </c>
      <c r="G520">
        <v>59.870470596129586</v>
      </c>
      <c r="H520">
        <v>0.59068326155490158</v>
      </c>
      <c r="I520" t="s">
        <v>340</v>
      </c>
      <c r="J520">
        <v>85.375432999774958</v>
      </c>
      <c r="K520">
        <v>380</v>
      </c>
    </row>
    <row r="521" spans="2:11" x14ac:dyDescent="0.25">
      <c r="B521">
        <v>259</v>
      </c>
      <c r="C521">
        <v>57.296999999999997</v>
      </c>
      <c r="D521">
        <v>20106836</v>
      </c>
      <c r="E521" t="s">
        <v>341</v>
      </c>
      <c r="F521">
        <v>98</v>
      </c>
      <c r="G521">
        <v>13.469090710125501</v>
      </c>
      <c r="H521">
        <v>0.1328863186077926</v>
      </c>
    </row>
    <row r="522" spans="2:11" x14ac:dyDescent="0.25">
      <c r="B522">
        <v>260</v>
      </c>
      <c r="C522">
        <v>57.408999999999999</v>
      </c>
      <c r="D522">
        <v>38857465</v>
      </c>
      <c r="E522" t="s">
        <v>342</v>
      </c>
      <c r="F522">
        <v>97</v>
      </c>
      <c r="G522">
        <v>26.029690641059926</v>
      </c>
      <c r="H522">
        <v>0.25680944899939256</v>
      </c>
    </row>
    <row r="523" spans="2:11" x14ac:dyDescent="0.25">
      <c r="B523">
        <v>261</v>
      </c>
      <c r="C523">
        <v>57.573999999999998</v>
      </c>
      <c r="D523">
        <v>88311734</v>
      </c>
      <c r="E523" t="s">
        <v>343</v>
      </c>
      <c r="F523">
        <v>38</v>
      </c>
      <c r="G523">
        <v>59.157927981034632</v>
      </c>
      <c r="H523">
        <v>0.58365330184871611</v>
      </c>
    </row>
    <row r="524" spans="2:11" x14ac:dyDescent="0.25">
      <c r="B524">
        <v>262</v>
      </c>
      <c r="C524">
        <v>57.798999999999999</v>
      </c>
      <c r="D524">
        <v>113733686</v>
      </c>
      <c r="E524" t="s">
        <v>344</v>
      </c>
      <c r="F524">
        <v>99</v>
      </c>
      <c r="G524">
        <v>76.18748835127171</v>
      </c>
      <c r="H524">
        <v>0.75166728540654737</v>
      </c>
    </row>
    <row r="525" spans="2:11" x14ac:dyDescent="0.25">
      <c r="B525">
        <v>263</v>
      </c>
      <c r="C525">
        <v>57.887999999999998</v>
      </c>
      <c r="D525">
        <v>74741364</v>
      </c>
      <c r="E525" t="s">
        <v>345</v>
      </c>
      <c r="F525">
        <v>96</v>
      </c>
      <c r="G525">
        <v>50.067460216739647</v>
      </c>
      <c r="H525">
        <v>0.49396656488793167</v>
      </c>
    </row>
    <row r="526" spans="2:11" x14ac:dyDescent="0.25">
      <c r="B526">
        <v>264</v>
      </c>
      <c r="C526">
        <v>58.09</v>
      </c>
      <c r="D526">
        <v>102091851</v>
      </c>
      <c r="E526" t="s">
        <v>346</v>
      </c>
      <c r="F526">
        <v>55</v>
      </c>
      <c r="G526">
        <v>68.388900266735988</v>
      </c>
      <c r="H526">
        <v>0.67472625923070595</v>
      </c>
    </row>
    <row r="527" spans="2:11" x14ac:dyDescent="0.25">
      <c r="B527">
        <v>265</v>
      </c>
      <c r="C527">
        <v>58.247</v>
      </c>
      <c r="D527">
        <v>45304331</v>
      </c>
      <c r="E527" t="s">
        <v>347</v>
      </c>
      <c r="F527">
        <v>86</v>
      </c>
      <c r="G527">
        <v>30.348292680188504</v>
      </c>
      <c r="H527">
        <v>0.29941686317921407</v>
      </c>
    </row>
    <row r="528" spans="2:11" x14ac:dyDescent="0.25">
      <c r="B528">
        <v>266</v>
      </c>
      <c r="C528">
        <v>58.366999999999997</v>
      </c>
      <c r="D528">
        <v>20142365</v>
      </c>
      <c r="E528" t="s">
        <v>339</v>
      </c>
      <c r="F528">
        <v>99</v>
      </c>
      <c r="G528">
        <v>13.492890741310918</v>
      </c>
      <c r="H528">
        <v>0.13312113019196312</v>
      </c>
    </row>
    <row r="529" spans="2:8" x14ac:dyDescent="0.25">
      <c r="B529">
        <v>267</v>
      </c>
      <c r="C529">
        <v>58.524000000000001</v>
      </c>
      <c r="D529">
        <v>63554194</v>
      </c>
      <c r="E529" t="s">
        <v>348</v>
      </c>
      <c r="F529">
        <v>91</v>
      </c>
      <c r="G529">
        <v>42.57344139052578</v>
      </c>
      <c r="H529">
        <v>0.42003042511240768</v>
      </c>
    </row>
    <row r="530" spans="2:8" x14ac:dyDescent="0.25">
      <c r="B530">
        <v>268</v>
      </c>
      <c r="C530">
        <v>58.658999999999999</v>
      </c>
      <c r="D530">
        <v>31014218</v>
      </c>
      <c r="E530" t="s">
        <v>349</v>
      </c>
      <c r="F530">
        <v>62</v>
      </c>
      <c r="G530">
        <v>20.775686216648261</v>
      </c>
      <c r="H530">
        <v>0.20497333615888333</v>
      </c>
    </row>
    <row r="531" spans="2:8" x14ac:dyDescent="0.25">
      <c r="B531">
        <v>269</v>
      </c>
      <c r="C531">
        <v>58.741</v>
      </c>
      <c r="D531">
        <v>27722940</v>
      </c>
      <c r="E531" t="s">
        <v>349</v>
      </c>
      <c r="F531">
        <v>93</v>
      </c>
      <c r="G531">
        <v>18.570937446914403</v>
      </c>
      <c r="H531">
        <v>0.18322124065590023</v>
      </c>
    </row>
    <row r="532" spans="2:8" x14ac:dyDescent="0.25">
      <c r="B532">
        <v>270</v>
      </c>
      <c r="C532">
        <v>58.838999999999999</v>
      </c>
      <c r="D532">
        <v>43306458</v>
      </c>
      <c r="E532" t="s">
        <v>350</v>
      </c>
      <c r="F532">
        <v>56</v>
      </c>
      <c r="G532">
        <v>29.009965125106714</v>
      </c>
      <c r="H532">
        <v>0.28621289672641631</v>
      </c>
    </row>
    <row r="533" spans="2:8" x14ac:dyDescent="0.25">
      <c r="B533">
        <v>271</v>
      </c>
      <c r="C533">
        <v>59.033000000000001</v>
      </c>
      <c r="D533">
        <v>23214891</v>
      </c>
      <c r="E533" t="s">
        <v>351</v>
      </c>
      <c r="F533">
        <v>59</v>
      </c>
      <c r="G533">
        <v>15.551102754539606</v>
      </c>
      <c r="H533">
        <v>0.15342749112148613</v>
      </c>
    </row>
    <row r="534" spans="2:8" x14ac:dyDescent="0.25">
      <c r="B534">
        <v>272</v>
      </c>
      <c r="C534">
        <v>59.115000000000002</v>
      </c>
      <c r="D534">
        <v>13984324</v>
      </c>
      <c r="E534" t="s">
        <v>342</v>
      </c>
      <c r="F534">
        <v>90</v>
      </c>
      <c r="G534">
        <v>9.3677656930103304</v>
      </c>
      <c r="H534">
        <v>9.2422563877210762E-2</v>
      </c>
    </row>
    <row r="535" spans="2:8" x14ac:dyDescent="0.25">
      <c r="B535">
        <v>273</v>
      </c>
      <c r="C535">
        <v>59.198</v>
      </c>
      <c r="D535">
        <v>58220649</v>
      </c>
      <c r="E535" t="s">
        <v>352</v>
      </c>
      <c r="F535">
        <v>59</v>
      </c>
      <c r="G535">
        <v>39.00062658209265</v>
      </c>
      <c r="H535">
        <v>0.38478096268186912</v>
      </c>
    </row>
    <row r="536" spans="2:8" x14ac:dyDescent="0.25">
      <c r="B536">
        <v>274</v>
      </c>
      <c r="C536">
        <v>59.601999999999997</v>
      </c>
      <c r="D536">
        <v>71722122</v>
      </c>
      <c r="E536" t="s">
        <v>353</v>
      </c>
      <c r="F536">
        <v>64</v>
      </c>
      <c r="G536">
        <v>48.044941886465267</v>
      </c>
      <c r="H536">
        <v>0.47401235854905127</v>
      </c>
    </row>
    <row r="537" spans="2:8" x14ac:dyDescent="0.25">
      <c r="B537">
        <v>275</v>
      </c>
      <c r="C537">
        <v>59.856000000000002</v>
      </c>
      <c r="D537">
        <v>52411792</v>
      </c>
      <c r="E537" t="s">
        <v>354</v>
      </c>
      <c r="F537">
        <v>53</v>
      </c>
      <c r="G537">
        <v>35.109411581624776</v>
      </c>
      <c r="H537">
        <v>0.34639015758209579</v>
      </c>
    </row>
    <row r="538" spans="2:8" x14ac:dyDescent="0.25">
      <c r="B538">
        <v>276</v>
      </c>
      <c r="C538">
        <v>60.036000000000001</v>
      </c>
      <c r="D538">
        <v>26941969</v>
      </c>
      <c r="E538" t="s">
        <v>355</v>
      </c>
      <c r="F538">
        <v>83</v>
      </c>
      <c r="G538">
        <v>18.047783568254559</v>
      </c>
      <c r="H538">
        <v>0.17805979401509375</v>
      </c>
    </row>
    <row r="539" spans="2:8" x14ac:dyDescent="0.25">
      <c r="B539">
        <v>277</v>
      </c>
      <c r="C539">
        <v>60.148000000000003</v>
      </c>
      <c r="D539">
        <v>19438530</v>
      </c>
      <c r="E539" t="s">
        <v>356</v>
      </c>
      <c r="F539">
        <v>25</v>
      </c>
      <c r="G539">
        <v>13.021408432510009</v>
      </c>
      <c r="H539">
        <v>0.12846947629389005</v>
      </c>
    </row>
    <row r="540" spans="2:8" x14ac:dyDescent="0.25">
      <c r="B540">
        <v>278</v>
      </c>
      <c r="C540">
        <v>60.29</v>
      </c>
      <c r="D540">
        <v>20052987</v>
      </c>
      <c r="E540" t="s">
        <v>357</v>
      </c>
      <c r="F540">
        <v>60</v>
      </c>
      <c r="G540">
        <v>13.433018547123348</v>
      </c>
      <c r="H540">
        <v>0.13253042992542055</v>
      </c>
    </row>
    <row r="541" spans="2:8" x14ac:dyDescent="0.25">
      <c r="B541">
        <v>279</v>
      </c>
      <c r="C541">
        <v>60.432000000000002</v>
      </c>
      <c r="D541">
        <v>81841128</v>
      </c>
      <c r="E541" t="s">
        <v>358</v>
      </c>
      <c r="F541">
        <v>97</v>
      </c>
      <c r="G541">
        <v>54.823423081134791</v>
      </c>
      <c r="H541">
        <v>0.54088898972613786</v>
      </c>
    </row>
    <row r="542" spans="2:8" x14ac:dyDescent="0.25">
      <c r="B542">
        <v>280</v>
      </c>
      <c r="C542">
        <v>60.723999999999997</v>
      </c>
      <c r="D542">
        <v>33356823</v>
      </c>
      <c r="E542" t="s">
        <v>359</v>
      </c>
      <c r="F542">
        <v>55</v>
      </c>
      <c r="G542">
        <v>22.344941530761012</v>
      </c>
      <c r="H542">
        <v>0.22045564050563426</v>
      </c>
    </row>
    <row r="543" spans="2:8" x14ac:dyDescent="0.25">
      <c r="B543">
        <v>281</v>
      </c>
      <c r="C543">
        <v>60.874000000000002</v>
      </c>
      <c r="D543">
        <v>14336687</v>
      </c>
      <c r="E543" t="s">
        <v>360</v>
      </c>
      <c r="F543">
        <v>47</v>
      </c>
      <c r="G543">
        <v>9.6038052772538176</v>
      </c>
      <c r="H543">
        <v>9.4751335141053439E-2</v>
      </c>
    </row>
    <row r="544" spans="2:8" x14ac:dyDescent="0.25">
      <c r="B544">
        <v>282</v>
      </c>
      <c r="C544">
        <v>60.978000000000002</v>
      </c>
      <c r="D544">
        <v>26203552</v>
      </c>
      <c r="E544" t="s">
        <v>360</v>
      </c>
      <c r="F544">
        <v>30</v>
      </c>
      <c r="G544">
        <v>17.55313560102099</v>
      </c>
      <c r="H544">
        <v>0.17317958726712951</v>
      </c>
    </row>
    <row r="545" spans="2:11" x14ac:dyDescent="0.25">
      <c r="B545">
        <v>283</v>
      </c>
      <c r="C545">
        <v>61.143000000000001</v>
      </c>
      <c r="D545">
        <v>78820250</v>
      </c>
      <c r="E545" t="s">
        <v>361</v>
      </c>
      <c r="F545">
        <v>49</v>
      </c>
      <c r="G545">
        <v>52.799808833412158</v>
      </c>
      <c r="H545">
        <v>0.52092397104377164</v>
      </c>
    </row>
    <row r="546" spans="2:11" x14ac:dyDescent="0.25">
      <c r="B546">
        <v>284</v>
      </c>
      <c r="C546">
        <v>61.494999999999997</v>
      </c>
      <c r="D546">
        <v>74067112</v>
      </c>
      <c r="E546" t="s">
        <v>362</v>
      </c>
      <c r="F546">
        <v>38</v>
      </c>
      <c r="G546">
        <v>49.615794855293245</v>
      </c>
      <c r="H546">
        <v>0.48951042538920897</v>
      </c>
    </row>
    <row r="547" spans="2:11" x14ac:dyDescent="0.25">
      <c r="B547">
        <v>285</v>
      </c>
      <c r="C547">
        <v>61.658999999999999</v>
      </c>
      <c r="D547">
        <v>40489607</v>
      </c>
      <c r="E547" t="s">
        <v>360</v>
      </c>
      <c r="F547">
        <v>41</v>
      </c>
      <c r="G547">
        <v>27.123023706978682</v>
      </c>
      <c r="H547">
        <v>0.26759629491712722</v>
      </c>
    </row>
    <row r="548" spans="2:11" x14ac:dyDescent="0.25">
      <c r="B548">
        <v>286</v>
      </c>
      <c r="C548">
        <v>61.890999999999998</v>
      </c>
      <c r="D548">
        <v>21770204</v>
      </c>
      <c r="E548" t="s">
        <v>363</v>
      </c>
      <c r="F548">
        <v>60</v>
      </c>
      <c r="G548">
        <v>14.583341329980362</v>
      </c>
      <c r="H548">
        <v>0.14387953753144658</v>
      </c>
    </row>
    <row r="549" spans="2:11" x14ac:dyDescent="0.25">
      <c r="B549">
        <v>287</v>
      </c>
      <c r="C549">
        <v>61.988</v>
      </c>
      <c r="D549">
        <v>36566431</v>
      </c>
      <c r="E549" t="s">
        <v>364</v>
      </c>
      <c r="F549">
        <v>55</v>
      </c>
      <c r="G549">
        <v>24.494981511986527</v>
      </c>
      <c r="H549">
        <v>0.24166797800588141</v>
      </c>
    </row>
    <row r="550" spans="2:11" x14ac:dyDescent="0.25">
      <c r="B550">
        <v>288</v>
      </c>
      <c r="C550">
        <v>62.198</v>
      </c>
      <c r="D550">
        <v>29266936</v>
      </c>
      <c r="E550" t="s">
        <v>365</v>
      </c>
      <c r="F550">
        <v>44</v>
      </c>
      <c r="G550">
        <v>19.605223606112745</v>
      </c>
      <c r="H550">
        <v>0.19342552860976614</v>
      </c>
      <c r="I550" t="s">
        <v>366</v>
      </c>
      <c r="J550">
        <v>94.572490592964087</v>
      </c>
      <c r="K550">
        <v>422</v>
      </c>
    </row>
    <row r="551" spans="2:11" x14ac:dyDescent="0.25">
      <c r="B551">
        <v>289</v>
      </c>
      <c r="C551">
        <v>62.317999999999998</v>
      </c>
      <c r="D551">
        <v>28786833</v>
      </c>
      <c r="E551" t="s">
        <v>367</v>
      </c>
      <c r="F551">
        <v>98</v>
      </c>
      <c r="G551">
        <v>19.283614037247538</v>
      </c>
      <c r="H551">
        <v>0.19025252216446778</v>
      </c>
    </row>
    <row r="552" spans="2:11" x14ac:dyDescent="0.25">
      <c r="B552">
        <v>290</v>
      </c>
      <c r="C552">
        <v>62.384999999999998</v>
      </c>
      <c r="D552">
        <v>28736248</v>
      </c>
      <c r="E552" t="s">
        <v>368</v>
      </c>
      <c r="F552">
        <v>99</v>
      </c>
      <c r="G552">
        <v>19.24972835013239</v>
      </c>
      <c r="H552">
        <v>0.18991820529697181</v>
      </c>
    </row>
    <row r="553" spans="2:11" x14ac:dyDescent="0.25">
      <c r="B553">
        <v>291</v>
      </c>
      <c r="C553">
        <v>62.512</v>
      </c>
      <c r="D553">
        <v>25092904</v>
      </c>
      <c r="E553" t="s">
        <v>369</v>
      </c>
      <c r="F553">
        <v>53</v>
      </c>
      <c r="G553">
        <v>16.809138949383733</v>
      </c>
      <c r="H553">
        <v>0.16583930140668346</v>
      </c>
    </row>
    <row r="554" spans="2:11" x14ac:dyDescent="0.25">
      <c r="B554">
        <v>292</v>
      </c>
      <c r="C554">
        <v>62.631999999999998</v>
      </c>
      <c r="D554">
        <v>27170953</v>
      </c>
      <c r="E554" t="s">
        <v>370</v>
      </c>
      <c r="F554">
        <v>78</v>
      </c>
      <c r="G554">
        <v>18.201174497944709</v>
      </c>
      <c r="H554">
        <v>0.17957315199842278</v>
      </c>
    </row>
    <row r="555" spans="2:11" x14ac:dyDescent="0.25">
      <c r="B555">
        <v>293</v>
      </c>
      <c r="C555">
        <v>62.713999999999999</v>
      </c>
      <c r="D555">
        <v>35808716</v>
      </c>
      <c r="E555" t="s">
        <v>371</v>
      </c>
      <c r="F555">
        <v>94</v>
      </c>
      <c r="G555">
        <v>23.987406274021549</v>
      </c>
      <c r="H555">
        <v>0.23666023054606708</v>
      </c>
    </row>
    <row r="556" spans="2:11" x14ac:dyDescent="0.25">
      <c r="B556">
        <v>294</v>
      </c>
      <c r="C556">
        <v>62.915999999999997</v>
      </c>
      <c r="D556">
        <v>22350192</v>
      </c>
      <c r="E556" t="s">
        <v>372</v>
      </c>
      <c r="F556">
        <v>90</v>
      </c>
      <c r="G556">
        <v>14.971861482170606</v>
      </c>
      <c r="H556">
        <v>0.14771268513143182</v>
      </c>
    </row>
    <row r="557" spans="2:11" x14ac:dyDescent="0.25">
      <c r="B557">
        <v>295</v>
      </c>
      <c r="C557">
        <v>63.006</v>
      </c>
      <c r="D557">
        <v>18432216</v>
      </c>
      <c r="E557" t="s">
        <v>373</v>
      </c>
      <c r="F557">
        <v>56</v>
      </c>
      <c r="G557">
        <v>12.347302643370972</v>
      </c>
      <c r="H557">
        <v>0.12181873508212096</v>
      </c>
    </row>
    <row r="558" spans="2:11" x14ac:dyDescent="0.25">
      <c r="B558">
        <v>296</v>
      </c>
      <c r="C558">
        <v>63.110999999999997</v>
      </c>
      <c r="D558">
        <v>16892981</v>
      </c>
      <c r="E558" t="s">
        <v>374</v>
      </c>
      <c r="F558">
        <v>90</v>
      </c>
      <c r="G558">
        <v>11.316205764717363</v>
      </c>
      <c r="H558">
        <v>0.11164591263396126</v>
      </c>
    </row>
    <row r="559" spans="2:11" x14ac:dyDescent="0.25">
      <c r="B559">
        <v>297</v>
      </c>
      <c r="C559">
        <v>63.365000000000002</v>
      </c>
      <c r="D559">
        <v>32215505</v>
      </c>
      <c r="E559" t="s">
        <v>373</v>
      </c>
      <c r="F559">
        <v>59</v>
      </c>
      <c r="G559">
        <v>21.580399776349775</v>
      </c>
      <c r="H559">
        <v>0.21291265624989114</v>
      </c>
    </row>
    <row r="560" spans="2:11" x14ac:dyDescent="0.25">
      <c r="B560">
        <v>298</v>
      </c>
      <c r="C560">
        <v>63.44</v>
      </c>
      <c r="D560">
        <v>21048529</v>
      </c>
      <c r="E560" t="s">
        <v>375</v>
      </c>
      <c r="F560">
        <v>25</v>
      </c>
      <c r="G560">
        <v>14.099908429934338</v>
      </c>
      <c r="H560">
        <v>0.13910997886088902</v>
      </c>
    </row>
    <row r="561" spans="2:11" x14ac:dyDescent="0.25">
      <c r="B561">
        <v>299</v>
      </c>
      <c r="C561">
        <v>63.612000000000002</v>
      </c>
      <c r="D561">
        <v>25087355</v>
      </c>
      <c r="E561" t="s">
        <v>376</v>
      </c>
      <c r="F561">
        <v>55</v>
      </c>
      <c r="G561">
        <v>16.805421806400599</v>
      </c>
      <c r="H561">
        <v>0.16580262799959175</v>
      </c>
    </row>
    <row r="562" spans="2:11" x14ac:dyDescent="0.25">
      <c r="B562">
        <v>300</v>
      </c>
      <c r="C562">
        <v>63.777000000000001</v>
      </c>
      <c r="D562">
        <v>31067547</v>
      </c>
      <c r="E562" t="s">
        <v>377</v>
      </c>
      <c r="F562">
        <v>83</v>
      </c>
      <c r="G562">
        <v>20.811410044031163</v>
      </c>
      <c r="H562">
        <v>0.20532578815506186</v>
      </c>
    </row>
    <row r="563" spans="2:11" x14ac:dyDescent="0.25">
      <c r="B563">
        <v>301</v>
      </c>
      <c r="C563">
        <v>63.956000000000003</v>
      </c>
      <c r="D563">
        <v>20727819</v>
      </c>
      <c r="E563" t="s">
        <v>378</v>
      </c>
      <c r="F563">
        <v>25</v>
      </c>
      <c r="G563">
        <v>13.885072436760456</v>
      </c>
      <c r="H563">
        <v>0.13699040265105147</v>
      </c>
    </row>
    <row r="564" spans="2:11" x14ac:dyDescent="0.25">
      <c r="B564">
        <v>302</v>
      </c>
      <c r="C564">
        <v>64.090999999999994</v>
      </c>
      <c r="D564">
        <v>13532793</v>
      </c>
      <c r="E564" t="s">
        <v>379</v>
      </c>
      <c r="F564">
        <v>53</v>
      </c>
      <c r="G564">
        <v>9.0652958266706598</v>
      </c>
      <c r="H564">
        <v>8.943839012022109E-2</v>
      </c>
      <c r="I564" t="s">
        <v>380</v>
      </c>
      <c r="J564">
        <v>96.865491181260936</v>
      </c>
      <c r="K564">
        <v>441</v>
      </c>
    </row>
    <row r="565" spans="2:11" x14ac:dyDescent="0.25">
      <c r="B565">
        <v>303</v>
      </c>
      <c r="C565">
        <v>64.248000000000005</v>
      </c>
      <c r="D565">
        <v>28043518</v>
      </c>
      <c r="E565" t="s">
        <v>373</v>
      </c>
      <c r="F565">
        <v>53</v>
      </c>
      <c r="G565">
        <v>18.785685016431092</v>
      </c>
      <c r="H565">
        <v>0.18533994447616559</v>
      </c>
    </row>
    <row r="566" spans="2:11" x14ac:dyDescent="0.25">
      <c r="B566">
        <v>304</v>
      </c>
      <c r="C566">
        <v>64.382999999999996</v>
      </c>
      <c r="D566">
        <v>12258844</v>
      </c>
      <c r="E566" t="s">
        <v>373</v>
      </c>
      <c r="F566">
        <v>56</v>
      </c>
      <c r="G566">
        <v>8.2119077231881601</v>
      </c>
      <c r="H566">
        <v>8.1018846005767739E-2</v>
      </c>
    </row>
    <row r="567" spans="2:11" x14ac:dyDescent="0.25">
      <c r="B567">
        <v>305</v>
      </c>
      <c r="C567">
        <v>64.546999999999997</v>
      </c>
      <c r="D567">
        <v>25271766</v>
      </c>
      <c r="E567" t="s">
        <v>381</v>
      </c>
      <c r="F567">
        <v>42</v>
      </c>
      <c r="G567">
        <v>16.928954344635102</v>
      </c>
      <c r="H567">
        <v>0.16702140249503108</v>
      </c>
    </row>
    <row r="568" spans="2:11" x14ac:dyDescent="0.25">
      <c r="B568">
        <v>306</v>
      </c>
      <c r="C568">
        <v>64.703999999999994</v>
      </c>
      <c r="D568">
        <v>11888357</v>
      </c>
      <c r="E568" t="s">
        <v>373</v>
      </c>
      <c r="F568">
        <v>76</v>
      </c>
      <c r="G568">
        <v>7.963727302861348</v>
      </c>
      <c r="H568">
        <v>7.8570293010057954E-2</v>
      </c>
    </row>
    <row r="569" spans="2:11" x14ac:dyDescent="0.25">
      <c r="B569">
        <v>307</v>
      </c>
      <c r="C569">
        <v>64.816999999999993</v>
      </c>
      <c r="D569">
        <v>20534583</v>
      </c>
      <c r="E569" t="s">
        <v>382</v>
      </c>
      <c r="F569">
        <v>50</v>
      </c>
      <c r="G569">
        <v>13.755628241141521</v>
      </c>
      <c r="H569">
        <v>0.13571330362550138</v>
      </c>
    </row>
    <row r="570" spans="2:11" x14ac:dyDescent="0.25">
      <c r="B570">
        <v>308</v>
      </c>
      <c r="C570">
        <v>64.944000000000003</v>
      </c>
      <c r="D570">
        <v>13518813</v>
      </c>
      <c r="E570" t="s">
        <v>383</v>
      </c>
      <c r="F570">
        <v>47</v>
      </c>
      <c r="G570">
        <v>9.0559309575222997</v>
      </c>
      <c r="H570">
        <v>8.9345996133711372E-2</v>
      </c>
    </row>
    <row r="571" spans="2:11" x14ac:dyDescent="0.25">
      <c r="B571">
        <v>309</v>
      </c>
      <c r="C571">
        <v>65.078999999999994</v>
      </c>
      <c r="D571">
        <v>15043057</v>
      </c>
      <c r="E571" t="s">
        <v>373</v>
      </c>
      <c r="F571">
        <v>90</v>
      </c>
      <c r="G571">
        <v>10.076985722198579</v>
      </c>
      <c r="H571">
        <v>9.9419742884319803E-2</v>
      </c>
    </row>
    <row r="572" spans="2:11" x14ac:dyDescent="0.25">
      <c r="B572">
        <v>310</v>
      </c>
      <c r="C572">
        <v>65.183000000000007</v>
      </c>
      <c r="D572">
        <v>20083419</v>
      </c>
      <c r="E572" t="s">
        <v>384</v>
      </c>
      <c r="F572">
        <v>83</v>
      </c>
      <c r="G572">
        <v>13.453404219363902</v>
      </c>
      <c r="H572">
        <v>0.13273155537588291</v>
      </c>
    </row>
    <row r="573" spans="2:11" x14ac:dyDescent="0.25">
      <c r="B573">
        <v>311</v>
      </c>
      <c r="C573">
        <v>65.408000000000001</v>
      </c>
      <c r="D573">
        <v>23844353</v>
      </c>
      <c r="E573" t="s">
        <v>385</v>
      </c>
      <c r="F573">
        <v>89</v>
      </c>
      <c r="G573">
        <v>15.972764361396946</v>
      </c>
      <c r="H573">
        <v>0.15758761297673468</v>
      </c>
    </row>
    <row r="574" spans="2:11" x14ac:dyDescent="0.25">
      <c r="B574">
        <v>312</v>
      </c>
      <c r="C574">
        <v>65.527000000000001</v>
      </c>
      <c r="D574">
        <v>16046579</v>
      </c>
      <c r="E574" t="s">
        <v>386</v>
      </c>
      <c r="F574">
        <v>86</v>
      </c>
      <c r="G574">
        <v>10.749221217012709</v>
      </c>
      <c r="H574">
        <v>0.10605203173483456</v>
      </c>
    </row>
    <row r="575" spans="2:11" x14ac:dyDescent="0.25">
      <c r="B575">
        <v>313</v>
      </c>
      <c r="C575">
        <v>65.759</v>
      </c>
      <c r="D575">
        <v>19435294</v>
      </c>
      <c r="E575" t="s">
        <v>387</v>
      </c>
      <c r="F575">
        <v>45</v>
      </c>
      <c r="G575">
        <v>13.019240713156355</v>
      </c>
      <c r="H575">
        <v>0.12844808953134745</v>
      </c>
    </row>
    <row r="576" spans="2:11" x14ac:dyDescent="0.25">
      <c r="B576">
        <v>314</v>
      </c>
      <c r="C576">
        <v>65.887</v>
      </c>
      <c r="D576">
        <v>40082073</v>
      </c>
      <c r="E576" t="s">
        <v>388</v>
      </c>
      <c r="F576">
        <v>97</v>
      </c>
      <c r="G576">
        <v>26.850026383408714</v>
      </c>
      <c r="H576">
        <v>0.2649028978571667</v>
      </c>
    </row>
    <row r="577" spans="2:11" x14ac:dyDescent="0.25">
      <c r="B577">
        <v>315</v>
      </c>
      <c r="C577">
        <v>66.186000000000007</v>
      </c>
      <c r="D577">
        <v>8221480</v>
      </c>
      <c r="E577" t="s">
        <v>389</v>
      </c>
      <c r="F577">
        <v>46</v>
      </c>
      <c r="G577">
        <v>5.5073737057129524</v>
      </c>
      <c r="H577">
        <v>5.4335859242478274E-2</v>
      </c>
    </row>
    <row r="578" spans="2:11" x14ac:dyDescent="0.25">
      <c r="B578">
        <v>316</v>
      </c>
      <c r="C578">
        <v>66.268000000000001</v>
      </c>
      <c r="D578">
        <v>11783656</v>
      </c>
      <c r="E578" t="s">
        <v>390</v>
      </c>
      <c r="F578">
        <v>47</v>
      </c>
      <c r="G578">
        <v>7.893590595801081</v>
      </c>
      <c r="H578">
        <v>7.7878322854009807E-2</v>
      </c>
    </row>
    <row r="579" spans="2:11" x14ac:dyDescent="0.25">
      <c r="B579">
        <v>317</v>
      </c>
      <c r="C579">
        <v>66.41</v>
      </c>
      <c r="D579">
        <v>9439983</v>
      </c>
      <c r="E579" t="s">
        <v>374</v>
      </c>
      <c r="F579">
        <v>45</v>
      </c>
      <c r="G579">
        <v>6.3236198539164814</v>
      </c>
      <c r="H579">
        <v>6.23889600825384E-2</v>
      </c>
    </row>
    <row r="580" spans="2:11" x14ac:dyDescent="0.25">
      <c r="B580">
        <v>318</v>
      </c>
      <c r="C580">
        <v>66.545000000000002</v>
      </c>
      <c r="D580">
        <v>9778479</v>
      </c>
      <c r="E580" t="s">
        <v>391</v>
      </c>
      <c r="F580">
        <v>38</v>
      </c>
      <c r="G580">
        <v>6.5503702650211739</v>
      </c>
      <c r="H580">
        <v>6.4626084178217275E-2</v>
      </c>
    </row>
    <row r="581" spans="2:11" x14ac:dyDescent="0.25">
      <c r="B581">
        <v>319</v>
      </c>
      <c r="C581">
        <v>66.716999999999999</v>
      </c>
      <c r="D581">
        <v>20786546</v>
      </c>
      <c r="E581" t="s">
        <v>392</v>
      </c>
      <c r="F581">
        <v>96</v>
      </c>
      <c r="G581">
        <v>13.924412255821672</v>
      </c>
      <c r="H581">
        <v>0.1373785300935233</v>
      </c>
    </row>
    <row r="582" spans="2:11" x14ac:dyDescent="0.25">
      <c r="B582">
        <v>320</v>
      </c>
      <c r="C582">
        <v>66.888999999999996</v>
      </c>
      <c r="D582">
        <v>4445433</v>
      </c>
      <c r="E582" t="s">
        <v>393</v>
      </c>
      <c r="F582">
        <v>72</v>
      </c>
      <c r="G582">
        <v>2.9778897248072913</v>
      </c>
      <c r="H582">
        <v>2.9379919644622124E-2</v>
      </c>
    </row>
    <row r="583" spans="2:11" x14ac:dyDescent="0.25">
      <c r="B583">
        <v>321</v>
      </c>
      <c r="C583">
        <v>66.978999999999999</v>
      </c>
      <c r="D583">
        <v>21993245</v>
      </c>
      <c r="E583" t="s">
        <v>394</v>
      </c>
      <c r="F583">
        <v>90</v>
      </c>
      <c r="G583">
        <v>14.732751185468171</v>
      </c>
      <c r="H583">
        <v>0.14535361815699108</v>
      </c>
      <c r="I583" t="s">
        <v>395</v>
      </c>
      <c r="J583">
        <v>99.062984191619861</v>
      </c>
      <c r="K583">
        <v>467</v>
      </c>
    </row>
    <row r="584" spans="2:11" x14ac:dyDescent="0.25">
      <c r="B584">
        <v>322</v>
      </c>
      <c r="C584">
        <v>67.322999999999993</v>
      </c>
      <c r="D584">
        <v>15987136</v>
      </c>
      <c r="E584" t="s">
        <v>396</v>
      </c>
      <c r="F584">
        <v>30</v>
      </c>
      <c r="G584">
        <v>10.70940176659883</v>
      </c>
      <c r="H584">
        <v>0.10565917223983481</v>
      </c>
    </row>
    <row r="585" spans="2:11" x14ac:dyDescent="0.25">
      <c r="B585">
        <v>323</v>
      </c>
      <c r="C585">
        <v>67.503</v>
      </c>
      <c r="D585">
        <v>37959477</v>
      </c>
      <c r="E585" t="s">
        <v>397</v>
      </c>
      <c r="F585">
        <v>99</v>
      </c>
      <c r="G585">
        <v>25.428149860173061</v>
      </c>
      <c r="H585">
        <v>0.25087463561184742</v>
      </c>
    </row>
    <row r="586" spans="2:11" x14ac:dyDescent="0.25">
      <c r="B586">
        <v>324</v>
      </c>
      <c r="C586">
        <v>67.765000000000001</v>
      </c>
      <c r="D586">
        <v>7172848</v>
      </c>
      <c r="E586" t="s">
        <v>398</v>
      </c>
      <c r="F586">
        <v>90</v>
      </c>
      <c r="G586">
        <v>4.804920095928682</v>
      </c>
      <c r="H586">
        <v>4.7405437864677866E-2</v>
      </c>
    </row>
    <row r="587" spans="2:11" x14ac:dyDescent="0.25">
      <c r="B587">
        <v>325</v>
      </c>
      <c r="C587">
        <v>67.853999999999999</v>
      </c>
      <c r="D587">
        <v>7599066</v>
      </c>
      <c r="E587" t="s">
        <v>399</v>
      </c>
      <c r="F587">
        <v>25</v>
      </c>
      <c r="G587">
        <v>5.0904333862488631</v>
      </c>
      <c r="H587">
        <v>5.0222317703175381E-2</v>
      </c>
    </row>
    <row r="588" spans="2:11" x14ac:dyDescent="0.25">
      <c r="B588">
        <v>326</v>
      </c>
      <c r="C588">
        <v>67.951999999999998</v>
      </c>
      <c r="D588">
        <v>5309240</v>
      </c>
      <c r="E588" t="s">
        <v>400</v>
      </c>
      <c r="F588">
        <v>41</v>
      </c>
      <c r="G588">
        <v>3.556533467614035</v>
      </c>
      <c r="H588">
        <v>3.5088830396052213E-2</v>
      </c>
    </row>
    <row r="589" spans="2:11" x14ac:dyDescent="0.25">
      <c r="B589">
        <v>327</v>
      </c>
      <c r="C589">
        <v>68.034000000000006</v>
      </c>
      <c r="D589">
        <v>10427225</v>
      </c>
      <c r="E589" t="s">
        <v>401</v>
      </c>
      <c r="F589">
        <v>60</v>
      </c>
      <c r="G589">
        <v>6.9849497643432494</v>
      </c>
      <c r="H589">
        <v>6.8913654219149176E-2</v>
      </c>
    </row>
    <row r="590" spans="2:11" x14ac:dyDescent="0.25">
      <c r="B590">
        <v>328</v>
      </c>
      <c r="C590">
        <v>68.176000000000002</v>
      </c>
      <c r="D590">
        <v>9015024</v>
      </c>
      <c r="E590" t="s">
        <v>402</v>
      </c>
      <c r="F590">
        <v>64</v>
      </c>
      <c r="G590">
        <v>6.0389499377206057</v>
      </c>
      <c r="H590">
        <v>5.9580400990036281E-2</v>
      </c>
    </row>
    <row r="591" spans="2:11" x14ac:dyDescent="0.25">
      <c r="B591">
        <v>329</v>
      </c>
      <c r="C591">
        <v>68.355999999999995</v>
      </c>
      <c r="D591">
        <v>3858336</v>
      </c>
      <c r="E591" t="s">
        <v>403</v>
      </c>
      <c r="F591">
        <v>40</v>
      </c>
      <c r="G591">
        <v>2.5846074227761537</v>
      </c>
      <c r="H591">
        <v>2.5499788578964695E-2</v>
      </c>
    </row>
    <row r="592" spans="2:11" x14ac:dyDescent="0.25">
      <c r="B592">
        <v>330</v>
      </c>
      <c r="C592">
        <v>68.534999999999997</v>
      </c>
      <c r="D592">
        <v>3311434</v>
      </c>
      <c r="E592" t="s">
        <v>404</v>
      </c>
      <c r="F592">
        <v>46</v>
      </c>
      <c r="G592">
        <v>2.2182507942370311</v>
      </c>
      <c r="H592">
        <v>2.1885306747052451E-2</v>
      </c>
    </row>
    <row r="593" spans="2:11" x14ac:dyDescent="0.25">
      <c r="B593">
        <v>331</v>
      </c>
      <c r="C593">
        <v>68.617000000000004</v>
      </c>
      <c r="D593">
        <v>8572455</v>
      </c>
      <c r="E593" t="s">
        <v>405</v>
      </c>
      <c r="F593">
        <v>95</v>
      </c>
      <c r="G593">
        <v>5.7424835018035107</v>
      </c>
      <c r="H593">
        <v>5.6655457197789097E-2</v>
      </c>
    </row>
    <row r="594" spans="2:11" x14ac:dyDescent="0.25">
      <c r="B594">
        <v>332</v>
      </c>
      <c r="C594">
        <v>68.909000000000006</v>
      </c>
      <c r="D594">
        <v>3113736</v>
      </c>
      <c r="E594" t="s">
        <v>406</v>
      </c>
      <c r="F594">
        <v>74</v>
      </c>
      <c r="G594">
        <v>2.085817611054436</v>
      </c>
      <c r="H594">
        <v>2.0578718310357423E-2</v>
      </c>
    </row>
    <row r="595" spans="2:11" x14ac:dyDescent="0.25">
      <c r="B595">
        <v>333</v>
      </c>
      <c r="C595">
        <v>69.066000000000003</v>
      </c>
      <c r="D595">
        <v>7973257</v>
      </c>
      <c r="E595" t="s">
        <v>407</v>
      </c>
      <c r="F595">
        <v>64</v>
      </c>
      <c r="G595">
        <v>5.3410950279866567</v>
      </c>
      <c r="H595">
        <v>5.2695350479001909E-2</v>
      </c>
    </row>
    <row r="596" spans="2:11" x14ac:dyDescent="0.25">
      <c r="B596">
        <v>334</v>
      </c>
      <c r="C596">
        <v>69.194000000000003</v>
      </c>
      <c r="D596">
        <v>581301</v>
      </c>
      <c r="E596" t="s">
        <v>408</v>
      </c>
      <c r="F596">
        <v>43</v>
      </c>
      <c r="G596">
        <v>0.38939969962885573</v>
      </c>
      <c r="H596">
        <v>3.8418252326237932E-3</v>
      </c>
    </row>
    <row r="597" spans="2:11" x14ac:dyDescent="0.25">
      <c r="B597">
        <v>335</v>
      </c>
      <c r="C597">
        <v>69.290999999999997</v>
      </c>
      <c r="D597">
        <v>649575</v>
      </c>
      <c r="E597" t="s">
        <v>398</v>
      </c>
      <c r="F597">
        <v>58</v>
      </c>
      <c r="G597">
        <v>0.43513482668430636</v>
      </c>
      <c r="H597">
        <v>4.2930489118057601E-3</v>
      </c>
    </row>
    <row r="598" spans="2:11" x14ac:dyDescent="0.25">
      <c r="B598">
        <v>336</v>
      </c>
      <c r="C598">
        <v>69.522999999999996</v>
      </c>
      <c r="D598">
        <v>717770</v>
      </c>
      <c r="E598" t="s">
        <v>409</v>
      </c>
      <c r="F598">
        <v>43</v>
      </c>
      <c r="G598">
        <v>0.48081703352067828</v>
      </c>
      <c r="H598">
        <v>4.7437504790467933E-3</v>
      </c>
    </row>
    <row r="599" spans="2:11" x14ac:dyDescent="0.25">
      <c r="B599">
        <v>337</v>
      </c>
      <c r="C599">
        <v>69.656999999999996</v>
      </c>
      <c r="D599">
        <v>1455355</v>
      </c>
      <c r="E599" t="s">
        <v>410</v>
      </c>
      <c r="F599">
        <v>10</v>
      </c>
      <c r="G599">
        <v>0.9749076637634434</v>
      </c>
      <c r="H599">
        <v>9.6184585291014466E-3</v>
      </c>
    </row>
    <row r="600" spans="2:11" x14ac:dyDescent="0.25">
      <c r="B600">
        <v>338</v>
      </c>
      <c r="C600">
        <v>69.777000000000001</v>
      </c>
      <c r="D600">
        <v>1295517</v>
      </c>
      <c r="E600" t="s">
        <v>411</v>
      </c>
      <c r="F600">
        <v>42</v>
      </c>
      <c r="G600">
        <v>0.86783599316718252</v>
      </c>
      <c r="H600">
        <v>8.5620872833404357E-3</v>
      </c>
    </row>
    <row r="601" spans="2:11" x14ac:dyDescent="0.25">
      <c r="B601">
        <v>339</v>
      </c>
      <c r="C601">
        <v>69.933999999999997</v>
      </c>
      <c r="D601">
        <v>1405744</v>
      </c>
      <c r="E601" t="s">
        <v>412</v>
      </c>
      <c r="F601">
        <v>55</v>
      </c>
      <c r="G601">
        <v>0.94167443605819734</v>
      </c>
      <c r="H601">
        <v>9.2905788392063683E-3</v>
      </c>
    </row>
    <row r="602" spans="2:11" x14ac:dyDescent="0.25">
      <c r="B602">
        <v>340</v>
      </c>
      <c r="C602">
        <v>70.174000000000007</v>
      </c>
      <c r="D602">
        <v>1781853</v>
      </c>
      <c r="E602" t="s">
        <v>413</v>
      </c>
      <c r="F602">
        <v>44</v>
      </c>
      <c r="G602">
        <v>1.1936209003300795</v>
      </c>
      <c r="H602">
        <v>1.177628769987735E-2</v>
      </c>
      <c r="I602" t="s">
        <v>414</v>
      </c>
      <c r="J602">
        <v>99.910169298932828</v>
      </c>
      <c r="K602">
        <v>497</v>
      </c>
    </row>
    <row r="603" spans="2:11" x14ac:dyDescent="0.25">
      <c r="B603">
        <v>341</v>
      </c>
      <c r="C603">
        <v>70.361000000000004</v>
      </c>
      <c r="D603">
        <v>1588067</v>
      </c>
      <c r="E603" t="s">
        <v>408</v>
      </c>
      <c r="F603">
        <v>53</v>
      </c>
      <c r="G603">
        <v>1.0638082728061677</v>
      </c>
      <c r="H603">
        <v>1.0495553717776451E-2</v>
      </c>
    </row>
    <row r="604" spans="2:11" x14ac:dyDescent="0.25">
      <c r="B604">
        <v>342</v>
      </c>
      <c r="C604">
        <v>70.569999999999993</v>
      </c>
      <c r="D604">
        <v>1340669</v>
      </c>
      <c r="E604" t="s">
        <v>415</v>
      </c>
      <c r="F604">
        <v>47</v>
      </c>
      <c r="G604">
        <v>0.89808224293733951</v>
      </c>
      <c r="H604">
        <v>8.8604973891263008E-3</v>
      </c>
    </row>
    <row r="605" spans="2:11" x14ac:dyDescent="0.25">
      <c r="B605">
        <v>343</v>
      </c>
      <c r="C605">
        <v>70.668000000000006</v>
      </c>
      <c r="D605">
        <v>810502</v>
      </c>
      <c r="E605" t="s">
        <v>416</v>
      </c>
      <c r="F605">
        <v>83</v>
      </c>
      <c r="G605">
        <v>0.54293599245242463</v>
      </c>
      <c r="H605">
        <v>5.3566173715373783E-3</v>
      </c>
    </row>
    <row r="606" spans="2:11" x14ac:dyDescent="0.25">
      <c r="B606">
        <v>344</v>
      </c>
      <c r="C606">
        <v>70.81</v>
      </c>
      <c r="D606">
        <v>543304</v>
      </c>
      <c r="E606" t="s">
        <v>417</v>
      </c>
      <c r="F606">
        <v>46</v>
      </c>
      <c r="G606">
        <v>0.36394641400437266</v>
      </c>
      <c r="H606">
        <v>3.5907026070580252E-3</v>
      </c>
    </row>
    <row r="607" spans="2:11" x14ac:dyDescent="0.25">
      <c r="B607">
        <v>345</v>
      </c>
      <c r="C607">
        <v>70.921999999999997</v>
      </c>
      <c r="D607">
        <v>2278236</v>
      </c>
      <c r="E607" t="s">
        <v>418</v>
      </c>
      <c r="F607">
        <v>32</v>
      </c>
      <c r="G607">
        <v>1.5261360535826463</v>
      </c>
      <c r="H607">
        <v>1.505688885907972E-2</v>
      </c>
    </row>
    <row r="608" spans="2:11" x14ac:dyDescent="0.25">
      <c r="B608">
        <v>346</v>
      </c>
      <c r="C608">
        <v>71.057000000000002</v>
      </c>
      <c r="D608">
        <v>3352006</v>
      </c>
      <c r="E608" t="s">
        <v>419</v>
      </c>
      <c r="F608">
        <v>52</v>
      </c>
      <c r="G608">
        <v>2.245429011053004</v>
      </c>
      <c r="H608">
        <v>2.2153447578287928E-2</v>
      </c>
    </row>
    <row r="609" spans="2:8" x14ac:dyDescent="0.25">
      <c r="B609">
        <v>347</v>
      </c>
      <c r="C609">
        <v>71.244</v>
      </c>
      <c r="D609">
        <v>2594799</v>
      </c>
      <c r="E609" t="s">
        <v>420</v>
      </c>
      <c r="F609">
        <v>80</v>
      </c>
      <c r="G609">
        <v>1.7381940701929901</v>
      </c>
      <c r="H609">
        <v>1.714905749652415E-2</v>
      </c>
    </row>
    <row r="610" spans="2:8" x14ac:dyDescent="0.25">
      <c r="B610">
        <v>348</v>
      </c>
      <c r="C610">
        <v>71.430999999999997</v>
      </c>
      <c r="D610">
        <v>1084570</v>
      </c>
      <c r="E610" t="s">
        <v>416</v>
      </c>
      <c r="F610">
        <v>86</v>
      </c>
      <c r="G610">
        <v>0.72652762033175255</v>
      </c>
      <c r="H610">
        <v>7.1679360478423184E-3</v>
      </c>
    </row>
    <row r="611" spans="2:8" x14ac:dyDescent="0.25">
      <c r="G611">
        <v>10135.799419561656</v>
      </c>
    </row>
    <row r="615" spans="2:8" x14ac:dyDescent="0.25">
      <c r="C615" s="5" t="s">
        <v>448</v>
      </c>
      <c r="D615" s="5"/>
    </row>
    <row r="617" spans="2:8" x14ac:dyDescent="0.25">
      <c r="C617" t="s">
        <v>424</v>
      </c>
      <c r="D617" t="s">
        <v>449</v>
      </c>
      <c r="E617" t="s">
        <v>425</v>
      </c>
    </row>
    <row r="618" spans="2:8" x14ac:dyDescent="0.25">
      <c r="C618" t="s">
        <v>116</v>
      </c>
      <c r="D618" t="s">
        <v>426</v>
      </c>
      <c r="E618">
        <v>174.1</v>
      </c>
    </row>
    <row r="619" spans="2:8" x14ac:dyDescent="0.25">
      <c r="C619" t="s">
        <v>143</v>
      </c>
      <c r="D619" t="s">
        <v>427</v>
      </c>
      <c r="E619">
        <v>196</v>
      </c>
    </row>
    <row r="620" spans="2:8" x14ac:dyDescent="0.25">
      <c r="C620" t="s">
        <v>179</v>
      </c>
      <c r="D620" t="s">
        <v>428</v>
      </c>
      <c r="E620">
        <v>216.2</v>
      </c>
    </row>
    <row r="621" spans="2:8" x14ac:dyDescent="0.25">
      <c r="C621" t="s">
        <v>215</v>
      </c>
      <c r="D621" t="s">
        <v>429</v>
      </c>
      <c r="E621">
        <v>234</v>
      </c>
    </row>
    <row r="622" spans="2:8" x14ac:dyDescent="0.25">
      <c r="C622" t="s">
        <v>238</v>
      </c>
      <c r="D622" t="s">
        <v>430</v>
      </c>
      <c r="E622">
        <v>253.6</v>
      </c>
    </row>
    <row r="623" spans="2:8" x14ac:dyDescent="0.25">
      <c r="C623" t="s">
        <v>259</v>
      </c>
      <c r="D623" t="s">
        <v>431</v>
      </c>
      <c r="E623">
        <v>270.60000000000002</v>
      </c>
    </row>
    <row r="624" spans="2:8" x14ac:dyDescent="0.25">
      <c r="C624" t="s">
        <v>275</v>
      </c>
      <c r="D624" t="s">
        <v>432</v>
      </c>
      <c r="E624">
        <v>286.89999999999998</v>
      </c>
    </row>
    <row r="625" spans="3:5" x14ac:dyDescent="0.25">
      <c r="C625" t="s">
        <v>291</v>
      </c>
      <c r="D625" t="s">
        <v>433</v>
      </c>
      <c r="E625">
        <v>302</v>
      </c>
    </row>
    <row r="626" spans="3:5" x14ac:dyDescent="0.25">
      <c r="C626" t="s">
        <v>304</v>
      </c>
      <c r="D626" t="s">
        <v>434</v>
      </c>
      <c r="E626">
        <v>317</v>
      </c>
    </row>
    <row r="627" spans="3:5" x14ac:dyDescent="0.25">
      <c r="C627" t="s">
        <v>317</v>
      </c>
      <c r="D627" t="s">
        <v>435</v>
      </c>
      <c r="E627">
        <v>330</v>
      </c>
    </row>
    <row r="628" spans="3:5" x14ac:dyDescent="0.25">
      <c r="C628" t="s">
        <v>323</v>
      </c>
      <c r="D628" t="s">
        <v>436</v>
      </c>
      <c r="E628">
        <v>343</v>
      </c>
    </row>
    <row r="629" spans="3:5" x14ac:dyDescent="0.25">
      <c r="C629" t="s">
        <v>334</v>
      </c>
      <c r="D629" t="s">
        <v>437</v>
      </c>
      <c r="E629">
        <v>362.9</v>
      </c>
    </row>
    <row r="630" spans="3:5" x14ac:dyDescent="0.25">
      <c r="C630" t="s">
        <v>438</v>
      </c>
      <c r="D630" t="s">
        <v>439</v>
      </c>
      <c r="E630">
        <v>380</v>
      </c>
    </row>
    <row r="631" spans="3:5" x14ac:dyDescent="0.25">
      <c r="C631" t="s">
        <v>440</v>
      </c>
      <c r="D631" t="s">
        <v>441</v>
      </c>
      <c r="E631">
        <v>422</v>
      </c>
    </row>
    <row r="632" spans="3:5" x14ac:dyDescent="0.25">
      <c r="C632" t="s">
        <v>442</v>
      </c>
      <c r="D632" t="s">
        <v>443</v>
      </c>
      <c r="E632">
        <v>441</v>
      </c>
    </row>
    <row r="633" spans="3:5" x14ac:dyDescent="0.25">
      <c r="C633" t="s">
        <v>444</v>
      </c>
      <c r="D633" t="s">
        <v>445</v>
      </c>
      <c r="E633">
        <v>467</v>
      </c>
    </row>
    <row r="634" spans="3:5" x14ac:dyDescent="0.25">
      <c r="C634" t="s">
        <v>446</v>
      </c>
      <c r="D634" t="s">
        <v>447</v>
      </c>
      <c r="E634">
        <v>497</v>
      </c>
    </row>
    <row r="636" spans="3:5" x14ac:dyDescent="0.25">
      <c r="C636" s="5" t="s">
        <v>450</v>
      </c>
      <c r="E636" t="s">
        <v>451</v>
      </c>
    </row>
    <row r="672" spans="2:2" x14ac:dyDescent="0.25">
      <c r="B672" t="s">
        <v>890</v>
      </c>
    </row>
    <row r="674" spans="2:12" x14ac:dyDescent="0.25">
      <c r="B674" t="s">
        <v>452</v>
      </c>
      <c r="C674">
        <v>30</v>
      </c>
      <c r="D674" t="s">
        <v>453</v>
      </c>
    </row>
    <row r="675" spans="2:12" x14ac:dyDescent="0.25">
      <c r="C675" t="s">
        <v>85</v>
      </c>
      <c r="D675">
        <v>197223426</v>
      </c>
    </row>
    <row r="676" spans="2:12" x14ac:dyDescent="0.25">
      <c r="C676" t="s">
        <v>63</v>
      </c>
      <c r="D676">
        <v>2.5</v>
      </c>
      <c r="E676" t="s">
        <v>11</v>
      </c>
    </row>
    <row r="677" spans="2:12" x14ac:dyDescent="0.25">
      <c r="C677" t="s">
        <v>80</v>
      </c>
      <c r="D677">
        <v>82</v>
      </c>
      <c r="E677" t="s">
        <v>11</v>
      </c>
    </row>
    <row r="678" spans="2:12" x14ac:dyDescent="0.25">
      <c r="C678" t="s">
        <v>76</v>
      </c>
      <c r="D678">
        <v>14.97</v>
      </c>
      <c r="E678" t="s">
        <v>11</v>
      </c>
    </row>
    <row r="679" spans="2:12" x14ac:dyDescent="0.25">
      <c r="D679" t="s">
        <v>86</v>
      </c>
      <c r="E679">
        <v>17907709561</v>
      </c>
    </row>
    <row r="680" spans="2:12" x14ac:dyDescent="0.25">
      <c r="C680" t="s">
        <v>87</v>
      </c>
      <c r="D680" t="s">
        <v>88</v>
      </c>
      <c r="E680" t="s">
        <v>89</v>
      </c>
      <c r="F680" t="s">
        <v>90</v>
      </c>
      <c r="G680" t="s">
        <v>91</v>
      </c>
      <c r="H680" t="s">
        <v>92</v>
      </c>
      <c r="I680" t="s">
        <v>93</v>
      </c>
      <c r="J680" t="s">
        <v>94</v>
      </c>
      <c r="K680" t="s">
        <v>95</v>
      </c>
      <c r="L680" t="s">
        <v>96</v>
      </c>
    </row>
    <row r="681" spans="2:12" x14ac:dyDescent="0.25">
      <c r="C681">
        <v>1</v>
      </c>
      <c r="D681">
        <v>5.1180000000000003</v>
      </c>
      <c r="E681">
        <v>-66662</v>
      </c>
      <c r="F681" t="s">
        <v>454</v>
      </c>
      <c r="G681">
        <v>18</v>
      </c>
      <c r="H681">
        <v>-3.380024439895897E-2</v>
      </c>
      <c r="I681">
        <v>-3.7225307777594683E-4</v>
      </c>
    </row>
    <row r="682" spans="2:12" x14ac:dyDescent="0.25">
      <c r="C682">
        <v>2</v>
      </c>
      <c r="D682">
        <v>5.4770000000000003</v>
      </c>
      <c r="E682">
        <v>473993</v>
      </c>
      <c r="F682" t="s">
        <v>455</v>
      </c>
      <c r="G682">
        <v>38</v>
      </c>
      <c r="H682">
        <v>0.24033301196177376</v>
      </c>
      <c r="I682">
        <v>2.6468655770042061E-3</v>
      </c>
    </row>
    <row r="683" spans="2:12" x14ac:dyDescent="0.25">
      <c r="C683">
        <v>3</v>
      </c>
      <c r="D683">
        <v>5.7089999999999996</v>
      </c>
      <c r="E683">
        <v>131131</v>
      </c>
      <c r="F683" t="s">
        <v>456</v>
      </c>
      <c r="G683">
        <v>30</v>
      </c>
      <c r="H683">
        <v>6.6488551922832942E-2</v>
      </c>
      <c r="I683">
        <v>7.322600333298984E-4</v>
      </c>
    </row>
    <row r="684" spans="2:12" x14ac:dyDescent="0.25">
      <c r="C684">
        <v>4</v>
      </c>
      <c r="D684">
        <v>5.7839999999999998</v>
      </c>
      <c r="E684">
        <v>492499</v>
      </c>
      <c r="F684" t="s">
        <v>457</v>
      </c>
      <c r="G684">
        <v>25</v>
      </c>
      <c r="H684">
        <v>0.24971627863314777</v>
      </c>
      <c r="I684">
        <v>2.750206542731632E-3</v>
      </c>
    </row>
    <row r="685" spans="2:12" x14ac:dyDescent="0.25">
      <c r="C685">
        <v>5</v>
      </c>
      <c r="D685">
        <v>6.0830000000000002</v>
      </c>
      <c r="E685">
        <v>483976</v>
      </c>
      <c r="F685" t="s">
        <v>457</v>
      </c>
      <c r="G685">
        <v>25</v>
      </c>
      <c r="H685">
        <v>0.24539478388333039</v>
      </c>
      <c r="I685">
        <v>2.7026125164215245E-3</v>
      </c>
    </row>
    <row r="686" spans="2:12" x14ac:dyDescent="0.25">
      <c r="C686">
        <v>6</v>
      </c>
      <c r="D686">
        <v>6.39</v>
      </c>
      <c r="E686">
        <v>320619</v>
      </c>
      <c r="F686" t="s">
        <v>458</v>
      </c>
      <c r="G686">
        <v>9</v>
      </c>
      <c r="H686">
        <v>0.16256638803140963</v>
      </c>
      <c r="I686">
        <v>1.7903964709046578E-3</v>
      </c>
    </row>
    <row r="687" spans="2:12" x14ac:dyDescent="0.25">
      <c r="C687">
        <v>7</v>
      </c>
      <c r="D687">
        <v>6.5469999999999997</v>
      </c>
      <c r="E687">
        <v>86041</v>
      </c>
      <c r="F687" t="s">
        <v>459</v>
      </c>
      <c r="G687">
        <v>43</v>
      </c>
      <c r="H687">
        <v>4.3626156255900349E-2</v>
      </c>
      <c r="I687">
        <v>4.8046903880652003E-4</v>
      </c>
    </row>
    <row r="688" spans="2:12" x14ac:dyDescent="0.25">
      <c r="C688">
        <v>8</v>
      </c>
      <c r="D688">
        <v>6.891</v>
      </c>
      <c r="E688">
        <v>117097</v>
      </c>
      <c r="F688" t="s">
        <v>460</v>
      </c>
      <c r="G688">
        <v>9</v>
      </c>
      <c r="H688">
        <v>5.9372764369279338E-2</v>
      </c>
      <c r="I688">
        <v>6.538915521336001E-4</v>
      </c>
    </row>
    <row r="689" spans="3:12" x14ac:dyDescent="0.25">
      <c r="C689">
        <v>9</v>
      </c>
      <c r="D689">
        <v>7.093</v>
      </c>
      <c r="E689">
        <v>105322</v>
      </c>
      <c r="F689" t="s">
        <v>460</v>
      </c>
      <c r="G689">
        <v>4</v>
      </c>
      <c r="H689">
        <v>5.3402378275286634E-2</v>
      </c>
      <c r="I689">
        <v>5.8813774950523942E-4</v>
      </c>
    </row>
    <row r="690" spans="3:12" x14ac:dyDescent="0.25">
      <c r="C690">
        <v>10</v>
      </c>
      <c r="D690">
        <v>7.3550000000000004</v>
      </c>
      <c r="E690">
        <v>2829989</v>
      </c>
      <c r="F690" t="s">
        <v>461</v>
      </c>
      <c r="G690">
        <v>60</v>
      </c>
      <c r="H690">
        <v>1.434915241762406</v>
      </c>
      <c r="I690">
        <v>1.580318795298782E-2</v>
      </c>
    </row>
    <row r="691" spans="3:12" x14ac:dyDescent="0.25">
      <c r="C691">
        <v>11</v>
      </c>
      <c r="D691">
        <v>7.4749999999999996</v>
      </c>
      <c r="E691">
        <v>846055</v>
      </c>
      <c r="F691" t="s">
        <v>462</v>
      </c>
      <c r="G691">
        <v>46</v>
      </c>
      <c r="H691">
        <v>0.42898301543549905</v>
      </c>
      <c r="I691">
        <v>4.7245293828227283E-3</v>
      </c>
    </row>
    <row r="692" spans="3:12" x14ac:dyDescent="0.25">
      <c r="C692">
        <v>12</v>
      </c>
      <c r="D692">
        <v>7.5650000000000004</v>
      </c>
      <c r="E692">
        <v>1037016</v>
      </c>
      <c r="F692" t="s">
        <v>463</v>
      </c>
      <c r="G692">
        <v>38</v>
      </c>
      <c r="H692">
        <v>0.52580772022487832</v>
      </c>
      <c r="I692">
        <v>5.7908913279364743E-3</v>
      </c>
    </row>
    <row r="693" spans="3:12" x14ac:dyDescent="0.25">
      <c r="C693">
        <v>13</v>
      </c>
      <c r="D693">
        <v>7.6840000000000002</v>
      </c>
      <c r="E693">
        <v>1346632</v>
      </c>
      <c r="F693" t="s">
        <v>464</v>
      </c>
      <c r="G693">
        <v>17</v>
      </c>
      <c r="H693">
        <v>0.68279515639283139</v>
      </c>
      <c r="I693">
        <v>7.5198449886228862E-3</v>
      </c>
    </row>
    <row r="694" spans="3:12" x14ac:dyDescent="0.25">
      <c r="C694">
        <v>14</v>
      </c>
      <c r="D694">
        <v>7.984</v>
      </c>
      <c r="E694">
        <v>3644812</v>
      </c>
      <c r="F694" t="s">
        <v>465</v>
      </c>
      <c r="G694">
        <v>50</v>
      </c>
      <c r="H694">
        <v>1.8480624101925902</v>
      </c>
      <c r="I694">
        <v>2.0353312005560953E-2</v>
      </c>
    </row>
    <row r="695" spans="3:12" x14ac:dyDescent="0.25">
      <c r="C695">
        <v>15</v>
      </c>
      <c r="D695">
        <v>8.3279999999999994</v>
      </c>
      <c r="E695">
        <v>1165177</v>
      </c>
      <c r="F695" t="s">
        <v>466</v>
      </c>
      <c r="G695">
        <v>4</v>
      </c>
      <c r="H695">
        <v>0.59079036584629652</v>
      </c>
      <c r="I695">
        <v>6.5065663256989653E-3</v>
      </c>
    </row>
    <row r="696" spans="3:12" x14ac:dyDescent="0.25">
      <c r="C696">
        <v>16</v>
      </c>
      <c r="D696">
        <v>8.6050000000000004</v>
      </c>
      <c r="E696">
        <v>13828603</v>
      </c>
      <c r="F696" t="s">
        <v>112</v>
      </c>
      <c r="G696">
        <v>91</v>
      </c>
      <c r="H696">
        <v>7.0116432314688613</v>
      </c>
      <c r="I696">
        <v>7.7221505926790251E-2</v>
      </c>
    </row>
    <row r="697" spans="3:12" x14ac:dyDescent="0.25">
      <c r="C697">
        <v>17</v>
      </c>
      <c r="D697">
        <v>9.4049999999999994</v>
      </c>
      <c r="E697">
        <v>1642861</v>
      </c>
      <c r="F697" t="s">
        <v>467</v>
      </c>
      <c r="G697">
        <v>35</v>
      </c>
      <c r="H697">
        <v>0.83299485934292605</v>
      </c>
      <c r="I697">
        <v>9.1740431371406476E-3</v>
      </c>
      <c r="J697" t="s">
        <v>116</v>
      </c>
      <c r="K697">
        <v>0.15906646745062206</v>
      </c>
      <c r="L697">
        <v>174.1</v>
      </c>
    </row>
    <row r="698" spans="3:12" x14ac:dyDescent="0.25">
      <c r="C698">
        <v>18</v>
      </c>
      <c r="D698">
        <v>9.8840000000000003</v>
      </c>
      <c r="E698">
        <v>211878</v>
      </c>
      <c r="F698" t="s">
        <v>460</v>
      </c>
      <c r="G698">
        <v>9</v>
      </c>
      <c r="H698">
        <v>0.10743044287244052</v>
      </c>
      <c r="I698">
        <v>1.1831663858421898E-3</v>
      </c>
    </row>
    <row r="699" spans="3:12" x14ac:dyDescent="0.25">
      <c r="C699">
        <v>19</v>
      </c>
      <c r="D699">
        <v>10.250999999999999</v>
      </c>
      <c r="E699">
        <v>564004</v>
      </c>
      <c r="F699" t="s">
        <v>468</v>
      </c>
      <c r="G699">
        <v>10</v>
      </c>
      <c r="H699">
        <v>0.28597211367781428</v>
      </c>
      <c r="I699">
        <v>3.1495038384378674E-3</v>
      </c>
    </row>
    <row r="700" spans="3:12" x14ac:dyDescent="0.25">
      <c r="C700">
        <v>20</v>
      </c>
      <c r="D700">
        <v>10.685</v>
      </c>
      <c r="E700">
        <v>857122</v>
      </c>
      <c r="F700" t="s">
        <v>469</v>
      </c>
      <c r="G700">
        <v>10</v>
      </c>
      <c r="H700">
        <v>0.4345944178051141</v>
      </c>
      <c r="I700">
        <v>4.7863295810127975E-3</v>
      </c>
    </row>
    <row r="701" spans="3:12" x14ac:dyDescent="0.25">
      <c r="C701">
        <v>21</v>
      </c>
      <c r="D701">
        <v>10.961</v>
      </c>
      <c r="E701">
        <v>742773</v>
      </c>
      <c r="F701" t="s">
        <v>460</v>
      </c>
      <c r="G701">
        <v>7</v>
      </c>
      <c r="H701">
        <v>0.37661499704401241</v>
      </c>
      <c r="I701">
        <v>4.1477833749193451E-3</v>
      </c>
    </row>
    <row r="702" spans="3:12" x14ac:dyDescent="0.25">
      <c r="C702">
        <v>22</v>
      </c>
      <c r="D702">
        <v>11.215999999999999</v>
      </c>
      <c r="E702">
        <v>1985690</v>
      </c>
      <c r="F702" t="s">
        <v>122</v>
      </c>
      <c r="G702">
        <v>80</v>
      </c>
      <c r="H702">
        <v>1.006822587089629</v>
      </c>
      <c r="I702">
        <v>1.1088464402641983E-2</v>
      </c>
    </row>
    <row r="703" spans="3:12" x14ac:dyDescent="0.25">
      <c r="C703">
        <v>23</v>
      </c>
      <c r="D703">
        <v>11.44</v>
      </c>
      <c r="E703">
        <v>1012532</v>
      </c>
      <c r="F703" t="s">
        <v>470</v>
      </c>
      <c r="G703">
        <v>38</v>
      </c>
      <c r="H703">
        <v>0.51339337346264324</v>
      </c>
      <c r="I703">
        <v>5.6541680919659628E-3</v>
      </c>
    </row>
    <row r="704" spans="3:12" x14ac:dyDescent="0.25">
      <c r="C704">
        <v>24</v>
      </c>
      <c r="D704">
        <v>11.68</v>
      </c>
      <c r="E704">
        <v>1003793</v>
      </c>
      <c r="F704" t="s">
        <v>471</v>
      </c>
      <c r="G704">
        <v>37</v>
      </c>
      <c r="H704">
        <v>0.50896235825454117</v>
      </c>
      <c r="I704">
        <v>5.6053678812509524E-3</v>
      </c>
    </row>
    <row r="705" spans="3:9" x14ac:dyDescent="0.25">
      <c r="C705">
        <v>25</v>
      </c>
      <c r="D705">
        <v>12.151</v>
      </c>
      <c r="E705">
        <v>493877</v>
      </c>
      <c r="F705" t="s">
        <v>472</v>
      </c>
      <c r="G705">
        <v>23</v>
      </c>
      <c r="H705">
        <v>0.25041497859387152</v>
      </c>
      <c r="I705">
        <v>2.7579015524999448E-3</v>
      </c>
    </row>
    <row r="706" spans="3:9" x14ac:dyDescent="0.25">
      <c r="C706">
        <v>26</v>
      </c>
      <c r="D706">
        <v>12.404999999999999</v>
      </c>
      <c r="E706">
        <v>523310</v>
      </c>
      <c r="F706" t="s">
        <v>473</v>
      </c>
      <c r="G706">
        <v>23</v>
      </c>
      <c r="H706">
        <v>0.26533866215263902</v>
      </c>
      <c r="I706">
        <v>2.9222609302290772E-3</v>
      </c>
    </row>
    <row r="707" spans="3:9" x14ac:dyDescent="0.25">
      <c r="C707">
        <v>27</v>
      </c>
      <c r="D707">
        <v>12.51</v>
      </c>
      <c r="E707">
        <v>594898</v>
      </c>
      <c r="F707" t="s">
        <v>474</v>
      </c>
      <c r="G707">
        <v>10</v>
      </c>
      <c r="H707">
        <v>0.30163658144747973</v>
      </c>
      <c r="I707">
        <v>3.3220217134612711E-3</v>
      </c>
    </row>
    <row r="708" spans="3:9" x14ac:dyDescent="0.25">
      <c r="C708">
        <v>28</v>
      </c>
      <c r="D708">
        <v>12.667</v>
      </c>
      <c r="E708">
        <v>805473</v>
      </c>
      <c r="F708" t="s">
        <v>129</v>
      </c>
      <c r="G708">
        <v>53</v>
      </c>
      <c r="H708">
        <v>0.40840635229610095</v>
      </c>
      <c r="I708">
        <v>4.4979119035646279E-3</v>
      </c>
    </row>
    <row r="709" spans="3:9" x14ac:dyDescent="0.25">
      <c r="C709">
        <v>29</v>
      </c>
      <c r="D709">
        <v>13.176</v>
      </c>
      <c r="E709">
        <v>5165228</v>
      </c>
      <c r="F709" t="s">
        <v>475</v>
      </c>
      <c r="G709">
        <v>97</v>
      </c>
      <c r="H709">
        <v>2.618972859745373</v>
      </c>
      <c r="I709">
        <v>2.8843599358172548E-2</v>
      </c>
    </row>
    <row r="710" spans="3:9" x14ac:dyDescent="0.25">
      <c r="C710">
        <v>30</v>
      </c>
      <c r="D710">
        <v>13.842000000000001</v>
      </c>
      <c r="E710">
        <v>3161597</v>
      </c>
      <c r="F710" t="s">
        <v>132</v>
      </c>
      <c r="G710">
        <v>45</v>
      </c>
      <c r="H710">
        <v>1.6030534831090502</v>
      </c>
      <c r="I710">
        <v>1.7654949055491889E-2</v>
      </c>
    </row>
    <row r="711" spans="3:9" x14ac:dyDescent="0.25">
      <c r="C711">
        <v>31</v>
      </c>
      <c r="D711">
        <v>14.298</v>
      </c>
      <c r="E711">
        <v>1368939</v>
      </c>
      <c r="F711" t="s">
        <v>476</v>
      </c>
      <c r="G711">
        <v>87</v>
      </c>
      <c r="H711">
        <v>0.69410567890652097</v>
      </c>
      <c r="I711">
        <v>7.6444114493643585E-3</v>
      </c>
    </row>
    <row r="712" spans="3:9" x14ac:dyDescent="0.25">
      <c r="C712">
        <v>32</v>
      </c>
      <c r="D712">
        <v>14.381</v>
      </c>
      <c r="E712">
        <v>1880175</v>
      </c>
      <c r="F712" t="s">
        <v>125</v>
      </c>
      <c r="G712">
        <v>70</v>
      </c>
      <c r="H712">
        <v>0.95332235025670842</v>
      </c>
      <c r="I712">
        <v>1.0499248905034215E-2</v>
      </c>
    </row>
    <row r="713" spans="3:9" x14ac:dyDescent="0.25">
      <c r="C713">
        <v>33</v>
      </c>
      <c r="D713">
        <v>14.5</v>
      </c>
      <c r="E713">
        <v>6096741</v>
      </c>
      <c r="F713" t="s">
        <v>135</v>
      </c>
      <c r="G713">
        <v>94</v>
      </c>
      <c r="H713">
        <v>3.0912864276072356</v>
      </c>
      <c r="I713">
        <v>3.404534219874597E-2</v>
      </c>
    </row>
    <row r="714" spans="3:9" x14ac:dyDescent="0.25">
      <c r="C714">
        <v>34</v>
      </c>
      <c r="D714">
        <v>14.815</v>
      </c>
      <c r="E714">
        <v>10397113</v>
      </c>
      <c r="F714" t="s">
        <v>130</v>
      </c>
      <c r="G714">
        <v>95</v>
      </c>
      <c r="H714">
        <v>5.2717434286939122</v>
      </c>
      <c r="I714">
        <v>5.8059423873185745E-2</v>
      </c>
    </row>
    <row r="715" spans="3:9" x14ac:dyDescent="0.25">
      <c r="C715">
        <v>35</v>
      </c>
      <c r="D715">
        <v>15.151</v>
      </c>
      <c r="E715">
        <v>2870019</v>
      </c>
      <c r="F715" t="s">
        <v>130</v>
      </c>
      <c r="G715">
        <v>86</v>
      </c>
      <c r="H715">
        <v>1.4552120192861875</v>
      </c>
      <c r="I715">
        <v>1.6026722960988948E-2</v>
      </c>
    </row>
    <row r="716" spans="3:9" x14ac:dyDescent="0.25">
      <c r="C716">
        <v>36</v>
      </c>
      <c r="D716">
        <v>15.301</v>
      </c>
      <c r="E716">
        <v>2320524</v>
      </c>
      <c r="F716" t="s">
        <v>198</v>
      </c>
      <c r="G716">
        <v>64</v>
      </c>
      <c r="H716">
        <v>1.1765965367623215</v>
      </c>
      <c r="I716">
        <v>1.2958240092600749E-2</v>
      </c>
    </row>
    <row r="717" spans="3:9" x14ac:dyDescent="0.25">
      <c r="C717">
        <v>37</v>
      </c>
      <c r="D717">
        <v>15.451000000000001</v>
      </c>
      <c r="E717">
        <v>1812457</v>
      </c>
      <c r="F717" t="s">
        <v>477</v>
      </c>
      <c r="G717">
        <v>38</v>
      </c>
      <c r="H717">
        <v>0.9189866725061353</v>
      </c>
      <c r="I717">
        <v>1.0121098925723191E-2</v>
      </c>
    </row>
    <row r="718" spans="3:9" x14ac:dyDescent="0.25">
      <c r="C718">
        <v>38</v>
      </c>
      <c r="D718">
        <v>15.765000000000001</v>
      </c>
      <c r="E718">
        <v>472968</v>
      </c>
      <c r="F718" t="s">
        <v>478</v>
      </c>
      <c r="G718">
        <v>9</v>
      </c>
      <c r="H718">
        <v>0.23981329682408012</v>
      </c>
      <c r="I718">
        <v>2.6411417852679792E-3</v>
      </c>
    </row>
    <row r="719" spans="3:9" x14ac:dyDescent="0.25">
      <c r="C719">
        <v>39</v>
      </c>
      <c r="D719">
        <v>15.891999999999999</v>
      </c>
      <c r="E719">
        <v>447243</v>
      </c>
      <c r="F719" t="s">
        <v>479</v>
      </c>
      <c r="G719">
        <v>43</v>
      </c>
      <c r="H719">
        <v>0.22676971446586675</v>
      </c>
      <c r="I719">
        <v>2.4974885731563379E-3</v>
      </c>
    </row>
    <row r="720" spans="3:9" x14ac:dyDescent="0.25">
      <c r="C720">
        <v>40</v>
      </c>
      <c r="D720">
        <v>16.004000000000001</v>
      </c>
      <c r="E720">
        <v>231225</v>
      </c>
      <c r="F720" t="s">
        <v>480</v>
      </c>
      <c r="G720">
        <v>9</v>
      </c>
      <c r="H720">
        <v>0.11724012947630268</v>
      </c>
      <c r="I720">
        <v>1.2912036528868517E-3</v>
      </c>
    </row>
    <row r="721" spans="3:12" x14ac:dyDescent="0.25">
      <c r="C721">
        <v>41</v>
      </c>
      <c r="D721">
        <v>16.109000000000002</v>
      </c>
      <c r="E721">
        <v>1003664</v>
      </c>
      <c r="F721" t="s">
        <v>481</v>
      </c>
      <c r="G721">
        <v>76</v>
      </c>
      <c r="H721">
        <v>0.50889695020306558</v>
      </c>
      <c r="I721">
        <v>5.6046475211202476E-3</v>
      </c>
      <c r="J721" t="s">
        <v>143</v>
      </c>
      <c r="K721">
        <v>0.41606886545818711</v>
      </c>
      <c r="L721">
        <v>196</v>
      </c>
    </row>
    <row r="722" spans="3:12" x14ac:dyDescent="0.25">
      <c r="C722">
        <v>42</v>
      </c>
      <c r="D722">
        <v>16.385999999999999</v>
      </c>
      <c r="E722">
        <v>1152162</v>
      </c>
      <c r="F722" t="s">
        <v>482</v>
      </c>
      <c r="G722">
        <v>83</v>
      </c>
      <c r="H722">
        <v>0.58419125119548421</v>
      </c>
      <c r="I722">
        <v>6.4338881311165356E-3</v>
      </c>
    </row>
    <row r="723" spans="3:12" x14ac:dyDescent="0.25">
      <c r="C723">
        <v>43</v>
      </c>
      <c r="D723">
        <v>16.491</v>
      </c>
      <c r="E723">
        <v>1113681</v>
      </c>
      <c r="F723" t="s">
        <v>483</v>
      </c>
      <c r="G723">
        <v>43</v>
      </c>
      <c r="H723">
        <v>0.56467987732856839</v>
      </c>
      <c r="I723">
        <v>6.219003028870935E-3</v>
      </c>
    </row>
    <row r="724" spans="3:12" x14ac:dyDescent="0.25">
      <c r="C724">
        <v>44</v>
      </c>
      <c r="D724">
        <v>16.7</v>
      </c>
      <c r="E724">
        <v>1329017</v>
      </c>
      <c r="F724" t="s">
        <v>484</v>
      </c>
      <c r="G724">
        <v>16</v>
      </c>
      <c r="H724">
        <v>0.67386366161188171</v>
      </c>
      <c r="I724">
        <v>7.4214795335656837E-3</v>
      </c>
    </row>
    <row r="725" spans="3:12" x14ac:dyDescent="0.25">
      <c r="C725">
        <v>45</v>
      </c>
      <c r="D725">
        <v>16.887</v>
      </c>
      <c r="E725">
        <v>918013</v>
      </c>
      <c r="F725" t="s">
        <v>147</v>
      </c>
      <c r="G725">
        <v>72</v>
      </c>
      <c r="H725">
        <v>0.46546853921906822</v>
      </c>
      <c r="I725">
        <v>5.1263563152670229E-3</v>
      </c>
    </row>
    <row r="726" spans="3:12" x14ac:dyDescent="0.25">
      <c r="C726">
        <v>46</v>
      </c>
      <c r="D726">
        <v>17.082000000000001</v>
      </c>
      <c r="E726">
        <v>2167114</v>
      </c>
      <c r="F726" t="s">
        <v>136</v>
      </c>
      <c r="G726">
        <v>81</v>
      </c>
      <c r="H726">
        <v>1.0988116594222432</v>
      </c>
      <c r="I726">
        <v>1.2101569955767054E-2</v>
      </c>
    </row>
    <row r="727" spans="3:12" x14ac:dyDescent="0.25">
      <c r="C727">
        <v>47</v>
      </c>
      <c r="D727">
        <v>17.201000000000001</v>
      </c>
      <c r="E727">
        <v>4582630</v>
      </c>
      <c r="F727" t="s">
        <v>485</v>
      </c>
      <c r="G727">
        <v>72</v>
      </c>
      <c r="H727">
        <v>2.3235728599502172</v>
      </c>
      <c r="I727">
        <v>2.5590263145545997E-2</v>
      </c>
    </row>
    <row r="728" spans="3:12" x14ac:dyDescent="0.25">
      <c r="C728">
        <v>48</v>
      </c>
      <c r="D728">
        <v>17.59</v>
      </c>
      <c r="E728">
        <v>470524</v>
      </c>
      <c r="F728" t="s">
        <v>486</v>
      </c>
      <c r="G728">
        <v>25</v>
      </c>
      <c r="H728">
        <v>0.23857409312015501</v>
      </c>
      <c r="I728">
        <v>2.6274940320939908E-3</v>
      </c>
    </row>
    <row r="729" spans="3:12" x14ac:dyDescent="0.25">
      <c r="C729">
        <v>49</v>
      </c>
      <c r="D729">
        <v>17.718</v>
      </c>
      <c r="E729">
        <v>1857054</v>
      </c>
      <c r="F729" t="s">
        <v>487</v>
      </c>
      <c r="G729">
        <v>52</v>
      </c>
      <c r="H729">
        <v>0.94159909786781615</v>
      </c>
      <c r="I729">
        <v>1.037013691602612E-2</v>
      </c>
    </row>
    <row r="730" spans="3:12" x14ac:dyDescent="0.25">
      <c r="C730">
        <v>50</v>
      </c>
      <c r="D730">
        <v>18.084</v>
      </c>
      <c r="E730">
        <v>595909</v>
      </c>
      <c r="F730" t="s">
        <v>139</v>
      </c>
      <c r="G730">
        <v>49</v>
      </c>
      <c r="H730">
        <v>0.30214919803695123</v>
      </c>
      <c r="I730">
        <v>3.3276673265786611E-3</v>
      </c>
    </row>
    <row r="731" spans="3:12" x14ac:dyDescent="0.25">
      <c r="C731">
        <v>51</v>
      </c>
      <c r="D731">
        <v>18.219000000000001</v>
      </c>
      <c r="E731">
        <v>951649</v>
      </c>
      <c r="F731" t="s">
        <v>488</v>
      </c>
      <c r="G731">
        <v>43</v>
      </c>
      <c r="H731">
        <v>0.48252330836195895</v>
      </c>
      <c r="I731">
        <v>5.3141860312082151E-3</v>
      </c>
    </row>
    <row r="732" spans="3:12" x14ac:dyDescent="0.25">
      <c r="C732">
        <v>52</v>
      </c>
      <c r="D732">
        <v>18.309000000000001</v>
      </c>
      <c r="E732">
        <v>1211922</v>
      </c>
      <c r="F732" t="s">
        <v>489</v>
      </c>
      <c r="G732">
        <v>27</v>
      </c>
      <c r="H732">
        <v>0.61449191132091985</v>
      </c>
      <c r="I732">
        <v>6.7675991498062013E-3</v>
      </c>
    </row>
    <row r="733" spans="3:12" x14ac:dyDescent="0.25">
      <c r="C733">
        <v>53</v>
      </c>
      <c r="D733">
        <v>18.593</v>
      </c>
      <c r="E733">
        <v>1223845</v>
      </c>
      <c r="F733" t="s">
        <v>490</v>
      </c>
      <c r="G733">
        <v>45</v>
      </c>
      <c r="H733">
        <v>0.62053733921040399</v>
      </c>
      <c r="I733">
        <v>6.834179412119403E-3</v>
      </c>
    </row>
    <row r="734" spans="3:12" x14ac:dyDescent="0.25">
      <c r="C734">
        <v>54</v>
      </c>
      <c r="D734">
        <v>18.66</v>
      </c>
      <c r="E734">
        <v>1431501</v>
      </c>
      <c r="F734" t="s">
        <v>491</v>
      </c>
      <c r="G734">
        <v>52</v>
      </c>
      <c r="H734">
        <v>0.72582706275470543</v>
      </c>
      <c r="I734">
        <v>7.9937693601953991E-3</v>
      </c>
    </row>
    <row r="735" spans="3:12" x14ac:dyDescent="0.25">
      <c r="C735">
        <v>55</v>
      </c>
      <c r="D735">
        <v>18.93</v>
      </c>
      <c r="E735">
        <v>3509404</v>
      </c>
      <c r="F735" t="s">
        <v>157</v>
      </c>
      <c r="G735">
        <v>55</v>
      </c>
      <c r="H735">
        <v>1.7794052517878887</v>
      </c>
      <c r="I735">
        <v>1.9597168404176576E-2</v>
      </c>
    </row>
    <row r="736" spans="3:12" x14ac:dyDescent="0.25">
      <c r="C736">
        <v>56</v>
      </c>
      <c r="D736">
        <v>19.199000000000002</v>
      </c>
      <c r="E736">
        <v>1110321</v>
      </c>
      <c r="F736" t="s">
        <v>492</v>
      </c>
      <c r="G736">
        <v>14</v>
      </c>
      <c r="H736">
        <v>0.56297622575525075</v>
      </c>
      <c r="I736">
        <v>6.2002401603502306E-3</v>
      </c>
    </row>
    <row r="737" spans="3:9" x14ac:dyDescent="0.25">
      <c r="C737">
        <v>57</v>
      </c>
      <c r="D737">
        <v>19.341000000000001</v>
      </c>
      <c r="E737">
        <v>1439274</v>
      </c>
      <c r="F737" t="s">
        <v>493</v>
      </c>
      <c r="G737">
        <v>14</v>
      </c>
      <c r="H737">
        <v>0.72976827813547873</v>
      </c>
      <c r="I737">
        <v>8.0371752462107069E-3</v>
      </c>
    </row>
    <row r="738" spans="3:9" x14ac:dyDescent="0.25">
      <c r="C738">
        <v>58</v>
      </c>
      <c r="D738">
        <v>19.558</v>
      </c>
      <c r="E738">
        <v>2374097</v>
      </c>
      <c r="F738" t="s">
        <v>176</v>
      </c>
      <c r="G738">
        <v>94</v>
      </c>
      <c r="H738">
        <v>1.2037601456127225</v>
      </c>
      <c r="I738">
        <v>1.3257401745951847E-2</v>
      </c>
    </row>
    <row r="739" spans="3:9" x14ac:dyDescent="0.25">
      <c r="C739">
        <v>59</v>
      </c>
      <c r="D739">
        <v>19.693000000000001</v>
      </c>
      <c r="E739">
        <v>3786280</v>
      </c>
      <c r="F739" t="s">
        <v>481</v>
      </c>
      <c r="G739">
        <v>93</v>
      </c>
      <c r="H739">
        <v>1.9197922258991689</v>
      </c>
      <c r="I739">
        <v>2.1143295780527316E-2</v>
      </c>
    </row>
    <row r="740" spans="3:9" x14ac:dyDescent="0.25">
      <c r="C740">
        <v>60</v>
      </c>
      <c r="D740">
        <v>19.843</v>
      </c>
      <c r="E740">
        <v>3648232</v>
      </c>
      <c r="F740" t="s">
        <v>494</v>
      </c>
      <c r="G740">
        <v>25</v>
      </c>
      <c r="H740">
        <v>1.8497964841154315</v>
      </c>
      <c r="I740">
        <v>2.0372409925305243E-2</v>
      </c>
    </row>
    <row r="741" spans="3:9" x14ac:dyDescent="0.25">
      <c r="C741">
        <v>61</v>
      </c>
      <c r="D741">
        <v>20.097000000000001</v>
      </c>
      <c r="E741">
        <v>3711067</v>
      </c>
      <c r="F741" t="s">
        <v>495</v>
      </c>
      <c r="G741">
        <v>49</v>
      </c>
      <c r="H741">
        <v>1.8816562896539479</v>
      </c>
      <c r="I741">
        <v>2.0723292319203591E-2</v>
      </c>
    </row>
    <row r="742" spans="3:9" x14ac:dyDescent="0.25">
      <c r="C742">
        <v>62</v>
      </c>
      <c r="D742">
        <v>20.507999999999999</v>
      </c>
      <c r="E742">
        <v>295843</v>
      </c>
      <c r="F742" t="s">
        <v>496</v>
      </c>
      <c r="G742">
        <v>25</v>
      </c>
      <c r="H742">
        <v>0.15000398583482674</v>
      </c>
      <c r="I742">
        <v>1.6520426523127037E-3</v>
      </c>
    </row>
    <row r="743" spans="3:9" x14ac:dyDescent="0.25">
      <c r="C743">
        <v>63</v>
      </c>
      <c r="D743">
        <v>20.658000000000001</v>
      </c>
      <c r="E743">
        <v>4018521</v>
      </c>
      <c r="F743" t="s">
        <v>497</v>
      </c>
      <c r="G743">
        <v>83</v>
      </c>
      <c r="H743">
        <v>2.0375475071607365</v>
      </c>
      <c r="I743">
        <v>2.2440172967466858E-2</v>
      </c>
    </row>
    <row r="744" spans="3:9" x14ac:dyDescent="0.25">
      <c r="C744">
        <v>64</v>
      </c>
      <c r="D744">
        <v>20.934999999999999</v>
      </c>
      <c r="E744">
        <v>7160289</v>
      </c>
      <c r="F744" t="s">
        <v>167</v>
      </c>
      <c r="G744">
        <v>94</v>
      </c>
      <c r="H744">
        <v>3.630546910791419</v>
      </c>
      <c r="I744">
        <v>3.9984393177751293E-2</v>
      </c>
    </row>
    <row r="745" spans="3:9" x14ac:dyDescent="0.25">
      <c r="C745">
        <v>65</v>
      </c>
      <c r="D745">
        <v>21.091999999999999</v>
      </c>
      <c r="E745">
        <v>12025420</v>
      </c>
      <c r="F745" t="s">
        <v>157</v>
      </c>
      <c r="G745">
        <v>70</v>
      </c>
      <c r="H745">
        <v>6.097358840120747</v>
      </c>
      <c r="I745">
        <v>6.7152194751859032E-2</v>
      </c>
    </row>
    <row r="746" spans="3:9" x14ac:dyDescent="0.25">
      <c r="C746">
        <v>66</v>
      </c>
      <c r="D746">
        <v>21.390999999999998</v>
      </c>
      <c r="E746">
        <v>8219647</v>
      </c>
      <c r="F746" t="s">
        <v>176</v>
      </c>
      <c r="G746">
        <v>38</v>
      </c>
      <c r="H746">
        <v>4.1676828999005417</v>
      </c>
      <c r="I746">
        <v>4.5900046412976334E-2</v>
      </c>
    </row>
    <row r="747" spans="3:9" x14ac:dyDescent="0.25">
      <c r="C747">
        <v>67</v>
      </c>
      <c r="D747">
        <v>21.562999999999999</v>
      </c>
      <c r="E747">
        <v>3348173</v>
      </c>
      <c r="F747" t="s">
        <v>154</v>
      </c>
      <c r="G747">
        <v>81</v>
      </c>
      <c r="H747">
        <v>1.6976548211874183</v>
      </c>
      <c r="I747">
        <v>1.8696824340348705E-2</v>
      </c>
    </row>
    <row r="748" spans="3:9" x14ac:dyDescent="0.25">
      <c r="C748">
        <v>68</v>
      </c>
      <c r="D748">
        <v>21.832999999999998</v>
      </c>
      <c r="E748">
        <v>1076843</v>
      </c>
      <c r="F748" t="s">
        <v>498</v>
      </c>
      <c r="G748">
        <v>18</v>
      </c>
      <c r="H748">
        <v>0.54600156879943862</v>
      </c>
      <c r="I748">
        <v>6.0132927459644759E-3</v>
      </c>
    </row>
    <row r="749" spans="3:9" x14ac:dyDescent="0.25">
      <c r="C749">
        <v>69</v>
      </c>
      <c r="D749">
        <v>22.027000000000001</v>
      </c>
      <c r="E749">
        <v>793689</v>
      </c>
      <c r="F749" t="s">
        <v>499</v>
      </c>
      <c r="G749">
        <v>9</v>
      </c>
      <c r="H749">
        <v>0.40243140284967971</v>
      </c>
      <c r="I749">
        <v>4.43210784325273E-3</v>
      </c>
    </row>
    <row r="750" spans="3:9" x14ac:dyDescent="0.25">
      <c r="C750">
        <v>70</v>
      </c>
      <c r="D750">
        <v>22.117000000000001</v>
      </c>
      <c r="E750">
        <v>1030314</v>
      </c>
      <c r="F750" t="s">
        <v>500</v>
      </c>
      <c r="G750">
        <v>70</v>
      </c>
      <c r="H750">
        <v>0.52240954378310012</v>
      </c>
      <c r="I750">
        <v>5.7534661062621419E-3</v>
      </c>
    </row>
    <row r="751" spans="3:9" x14ac:dyDescent="0.25">
      <c r="C751">
        <v>71</v>
      </c>
      <c r="D751">
        <v>22.491</v>
      </c>
      <c r="E751">
        <v>1081873</v>
      </c>
      <c r="F751" t="s">
        <v>501</v>
      </c>
      <c r="G751">
        <v>49</v>
      </c>
      <c r="H751">
        <v>0.54855197576782788</v>
      </c>
      <c r="I751">
        <v>6.0413812068749358E-3</v>
      </c>
    </row>
    <row r="752" spans="3:9" x14ac:dyDescent="0.25">
      <c r="C752">
        <v>72</v>
      </c>
      <c r="D752">
        <v>22.827999999999999</v>
      </c>
      <c r="E752">
        <v>6894541</v>
      </c>
      <c r="F752" t="s">
        <v>161</v>
      </c>
      <c r="G752">
        <v>68</v>
      </c>
      <c r="H752">
        <v>3.4958022684384362</v>
      </c>
      <c r="I752">
        <v>3.8500406635001268E-2</v>
      </c>
    </row>
    <row r="753" spans="3:12" x14ac:dyDescent="0.25">
      <c r="C753">
        <v>73</v>
      </c>
      <c r="D753">
        <v>23.178999999999998</v>
      </c>
      <c r="E753">
        <v>1928184</v>
      </c>
      <c r="F753" t="s">
        <v>162</v>
      </c>
      <c r="G753">
        <v>45</v>
      </c>
      <c r="H753">
        <v>0.97766479322796074</v>
      </c>
      <c r="I753">
        <v>1.0767340141584956E-2</v>
      </c>
    </row>
    <row r="754" spans="3:12" x14ac:dyDescent="0.25">
      <c r="C754">
        <v>74</v>
      </c>
      <c r="D754">
        <v>23.456</v>
      </c>
      <c r="E754">
        <v>3048032</v>
      </c>
      <c r="F754" t="s">
        <v>178</v>
      </c>
      <c r="G754">
        <v>35</v>
      </c>
      <c r="H754">
        <v>1.5454715810483892</v>
      </c>
      <c r="I754">
        <v>1.7020780852053267E-2</v>
      </c>
      <c r="J754" t="s">
        <v>179</v>
      </c>
      <c r="K754">
        <v>0.91588189121178254</v>
      </c>
      <c r="L754">
        <v>216.2</v>
      </c>
    </row>
    <row r="755" spans="3:12" x14ac:dyDescent="0.25">
      <c r="C755">
        <v>75</v>
      </c>
      <c r="D755">
        <v>23.613</v>
      </c>
      <c r="E755">
        <v>1660748</v>
      </c>
      <c r="F755" t="s">
        <v>502</v>
      </c>
      <c r="G755">
        <v>50</v>
      </c>
      <c r="H755">
        <v>0.84206426877504914</v>
      </c>
      <c r="I755">
        <v>9.2739274910780978E-3</v>
      </c>
    </row>
    <row r="756" spans="3:12" x14ac:dyDescent="0.25">
      <c r="C756">
        <v>76</v>
      </c>
      <c r="D756">
        <v>23.771000000000001</v>
      </c>
      <c r="E756">
        <v>2720684</v>
      </c>
      <c r="F756" t="s">
        <v>503</v>
      </c>
      <c r="G756">
        <v>35</v>
      </c>
      <c r="H756">
        <v>1.3794933265179157</v>
      </c>
      <c r="I756">
        <v>1.5192808386423661E-2</v>
      </c>
    </row>
    <row r="757" spans="3:12" x14ac:dyDescent="0.25">
      <c r="C757">
        <v>77</v>
      </c>
      <c r="D757">
        <v>23.943000000000001</v>
      </c>
      <c r="E757">
        <v>1640997</v>
      </c>
      <c r="F757" t="s">
        <v>504</v>
      </c>
      <c r="G757">
        <v>10</v>
      </c>
      <c r="H757">
        <v>0.83204973835106188</v>
      </c>
      <c r="I757">
        <v>9.1636342124613041E-3</v>
      </c>
    </row>
    <row r="758" spans="3:12" x14ac:dyDescent="0.25">
      <c r="C758">
        <v>78</v>
      </c>
      <c r="D758">
        <v>24.091999999999999</v>
      </c>
      <c r="E758">
        <v>2067366</v>
      </c>
      <c r="F758" t="s">
        <v>505</v>
      </c>
      <c r="G758">
        <v>76</v>
      </c>
      <c r="H758">
        <v>1.0482355174176925</v>
      </c>
      <c r="I758">
        <v>1.1544558464932768E-2</v>
      </c>
    </row>
    <row r="759" spans="3:12" x14ac:dyDescent="0.25">
      <c r="C759">
        <v>79</v>
      </c>
      <c r="D759">
        <v>24.338999999999999</v>
      </c>
      <c r="E759">
        <v>3137669</v>
      </c>
      <c r="F759" t="s">
        <v>160</v>
      </c>
      <c r="G759">
        <v>60</v>
      </c>
      <c r="H759">
        <v>1.5909210501190665</v>
      </c>
      <c r="I759">
        <v>1.7521330627526588E-2</v>
      </c>
    </row>
    <row r="760" spans="3:12" x14ac:dyDescent="0.25">
      <c r="C760">
        <v>80</v>
      </c>
      <c r="D760">
        <v>24.518999999999998</v>
      </c>
      <c r="E760">
        <v>1214136</v>
      </c>
      <c r="F760" t="s">
        <v>506</v>
      </c>
      <c r="G760">
        <v>42</v>
      </c>
      <c r="H760">
        <v>0.61561449601833818</v>
      </c>
      <c r="I760">
        <v>6.7799625399564524E-3</v>
      </c>
    </row>
    <row r="761" spans="3:12" x14ac:dyDescent="0.25">
      <c r="C761">
        <v>81</v>
      </c>
      <c r="D761">
        <v>24.683</v>
      </c>
      <c r="E761">
        <v>677026</v>
      </c>
      <c r="F761" t="s">
        <v>507</v>
      </c>
      <c r="G761">
        <v>12</v>
      </c>
      <c r="H761">
        <v>0.34327869347528728</v>
      </c>
      <c r="I761">
        <v>3.7806398283030543E-3</v>
      </c>
    </row>
    <row r="762" spans="3:12" x14ac:dyDescent="0.25">
      <c r="C762">
        <v>82</v>
      </c>
      <c r="D762">
        <v>24.863</v>
      </c>
      <c r="E762">
        <v>2522703</v>
      </c>
      <c r="F762" t="s">
        <v>508</v>
      </c>
      <c r="G762">
        <v>41</v>
      </c>
      <c r="H762">
        <v>1.2791092068342835</v>
      </c>
      <c r="I762">
        <v>1.4087245448150588E-2</v>
      </c>
    </row>
    <row r="763" spans="3:12" x14ac:dyDescent="0.25">
      <c r="C763">
        <v>83</v>
      </c>
      <c r="D763">
        <v>25.042000000000002</v>
      </c>
      <c r="E763">
        <v>2464730</v>
      </c>
      <c r="F763" t="s">
        <v>509</v>
      </c>
      <c r="G763">
        <v>30</v>
      </c>
      <c r="H763">
        <v>1.2497146256854903</v>
      </c>
      <c r="I763">
        <v>1.3763513371736662E-2</v>
      </c>
    </row>
    <row r="764" spans="3:12" x14ac:dyDescent="0.25">
      <c r="C764">
        <v>84</v>
      </c>
      <c r="D764">
        <v>25.2</v>
      </c>
      <c r="E764">
        <v>3597795</v>
      </c>
      <c r="F764" t="s">
        <v>510</v>
      </c>
      <c r="G764">
        <v>35</v>
      </c>
      <c r="H764">
        <v>1.8242229500667937</v>
      </c>
      <c r="I764">
        <v>2.0090760282573471E-2</v>
      </c>
    </row>
    <row r="765" spans="3:12" x14ac:dyDescent="0.25">
      <c r="C765">
        <v>85</v>
      </c>
      <c r="D765">
        <v>25.475999999999999</v>
      </c>
      <c r="E765">
        <v>1554985</v>
      </c>
      <c r="F765" t="s">
        <v>511</v>
      </c>
      <c r="G765">
        <v>60</v>
      </c>
      <c r="H765">
        <v>0.7884382862307644</v>
      </c>
      <c r="I765">
        <v>8.6833271150795165E-3</v>
      </c>
    </row>
    <row r="766" spans="3:12" x14ac:dyDescent="0.25">
      <c r="C766">
        <v>86</v>
      </c>
      <c r="D766">
        <v>25.663</v>
      </c>
      <c r="E766">
        <v>5403602</v>
      </c>
      <c r="F766" t="s">
        <v>192</v>
      </c>
      <c r="G766">
        <v>68</v>
      </c>
      <c r="H766">
        <v>2.7398378121674045</v>
      </c>
      <c r="I766">
        <v>3.0174724364349433E-2</v>
      </c>
    </row>
    <row r="767" spans="3:12" x14ac:dyDescent="0.25">
      <c r="C767">
        <v>87</v>
      </c>
      <c r="D767">
        <v>25.91</v>
      </c>
      <c r="E767">
        <v>1214384</v>
      </c>
      <c r="F767" t="s">
        <v>512</v>
      </c>
      <c r="G767">
        <v>38</v>
      </c>
      <c r="H767">
        <v>0.61574024172970199</v>
      </c>
      <c r="I767">
        <v>6.7813474183472666E-3</v>
      </c>
    </row>
    <row r="768" spans="3:12" x14ac:dyDescent="0.25">
      <c r="C768">
        <v>88</v>
      </c>
      <c r="D768">
        <v>26.038</v>
      </c>
      <c r="E768">
        <v>2813577</v>
      </c>
      <c r="F768" t="s">
        <v>193</v>
      </c>
      <c r="G768">
        <v>52</v>
      </c>
      <c r="H768">
        <v>1.4265937150894032</v>
      </c>
      <c r="I768">
        <v>1.5711540274963475E-2</v>
      </c>
    </row>
    <row r="769" spans="3:9" x14ac:dyDescent="0.25">
      <c r="C769">
        <v>89</v>
      </c>
      <c r="D769">
        <v>26.18</v>
      </c>
      <c r="E769">
        <v>682939</v>
      </c>
      <c r="F769" t="s">
        <v>513</v>
      </c>
      <c r="G769">
        <v>43</v>
      </c>
      <c r="H769">
        <v>0.3462768160208311</v>
      </c>
      <c r="I769">
        <v>3.8136591263872575E-3</v>
      </c>
    </row>
    <row r="770" spans="3:9" x14ac:dyDescent="0.25">
      <c r="C770">
        <v>90</v>
      </c>
      <c r="D770">
        <v>26.321999999999999</v>
      </c>
      <c r="E770">
        <v>554450</v>
      </c>
      <c r="F770" t="s">
        <v>514</v>
      </c>
      <c r="G770">
        <v>10</v>
      </c>
      <c r="H770">
        <v>0.28112786155535091</v>
      </c>
      <c r="I770">
        <v>3.096152515269175E-3</v>
      </c>
    </row>
    <row r="771" spans="3:9" x14ac:dyDescent="0.25">
      <c r="C771">
        <v>91</v>
      </c>
      <c r="D771">
        <v>26.524000000000001</v>
      </c>
      <c r="E771">
        <v>408740</v>
      </c>
      <c r="F771" t="s">
        <v>515</v>
      </c>
      <c r="G771">
        <v>10</v>
      </c>
      <c r="H771">
        <v>0.20724718573745898</v>
      </c>
      <c r="I771">
        <v>2.2824806187954232E-3</v>
      </c>
    </row>
    <row r="772" spans="3:9" x14ac:dyDescent="0.25">
      <c r="C772">
        <v>92</v>
      </c>
      <c r="D772">
        <v>26.673999999999999</v>
      </c>
      <c r="E772">
        <v>416939</v>
      </c>
      <c r="F772" t="s">
        <v>516</v>
      </c>
      <c r="G772">
        <v>45</v>
      </c>
      <c r="H772">
        <v>0.21140439979984932</v>
      </c>
      <c r="I772">
        <v>2.3282653684981772E-3</v>
      </c>
    </row>
    <row r="773" spans="3:9" x14ac:dyDescent="0.25">
      <c r="C773">
        <v>93</v>
      </c>
      <c r="D773">
        <v>27.033000000000001</v>
      </c>
      <c r="E773">
        <v>30262349</v>
      </c>
      <c r="F773" t="s">
        <v>197</v>
      </c>
      <c r="G773">
        <v>90</v>
      </c>
      <c r="H773">
        <v>15.344195978017339</v>
      </c>
      <c r="I773">
        <v>0.16899061768293552</v>
      </c>
    </row>
    <row r="774" spans="3:9" x14ac:dyDescent="0.25">
      <c r="C774">
        <v>94</v>
      </c>
      <c r="D774">
        <v>27.376999999999999</v>
      </c>
      <c r="E774">
        <v>2269284</v>
      </c>
      <c r="F774" t="s">
        <v>517</v>
      </c>
      <c r="G774">
        <v>46</v>
      </c>
      <c r="H774">
        <v>1.1506158502692272</v>
      </c>
      <c r="I774">
        <v>1.2672106347660014E-2</v>
      </c>
    </row>
    <row r="775" spans="3:9" x14ac:dyDescent="0.25">
      <c r="C775">
        <v>95</v>
      </c>
      <c r="D775">
        <v>27.564</v>
      </c>
      <c r="E775">
        <v>2504671</v>
      </c>
      <c r="F775" t="s">
        <v>518</v>
      </c>
      <c r="G775">
        <v>38</v>
      </c>
      <c r="H775">
        <v>1.2699662767241453</v>
      </c>
      <c r="I775">
        <v>1.3986551387089477E-2</v>
      </c>
    </row>
    <row r="776" spans="3:9" x14ac:dyDescent="0.25">
      <c r="C776">
        <v>96</v>
      </c>
      <c r="D776">
        <v>27.736000000000001</v>
      </c>
      <c r="E776">
        <v>2269869</v>
      </c>
      <c r="F776" t="s">
        <v>519</v>
      </c>
      <c r="G776">
        <v>50</v>
      </c>
      <c r="H776">
        <v>1.1509124681770815</v>
      </c>
      <c r="I776">
        <v>1.2675373097089958E-2</v>
      </c>
    </row>
    <row r="777" spans="3:9" x14ac:dyDescent="0.25">
      <c r="C777">
        <v>97</v>
      </c>
      <c r="D777">
        <v>27.885999999999999</v>
      </c>
      <c r="E777">
        <v>4158601</v>
      </c>
      <c r="F777" t="s">
        <v>520</v>
      </c>
      <c r="G777">
        <v>64</v>
      </c>
      <c r="H777">
        <v>2.1085735525150038</v>
      </c>
      <c r="I777">
        <v>2.3222405890794311E-2</v>
      </c>
    </row>
    <row r="778" spans="3:9" x14ac:dyDescent="0.25">
      <c r="C778">
        <v>98</v>
      </c>
      <c r="D778">
        <v>28.192</v>
      </c>
      <c r="E778">
        <v>3062400</v>
      </c>
      <c r="F778" t="s">
        <v>521</v>
      </c>
      <c r="G778">
        <v>43</v>
      </c>
      <c r="H778">
        <v>1.5527567196809571</v>
      </c>
      <c r="I778">
        <v>1.7101014451727514E-2</v>
      </c>
    </row>
    <row r="779" spans="3:9" x14ac:dyDescent="0.25">
      <c r="C779">
        <v>99</v>
      </c>
      <c r="D779">
        <v>28.341999999999999</v>
      </c>
      <c r="E779">
        <v>1152230</v>
      </c>
      <c r="F779" t="s">
        <v>522</v>
      </c>
      <c r="G779">
        <v>47</v>
      </c>
      <c r="H779">
        <v>0.58422572985827759</v>
      </c>
      <c r="I779">
        <v>6.4342678558365965E-3</v>
      </c>
    </row>
    <row r="780" spans="3:9" x14ac:dyDescent="0.25">
      <c r="C780">
        <v>100</v>
      </c>
      <c r="D780">
        <v>28.454000000000001</v>
      </c>
      <c r="E780">
        <v>581746</v>
      </c>
      <c r="F780" t="s">
        <v>523</v>
      </c>
      <c r="G780">
        <v>55</v>
      </c>
      <c r="H780">
        <v>0.29496800243192206</v>
      </c>
      <c r="I780">
        <v>3.2485784852516572E-3</v>
      </c>
    </row>
    <row r="781" spans="3:9" x14ac:dyDescent="0.25">
      <c r="C781">
        <v>101</v>
      </c>
      <c r="D781">
        <v>28.649000000000001</v>
      </c>
      <c r="E781">
        <v>316805</v>
      </c>
      <c r="F781" t="s">
        <v>524</v>
      </c>
      <c r="G781">
        <v>10</v>
      </c>
      <c r="H781">
        <v>0.16063254068003058</v>
      </c>
      <c r="I781">
        <v>1.7690983814588348E-3</v>
      </c>
    </row>
    <row r="782" spans="3:9" x14ac:dyDescent="0.25">
      <c r="C782">
        <v>102</v>
      </c>
      <c r="D782">
        <v>28.797999999999998</v>
      </c>
      <c r="E782">
        <v>955770</v>
      </c>
      <c r="F782" t="s">
        <v>525</v>
      </c>
      <c r="G782">
        <v>46</v>
      </c>
      <c r="H782">
        <v>0.48461281673506679</v>
      </c>
      <c r="I782">
        <v>5.3371984660813762E-3</v>
      </c>
    </row>
    <row r="783" spans="3:9" x14ac:dyDescent="0.25">
      <c r="C783">
        <v>103</v>
      </c>
      <c r="D783">
        <v>28.881</v>
      </c>
      <c r="E783">
        <v>1853282</v>
      </c>
      <c r="F783" t="s">
        <v>507</v>
      </c>
      <c r="G783">
        <v>12</v>
      </c>
      <c r="H783">
        <v>0.9396865461611037</v>
      </c>
      <c r="I783">
        <v>1.0349073362436805E-2</v>
      </c>
    </row>
    <row r="784" spans="3:9" x14ac:dyDescent="0.25">
      <c r="C784">
        <v>104</v>
      </c>
      <c r="D784">
        <v>29.097999999999999</v>
      </c>
      <c r="E784">
        <v>597648</v>
      </c>
      <c r="F784" t="s">
        <v>526</v>
      </c>
      <c r="G784">
        <v>25</v>
      </c>
      <c r="H784">
        <v>0.30303093913397489</v>
      </c>
      <c r="I784">
        <v>3.3373782278755377E-3</v>
      </c>
    </row>
    <row r="785" spans="3:12" x14ac:dyDescent="0.25">
      <c r="C785">
        <v>105</v>
      </c>
      <c r="D785">
        <v>29.411999999999999</v>
      </c>
      <c r="E785">
        <v>2565496</v>
      </c>
      <c r="F785" t="s">
        <v>527</v>
      </c>
      <c r="G785">
        <v>25</v>
      </c>
      <c r="H785">
        <v>1.3008069335536236</v>
      </c>
      <c r="I785">
        <v>1.4326209564997758E-2</v>
      </c>
    </row>
    <row r="786" spans="3:12" x14ac:dyDescent="0.25">
      <c r="C786">
        <v>106</v>
      </c>
      <c r="D786">
        <v>29.494</v>
      </c>
      <c r="E786">
        <v>1542380</v>
      </c>
      <c r="F786" t="s">
        <v>209</v>
      </c>
      <c r="G786">
        <v>64</v>
      </c>
      <c r="H786">
        <v>0.78204705763502969</v>
      </c>
      <c r="I786">
        <v>8.6129384371915769E-3</v>
      </c>
    </row>
    <row r="787" spans="3:12" x14ac:dyDescent="0.25">
      <c r="C787">
        <v>107</v>
      </c>
      <c r="D787">
        <v>29.779</v>
      </c>
      <c r="E787">
        <v>1440337</v>
      </c>
      <c r="F787" t="s">
        <v>211</v>
      </c>
      <c r="G787">
        <v>43</v>
      </c>
      <c r="H787">
        <v>0.73030726076120389</v>
      </c>
      <c r="I787">
        <v>8.0431112370552039E-3</v>
      </c>
    </row>
    <row r="788" spans="3:12" x14ac:dyDescent="0.25">
      <c r="C788">
        <v>108</v>
      </c>
      <c r="D788">
        <v>29.981000000000002</v>
      </c>
      <c r="E788">
        <v>2455428</v>
      </c>
      <c r="F788" t="s">
        <v>528</v>
      </c>
      <c r="G788">
        <v>56</v>
      </c>
      <c r="H788">
        <v>1.2449981474310259</v>
      </c>
      <c r="I788">
        <v>1.3711569263707025E-2</v>
      </c>
    </row>
    <row r="789" spans="3:12" x14ac:dyDescent="0.25">
      <c r="C789">
        <v>109</v>
      </c>
      <c r="D789">
        <v>30.167999999999999</v>
      </c>
      <c r="E789">
        <v>3009336</v>
      </c>
      <c r="F789" t="s">
        <v>529</v>
      </c>
      <c r="G789">
        <v>62</v>
      </c>
      <c r="H789">
        <v>1.5258511937623473</v>
      </c>
      <c r="I789">
        <v>1.6804695149589821E-2</v>
      </c>
      <c r="J789" t="s">
        <v>215</v>
      </c>
      <c r="K789">
        <v>1.4505739559553938</v>
      </c>
      <c r="L789">
        <v>234</v>
      </c>
    </row>
    <row r="790" spans="3:12" x14ac:dyDescent="0.25">
      <c r="C790">
        <v>110</v>
      </c>
      <c r="D790">
        <v>30.302</v>
      </c>
      <c r="E790">
        <v>3949591</v>
      </c>
      <c r="F790" t="s">
        <v>190</v>
      </c>
      <c r="G790">
        <v>64</v>
      </c>
      <c r="H790">
        <v>2.0025972979497881</v>
      </c>
      <c r="I790">
        <v>2.2055254953439435E-2</v>
      </c>
    </row>
    <row r="791" spans="3:12" x14ac:dyDescent="0.25">
      <c r="C791">
        <v>111</v>
      </c>
      <c r="D791">
        <v>30.623999999999999</v>
      </c>
      <c r="E791">
        <v>39168999</v>
      </c>
      <c r="F791" t="s">
        <v>217</v>
      </c>
      <c r="G791">
        <v>98</v>
      </c>
      <c r="H791">
        <v>19.860216301079774</v>
      </c>
      <c r="I791">
        <v>0.21872701735850988</v>
      </c>
    </row>
    <row r="792" spans="3:12" x14ac:dyDescent="0.25">
      <c r="C792">
        <v>112</v>
      </c>
      <c r="D792">
        <v>30.937999999999999</v>
      </c>
      <c r="E792">
        <v>2107285</v>
      </c>
      <c r="F792" t="s">
        <v>530</v>
      </c>
      <c r="G792">
        <v>43</v>
      </c>
      <c r="H792">
        <v>1.0684760135948557</v>
      </c>
      <c r="I792">
        <v>1.1767473628170265E-2</v>
      </c>
    </row>
    <row r="793" spans="3:12" x14ac:dyDescent="0.25">
      <c r="C793">
        <v>113</v>
      </c>
      <c r="D793">
        <v>31.094999999999999</v>
      </c>
      <c r="E793">
        <v>2718449</v>
      </c>
      <c r="F793" t="s">
        <v>531</v>
      </c>
      <c r="G793">
        <v>38</v>
      </c>
      <c r="H793">
        <v>1.3783600939981644</v>
      </c>
      <c r="I793">
        <v>1.5180327728345159E-2</v>
      </c>
    </row>
    <row r="794" spans="3:12" x14ac:dyDescent="0.25">
      <c r="C794">
        <v>114</v>
      </c>
      <c r="D794">
        <v>31.312000000000001</v>
      </c>
      <c r="E794">
        <v>1662455</v>
      </c>
      <c r="F794" t="s">
        <v>532</v>
      </c>
      <c r="G794">
        <v>59</v>
      </c>
      <c r="H794">
        <v>0.84292978461899348</v>
      </c>
      <c r="I794">
        <v>9.2834596983890627E-3</v>
      </c>
    </row>
    <row r="795" spans="3:12" x14ac:dyDescent="0.25">
      <c r="C795">
        <v>115</v>
      </c>
      <c r="D795">
        <v>31.462</v>
      </c>
      <c r="E795">
        <v>3721062</v>
      </c>
      <c r="F795" t="s">
        <v>533</v>
      </c>
      <c r="G795">
        <v>44</v>
      </c>
      <c r="H795">
        <v>1.8867241460454094</v>
      </c>
      <c r="I795">
        <v>2.0779106268865623E-2</v>
      </c>
    </row>
    <row r="796" spans="3:12" x14ac:dyDescent="0.25">
      <c r="C796">
        <v>116</v>
      </c>
      <c r="D796">
        <v>31.814</v>
      </c>
      <c r="E796">
        <v>3064253</v>
      </c>
      <c r="F796" t="s">
        <v>534</v>
      </c>
      <c r="G796">
        <v>38</v>
      </c>
      <c r="H796">
        <v>1.5536962632420754</v>
      </c>
      <c r="I796">
        <v>1.7111361950349201E-2</v>
      </c>
    </row>
    <row r="797" spans="3:12" x14ac:dyDescent="0.25">
      <c r="C797">
        <v>117</v>
      </c>
      <c r="D797">
        <v>32.015999999999998</v>
      </c>
      <c r="E797">
        <v>2986802</v>
      </c>
      <c r="F797" t="s">
        <v>535</v>
      </c>
      <c r="G797">
        <v>25</v>
      </c>
      <c r="H797">
        <v>1.514425573359627</v>
      </c>
      <c r="I797">
        <v>1.6678861078385791E-2</v>
      </c>
    </row>
    <row r="798" spans="3:12" x14ac:dyDescent="0.25">
      <c r="C798">
        <v>118</v>
      </c>
      <c r="D798">
        <v>32.262999999999998</v>
      </c>
      <c r="E798">
        <v>12079758</v>
      </c>
      <c r="F798" t="s">
        <v>223</v>
      </c>
      <c r="G798">
        <v>95</v>
      </c>
      <c r="H798">
        <v>6.1249103339275734</v>
      </c>
      <c r="I798">
        <v>6.7455628308310825E-2</v>
      </c>
    </row>
    <row r="799" spans="3:12" x14ac:dyDescent="0.25">
      <c r="C799">
        <v>119</v>
      </c>
      <c r="D799">
        <v>32.569000000000003</v>
      </c>
      <c r="E799">
        <v>3245670</v>
      </c>
      <c r="F799" t="s">
        <v>536</v>
      </c>
      <c r="G799">
        <v>43</v>
      </c>
      <c r="H799">
        <v>1.6456817863005786</v>
      </c>
      <c r="I799">
        <v>1.8124428414164853E-2</v>
      </c>
    </row>
    <row r="800" spans="3:12" x14ac:dyDescent="0.25">
      <c r="C800">
        <v>120</v>
      </c>
      <c r="D800">
        <v>32.741</v>
      </c>
      <c r="E800">
        <v>3781268</v>
      </c>
      <c r="F800" t="s">
        <v>224</v>
      </c>
      <c r="G800">
        <v>87</v>
      </c>
      <c r="H800">
        <v>1.9172509456356366</v>
      </c>
      <c r="I800">
        <v>2.1115307834983933E-2</v>
      </c>
    </row>
    <row r="801" spans="3:12" x14ac:dyDescent="0.25">
      <c r="C801">
        <v>121</v>
      </c>
      <c r="D801">
        <v>32.966000000000001</v>
      </c>
      <c r="E801">
        <v>630566</v>
      </c>
      <c r="F801" t="s">
        <v>537</v>
      </c>
      <c r="G801">
        <v>9</v>
      </c>
      <c r="H801">
        <v>0.31972165416090076</v>
      </c>
      <c r="I801">
        <v>3.5211984975078415E-3</v>
      </c>
    </row>
    <row r="802" spans="3:12" x14ac:dyDescent="0.25">
      <c r="C802">
        <v>122</v>
      </c>
      <c r="D802">
        <v>33.228000000000002</v>
      </c>
      <c r="E802">
        <v>2293430</v>
      </c>
      <c r="F802" t="s">
        <v>538</v>
      </c>
      <c r="G802">
        <v>90</v>
      </c>
      <c r="H802">
        <v>1.162858817795813</v>
      </c>
      <c r="I802">
        <v>1.2806942128404334E-2</v>
      </c>
    </row>
    <row r="803" spans="3:12" x14ac:dyDescent="0.25">
      <c r="C803">
        <v>123</v>
      </c>
      <c r="D803">
        <v>33.362000000000002</v>
      </c>
      <c r="E803">
        <v>1816367</v>
      </c>
      <c r="F803" t="s">
        <v>523</v>
      </c>
      <c r="G803">
        <v>46</v>
      </c>
      <c r="H803">
        <v>0.92096919561675195</v>
      </c>
      <c r="I803">
        <v>1.0142933097126747E-2</v>
      </c>
    </row>
    <row r="804" spans="3:12" x14ac:dyDescent="0.25">
      <c r="C804">
        <v>124</v>
      </c>
      <c r="D804">
        <v>33.654000000000003</v>
      </c>
      <c r="E804">
        <v>5896997</v>
      </c>
      <c r="F804" t="s">
        <v>539</v>
      </c>
      <c r="G804">
        <v>25</v>
      </c>
      <c r="H804">
        <v>2.9900083978867702</v>
      </c>
      <c r="I804">
        <v>3.2929934338686587E-2</v>
      </c>
    </row>
    <row r="805" spans="3:12" x14ac:dyDescent="0.25">
      <c r="C805">
        <v>125</v>
      </c>
      <c r="D805">
        <v>34.012999999999998</v>
      </c>
      <c r="E805">
        <v>3708883</v>
      </c>
      <c r="F805" t="s">
        <v>540</v>
      </c>
      <c r="G805">
        <v>35</v>
      </c>
      <c r="H805">
        <v>1.8805489161312916</v>
      </c>
      <c r="I805">
        <v>2.0711096454665134E-2</v>
      </c>
    </row>
    <row r="806" spans="3:12" x14ac:dyDescent="0.25">
      <c r="C806">
        <v>126</v>
      </c>
      <c r="D806">
        <v>34.238</v>
      </c>
      <c r="E806">
        <v>6708520</v>
      </c>
      <c r="F806" t="s">
        <v>541</v>
      </c>
      <c r="G806">
        <v>46</v>
      </c>
      <c r="H806">
        <v>3.4014823370931606</v>
      </c>
      <c r="I806">
        <v>3.7461630573962602E-2</v>
      </c>
    </row>
    <row r="807" spans="3:12" x14ac:dyDescent="0.25">
      <c r="C807">
        <v>127</v>
      </c>
      <c r="D807">
        <v>34.462000000000003</v>
      </c>
      <c r="E807">
        <v>14664840</v>
      </c>
      <c r="F807" t="s">
        <v>542</v>
      </c>
      <c r="G807">
        <v>38</v>
      </c>
      <c r="H807">
        <v>7.4356481364439935</v>
      </c>
      <c r="I807">
        <v>8.1891209761060527E-2</v>
      </c>
    </row>
    <row r="808" spans="3:12" x14ac:dyDescent="0.25">
      <c r="C808">
        <v>128</v>
      </c>
      <c r="D808">
        <v>34.790999999999997</v>
      </c>
      <c r="E808">
        <v>3302583</v>
      </c>
      <c r="F808" t="s">
        <v>543</v>
      </c>
      <c r="G808">
        <v>62</v>
      </c>
      <c r="H808">
        <v>1.6745389059411229</v>
      </c>
      <c r="I808">
        <v>1.8442241252295457E-2</v>
      </c>
    </row>
    <row r="809" spans="3:12" x14ac:dyDescent="0.25">
      <c r="C809">
        <v>129</v>
      </c>
      <c r="D809">
        <v>35.045999999999999</v>
      </c>
      <c r="E809">
        <v>1434554</v>
      </c>
      <c r="F809" t="s">
        <v>544</v>
      </c>
      <c r="G809">
        <v>35</v>
      </c>
      <c r="H809">
        <v>0.72737505330629437</v>
      </c>
      <c r="I809">
        <v>8.010817883288765E-3</v>
      </c>
    </row>
    <row r="810" spans="3:12" x14ac:dyDescent="0.25">
      <c r="C810">
        <v>130</v>
      </c>
      <c r="D810">
        <v>35.270000000000003</v>
      </c>
      <c r="E810">
        <v>3446638</v>
      </c>
      <c r="F810" t="s">
        <v>545</v>
      </c>
      <c r="G810">
        <v>52</v>
      </c>
      <c r="H810">
        <v>1.747580431951324</v>
      </c>
      <c r="I810">
        <v>1.9246671319185352E-2</v>
      </c>
    </row>
    <row r="811" spans="3:12" x14ac:dyDescent="0.25">
      <c r="C811">
        <v>131</v>
      </c>
      <c r="D811">
        <v>35.39</v>
      </c>
      <c r="E811">
        <v>1843843</v>
      </c>
      <c r="F811" t="s">
        <v>277</v>
      </c>
      <c r="G811">
        <v>38</v>
      </c>
      <c r="H811">
        <v>0.93490060354189364</v>
      </c>
      <c r="I811">
        <v>1.0296364220779982E-2</v>
      </c>
    </row>
    <row r="812" spans="3:12" x14ac:dyDescent="0.25">
      <c r="C812">
        <v>132</v>
      </c>
      <c r="D812">
        <v>35.555</v>
      </c>
      <c r="E812">
        <v>727806</v>
      </c>
      <c r="F812" t="s">
        <v>546</v>
      </c>
      <c r="G812">
        <v>50</v>
      </c>
      <c r="H812">
        <v>0.36902614195536793</v>
      </c>
      <c r="I812">
        <v>4.0642048471963149E-3</v>
      </c>
    </row>
    <row r="813" spans="3:12" x14ac:dyDescent="0.25">
      <c r="C813">
        <v>133</v>
      </c>
      <c r="D813">
        <v>35.786999999999999</v>
      </c>
      <c r="E813">
        <v>2433705</v>
      </c>
      <c r="F813" t="s">
        <v>475</v>
      </c>
      <c r="G813">
        <v>53</v>
      </c>
      <c r="H813">
        <v>1.2339837357860319</v>
      </c>
      <c r="I813">
        <v>1.3590263968208435E-2</v>
      </c>
    </row>
    <row r="814" spans="3:12" x14ac:dyDescent="0.25">
      <c r="C814">
        <v>134</v>
      </c>
      <c r="D814">
        <v>36.183</v>
      </c>
      <c r="E814">
        <v>2851799</v>
      </c>
      <c r="F814" t="s">
        <v>547</v>
      </c>
      <c r="G814">
        <v>53</v>
      </c>
      <c r="H814">
        <v>1.4459737658142091</v>
      </c>
      <c r="I814">
        <v>1.5924979072760605E-2</v>
      </c>
    </row>
    <row r="815" spans="3:12" x14ac:dyDescent="0.25">
      <c r="C815">
        <v>135</v>
      </c>
      <c r="D815">
        <v>36.354999999999997</v>
      </c>
      <c r="E815">
        <v>5607426</v>
      </c>
      <c r="F815" t="s">
        <v>148</v>
      </c>
      <c r="G815">
        <v>80</v>
      </c>
      <c r="H815">
        <v>2.8431845616554701</v>
      </c>
      <c r="I815">
        <v>3.1312915707612535E-2</v>
      </c>
    </row>
    <row r="816" spans="3:12" x14ac:dyDescent="0.25">
      <c r="C816">
        <v>136</v>
      </c>
      <c r="D816">
        <v>36.564999999999998</v>
      </c>
      <c r="E816">
        <v>2409779</v>
      </c>
      <c r="F816" t="s">
        <v>186</v>
      </c>
      <c r="G816">
        <v>86</v>
      </c>
      <c r="H816">
        <v>1.2218523168743656</v>
      </c>
      <c r="I816">
        <v>1.3456656708617253E-2</v>
      </c>
      <c r="J816" t="s">
        <v>238</v>
      </c>
      <c r="K816">
        <v>2.2226622430086667</v>
      </c>
      <c r="L816">
        <v>253.6</v>
      </c>
    </row>
    <row r="817" spans="3:9" x14ac:dyDescent="0.25">
      <c r="C817">
        <v>137</v>
      </c>
      <c r="D817">
        <v>36.759</v>
      </c>
      <c r="E817">
        <v>8407213</v>
      </c>
      <c r="F817" t="s">
        <v>249</v>
      </c>
      <c r="G817">
        <v>64</v>
      </c>
      <c r="H817">
        <v>4.262786206746048</v>
      </c>
      <c r="I817">
        <v>4.6947450043022282E-2</v>
      </c>
    </row>
    <row r="818" spans="3:9" x14ac:dyDescent="0.25">
      <c r="C818">
        <v>138</v>
      </c>
      <c r="D818">
        <v>36.960999999999999</v>
      </c>
      <c r="E818">
        <v>8550378</v>
      </c>
      <c r="F818" t="s">
        <v>240</v>
      </c>
      <c r="G818">
        <v>53</v>
      </c>
      <c r="H818">
        <v>4.3353764679049842</v>
      </c>
      <c r="I818">
        <v>4.7746910183429012E-2</v>
      </c>
    </row>
    <row r="819" spans="3:9" x14ac:dyDescent="0.25">
      <c r="C819">
        <v>139</v>
      </c>
      <c r="D819">
        <v>37.201000000000001</v>
      </c>
      <c r="E819">
        <v>10793572</v>
      </c>
      <c r="F819" t="s">
        <v>548</v>
      </c>
      <c r="G819">
        <v>89</v>
      </c>
      <c r="H819">
        <v>5.472763666523063</v>
      </c>
      <c r="I819">
        <v>6.0273325090700582E-2</v>
      </c>
    </row>
    <row r="820" spans="3:9" x14ac:dyDescent="0.25">
      <c r="C820">
        <v>140</v>
      </c>
      <c r="D820">
        <v>37.343000000000004</v>
      </c>
      <c r="E820">
        <v>3137762</v>
      </c>
      <c r="F820" t="s">
        <v>549</v>
      </c>
      <c r="G820">
        <v>45</v>
      </c>
      <c r="H820">
        <v>1.590968204760828</v>
      </c>
      <c r="I820">
        <v>1.7521849956923144E-2</v>
      </c>
    </row>
    <row r="821" spans="3:9" x14ac:dyDescent="0.25">
      <c r="C821">
        <v>141</v>
      </c>
      <c r="D821">
        <v>37.536999999999999</v>
      </c>
      <c r="E821">
        <v>3789317</v>
      </c>
      <c r="F821" t="s">
        <v>550</v>
      </c>
      <c r="G821">
        <v>42</v>
      </c>
      <c r="H821">
        <v>1.9213321038242182</v>
      </c>
      <c r="I821">
        <v>2.1160254956627728E-2</v>
      </c>
    </row>
    <row r="822" spans="3:9" x14ac:dyDescent="0.25">
      <c r="C822">
        <v>142</v>
      </c>
      <c r="D822">
        <v>37.612000000000002</v>
      </c>
      <c r="E822">
        <v>4312781</v>
      </c>
      <c r="F822" t="s">
        <v>551</v>
      </c>
      <c r="G822">
        <v>60</v>
      </c>
      <c r="H822">
        <v>2.1867488500073007</v>
      </c>
      <c r="I822">
        <v>2.4083375851664004E-2</v>
      </c>
    </row>
    <row r="823" spans="3:9" x14ac:dyDescent="0.25">
      <c r="C823">
        <v>143</v>
      </c>
      <c r="D823">
        <v>37.768999999999998</v>
      </c>
      <c r="E823">
        <v>2904312</v>
      </c>
      <c r="F823" t="s">
        <v>552</v>
      </c>
      <c r="G823">
        <v>64</v>
      </c>
      <c r="H823">
        <v>1.472599913156361</v>
      </c>
      <c r="I823">
        <v>1.6218221487828383E-2</v>
      </c>
    </row>
    <row r="824" spans="3:9" x14ac:dyDescent="0.25">
      <c r="C824">
        <v>144</v>
      </c>
      <c r="D824">
        <v>37.866999999999997</v>
      </c>
      <c r="E824">
        <v>3335205</v>
      </c>
      <c r="F824" t="s">
        <v>264</v>
      </c>
      <c r="G824">
        <v>56</v>
      </c>
      <c r="H824">
        <v>1.691079537377066</v>
      </c>
      <c r="I824">
        <v>1.8624408602558082E-2</v>
      </c>
    </row>
    <row r="825" spans="3:9" x14ac:dyDescent="0.25">
      <c r="C825">
        <v>145</v>
      </c>
      <c r="D825">
        <v>37.963999999999999</v>
      </c>
      <c r="E825">
        <v>3382035</v>
      </c>
      <c r="F825" t="s">
        <v>553</v>
      </c>
      <c r="G825">
        <v>68</v>
      </c>
      <c r="H825">
        <v>1.7148241811801808</v>
      </c>
      <c r="I825">
        <v>1.8885916082565395E-2</v>
      </c>
    </row>
    <row r="826" spans="3:9" x14ac:dyDescent="0.25">
      <c r="C826">
        <v>146</v>
      </c>
      <c r="D826">
        <v>38.084000000000003</v>
      </c>
      <c r="E826">
        <v>10573111</v>
      </c>
      <c r="F826" t="s">
        <v>554</v>
      </c>
      <c r="G826">
        <v>38</v>
      </c>
      <c r="H826">
        <v>5.3609813065512819</v>
      </c>
      <c r="I826">
        <v>5.9042229627324701E-2</v>
      </c>
    </row>
    <row r="827" spans="3:9" x14ac:dyDescent="0.25">
      <c r="C827">
        <v>147</v>
      </c>
      <c r="D827">
        <v>38.292999999999999</v>
      </c>
      <c r="E827">
        <v>3437848</v>
      </c>
      <c r="F827" t="s">
        <v>555</v>
      </c>
      <c r="G827">
        <v>38</v>
      </c>
      <c r="H827">
        <v>1.743123557746127</v>
      </c>
      <c r="I827">
        <v>1.9197586314930293E-2</v>
      </c>
    </row>
    <row r="828" spans="3:9" x14ac:dyDescent="0.25">
      <c r="C828">
        <v>148</v>
      </c>
      <c r="D828">
        <v>38.412999999999997</v>
      </c>
      <c r="E828">
        <v>4458419</v>
      </c>
      <c r="F828" t="s">
        <v>528</v>
      </c>
      <c r="G828">
        <v>46</v>
      </c>
      <c r="H828">
        <v>2.2605930190057646</v>
      </c>
      <c r="I828">
        <v>2.4896645686669452E-2</v>
      </c>
    </row>
    <row r="829" spans="3:9" x14ac:dyDescent="0.25">
      <c r="C829">
        <v>149</v>
      </c>
      <c r="D829">
        <v>38.606999999999999</v>
      </c>
      <c r="E829">
        <v>5185464</v>
      </c>
      <c r="F829" t="s">
        <v>556</v>
      </c>
      <c r="G829">
        <v>51</v>
      </c>
      <c r="H829">
        <v>2.629233304161342</v>
      </c>
      <c r="I829">
        <v>2.8956600967513315E-2</v>
      </c>
    </row>
    <row r="830" spans="3:9" x14ac:dyDescent="0.25">
      <c r="C830">
        <v>150</v>
      </c>
      <c r="D830">
        <v>38.726999999999997</v>
      </c>
      <c r="E830">
        <v>5543305</v>
      </c>
      <c r="F830" t="s">
        <v>557</v>
      </c>
      <c r="G830">
        <v>50</v>
      </c>
      <c r="H830">
        <v>2.8106727037588324</v>
      </c>
      <c r="I830">
        <v>3.0954852049155365E-2</v>
      </c>
    </row>
    <row r="831" spans="3:9" x14ac:dyDescent="0.25">
      <c r="C831">
        <v>151</v>
      </c>
      <c r="D831">
        <v>38.929000000000002</v>
      </c>
      <c r="E831">
        <v>7779580</v>
      </c>
      <c r="F831" t="s">
        <v>558</v>
      </c>
      <c r="G831">
        <v>80</v>
      </c>
      <c r="H831">
        <v>3.94455169843769</v>
      </c>
      <c r="I831">
        <v>4.3442629966160641E-2</v>
      </c>
    </row>
    <row r="832" spans="3:9" x14ac:dyDescent="0.25">
      <c r="C832">
        <v>152</v>
      </c>
      <c r="D832">
        <v>39.033999999999999</v>
      </c>
      <c r="E832">
        <v>9368692</v>
      </c>
      <c r="F832" t="s">
        <v>559</v>
      </c>
      <c r="G832">
        <v>91</v>
      </c>
      <c r="H832">
        <v>4.7502937100382798</v>
      </c>
      <c r="I832">
        <v>5.231652863302768E-2</v>
      </c>
    </row>
    <row r="833" spans="3:12" x14ac:dyDescent="0.25">
      <c r="C833">
        <v>153</v>
      </c>
      <c r="D833">
        <v>39.191000000000003</v>
      </c>
      <c r="E833">
        <v>7504431</v>
      </c>
      <c r="F833" t="s">
        <v>560</v>
      </c>
      <c r="G833">
        <v>53</v>
      </c>
      <c r="H833">
        <v>3.8050403809535283</v>
      </c>
      <c r="I833">
        <v>4.1906146480862064E-2</v>
      </c>
    </row>
    <row r="834" spans="3:12" x14ac:dyDescent="0.25">
      <c r="C834">
        <v>154</v>
      </c>
      <c r="D834">
        <v>39.311</v>
      </c>
      <c r="E834">
        <v>23724047</v>
      </c>
      <c r="F834" t="s">
        <v>561</v>
      </c>
      <c r="G834">
        <v>99</v>
      </c>
      <c r="H834">
        <v>12.029020832444113</v>
      </c>
      <c r="I834">
        <v>0.13247951626190663</v>
      </c>
    </row>
    <row r="835" spans="3:12" x14ac:dyDescent="0.25">
      <c r="C835">
        <v>155</v>
      </c>
      <c r="D835">
        <v>39.423000000000002</v>
      </c>
      <c r="E835">
        <v>5264980</v>
      </c>
      <c r="F835" t="s">
        <v>562</v>
      </c>
      <c r="G835">
        <v>50</v>
      </c>
      <c r="H835">
        <v>2.6695510299065592</v>
      </c>
      <c r="I835">
        <v>2.9400633185755073E-2</v>
      </c>
    </row>
    <row r="836" spans="3:12" x14ac:dyDescent="0.25">
      <c r="C836">
        <v>156</v>
      </c>
      <c r="D836">
        <v>39.587000000000003</v>
      </c>
      <c r="E836">
        <v>12524171</v>
      </c>
      <c r="F836" t="s">
        <v>254</v>
      </c>
      <c r="G836">
        <v>90</v>
      </c>
      <c r="H836">
        <v>6.3502451275742473</v>
      </c>
      <c r="I836">
        <v>6.9937313632088105E-2</v>
      </c>
    </row>
    <row r="837" spans="3:12" x14ac:dyDescent="0.25">
      <c r="C837">
        <v>157</v>
      </c>
      <c r="D837">
        <v>39.804000000000002</v>
      </c>
      <c r="E837">
        <v>7617041</v>
      </c>
      <c r="F837" t="s">
        <v>130</v>
      </c>
      <c r="G837">
        <v>45</v>
      </c>
      <c r="H837">
        <v>3.8621380606176063</v>
      </c>
      <c r="I837">
        <v>4.2534981785658635E-2</v>
      </c>
    </row>
    <row r="838" spans="3:12" x14ac:dyDescent="0.25">
      <c r="C838">
        <v>158</v>
      </c>
      <c r="D838">
        <v>39.984000000000002</v>
      </c>
      <c r="E838">
        <v>12054610</v>
      </c>
      <c r="F838" t="s">
        <v>563</v>
      </c>
      <c r="G838">
        <v>60</v>
      </c>
      <c r="H838">
        <v>6.1121593131639447</v>
      </c>
      <c r="I838">
        <v>6.7315197172132649E-2</v>
      </c>
    </row>
    <row r="839" spans="3:12" x14ac:dyDescent="0.25">
      <c r="C839">
        <v>159</v>
      </c>
      <c r="D839">
        <v>40.201000000000001</v>
      </c>
      <c r="E839">
        <v>197223426</v>
      </c>
      <c r="F839" t="s">
        <v>258</v>
      </c>
      <c r="G839">
        <v>98</v>
      </c>
      <c r="H839">
        <v>100</v>
      </c>
      <c r="I839">
        <v>1.1013325033454846</v>
      </c>
      <c r="J839" t="s">
        <v>259</v>
      </c>
      <c r="K839">
        <v>4.2378373203726554</v>
      </c>
      <c r="L839">
        <v>270.60000000000002</v>
      </c>
    </row>
    <row r="840" spans="3:12" x14ac:dyDescent="0.25">
      <c r="C840">
        <v>160</v>
      </c>
      <c r="D840">
        <v>40.56</v>
      </c>
      <c r="E840">
        <v>18468747</v>
      </c>
      <c r="F840" t="s">
        <v>261</v>
      </c>
      <c r="G840">
        <v>78</v>
      </c>
      <c r="H840">
        <v>9.3643779415940163</v>
      </c>
      <c r="I840">
        <v>0.10313293800688977</v>
      </c>
    </row>
    <row r="841" spans="3:12" x14ac:dyDescent="0.25">
      <c r="C841">
        <v>161</v>
      </c>
      <c r="D841">
        <v>40.65</v>
      </c>
      <c r="E841">
        <v>7859882</v>
      </c>
      <c r="F841" t="s">
        <v>564</v>
      </c>
      <c r="G841">
        <v>53</v>
      </c>
      <c r="H841">
        <v>3.985267956961664</v>
      </c>
      <c r="I841">
        <v>4.3891051355431351E-2</v>
      </c>
    </row>
    <row r="842" spans="3:12" x14ac:dyDescent="0.25">
      <c r="C842">
        <v>162</v>
      </c>
      <c r="D842">
        <v>40.874000000000002</v>
      </c>
      <c r="E842">
        <v>21838800</v>
      </c>
      <c r="F842" t="s">
        <v>565</v>
      </c>
      <c r="G842">
        <v>93</v>
      </c>
      <c r="H842">
        <v>11.073126779574348</v>
      </c>
      <c r="I842">
        <v>0.12195194436010542</v>
      </c>
    </row>
    <row r="843" spans="3:12" x14ac:dyDescent="0.25">
      <c r="C843">
        <v>163</v>
      </c>
      <c r="D843">
        <v>41.091000000000001</v>
      </c>
      <c r="E843">
        <v>6880997</v>
      </c>
      <c r="F843" t="s">
        <v>566</v>
      </c>
      <c r="G843">
        <v>53</v>
      </c>
      <c r="H843">
        <v>3.4889349300726575</v>
      </c>
      <c r="I843">
        <v>3.842477440546424E-2</v>
      </c>
    </row>
    <row r="844" spans="3:12" x14ac:dyDescent="0.25">
      <c r="C844">
        <v>164</v>
      </c>
      <c r="D844">
        <v>41.277999999999999</v>
      </c>
      <c r="E844">
        <v>9821946</v>
      </c>
      <c r="F844" t="s">
        <v>567</v>
      </c>
      <c r="G844">
        <v>43</v>
      </c>
      <c r="H844">
        <v>4.9801112368872449</v>
      </c>
      <c r="I844">
        <v>5.4847583754600075E-2</v>
      </c>
    </row>
    <row r="845" spans="3:12" x14ac:dyDescent="0.25">
      <c r="C845">
        <v>165</v>
      </c>
      <c r="D845">
        <v>41.383000000000003</v>
      </c>
      <c r="E845">
        <v>6652232</v>
      </c>
      <c r="F845" t="s">
        <v>568</v>
      </c>
      <c r="G845">
        <v>45</v>
      </c>
      <c r="H845">
        <v>3.3729421169268199</v>
      </c>
      <c r="I845">
        <v>3.7147307852744324E-2</v>
      </c>
    </row>
    <row r="846" spans="3:12" x14ac:dyDescent="0.25">
      <c r="C846">
        <v>166</v>
      </c>
      <c r="D846">
        <v>41.645000000000003</v>
      </c>
      <c r="E846">
        <v>35010051</v>
      </c>
      <c r="F846" t="s">
        <v>569</v>
      </c>
      <c r="G846">
        <v>47</v>
      </c>
      <c r="H846">
        <v>17.75146680597669</v>
      </c>
      <c r="I846">
        <v>0.19550267375480582</v>
      </c>
    </row>
    <row r="847" spans="3:12" x14ac:dyDescent="0.25">
      <c r="C847">
        <v>167</v>
      </c>
      <c r="D847">
        <v>41.936999999999998</v>
      </c>
      <c r="E847">
        <v>12592999</v>
      </c>
      <c r="F847" t="s">
        <v>570</v>
      </c>
      <c r="G847">
        <v>46</v>
      </c>
      <c r="H847">
        <v>6.3851436187910044</v>
      </c>
      <c r="I847">
        <v>7.032166205903545E-2</v>
      </c>
    </row>
    <row r="848" spans="3:12" x14ac:dyDescent="0.25">
      <c r="C848">
        <v>168</v>
      </c>
      <c r="D848">
        <v>42.094000000000001</v>
      </c>
      <c r="E848">
        <v>26711889</v>
      </c>
      <c r="F848" t="s">
        <v>571</v>
      </c>
      <c r="G848">
        <v>86</v>
      </c>
      <c r="H848">
        <v>13.543973726528815</v>
      </c>
      <c r="I848">
        <v>0.14916418489483452</v>
      </c>
    </row>
    <row r="849" spans="3:12" x14ac:dyDescent="0.25">
      <c r="C849">
        <v>169</v>
      </c>
      <c r="D849">
        <v>42.332999999999998</v>
      </c>
      <c r="E849">
        <v>9030265</v>
      </c>
      <c r="F849" t="s">
        <v>572</v>
      </c>
      <c r="G849">
        <v>60</v>
      </c>
      <c r="H849">
        <v>4.578697968668286</v>
      </c>
      <c r="I849">
        <v>5.0426688958963295E-2</v>
      </c>
    </row>
    <row r="850" spans="3:12" x14ac:dyDescent="0.25">
      <c r="C850">
        <v>170</v>
      </c>
      <c r="D850">
        <v>42.52</v>
      </c>
      <c r="E850">
        <v>24521080</v>
      </c>
      <c r="F850" t="s">
        <v>573</v>
      </c>
      <c r="G850">
        <v>64</v>
      </c>
      <c r="H850">
        <v>12.433147774240572</v>
      </c>
      <c r="I850">
        <v>0.1369302976266871</v>
      </c>
      <c r="J850" t="s">
        <v>275</v>
      </c>
      <c r="K850">
        <v>5.2395784274022175</v>
      </c>
      <c r="L850">
        <v>286.89999999999998</v>
      </c>
    </row>
    <row r="851" spans="3:12" x14ac:dyDescent="0.25">
      <c r="C851">
        <v>171</v>
      </c>
      <c r="D851">
        <v>42.767000000000003</v>
      </c>
      <c r="E851">
        <v>16697028</v>
      </c>
      <c r="F851" t="s">
        <v>574</v>
      </c>
      <c r="G851">
        <v>35</v>
      </c>
      <c r="H851">
        <v>8.4660470303360409</v>
      </c>
      <c r="I851">
        <v>9.3239327693605989E-2</v>
      </c>
    </row>
    <row r="852" spans="3:12" x14ac:dyDescent="0.25">
      <c r="C852">
        <v>172</v>
      </c>
      <c r="D852">
        <v>42.923999999999999</v>
      </c>
      <c r="E852">
        <v>9658161</v>
      </c>
      <c r="F852" t="s">
        <v>575</v>
      </c>
      <c r="G852">
        <v>47</v>
      </c>
      <c r="H852">
        <v>4.8970658282753901</v>
      </c>
      <c r="I852">
        <v>5.3932977677021633E-2</v>
      </c>
    </row>
    <row r="853" spans="3:12" x14ac:dyDescent="0.25">
      <c r="C853">
        <v>173</v>
      </c>
      <c r="D853">
        <v>43.036999999999999</v>
      </c>
      <c r="E853">
        <v>17231257</v>
      </c>
      <c r="F853" t="s">
        <v>272</v>
      </c>
      <c r="G853">
        <v>50</v>
      </c>
      <c r="H853">
        <v>8.7369220530628038</v>
      </c>
      <c r="I853">
        <v>9.6222562362340294E-2</v>
      </c>
    </row>
    <row r="854" spans="3:12" x14ac:dyDescent="0.25">
      <c r="C854">
        <v>174</v>
      </c>
      <c r="D854">
        <v>43.261000000000003</v>
      </c>
      <c r="E854">
        <v>16720344</v>
      </c>
      <c r="F854" t="s">
        <v>576</v>
      </c>
      <c r="G854">
        <v>76</v>
      </c>
      <c r="H854">
        <v>8.4778691553608851</v>
      </c>
      <c r="I854">
        <v>9.3369528599090729E-2</v>
      </c>
    </row>
    <row r="855" spans="3:12" x14ac:dyDescent="0.25">
      <c r="C855">
        <v>175</v>
      </c>
      <c r="D855">
        <v>43.357999999999997</v>
      </c>
      <c r="E855">
        <v>10548567</v>
      </c>
      <c r="F855" t="s">
        <v>577</v>
      </c>
      <c r="G855">
        <v>38</v>
      </c>
      <c r="H855">
        <v>5.3485365374395233</v>
      </c>
      <c r="I855">
        <v>5.890517134013061E-2</v>
      </c>
    </row>
    <row r="856" spans="3:12" x14ac:dyDescent="0.25">
      <c r="C856">
        <v>176</v>
      </c>
      <c r="D856">
        <v>43.470999999999997</v>
      </c>
      <c r="E856">
        <v>11026726</v>
      </c>
      <c r="F856" t="s">
        <v>578</v>
      </c>
      <c r="G856">
        <v>46</v>
      </c>
      <c r="H856">
        <v>5.5909818745365474</v>
      </c>
      <c r="I856">
        <v>6.1575300640425656E-2</v>
      </c>
    </row>
    <row r="857" spans="3:12" x14ac:dyDescent="0.25">
      <c r="C857">
        <v>177</v>
      </c>
      <c r="D857">
        <v>43.582999999999998</v>
      </c>
      <c r="E857">
        <v>7143873</v>
      </c>
      <c r="F857" t="s">
        <v>278</v>
      </c>
      <c r="G857">
        <v>50</v>
      </c>
      <c r="H857">
        <v>3.6222233559617809</v>
      </c>
      <c r="I857">
        <v>3.9892723162978712E-2</v>
      </c>
    </row>
    <row r="858" spans="3:12" x14ac:dyDescent="0.25">
      <c r="C858">
        <v>178</v>
      </c>
      <c r="D858">
        <v>43.747</v>
      </c>
      <c r="E858">
        <v>29651471</v>
      </c>
      <c r="F858" t="s">
        <v>284</v>
      </c>
      <c r="G858">
        <v>53</v>
      </c>
      <c r="H858">
        <v>15.034456910813423</v>
      </c>
      <c r="I858">
        <v>0.16557936066025969</v>
      </c>
    </row>
    <row r="859" spans="3:12" x14ac:dyDescent="0.25">
      <c r="C859">
        <v>179</v>
      </c>
      <c r="D859">
        <v>43.911999999999999</v>
      </c>
      <c r="E859">
        <v>27511505</v>
      </c>
      <c r="F859" t="s">
        <v>579</v>
      </c>
      <c r="G859">
        <v>15</v>
      </c>
      <c r="H859">
        <v>13.949410350472261</v>
      </c>
      <c r="I859">
        <v>0.1536293902147903</v>
      </c>
    </row>
    <row r="860" spans="3:12" x14ac:dyDescent="0.25">
      <c r="C860">
        <v>180</v>
      </c>
      <c r="D860">
        <v>44.128999999999998</v>
      </c>
      <c r="E860">
        <v>22046547</v>
      </c>
      <c r="F860" t="s">
        <v>580</v>
      </c>
      <c r="G860">
        <v>99</v>
      </c>
      <c r="H860">
        <v>11.178462643682096</v>
      </c>
      <c r="I860">
        <v>0.12311204246920385</v>
      </c>
    </row>
    <row r="861" spans="3:12" x14ac:dyDescent="0.25">
      <c r="C861">
        <v>181</v>
      </c>
      <c r="D861">
        <v>44.279000000000003</v>
      </c>
      <c r="E861">
        <v>17839300</v>
      </c>
      <c r="F861" t="s">
        <v>581</v>
      </c>
      <c r="G861">
        <v>58</v>
      </c>
      <c r="H861">
        <v>9.045223664251731</v>
      </c>
      <c r="I861">
        <v>9.9617988214701761E-2</v>
      </c>
    </row>
    <row r="862" spans="3:12" x14ac:dyDescent="0.25">
      <c r="C862">
        <v>182</v>
      </c>
      <c r="D862">
        <v>44.412999999999997</v>
      </c>
      <c r="E862">
        <v>194734083</v>
      </c>
      <c r="F862" t="s">
        <v>288</v>
      </c>
      <c r="G862">
        <v>99</v>
      </c>
      <c r="H862">
        <v>98.73780561950079</v>
      </c>
      <c r="I862">
        <v>1.0874315463776467</v>
      </c>
    </row>
    <row r="863" spans="3:12" x14ac:dyDescent="0.25">
      <c r="C863">
        <v>183</v>
      </c>
      <c r="D863">
        <v>44.6</v>
      </c>
      <c r="E863">
        <v>19701856</v>
      </c>
      <c r="F863" t="s">
        <v>582</v>
      </c>
      <c r="G863">
        <v>90</v>
      </c>
      <c r="H863">
        <v>9.9896124915708544</v>
      </c>
      <c r="I863">
        <v>0.11001884932793055</v>
      </c>
      <c r="J863" t="s">
        <v>291</v>
      </c>
      <c r="K863">
        <v>7.4761051961423455</v>
      </c>
      <c r="L863">
        <v>302</v>
      </c>
    </row>
    <row r="864" spans="3:12" x14ac:dyDescent="0.25">
      <c r="C864">
        <v>184</v>
      </c>
      <c r="D864">
        <v>44.84</v>
      </c>
      <c r="E864">
        <v>22962910</v>
      </c>
      <c r="F864" t="s">
        <v>583</v>
      </c>
      <c r="G864">
        <v>45</v>
      </c>
      <c r="H864">
        <v>11.643094568289266</v>
      </c>
      <c r="I864">
        <v>0.12822918487582233</v>
      </c>
    </row>
    <row r="865" spans="3:12" x14ac:dyDescent="0.25">
      <c r="C865">
        <v>185</v>
      </c>
      <c r="D865">
        <v>44.981999999999999</v>
      </c>
      <c r="E865">
        <v>23024196</v>
      </c>
      <c r="F865" t="s">
        <v>584</v>
      </c>
      <c r="G865">
        <v>53</v>
      </c>
      <c r="H865">
        <v>11.674168970170918</v>
      </c>
      <c r="I865">
        <v>0.12857141736396513</v>
      </c>
    </row>
    <row r="866" spans="3:12" x14ac:dyDescent="0.25">
      <c r="C866">
        <v>186</v>
      </c>
      <c r="D866">
        <v>45.213999999999999</v>
      </c>
      <c r="E866">
        <v>14209647</v>
      </c>
      <c r="F866" t="s">
        <v>585</v>
      </c>
      <c r="G866">
        <v>59</v>
      </c>
      <c r="H866">
        <v>7.2048474606662598</v>
      </c>
      <c r="I866">
        <v>7.9349326900779296E-2</v>
      </c>
    </row>
    <row r="867" spans="3:12" x14ac:dyDescent="0.25">
      <c r="C867">
        <v>187</v>
      </c>
      <c r="D867">
        <v>45.334000000000003</v>
      </c>
      <c r="E867">
        <v>16838185</v>
      </c>
      <c r="F867" t="s">
        <v>586</v>
      </c>
      <c r="G867">
        <v>43</v>
      </c>
      <c r="H867">
        <v>8.5376191568642561</v>
      </c>
      <c r="I867">
        <v>9.4027574786396784E-2</v>
      </c>
    </row>
    <row r="868" spans="3:12" x14ac:dyDescent="0.25">
      <c r="C868">
        <v>188</v>
      </c>
      <c r="D868">
        <v>45.445999999999998</v>
      </c>
      <c r="E868">
        <v>18480294</v>
      </c>
      <c r="F868" t="s">
        <v>296</v>
      </c>
      <c r="G868">
        <v>90</v>
      </c>
      <c r="H868">
        <v>9.3702327227598214</v>
      </c>
      <c r="I868">
        <v>0.1031974186148685</v>
      </c>
    </row>
    <row r="869" spans="3:12" x14ac:dyDescent="0.25">
      <c r="C869">
        <v>189</v>
      </c>
      <c r="D869">
        <v>45.588000000000001</v>
      </c>
      <c r="E869">
        <v>18000614</v>
      </c>
      <c r="F869" t="s">
        <v>587</v>
      </c>
      <c r="G869">
        <v>99</v>
      </c>
      <c r="H869">
        <v>9.1270161791023749</v>
      </c>
      <c r="I869">
        <v>0.10051879576605559</v>
      </c>
    </row>
    <row r="870" spans="3:12" x14ac:dyDescent="0.25">
      <c r="C870">
        <v>190</v>
      </c>
      <c r="D870">
        <v>45.738</v>
      </c>
      <c r="E870">
        <v>22574635</v>
      </c>
      <c r="F870" t="s">
        <v>587</v>
      </c>
      <c r="G870">
        <v>93</v>
      </c>
      <c r="H870">
        <v>11.446223938935123</v>
      </c>
      <c r="I870">
        <v>0.12606098464520435</v>
      </c>
    </row>
    <row r="871" spans="3:12" x14ac:dyDescent="0.25">
      <c r="C871">
        <v>191</v>
      </c>
      <c r="D871">
        <v>45.872</v>
      </c>
      <c r="E871">
        <v>12683577</v>
      </c>
      <c r="F871" t="s">
        <v>588</v>
      </c>
      <c r="G871">
        <v>30</v>
      </c>
      <c r="H871">
        <v>6.4310702117100425</v>
      </c>
      <c r="I871">
        <v>7.0827466554531981E-2</v>
      </c>
    </row>
    <row r="872" spans="3:12" x14ac:dyDescent="0.25">
      <c r="C872">
        <v>192</v>
      </c>
      <c r="D872">
        <v>45.999000000000002</v>
      </c>
      <c r="E872">
        <v>13991739</v>
      </c>
      <c r="F872" t="s">
        <v>589</v>
      </c>
      <c r="G872">
        <v>76</v>
      </c>
      <c r="H872">
        <v>7.0943595716667041</v>
      </c>
      <c r="I872">
        <v>7.8132487866966915E-2</v>
      </c>
    </row>
    <row r="873" spans="3:12" x14ac:dyDescent="0.25">
      <c r="C873">
        <v>193</v>
      </c>
      <c r="D873">
        <v>46.238999999999997</v>
      </c>
      <c r="E873">
        <v>11492325</v>
      </c>
      <c r="F873" t="s">
        <v>590</v>
      </c>
      <c r="G873">
        <v>86</v>
      </c>
      <c r="H873">
        <v>5.8270587997999792</v>
      </c>
      <c r="I873">
        <v>6.4175292551250457E-2</v>
      </c>
    </row>
    <row r="874" spans="3:12" x14ac:dyDescent="0.25">
      <c r="C874">
        <v>194</v>
      </c>
      <c r="D874">
        <v>46.396000000000001</v>
      </c>
      <c r="E874">
        <v>30555582</v>
      </c>
      <c r="F874" t="s">
        <v>591</v>
      </c>
      <c r="G874">
        <v>98</v>
      </c>
      <c r="H874">
        <v>15.492876591647892</v>
      </c>
      <c r="I874">
        <v>0.17062808560702231</v>
      </c>
    </row>
    <row r="875" spans="3:12" x14ac:dyDescent="0.25">
      <c r="C875">
        <v>195</v>
      </c>
      <c r="D875">
        <v>46.606000000000002</v>
      </c>
      <c r="E875">
        <v>6143962</v>
      </c>
      <c r="F875" t="s">
        <v>592</v>
      </c>
      <c r="G875">
        <v>66</v>
      </c>
      <c r="H875">
        <v>3.1152293237214126</v>
      </c>
      <c r="I875">
        <v>3.4309033095893643E-2</v>
      </c>
    </row>
    <row r="876" spans="3:12" x14ac:dyDescent="0.25">
      <c r="C876">
        <v>196</v>
      </c>
      <c r="D876">
        <v>46.777999999999999</v>
      </c>
      <c r="E876">
        <v>21522669</v>
      </c>
      <c r="F876" t="s">
        <v>593</v>
      </c>
      <c r="G876">
        <v>53</v>
      </c>
      <c r="H876">
        <v>10.9128359832873</v>
      </c>
      <c r="I876">
        <v>0.12018660972072485</v>
      </c>
      <c r="J876" t="s">
        <v>304</v>
      </c>
      <c r="K876">
        <v>8.7743188744918275</v>
      </c>
      <c r="L876">
        <v>317</v>
      </c>
    </row>
    <row r="877" spans="3:12" x14ac:dyDescent="0.25">
      <c r="C877">
        <v>197</v>
      </c>
      <c r="D877">
        <v>47.046999999999997</v>
      </c>
      <c r="E877">
        <v>13951353</v>
      </c>
      <c r="F877" t="s">
        <v>594</v>
      </c>
      <c r="G877">
        <v>49</v>
      </c>
      <c r="H877">
        <v>7.0738822882024168</v>
      </c>
      <c r="I877">
        <v>7.7906964888372524E-2</v>
      </c>
    </row>
    <row r="878" spans="3:12" x14ac:dyDescent="0.25">
      <c r="C878">
        <v>198</v>
      </c>
      <c r="D878">
        <v>47.338999999999999</v>
      </c>
      <c r="E878">
        <v>8931604</v>
      </c>
      <c r="F878" t="s">
        <v>595</v>
      </c>
      <c r="G878">
        <v>52</v>
      </c>
      <c r="H878">
        <v>4.5286729782292703</v>
      </c>
      <c r="I878">
        <v>4.9875747479462933E-2</v>
      </c>
    </row>
    <row r="879" spans="3:12" x14ac:dyDescent="0.25">
      <c r="C879">
        <v>199</v>
      </c>
      <c r="D879">
        <v>47.570999999999998</v>
      </c>
      <c r="E879">
        <v>4897292</v>
      </c>
      <c r="F879" t="s">
        <v>316</v>
      </c>
      <c r="G879">
        <v>60</v>
      </c>
      <c r="H879">
        <v>2.483118815713099</v>
      </c>
      <c r="I879">
        <v>2.7347394614135823E-2</v>
      </c>
    </row>
    <row r="880" spans="3:12" x14ac:dyDescent="0.25">
      <c r="C880">
        <v>200</v>
      </c>
      <c r="D880">
        <v>47.854999999999997</v>
      </c>
      <c r="E880">
        <v>20620341</v>
      </c>
      <c r="F880" t="s">
        <v>596</v>
      </c>
      <c r="G880">
        <v>46</v>
      </c>
      <c r="H880">
        <v>10.455320353272841</v>
      </c>
      <c r="I880">
        <v>0.11514784137948975</v>
      </c>
    </row>
    <row r="881" spans="3:12" x14ac:dyDescent="0.25">
      <c r="C881">
        <v>201</v>
      </c>
      <c r="D881">
        <v>47.997</v>
      </c>
      <c r="E881">
        <v>9558170</v>
      </c>
      <c r="F881" t="s">
        <v>597</v>
      </c>
      <c r="G881">
        <v>96</v>
      </c>
      <c r="H881">
        <v>4.8463664757552687</v>
      </c>
      <c r="I881">
        <v>5.3374609228731842E-2</v>
      </c>
    </row>
    <row r="882" spans="3:12" x14ac:dyDescent="0.25">
      <c r="C882">
        <v>202</v>
      </c>
      <c r="D882">
        <v>48.237000000000002</v>
      </c>
      <c r="E882">
        <v>19954573</v>
      </c>
      <c r="F882" t="s">
        <v>598</v>
      </c>
      <c r="G882">
        <v>92</v>
      </c>
      <c r="H882">
        <v>10.117749906646486</v>
      </c>
      <c r="I882">
        <v>0.11143006832910517</v>
      </c>
    </row>
    <row r="883" spans="3:12" x14ac:dyDescent="0.25">
      <c r="C883">
        <v>203</v>
      </c>
      <c r="D883">
        <v>48.408999999999999</v>
      </c>
      <c r="E883">
        <v>113625484</v>
      </c>
      <c r="F883" t="s">
        <v>598</v>
      </c>
      <c r="G883">
        <v>99</v>
      </c>
      <c r="H883">
        <v>57.612569817137235</v>
      </c>
      <c r="I883">
        <v>0.63450595740874272</v>
      </c>
    </row>
    <row r="884" spans="3:12" x14ac:dyDescent="0.25">
      <c r="C884">
        <v>204</v>
      </c>
      <c r="D884">
        <v>48.551000000000002</v>
      </c>
      <c r="E884">
        <v>19420485</v>
      </c>
      <c r="F884" t="s">
        <v>598</v>
      </c>
      <c r="G884">
        <v>99</v>
      </c>
      <c r="H884">
        <v>9.8469463764411032</v>
      </c>
      <c r="I884">
        <v>0.10844762103074629</v>
      </c>
    </row>
    <row r="885" spans="3:12" x14ac:dyDescent="0.25">
      <c r="C885">
        <v>205</v>
      </c>
      <c r="D885">
        <v>48.670999999999999</v>
      </c>
      <c r="E885">
        <v>7322041</v>
      </c>
      <c r="F885" t="s">
        <v>599</v>
      </c>
      <c r="G885">
        <v>78</v>
      </c>
      <c r="H885">
        <v>3.7125615087935855</v>
      </c>
      <c r="I885">
        <v>4.0887646603037286E-2</v>
      </c>
    </row>
    <row r="886" spans="3:12" x14ac:dyDescent="0.25">
      <c r="C886">
        <v>206</v>
      </c>
      <c r="D886">
        <v>49.456000000000003</v>
      </c>
      <c r="E886">
        <v>1962191644</v>
      </c>
      <c r="F886" t="s">
        <v>315</v>
      </c>
      <c r="G886">
        <v>99</v>
      </c>
      <c r="H886">
        <v>994.90800043195668</v>
      </c>
      <c r="I886">
        <v>10.957245187141774</v>
      </c>
    </row>
    <row r="887" spans="3:12" x14ac:dyDescent="0.25">
      <c r="C887">
        <v>207</v>
      </c>
      <c r="D887">
        <v>49.755000000000003</v>
      </c>
      <c r="E887">
        <v>701434</v>
      </c>
      <c r="F887" t="s">
        <v>600</v>
      </c>
      <c r="G887">
        <v>45</v>
      </c>
      <c r="H887">
        <v>0.35565450526145914</v>
      </c>
      <c r="I887">
        <v>3.9169386660570264E-3</v>
      </c>
      <c r="J887" t="s">
        <v>317</v>
      </c>
      <c r="K887">
        <v>20.954404851261483</v>
      </c>
      <c r="L887">
        <v>330</v>
      </c>
    </row>
    <row r="888" spans="3:12" x14ac:dyDescent="0.25">
      <c r="C888">
        <v>208</v>
      </c>
      <c r="D888">
        <v>49.95</v>
      </c>
      <c r="E888">
        <v>6768432</v>
      </c>
      <c r="F888" t="s">
        <v>601</v>
      </c>
      <c r="G888">
        <v>41</v>
      </c>
      <c r="H888">
        <v>3.4318600671707222</v>
      </c>
      <c r="I888">
        <v>3.7796190389085348E-2</v>
      </c>
    </row>
    <row r="889" spans="3:12" x14ac:dyDescent="0.25">
      <c r="C889">
        <v>209</v>
      </c>
      <c r="D889">
        <v>50.234000000000002</v>
      </c>
      <c r="E889">
        <v>1625649</v>
      </c>
      <c r="F889" t="s">
        <v>602</v>
      </c>
      <c r="G889">
        <v>25</v>
      </c>
      <c r="H889">
        <v>0.82426770134294303</v>
      </c>
      <c r="I889">
        <v>9.0779281094685166E-3</v>
      </c>
    </row>
    <row r="890" spans="3:12" x14ac:dyDescent="0.25">
      <c r="C890">
        <v>210</v>
      </c>
      <c r="D890">
        <v>50.518999999999998</v>
      </c>
      <c r="E890">
        <v>33669362</v>
      </c>
      <c r="F890" t="s">
        <v>603</v>
      </c>
      <c r="G890">
        <v>27</v>
      </c>
      <c r="H890">
        <v>17.071684983304163</v>
      </c>
      <c r="I890">
        <v>0.18801601558987893</v>
      </c>
    </row>
    <row r="891" spans="3:12" x14ac:dyDescent="0.25">
      <c r="C891">
        <v>211</v>
      </c>
      <c r="D891">
        <v>50.713000000000001</v>
      </c>
      <c r="E891">
        <v>7446079</v>
      </c>
      <c r="F891" t="s">
        <v>328</v>
      </c>
      <c r="G891">
        <v>83</v>
      </c>
      <c r="H891">
        <v>3.7754536319635781</v>
      </c>
      <c r="I891">
        <v>4.1580297997552501E-2</v>
      </c>
    </row>
    <row r="892" spans="3:12" x14ac:dyDescent="0.25">
      <c r="C892">
        <v>212</v>
      </c>
      <c r="D892">
        <v>50.825000000000003</v>
      </c>
      <c r="E892">
        <v>3085577</v>
      </c>
      <c r="F892" t="s">
        <v>604</v>
      </c>
      <c r="G892">
        <v>46</v>
      </c>
      <c r="H892">
        <v>1.5645083662627381</v>
      </c>
      <c r="I892">
        <v>1.7230439155210955E-2</v>
      </c>
    </row>
    <row r="893" spans="3:12" x14ac:dyDescent="0.25">
      <c r="C893">
        <v>213</v>
      </c>
      <c r="D893">
        <v>51.042000000000002</v>
      </c>
      <c r="E893">
        <v>38713309</v>
      </c>
      <c r="F893" t="s">
        <v>335</v>
      </c>
      <c r="G893">
        <v>96</v>
      </c>
      <c r="H893">
        <v>19.629163626840153</v>
      </c>
      <c r="I893">
        <v>0.21618235915725997</v>
      </c>
    </row>
    <row r="894" spans="3:12" x14ac:dyDescent="0.25">
      <c r="C894">
        <v>214</v>
      </c>
      <c r="D894">
        <v>51.17</v>
      </c>
      <c r="E894">
        <v>92545924</v>
      </c>
      <c r="F894" t="s">
        <v>320</v>
      </c>
      <c r="G894">
        <v>97</v>
      </c>
      <c r="H894">
        <v>46.924407448433634</v>
      </c>
      <c r="I894">
        <v>0.51679375123186921</v>
      </c>
    </row>
    <row r="895" spans="3:12" x14ac:dyDescent="0.25">
      <c r="C895">
        <v>215</v>
      </c>
      <c r="D895">
        <v>51.445999999999998</v>
      </c>
      <c r="E895">
        <v>9199445</v>
      </c>
      <c r="F895" t="s">
        <v>605</v>
      </c>
      <c r="G895">
        <v>83</v>
      </c>
      <c r="H895">
        <v>4.664478853541465</v>
      </c>
      <c r="I895">
        <v>5.1371421725728984E-2</v>
      </c>
    </row>
    <row r="896" spans="3:12" x14ac:dyDescent="0.25">
      <c r="C896">
        <v>216</v>
      </c>
      <c r="D896">
        <v>51.753</v>
      </c>
      <c r="E896">
        <v>1253207</v>
      </c>
      <c r="F896" t="s">
        <v>606</v>
      </c>
      <c r="G896">
        <v>81</v>
      </c>
      <c r="H896">
        <v>0.63542502298890202</v>
      </c>
      <c r="I896">
        <v>6.9981423125672947E-3</v>
      </c>
    </row>
    <row r="897" spans="3:12" x14ac:dyDescent="0.25">
      <c r="C897">
        <v>217</v>
      </c>
      <c r="D897">
        <v>51.954999999999998</v>
      </c>
      <c r="E897">
        <v>20696952</v>
      </c>
      <c r="F897" t="s">
        <v>607</v>
      </c>
      <c r="G897">
        <v>99</v>
      </c>
      <c r="H897">
        <v>10.49416513026196</v>
      </c>
      <c r="I897">
        <v>0.11557565153432299</v>
      </c>
    </row>
    <row r="898" spans="3:12" x14ac:dyDescent="0.25">
      <c r="C898">
        <v>218</v>
      </c>
      <c r="D898">
        <v>52.186999999999998</v>
      </c>
      <c r="E898">
        <v>563545</v>
      </c>
      <c r="F898" t="s">
        <v>608</v>
      </c>
      <c r="G898">
        <v>81</v>
      </c>
      <c r="H898">
        <v>0.28573938270395932</v>
      </c>
      <c r="I898">
        <v>3.1469406965774502E-3</v>
      </c>
    </row>
    <row r="899" spans="3:12" x14ac:dyDescent="0.25">
      <c r="C899">
        <v>219</v>
      </c>
      <c r="D899">
        <v>52.277000000000001</v>
      </c>
      <c r="E899">
        <v>243986</v>
      </c>
      <c r="F899" t="s">
        <v>327</v>
      </c>
      <c r="G899">
        <v>20</v>
      </c>
      <c r="H899">
        <v>0.12371045618079872</v>
      </c>
      <c r="I899">
        <v>1.3624634639561096E-3</v>
      </c>
      <c r="J899" t="s">
        <v>323</v>
      </c>
      <c r="K899">
        <v>22.159536452624959</v>
      </c>
      <c r="L899">
        <v>343</v>
      </c>
    </row>
    <row r="900" spans="3:12" x14ac:dyDescent="0.25">
      <c r="C900">
        <v>220</v>
      </c>
      <c r="D900">
        <v>52.418999999999997</v>
      </c>
      <c r="E900">
        <v>3730330</v>
      </c>
      <c r="F900" t="s">
        <v>609</v>
      </c>
      <c r="G900">
        <v>51</v>
      </c>
      <c r="H900">
        <v>1.8914233849684774</v>
      </c>
      <c r="I900">
        <v>2.0830860514535234E-2</v>
      </c>
    </row>
    <row r="901" spans="3:12" x14ac:dyDescent="0.25">
      <c r="C901">
        <v>221</v>
      </c>
      <c r="D901">
        <v>52.695999999999998</v>
      </c>
      <c r="E901">
        <v>10283815</v>
      </c>
      <c r="F901" t="s">
        <v>610</v>
      </c>
      <c r="G901">
        <v>90</v>
      </c>
      <c r="H901">
        <v>5.2142969060886308</v>
      </c>
      <c r="I901">
        <v>5.7426746647692074E-2</v>
      </c>
    </row>
    <row r="902" spans="3:12" x14ac:dyDescent="0.25">
      <c r="C902">
        <v>222</v>
      </c>
      <c r="D902">
        <v>52.935000000000002</v>
      </c>
      <c r="E902">
        <v>13144704</v>
      </c>
      <c r="F902" t="s">
        <v>611</v>
      </c>
      <c r="G902">
        <v>87</v>
      </c>
      <c r="H902">
        <v>6.6648796578556544</v>
      </c>
      <c r="I902">
        <v>7.3402485980825646E-2</v>
      </c>
    </row>
    <row r="903" spans="3:12" x14ac:dyDescent="0.25">
      <c r="C903">
        <v>223</v>
      </c>
      <c r="D903">
        <v>53.122</v>
      </c>
      <c r="E903">
        <v>23184317</v>
      </c>
      <c r="F903" t="s">
        <v>330</v>
      </c>
      <c r="G903">
        <v>80</v>
      </c>
      <c r="H903">
        <v>11.755356587305203</v>
      </c>
      <c r="I903">
        <v>0.12946556298015671</v>
      </c>
    </row>
    <row r="904" spans="3:12" x14ac:dyDescent="0.25">
      <c r="C904">
        <v>224</v>
      </c>
      <c r="D904">
        <v>53.511000000000003</v>
      </c>
      <c r="E904">
        <v>1810981516</v>
      </c>
      <c r="F904" t="s">
        <v>330</v>
      </c>
      <c r="G904">
        <v>99</v>
      </c>
      <c r="H904">
        <v>918.23854434006228</v>
      </c>
      <c r="I904">
        <v>10.112859547063547</v>
      </c>
    </row>
    <row r="905" spans="3:12" x14ac:dyDescent="0.25">
      <c r="C905">
        <v>225</v>
      </c>
      <c r="D905">
        <v>53.698</v>
      </c>
      <c r="E905">
        <v>2869987756</v>
      </c>
      <c r="F905" t="s">
        <v>330</v>
      </c>
      <c r="G905">
        <v>99</v>
      </c>
      <c r="H905">
        <v>1455.1961773547123</v>
      </c>
      <c r="I905">
        <v>16.026548488648455</v>
      </c>
    </row>
    <row r="906" spans="3:12" x14ac:dyDescent="0.25">
      <c r="C906">
        <v>226</v>
      </c>
      <c r="D906">
        <v>53.884999999999998</v>
      </c>
      <c r="E906">
        <v>3728370879</v>
      </c>
      <c r="F906" t="s">
        <v>331</v>
      </c>
      <c r="G906">
        <v>99</v>
      </c>
      <c r="H906">
        <v>1890.4300339047961</v>
      </c>
      <c r="I906">
        <v>20.819920416398581</v>
      </c>
    </row>
    <row r="907" spans="3:12" x14ac:dyDescent="0.25">
      <c r="C907">
        <v>227</v>
      </c>
      <c r="D907">
        <v>53.975000000000001</v>
      </c>
      <c r="E907">
        <v>1094145938</v>
      </c>
      <c r="F907" t="s">
        <v>332</v>
      </c>
      <c r="G907">
        <v>99</v>
      </c>
      <c r="H907">
        <v>554.77483592643807</v>
      </c>
      <c r="I907">
        <v>6.1099155884394456</v>
      </c>
    </row>
    <row r="908" spans="3:12" x14ac:dyDescent="0.25">
      <c r="C908">
        <v>228</v>
      </c>
      <c r="D908">
        <v>54.252000000000002</v>
      </c>
      <c r="E908">
        <v>770878406</v>
      </c>
      <c r="F908" t="s">
        <v>333</v>
      </c>
      <c r="G908">
        <v>99</v>
      </c>
      <c r="H908">
        <v>390.86553845789092</v>
      </c>
      <c r="I908">
        <v>4.3047292194130975</v>
      </c>
    </row>
    <row r="909" spans="3:12" x14ac:dyDescent="0.25">
      <c r="C909">
        <v>229</v>
      </c>
      <c r="D909">
        <v>54.521000000000001</v>
      </c>
      <c r="E909">
        <v>322513137</v>
      </c>
      <c r="F909" t="s">
        <v>336</v>
      </c>
      <c r="G909">
        <v>98</v>
      </c>
      <c r="H909">
        <v>163.52678966240043</v>
      </c>
      <c r="I909">
        <v>1.8009736862294199</v>
      </c>
      <c r="J909" t="s">
        <v>334</v>
      </c>
      <c r="K909">
        <v>81.61560905494072</v>
      </c>
      <c r="L909">
        <v>362.9</v>
      </c>
    </row>
    <row r="910" spans="3:12" x14ac:dyDescent="0.25">
      <c r="C910">
        <v>230</v>
      </c>
      <c r="D910">
        <v>54.595999999999997</v>
      </c>
      <c r="E910">
        <v>153362592</v>
      </c>
      <c r="F910" t="s">
        <v>336</v>
      </c>
      <c r="G910">
        <v>99</v>
      </c>
      <c r="H910">
        <v>77.760839627641403</v>
      </c>
      <c r="I910">
        <v>0.8564054016935706</v>
      </c>
    </row>
    <row r="911" spans="3:12" x14ac:dyDescent="0.25">
      <c r="C911">
        <v>231</v>
      </c>
      <c r="D911">
        <v>54.679000000000002</v>
      </c>
      <c r="E911">
        <v>196619666</v>
      </c>
      <c r="F911" t="s">
        <v>332</v>
      </c>
      <c r="G911">
        <v>99</v>
      </c>
      <c r="H911">
        <v>99.693870037527901</v>
      </c>
      <c r="I911">
        <v>1.0979609945663</v>
      </c>
    </row>
    <row r="912" spans="3:12" x14ac:dyDescent="0.25">
      <c r="C912">
        <v>232</v>
      </c>
      <c r="D912">
        <v>54.798000000000002</v>
      </c>
      <c r="E912">
        <v>158105574</v>
      </c>
      <c r="F912" t="s">
        <v>336</v>
      </c>
      <c r="G912">
        <v>99</v>
      </c>
      <c r="H912">
        <v>80.165717230771563</v>
      </c>
      <c r="I912">
        <v>0.88289110040251895</v>
      </c>
    </row>
    <row r="913" spans="3:12" x14ac:dyDescent="0.25">
      <c r="C913">
        <v>233</v>
      </c>
      <c r="D913">
        <v>55.06</v>
      </c>
      <c r="E913">
        <v>66771310</v>
      </c>
      <c r="F913" t="s">
        <v>335</v>
      </c>
      <c r="G913">
        <v>98</v>
      </c>
      <c r="H913">
        <v>33.855668849399265</v>
      </c>
      <c r="I913">
        <v>0.37286348526344631</v>
      </c>
    </row>
    <row r="914" spans="3:12" x14ac:dyDescent="0.25">
      <c r="C914">
        <v>234</v>
      </c>
      <c r="D914">
        <v>55.21</v>
      </c>
      <c r="E914">
        <v>338660404</v>
      </c>
      <c r="F914" t="s">
        <v>611</v>
      </c>
      <c r="G914">
        <v>98</v>
      </c>
      <c r="H914">
        <v>171.7140863377964</v>
      </c>
      <c r="I914">
        <v>1.89114304566088</v>
      </c>
    </row>
    <row r="915" spans="3:12" x14ac:dyDescent="0.25">
      <c r="C915">
        <v>235</v>
      </c>
      <c r="D915">
        <v>55.689</v>
      </c>
      <c r="E915">
        <v>29255466</v>
      </c>
      <c r="F915" t="s">
        <v>612</v>
      </c>
      <c r="G915">
        <v>18</v>
      </c>
      <c r="H915">
        <v>14.833666868762336</v>
      </c>
      <c r="I915">
        <v>0.16336799466367</v>
      </c>
    </row>
    <row r="916" spans="3:12" x14ac:dyDescent="0.25">
      <c r="C916">
        <v>236</v>
      </c>
      <c r="D916">
        <v>55.838000000000001</v>
      </c>
      <c r="E916">
        <v>19445071</v>
      </c>
      <c r="F916" t="s">
        <v>613</v>
      </c>
      <c r="G916">
        <v>30</v>
      </c>
      <c r="H916">
        <v>9.8594124411975272</v>
      </c>
      <c r="I916">
        <v>0.10858491385379689</v>
      </c>
    </row>
    <row r="917" spans="3:12" x14ac:dyDescent="0.25">
      <c r="C917">
        <v>237</v>
      </c>
      <c r="D917">
        <v>55.920999999999999</v>
      </c>
      <c r="E917">
        <v>17827286</v>
      </c>
      <c r="F917" t="s">
        <v>614</v>
      </c>
      <c r="G917">
        <v>95</v>
      </c>
      <c r="H917">
        <v>9.0391320957988022</v>
      </c>
      <c r="I917">
        <v>9.9550899791366124E-2</v>
      </c>
    </row>
    <row r="918" spans="3:12" x14ac:dyDescent="0.25">
      <c r="C918">
        <v>238</v>
      </c>
      <c r="D918">
        <v>56.01</v>
      </c>
      <c r="E918">
        <v>22250368</v>
      </c>
      <c r="F918" t="s">
        <v>615</v>
      </c>
      <c r="G918">
        <v>95</v>
      </c>
      <c r="H918">
        <v>11.281807872052683</v>
      </c>
      <c r="I918">
        <v>0.12425021705990578</v>
      </c>
    </row>
    <row r="919" spans="3:12" x14ac:dyDescent="0.25">
      <c r="C919">
        <v>239</v>
      </c>
      <c r="D919">
        <v>56.204999999999998</v>
      </c>
      <c r="E919">
        <v>30934021</v>
      </c>
      <c r="F919" t="s">
        <v>615</v>
      </c>
      <c r="G919">
        <v>95</v>
      </c>
      <c r="H919">
        <v>15.684759983836807</v>
      </c>
      <c r="I919">
        <v>0.17274135977372074</v>
      </c>
    </row>
    <row r="920" spans="3:12" x14ac:dyDescent="0.25">
      <c r="C920">
        <v>240</v>
      </c>
      <c r="D920">
        <v>56.31</v>
      </c>
      <c r="E920">
        <v>19449239</v>
      </c>
      <c r="F920" t="s">
        <v>616</v>
      </c>
      <c r="G920">
        <v>76</v>
      </c>
      <c r="H920">
        <v>9.8615257804110961</v>
      </c>
      <c r="I920">
        <v>0.10860818874546187</v>
      </c>
    </row>
    <row r="921" spans="3:12" x14ac:dyDescent="0.25">
      <c r="C921">
        <v>241</v>
      </c>
      <c r="D921">
        <v>56.466999999999999</v>
      </c>
      <c r="E921">
        <v>16547220</v>
      </c>
      <c r="F921" t="s">
        <v>342</v>
      </c>
      <c r="G921">
        <v>90</v>
      </c>
      <c r="H921">
        <v>8.3900885080456931</v>
      </c>
      <c r="I921">
        <v>9.2402771798561448E-2</v>
      </c>
    </row>
    <row r="922" spans="3:12" x14ac:dyDescent="0.25">
      <c r="C922">
        <v>242</v>
      </c>
      <c r="D922">
        <v>56.616</v>
      </c>
      <c r="E922">
        <v>60109785</v>
      </c>
      <c r="F922" t="s">
        <v>617</v>
      </c>
      <c r="G922">
        <v>95</v>
      </c>
      <c r="H922">
        <v>30.478014817570404</v>
      </c>
      <c r="I922">
        <v>0.33566428356035583</v>
      </c>
    </row>
    <row r="923" spans="3:12" x14ac:dyDescent="0.25">
      <c r="C923">
        <v>243</v>
      </c>
      <c r="D923">
        <v>56.735999999999997</v>
      </c>
      <c r="E923">
        <v>37673899</v>
      </c>
      <c r="F923" t="s">
        <v>618</v>
      </c>
      <c r="G923">
        <v>78</v>
      </c>
      <c r="H923">
        <v>19.102142054869283</v>
      </c>
      <c r="I923">
        <v>0.21037809928550247</v>
      </c>
    </row>
    <row r="924" spans="3:12" x14ac:dyDescent="0.25">
      <c r="C924">
        <v>244</v>
      </c>
      <c r="D924">
        <v>56.863</v>
      </c>
      <c r="E924">
        <v>190151483</v>
      </c>
      <c r="F924" t="s">
        <v>619</v>
      </c>
      <c r="G924">
        <v>99</v>
      </c>
      <c r="H924">
        <v>96.414247970725341</v>
      </c>
      <c r="I924">
        <v>1.0618414507577125</v>
      </c>
    </row>
    <row r="925" spans="3:12" x14ac:dyDescent="0.25">
      <c r="C925">
        <v>245</v>
      </c>
      <c r="D925">
        <v>57.281999999999996</v>
      </c>
      <c r="E925">
        <v>153122406</v>
      </c>
      <c r="F925" t="s">
        <v>620</v>
      </c>
      <c r="G925">
        <v>95</v>
      </c>
      <c r="H925">
        <v>77.639055920263758</v>
      </c>
      <c r="I925">
        <v>0.85506415814044157</v>
      </c>
      <c r="J925" t="s">
        <v>340</v>
      </c>
      <c r="K925">
        <v>90.049327419957947</v>
      </c>
      <c r="L925">
        <v>380</v>
      </c>
    </row>
    <row r="926" spans="3:12" x14ac:dyDescent="0.25">
      <c r="C926">
        <v>246</v>
      </c>
      <c r="D926">
        <v>57.499000000000002</v>
      </c>
      <c r="E926">
        <v>12726539</v>
      </c>
      <c r="F926" t="s">
        <v>621</v>
      </c>
      <c r="G926">
        <v>91</v>
      </c>
      <c r="H926">
        <v>6.4528536280472073</v>
      </c>
      <c r="I926">
        <v>7.1067374398992245E-2</v>
      </c>
    </row>
    <row r="927" spans="3:12" x14ac:dyDescent="0.25">
      <c r="C927">
        <v>247</v>
      </c>
      <c r="D927">
        <v>57.655999999999999</v>
      </c>
      <c r="E927">
        <v>55235528</v>
      </c>
      <c r="F927" t="s">
        <v>614</v>
      </c>
      <c r="G927">
        <v>66</v>
      </c>
      <c r="H927">
        <v>28.006575648878545</v>
      </c>
      <c r="I927">
        <v>0.30844552069514103</v>
      </c>
    </row>
    <row r="928" spans="3:12" x14ac:dyDescent="0.25">
      <c r="C928">
        <v>248</v>
      </c>
      <c r="D928">
        <v>57.753999999999998</v>
      </c>
      <c r="E928">
        <v>38237493</v>
      </c>
      <c r="F928" t="s">
        <v>345</v>
      </c>
      <c r="G928">
        <v>97</v>
      </c>
      <c r="H928">
        <v>19.387906282492022</v>
      </c>
      <c r="I928">
        <v>0.21352531360724586</v>
      </c>
    </row>
    <row r="929" spans="3:9" x14ac:dyDescent="0.25">
      <c r="C929">
        <v>249</v>
      </c>
      <c r="D929">
        <v>57.866</v>
      </c>
      <c r="E929">
        <v>43335505</v>
      </c>
      <c r="F929" t="s">
        <v>622</v>
      </c>
      <c r="G929">
        <v>47</v>
      </c>
      <c r="H929">
        <v>21.9727979981445</v>
      </c>
      <c r="I929">
        <v>0.24199356624801135</v>
      </c>
    </row>
    <row r="930" spans="3:9" x14ac:dyDescent="0.25">
      <c r="C930">
        <v>250</v>
      </c>
      <c r="D930">
        <v>58.067999999999998</v>
      </c>
      <c r="E930">
        <v>72946775</v>
      </c>
      <c r="F930" t="s">
        <v>623</v>
      </c>
      <c r="G930">
        <v>95</v>
      </c>
      <c r="H930">
        <v>36.986871427738002</v>
      </c>
      <c r="I930">
        <v>0.40734843700428275</v>
      </c>
    </row>
    <row r="931" spans="3:9" x14ac:dyDescent="0.25">
      <c r="C931">
        <v>251</v>
      </c>
      <c r="D931">
        <v>58.33</v>
      </c>
      <c r="E931">
        <v>14470186</v>
      </c>
      <c r="F931" t="s">
        <v>624</v>
      </c>
      <c r="G931">
        <v>91</v>
      </c>
      <c r="H931">
        <v>7.3369509360414416</v>
      </c>
      <c r="I931">
        <v>8.0804225413135172E-2</v>
      </c>
    </row>
    <row r="932" spans="3:9" x14ac:dyDescent="0.25">
      <c r="C932">
        <v>252</v>
      </c>
      <c r="D932">
        <v>58.517000000000003</v>
      </c>
      <c r="E932">
        <v>55256458</v>
      </c>
      <c r="F932" t="s">
        <v>625</v>
      </c>
      <c r="G932">
        <v>50</v>
      </c>
      <c r="H932">
        <v>28.01718797847067</v>
      </c>
      <c r="I932">
        <v>0.30856239773030125</v>
      </c>
    </row>
    <row r="933" spans="3:9" x14ac:dyDescent="0.25">
      <c r="C933">
        <v>253</v>
      </c>
      <c r="D933">
        <v>58.665999999999997</v>
      </c>
      <c r="E933">
        <v>20062501</v>
      </c>
      <c r="F933" t="s">
        <v>349</v>
      </c>
      <c r="G933">
        <v>74</v>
      </c>
      <c r="H933">
        <v>10.172473628969412</v>
      </c>
      <c r="I933">
        <v>0.11203275847008808</v>
      </c>
    </row>
    <row r="934" spans="3:9" x14ac:dyDescent="0.25">
      <c r="C934">
        <v>254</v>
      </c>
      <c r="D934">
        <v>58.779000000000003</v>
      </c>
      <c r="E934">
        <v>20504257</v>
      </c>
      <c r="F934" t="s">
        <v>626</v>
      </c>
      <c r="G934">
        <v>62</v>
      </c>
      <c r="H934">
        <v>10.39646121957135</v>
      </c>
      <c r="I934">
        <v>0.11449960660884766</v>
      </c>
    </row>
    <row r="935" spans="3:9" x14ac:dyDescent="0.25">
      <c r="C935">
        <v>255</v>
      </c>
      <c r="D935">
        <v>58.972999999999999</v>
      </c>
      <c r="E935">
        <v>14787490</v>
      </c>
      <c r="F935" t="s">
        <v>627</v>
      </c>
      <c r="G935">
        <v>56</v>
      </c>
      <c r="H935">
        <v>7.497836489261676</v>
      </c>
      <c r="I935">
        <v>8.2576110303936828E-2</v>
      </c>
    </row>
    <row r="936" spans="3:9" x14ac:dyDescent="0.25">
      <c r="C936">
        <v>256</v>
      </c>
      <c r="D936">
        <v>59.152999999999999</v>
      </c>
      <c r="E936">
        <v>55331551</v>
      </c>
      <c r="F936" t="s">
        <v>628</v>
      </c>
      <c r="G936">
        <v>55</v>
      </c>
      <c r="H936">
        <v>28.055263070016846</v>
      </c>
      <c r="I936">
        <v>0.30898173108917781</v>
      </c>
    </row>
    <row r="937" spans="3:9" x14ac:dyDescent="0.25">
      <c r="C937">
        <v>257</v>
      </c>
      <c r="D937">
        <v>59.564</v>
      </c>
      <c r="E937">
        <v>42445842</v>
      </c>
      <c r="F937" t="s">
        <v>629</v>
      </c>
      <c r="G937">
        <v>50</v>
      </c>
      <c r="H937">
        <v>21.521704019075301</v>
      </c>
      <c r="I937">
        <v>0.23702552163588778</v>
      </c>
    </row>
    <row r="938" spans="3:9" x14ac:dyDescent="0.25">
      <c r="C938">
        <v>258</v>
      </c>
      <c r="D938">
        <v>59.713999999999999</v>
      </c>
      <c r="E938">
        <v>8167972</v>
      </c>
      <c r="F938" t="s">
        <v>630</v>
      </c>
      <c r="G938">
        <v>70</v>
      </c>
      <c r="H938">
        <v>4.1414816513734021</v>
      </c>
      <c r="I938">
        <v>4.5611483546664611E-2</v>
      </c>
    </row>
    <row r="939" spans="3:9" x14ac:dyDescent="0.25">
      <c r="C939">
        <v>259</v>
      </c>
      <c r="D939">
        <v>59.848999999999997</v>
      </c>
      <c r="E939">
        <v>103606484</v>
      </c>
      <c r="F939" t="s">
        <v>631</v>
      </c>
      <c r="G939">
        <v>99</v>
      </c>
      <c r="H939">
        <v>52.532544485866509</v>
      </c>
      <c r="I939">
        <v>0.57855798725727392</v>
      </c>
    </row>
    <row r="940" spans="3:9" x14ac:dyDescent="0.25">
      <c r="C940">
        <v>260</v>
      </c>
      <c r="D940">
        <v>60.012999999999998</v>
      </c>
      <c r="E940">
        <v>8281620</v>
      </c>
      <c r="F940" t="s">
        <v>632</v>
      </c>
      <c r="G940">
        <v>25</v>
      </c>
      <c r="H940">
        <v>4.1991056376842373</v>
      </c>
      <c r="I940">
        <v>4.6246115237629185E-2</v>
      </c>
    </row>
    <row r="941" spans="3:9" x14ac:dyDescent="0.25">
      <c r="C941">
        <v>261</v>
      </c>
      <c r="D941">
        <v>60.103000000000002</v>
      </c>
      <c r="E941">
        <v>8811848</v>
      </c>
      <c r="F941" t="s">
        <v>632</v>
      </c>
      <c r="G941">
        <v>45</v>
      </c>
      <c r="H941">
        <v>4.4679519967369394</v>
      </c>
      <c r="I941">
        <v>4.9207007573937499E-2</v>
      </c>
    </row>
    <row r="942" spans="3:9" x14ac:dyDescent="0.25">
      <c r="C942">
        <v>262</v>
      </c>
      <c r="D942">
        <v>60.253</v>
      </c>
      <c r="E942">
        <v>18514152</v>
      </c>
      <c r="F942" t="s">
        <v>633</v>
      </c>
      <c r="G942">
        <v>48</v>
      </c>
      <c r="H942">
        <v>9.3874000545959486</v>
      </c>
      <c r="I942">
        <v>0.10338648802033697</v>
      </c>
    </row>
    <row r="943" spans="3:9" x14ac:dyDescent="0.25">
      <c r="C943">
        <v>263</v>
      </c>
      <c r="D943">
        <v>60.395000000000003</v>
      </c>
      <c r="E943">
        <v>37111185</v>
      </c>
      <c r="F943" t="s">
        <v>634</v>
      </c>
      <c r="G943">
        <v>95</v>
      </c>
      <c r="H943">
        <v>18.816824021706225</v>
      </c>
      <c r="I943">
        <v>0.20723579904837167</v>
      </c>
    </row>
    <row r="944" spans="3:9" x14ac:dyDescent="0.25">
      <c r="C944">
        <v>264</v>
      </c>
      <c r="D944">
        <v>60.627000000000002</v>
      </c>
      <c r="E944">
        <v>12470185</v>
      </c>
      <c r="F944" t="s">
        <v>635</v>
      </c>
      <c r="G944">
        <v>72</v>
      </c>
      <c r="H944">
        <v>6.322872111551292</v>
      </c>
      <c r="I944">
        <v>6.963584570948135E-2</v>
      </c>
    </row>
    <row r="945" spans="3:12" x14ac:dyDescent="0.25">
      <c r="C945">
        <v>265</v>
      </c>
      <c r="D945">
        <v>60.701999999999998</v>
      </c>
      <c r="E945">
        <v>18962229</v>
      </c>
      <c r="F945" t="s">
        <v>636</v>
      </c>
      <c r="G945">
        <v>60</v>
      </c>
      <c r="H945">
        <v>9.6145926397201915</v>
      </c>
      <c r="I945">
        <v>0.10588863380550111</v>
      </c>
    </row>
    <row r="946" spans="3:12" x14ac:dyDescent="0.25">
      <c r="C946">
        <v>266</v>
      </c>
      <c r="D946">
        <v>60.850999999999999</v>
      </c>
      <c r="E946">
        <v>12051046</v>
      </c>
      <c r="F946" t="s">
        <v>637</v>
      </c>
      <c r="G946">
        <v>47</v>
      </c>
      <c r="H946">
        <v>6.1103522256022469</v>
      </c>
      <c r="I946">
        <v>6.729529512945176E-2</v>
      </c>
    </row>
    <row r="947" spans="3:12" x14ac:dyDescent="0.25">
      <c r="C947">
        <v>267</v>
      </c>
      <c r="D947">
        <v>60.985999999999997</v>
      </c>
      <c r="E947">
        <v>17526464</v>
      </c>
      <c r="F947" t="s">
        <v>638</v>
      </c>
      <c r="G947">
        <v>99</v>
      </c>
      <c r="H947">
        <v>8.8866035619926809</v>
      </c>
      <c r="I947">
        <v>9.7871053471683012E-2</v>
      </c>
    </row>
    <row r="948" spans="3:12" x14ac:dyDescent="0.25">
      <c r="C948">
        <v>268</v>
      </c>
      <c r="D948">
        <v>61.18</v>
      </c>
      <c r="E948">
        <v>37022748</v>
      </c>
      <c r="F948" t="s">
        <v>639</v>
      </c>
      <c r="G948">
        <v>52</v>
      </c>
      <c r="H948">
        <v>18.771982999626019</v>
      </c>
      <c r="I948">
        <v>0.20674195029737</v>
      </c>
    </row>
    <row r="949" spans="3:12" x14ac:dyDescent="0.25">
      <c r="C949">
        <v>269</v>
      </c>
      <c r="D949">
        <v>61.48</v>
      </c>
      <c r="E949">
        <v>40532899</v>
      </c>
      <c r="F949" t="s">
        <v>640</v>
      </c>
      <c r="G949">
        <v>44</v>
      </c>
      <c r="H949">
        <v>20.551767009665475</v>
      </c>
      <c r="I949">
        <v>0.22634329008928022</v>
      </c>
    </row>
    <row r="950" spans="3:12" x14ac:dyDescent="0.25">
      <c r="C950">
        <v>270</v>
      </c>
      <c r="D950">
        <v>61.531999999999996</v>
      </c>
      <c r="E950">
        <v>17391337</v>
      </c>
      <c r="F950" t="s">
        <v>641</v>
      </c>
      <c r="G950">
        <v>53</v>
      </c>
      <c r="H950">
        <v>8.8180888815915814</v>
      </c>
      <c r="I950">
        <v>9.7116479026862421E-2</v>
      </c>
    </row>
    <row r="951" spans="3:12" x14ac:dyDescent="0.25">
      <c r="C951">
        <v>271</v>
      </c>
      <c r="D951">
        <v>61.637</v>
      </c>
      <c r="E951">
        <v>13047457</v>
      </c>
      <c r="F951" t="s">
        <v>642</v>
      </c>
      <c r="G951">
        <v>44</v>
      </c>
      <c r="H951">
        <v>6.6155716207870769</v>
      </c>
      <c r="I951">
        <v>7.2859440541827761E-2</v>
      </c>
    </row>
    <row r="952" spans="3:12" x14ac:dyDescent="0.25">
      <c r="C952">
        <v>272</v>
      </c>
      <c r="D952">
        <v>61.786000000000001</v>
      </c>
      <c r="E952">
        <v>24650263</v>
      </c>
      <c r="F952" t="s">
        <v>643</v>
      </c>
      <c r="G952">
        <v>91</v>
      </c>
      <c r="H952">
        <v>12.498648613882207</v>
      </c>
      <c r="I952">
        <v>0.13765167966362463</v>
      </c>
    </row>
    <row r="953" spans="3:12" x14ac:dyDescent="0.25">
      <c r="C953">
        <v>273</v>
      </c>
      <c r="D953">
        <v>61.869</v>
      </c>
      <c r="E953">
        <v>19216259</v>
      </c>
      <c r="F953" t="s">
        <v>644</v>
      </c>
      <c r="G953">
        <v>70</v>
      </c>
      <c r="H953">
        <v>9.7433957972112299</v>
      </c>
      <c r="I953">
        <v>0.10730718484428518</v>
      </c>
    </row>
    <row r="954" spans="3:12" x14ac:dyDescent="0.25">
      <c r="C954">
        <v>274</v>
      </c>
      <c r="D954">
        <v>62.085999999999999</v>
      </c>
      <c r="E954">
        <v>63704795</v>
      </c>
      <c r="F954" t="s">
        <v>645</v>
      </c>
      <c r="G954">
        <v>99</v>
      </c>
      <c r="H954">
        <v>32.300825663580149</v>
      </c>
      <c r="I954">
        <v>0.35573949188196796</v>
      </c>
      <c r="J954" t="s">
        <v>366</v>
      </c>
      <c r="K954">
        <v>95.110885208308545</v>
      </c>
      <c r="L954">
        <v>422</v>
      </c>
    </row>
    <row r="955" spans="3:12" x14ac:dyDescent="0.25">
      <c r="C955">
        <v>275</v>
      </c>
      <c r="D955">
        <v>62.302999999999997</v>
      </c>
      <c r="E955">
        <v>25284482</v>
      </c>
      <c r="F955" t="s">
        <v>367</v>
      </c>
      <c r="G955">
        <v>99</v>
      </c>
      <c r="H955">
        <v>12.820222482089932</v>
      </c>
      <c r="I955">
        <v>0.14119327719646166</v>
      </c>
    </row>
    <row r="956" spans="3:12" x14ac:dyDescent="0.25">
      <c r="C956">
        <v>276</v>
      </c>
      <c r="D956">
        <v>62.37</v>
      </c>
      <c r="E956">
        <v>47136064</v>
      </c>
      <c r="F956" t="s">
        <v>368</v>
      </c>
      <c r="G956">
        <v>99</v>
      </c>
      <c r="H956">
        <v>23.899830236191111</v>
      </c>
      <c r="I956">
        <v>0.26321659863556462</v>
      </c>
    </row>
    <row r="957" spans="3:12" x14ac:dyDescent="0.25">
      <c r="C957">
        <v>277</v>
      </c>
      <c r="D957">
        <v>62.594000000000001</v>
      </c>
      <c r="E957">
        <v>18477990</v>
      </c>
      <c r="F957" t="s">
        <v>370</v>
      </c>
      <c r="G957">
        <v>76</v>
      </c>
      <c r="H957">
        <v>9.3690645045381178</v>
      </c>
      <c r="I957">
        <v>0.10318455264788289</v>
      </c>
    </row>
    <row r="958" spans="3:12" x14ac:dyDescent="0.25">
      <c r="C958">
        <v>278</v>
      </c>
      <c r="D958">
        <v>62.698999999999998</v>
      </c>
      <c r="E958">
        <v>27562880</v>
      </c>
      <c r="F958" t="s">
        <v>358</v>
      </c>
      <c r="G958">
        <v>95</v>
      </c>
      <c r="H958">
        <v>13.975459487251781</v>
      </c>
      <c r="I958">
        <v>0.1539162778249841</v>
      </c>
    </row>
    <row r="959" spans="3:12" x14ac:dyDescent="0.25">
      <c r="C959">
        <v>279</v>
      </c>
      <c r="D959">
        <v>62.878999999999998</v>
      </c>
      <c r="E959">
        <v>15894324</v>
      </c>
      <c r="F959" t="s">
        <v>373</v>
      </c>
      <c r="G959">
        <v>95</v>
      </c>
      <c r="H959">
        <v>8.0590446694704507</v>
      </c>
      <c r="I959">
        <v>8.8756878404009767E-2</v>
      </c>
    </row>
    <row r="960" spans="3:12" x14ac:dyDescent="0.25">
      <c r="C960">
        <v>280</v>
      </c>
      <c r="D960">
        <v>63.027999999999999</v>
      </c>
      <c r="E960">
        <v>15028470</v>
      </c>
      <c r="F960" t="s">
        <v>373</v>
      </c>
      <c r="G960">
        <v>92</v>
      </c>
      <c r="H960">
        <v>7.6200227857313463</v>
      </c>
      <c r="I960">
        <v>8.392178770159138E-2</v>
      </c>
    </row>
    <row r="961" spans="3:12" x14ac:dyDescent="0.25">
      <c r="C961">
        <v>281</v>
      </c>
      <c r="D961">
        <v>63.118000000000002</v>
      </c>
      <c r="E961">
        <v>16757650</v>
      </c>
      <c r="F961" t="s">
        <v>646</v>
      </c>
      <c r="G961">
        <v>95</v>
      </c>
      <c r="H961">
        <v>8.4967847582162985</v>
      </c>
      <c r="I961">
        <v>9.3577852281541141E-2</v>
      </c>
    </row>
    <row r="962" spans="3:12" x14ac:dyDescent="0.25">
      <c r="C962">
        <v>282</v>
      </c>
      <c r="D962">
        <v>63.32</v>
      </c>
      <c r="E962">
        <v>20932643</v>
      </c>
      <c r="F962" t="s">
        <v>647</v>
      </c>
      <c r="G962">
        <v>38</v>
      </c>
      <c r="H962">
        <v>10.61366969662113</v>
      </c>
      <c r="I962">
        <v>0.1168917941666186</v>
      </c>
    </row>
    <row r="963" spans="3:12" x14ac:dyDescent="0.25">
      <c r="C963">
        <v>283</v>
      </c>
      <c r="D963">
        <v>63.447000000000003</v>
      </c>
      <c r="E963">
        <v>19859751</v>
      </c>
      <c r="F963" t="s">
        <v>648</v>
      </c>
      <c r="G963">
        <v>90</v>
      </c>
      <c r="H963">
        <v>10.069671439537817</v>
      </c>
      <c r="I963">
        <v>0.11090056454372713</v>
      </c>
    </row>
    <row r="964" spans="3:12" x14ac:dyDescent="0.25">
      <c r="C964">
        <v>284</v>
      </c>
      <c r="D964">
        <v>63.612000000000002</v>
      </c>
      <c r="E964">
        <v>17675289</v>
      </c>
      <c r="F964" t="s">
        <v>649</v>
      </c>
      <c r="G964">
        <v>55</v>
      </c>
      <c r="H964">
        <v>8.9620636647900032</v>
      </c>
      <c r="I964">
        <v>9.8702120110847821E-2</v>
      </c>
    </row>
    <row r="965" spans="3:12" x14ac:dyDescent="0.25">
      <c r="C965">
        <v>285</v>
      </c>
      <c r="D965">
        <v>63.792000000000002</v>
      </c>
      <c r="E965">
        <v>24908441</v>
      </c>
      <c r="F965" t="s">
        <v>650</v>
      </c>
      <c r="G965">
        <v>90</v>
      </c>
      <c r="H965">
        <v>12.629554969803639</v>
      </c>
      <c r="I965">
        <v>0.13909339391033246</v>
      </c>
    </row>
    <row r="966" spans="3:12" x14ac:dyDescent="0.25">
      <c r="C966">
        <v>286</v>
      </c>
      <c r="D966">
        <v>63.956000000000003</v>
      </c>
      <c r="E966">
        <v>11795361</v>
      </c>
      <c r="F966" t="s">
        <v>651</v>
      </c>
      <c r="G966">
        <v>70</v>
      </c>
      <c r="H966">
        <v>5.9807099183035186</v>
      </c>
      <c r="I966">
        <v>6.586750226108383E-2</v>
      </c>
    </row>
    <row r="967" spans="3:12" x14ac:dyDescent="0.25">
      <c r="C967">
        <v>287</v>
      </c>
      <c r="D967">
        <v>64.113</v>
      </c>
      <c r="E967">
        <v>16692151</v>
      </c>
      <c r="F967" t="s">
        <v>652</v>
      </c>
      <c r="G967">
        <v>96</v>
      </c>
      <c r="H967">
        <v>8.463574200358936</v>
      </c>
      <c r="I967">
        <v>9.3212093613315672E-2</v>
      </c>
      <c r="J967" t="s">
        <v>380</v>
      </c>
      <c r="K967">
        <v>96.663319901606528</v>
      </c>
      <c r="L967">
        <v>441</v>
      </c>
    </row>
    <row r="968" spans="3:12" x14ac:dyDescent="0.25">
      <c r="C968">
        <v>288</v>
      </c>
      <c r="D968">
        <v>64.248000000000005</v>
      </c>
      <c r="E968">
        <v>21513016</v>
      </c>
      <c r="F968" t="s">
        <v>653</v>
      </c>
      <c r="G968">
        <v>97</v>
      </c>
      <c r="H968">
        <v>10.907941534288122</v>
      </c>
      <c r="I968">
        <v>0.12013270556303726</v>
      </c>
    </row>
    <row r="969" spans="3:12" x14ac:dyDescent="0.25">
      <c r="C969">
        <v>289</v>
      </c>
      <c r="D969">
        <v>64.382999999999996</v>
      </c>
      <c r="E969">
        <v>10162856</v>
      </c>
      <c r="F969" t="s">
        <v>654</v>
      </c>
      <c r="G969">
        <v>91</v>
      </c>
      <c r="H969">
        <v>5.1529659564883534</v>
      </c>
      <c r="I969">
        <v>5.6751288965133775E-2</v>
      </c>
    </row>
    <row r="970" spans="3:12" x14ac:dyDescent="0.25">
      <c r="C970">
        <v>290</v>
      </c>
      <c r="D970">
        <v>64.555000000000007</v>
      </c>
      <c r="E970">
        <v>16166106</v>
      </c>
      <c r="F970" t="s">
        <v>373</v>
      </c>
      <c r="G970">
        <v>91</v>
      </c>
      <c r="H970">
        <v>8.1968487861071839</v>
      </c>
      <c r="I970">
        <v>9.0274559931478218E-2</v>
      </c>
    </row>
    <row r="971" spans="3:12" x14ac:dyDescent="0.25">
      <c r="C971">
        <v>291</v>
      </c>
      <c r="D971">
        <v>64.697000000000003</v>
      </c>
      <c r="E971">
        <v>12066633</v>
      </c>
      <c r="F971" t="s">
        <v>655</v>
      </c>
      <c r="G971">
        <v>59</v>
      </c>
      <c r="H971">
        <v>6.118255444969301</v>
      </c>
      <c r="I971">
        <v>6.7382335853151815E-2</v>
      </c>
    </row>
    <row r="972" spans="3:12" x14ac:dyDescent="0.25">
      <c r="C972">
        <v>292</v>
      </c>
      <c r="D972">
        <v>64.816999999999993</v>
      </c>
      <c r="E972">
        <v>21287348</v>
      </c>
      <c r="F972" t="s">
        <v>656</v>
      </c>
      <c r="G972">
        <v>70</v>
      </c>
      <c r="H972">
        <v>10.793519021416857</v>
      </c>
      <c r="I972">
        <v>0.11887253323764134</v>
      </c>
    </row>
    <row r="973" spans="3:12" x14ac:dyDescent="0.25">
      <c r="C973">
        <v>293</v>
      </c>
      <c r="D973">
        <v>64.944000000000003</v>
      </c>
      <c r="E973">
        <v>11438576</v>
      </c>
      <c r="F973" t="s">
        <v>657</v>
      </c>
      <c r="G973">
        <v>56</v>
      </c>
      <c r="H973">
        <v>5.7998059520576426</v>
      </c>
      <c r="I973">
        <v>6.3875148080976857E-2</v>
      </c>
    </row>
    <row r="974" spans="3:12" x14ac:dyDescent="0.25">
      <c r="C974">
        <v>294</v>
      </c>
      <c r="D974">
        <v>65.070999999999998</v>
      </c>
      <c r="E974">
        <v>10458777</v>
      </c>
      <c r="F974" t="s">
        <v>658</v>
      </c>
      <c r="G974">
        <v>42</v>
      </c>
      <c r="H974">
        <v>5.3030094913775612</v>
      </c>
      <c r="I974">
        <v>5.8403767184037142E-2</v>
      </c>
    </row>
    <row r="975" spans="3:12" x14ac:dyDescent="0.25">
      <c r="C975">
        <v>295</v>
      </c>
      <c r="D975">
        <v>65.183000000000007</v>
      </c>
      <c r="E975">
        <v>19213061</v>
      </c>
      <c r="F975" t="s">
        <v>659</v>
      </c>
      <c r="G975">
        <v>91</v>
      </c>
      <c r="H975">
        <v>9.7417742859816254</v>
      </c>
      <c r="I975">
        <v>0.10728932661406815</v>
      </c>
    </row>
    <row r="976" spans="3:12" x14ac:dyDescent="0.25">
      <c r="C976">
        <v>296</v>
      </c>
      <c r="D976">
        <v>65.408000000000001</v>
      </c>
      <c r="E976">
        <v>23837605</v>
      </c>
      <c r="F976" t="s">
        <v>385</v>
      </c>
      <c r="G976">
        <v>97</v>
      </c>
      <c r="H976">
        <v>12.086599185230664</v>
      </c>
      <c r="I976">
        <v>0.13311364537603582</v>
      </c>
    </row>
    <row r="977" spans="3:12" x14ac:dyDescent="0.25">
      <c r="C977">
        <v>297</v>
      </c>
      <c r="D977">
        <v>65.527000000000001</v>
      </c>
      <c r="E977">
        <v>11174371</v>
      </c>
      <c r="F977" t="s">
        <v>373</v>
      </c>
      <c r="G977">
        <v>56</v>
      </c>
      <c r="H977">
        <v>5.6658436711265727</v>
      </c>
      <c r="I977">
        <v>6.2399777938859993E-2</v>
      </c>
    </row>
    <row r="978" spans="3:12" x14ac:dyDescent="0.25">
      <c r="C978">
        <v>298</v>
      </c>
      <c r="D978">
        <v>65.744</v>
      </c>
      <c r="E978">
        <v>19686773</v>
      </c>
      <c r="F978" t="s">
        <v>660</v>
      </c>
      <c r="G978">
        <v>93</v>
      </c>
      <c r="H978">
        <v>9.9819648199397975</v>
      </c>
      <c r="I978">
        <v>0.10993462303450856</v>
      </c>
    </row>
    <row r="979" spans="3:12" x14ac:dyDescent="0.25">
      <c r="C979">
        <v>299</v>
      </c>
      <c r="D979">
        <v>65.894000000000005</v>
      </c>
      <c r="E979">
        <v>30346794</v>
      </c>
      <c r="F979" t="s">
        <v>661</v>
      </c>
      <c r="G979">
        <v>99</v>
      </c>
      <c r="H979">
        <v>15.387012899775913</v>
      </c>
      <c r="I979">
        <v>0.16946217435919469</v>
      </c>
    </row>
    <row r="980" spans="3:12" x14ac:dyDescent="0.25">
      <c r="C980">
        <v>300</v>
      </c>
      <c r="D980">
        <v>65.998999999999995</v>
      </c>
      <c r="E980">
        <v>10378721</v>
      </c>
      <c r="F980" t="s">
        <v>662</v>
      </c>
      <c r="G980">
        <v>15</v>
      </c>
      <c r="H980">
        <v>5.2624179644866329</v>
      </c>
      <c r="I980">
        <v>5.7956719504783129E-2</v>
      </c>
    </row>
    <row r="981" spans="3:12" x14ac:dyDescent="0.25">
      <c r="C981">
        <v>301</v>
      </c>
      <c r="D981">
        <v>66.186000000000007</v>
      </c>
      <c r="E981">
        <v>9231129</v>
      </c>
      <c r="F981" t="s">
        <v>663</v>
      </c>
      <c r="G981">
        <v>50</v>
      </c>
      <c r="H981">
        <v>4.680543882246524</v>
      </c>
      <c r="I981">
        <v>5.154835110852958E-2</v>
      </c>
    </row>
    <row r="982" spans="3:12" x14ac:dyDescent="0.25">
      <c r="C982">
        <v>302</v>
      </c>
      <c r="D982">
        <v>66.275999999999996</v>
      </c>
      <c r="E982">
        <v>5859771</v>
      </c>
      <c r="F982" t="s">
        <v>664</v>
      </c>
      <c r="G982">
        <v>59</v>
      </c>
      <c r="H982">
        <v>2.9711333581640553</v>
      </c>
      <c r="I982">
        <v>3.2722057391200952E-2</v>
      </c>
    </row>
    <row r="983" spans="3:12" x14ac:dyDescent="0.25">
      <c r="C983">
        <v>303</v>
      </c>
      <c r="D983">
        <v>66.403000000000006</v>
      </c>
      <c r="E983">
        <v>8361861</v>
      </c>
      <c r="F983" t="s">
        <v>658</v>
      </c>
      <c r="G983">
        <v>30</v>
      </c>
      <c r="H983">
        <v>4.2397909668195295</v>
      </c>
      <c r="I983">
        <v>4.6694195991489253E-2</v>
      </c>
    </row>
    <row r="984" spans="3:12" x14ac:dyDescent="0.25">
      <c r="C984">
        <v>304</v>
      </c>
      <c r="D984">
        <v>66.545000000000002</v>
      </c>
      <c r="E984">
        <v>10288830</v>
      </c>
      <c r="F984" t="s">
        <v>665</v>
      </c>
      <c r="G984">
        <v>53</v>
      </c>
      <c r="H984">
        <v>5.2168397074696395</v>
      </c>
      <c r="I984">
        <v>5.745475134579664E-2</v>
      </c>
    </row>
    <row r="985" spans="3:12" x14ac:dyDescent="0.25">
      <c r="C985">
        <v>305</v>
      </c>
      <c r="D985">
        <v>66.709999999999994</v>
      </c>
      <c r="E985">
        <v>25301440</v>
      </c>
      <c r="F985" t="s">
        <v>392</v>
      </c>
      <c r="G985">
        <v>99</v>
      </c>
      <c r="H985">
        <v>12.828820852143599</v>
      </c>
      <c r="I985">
        <v>0.14128797384062064</v>
      </c>
    </row>
    <row r="986" spans="3:12" x14ac:dyDescent="0.25">
      <c r="C986">
        <v>306</v>
      </c>
      <c r="D986">
        <v>66.963999999999999</v>
      </c>
      <c r="E986">
        <v>25734778</v>
      </c>
      <c r="F986" t="s">
        <v>394</v>
      </c>
      <c r="G986">
        <v>99</v>
      </c>
      <c r="H986">
        <v>13.048540187107388</v>
      </c>
      <c r="I986">
        <v>0.14370781429271137</v>
      </c>
      <c r="J986" t="s">
        <v>395</v>
      </c>
      <c r="K986">
        <v>98.352583651219788</v>
      </c>
      <c r="L986">
        <v>467</v>
      </c>
    </row>
    <row r="987" spans="3:12" x14ac:dyDescent="0.25">
      <c r="C987">
        <v>307</v>
      </c>
      <c r="D987">
        <v>67.188000000000002</v>
      </c>
      <c r="E987">
        <v>4674958</v>
      </c>
      <c r="F987" t="s">
        <v>666</v>
      </c>
      <c r="G987">
        <v>15</v>
      </c>
      <c r="H987">
        <v>2.3703867713970248</v>
      </c>
      <c r="I987">
        <v>2.6105839968397059E-2</v>
      </c>
    </row>
    <row r="988" spans="3:12" x14ac:dyDescent="0.25">
      <c r="C988">
        <v>308</v>
      </c>
      <c r="D988">
        <v>67.337999999999994</v>
      </c>
      <c r="E988">
        <v>15777624</v>
      </c>
      <c r="F988" t="s">
        <v>667</v>
      </c>
      <c r="G988">
        <v>55</v>
      </c>
      <c r="H988">
        <v>7.999873199647185</v>
      </c>
      <c r="I988">
        <v>8.8105203774138871E-2</v>
      </c>
    </row>
    <row r="989" spans="3:12" x14ac:dyDescent="0.25">
      <c r="C989">
        <v>309</v>
      </c>
      <c r="D989">
        <v>67.503</v>
      </c>
      <c r="E989">
        <v>76531580</v>
      </c>
      <c r="F989" t="s">
        <v>397</v>
      </c>
      <c r="G989">
        <v>99</v>
      </c>
      <c r="H989">
        <v>38.804507939132947</v>
      </c>
      <c r="I989">
        <v>0.42736665869695023</v>
      </c>
    </row>
    <row r="990" spans="3:12" x14ac:dyDescent="0.25">
      <c r="C990">
        <v>310</v>
      </c>
      <c r="D990">
        <v>67.765000000000001</v>
      </c>
      <c r="E990">
        <v>8208624</v>
      </c>
      <c r="F990" t="s">
        <v>668</v>
      </c>
      <c r="G990">
        <v>78</v>
      </c>
      <c r="H990">
        <v>4.1620938072539113</v>
      </c>
      <c r="I990">
        <v>4.5838491919016892E-2</v>
      </c>
    </row>
    <row r="991" spans="3:12" x14ac:dyDescent="0.25">
      <c r="C991">
        <v>311</v>
      </c>
      <c r="D991">
        <v>67.853999999999999</v>
      </c>
      <c r="E991">
        <v>17398438</v>
      </c>
      <c r="F991" t="s">
        <v>669</v>
      </c>
      <c r="G991">
        <v>84</v>
      </c>
      <c r="H991">
        <v>8.8216893666576901</v>
      </c>
      <c r="I991">
        <v>9.7156132339173584E-2</v>
      </c>
    </row>
    <row r="992" spans="3:12" x14ac:dyDescent="0.25">
      <c r="C992">
        <v>312</v>
      </c>
      <c r="D992">
        <v>68.034000000000006</v>
      </c>
      <c r="E992">
        <v>15772702</v>
      </c>
      <c r="F992" t="s">
        <v>670</v>
      </c>
      <c r="G992">
        <v>55</v>
      </c>
      <c r="H992">
        <v>7.9973775529079392</v>
      </c>
      <c r="I992">
        <v>8.8077718405430869E-2</v>
      </c>
    </row>
    <row r="993" spans="3:12" x14ac:dyDescent="0.25">
      <c r="C993">
        <v>313</v>
      </c>
      <c r="D993">
        <v>68.176000000000002</v>
      </c>
      <c r="E993">
        <v>11508222</v>
      </c>
      <c r="F993" t="s">
        <v>671</v>
      </c>
      <c r="G993">
        <v>83</v>
      </c>
      <c r="H993">
        <v>5.8351192013062381</v>
      </c>
      <c r="I993">
        <v>6.4264064372939037E-2</v>
      </c>
    </row>
    <row r="994" spans="3:12" x14ac:dyDescent="0.25">
      <c r="C994">
        <v>314</v>
      </c>
      <c r="D994">
        <v>68.370999999999995</v>
      </c>
      <c r="E994">
        <v>4380170</v>
      </c>
      <c r="F994" t="s">
        <v>672</v>
      </c>
      <c r="G994">
        <v>90</v>
      </c>
      <c r="H994">
        <v>2.2209177118746535</v>
      </c>
      <c r="I994">
        <v>2.4459688633432376E-2</v>
      </c>
    </row>
    <row r="995" spans="3:12" x14ac:dyDescent="0.25">
      <c r="C995">
        <v>315</v>
      </c>
      <c r="D995">
        <v>68.534999999999997</v>
      </c>
      <c r="E995">
        <v>5061225</v>
      </c>
      <c r="F995" t="s">
        <v>673</v>
      </c>
      <c r="G995">
        <v>53</v>
      </c>
      <c r="H995">
        <v>2.5662392661204456</v>
      </c>
      <c r="I995">
        <v>2.8262827151399095E-2</v>
      </c>
    </row>
    <row r="996" spans="3:12" x14ac:dyDescent="0.25">
      <c r="C996">
        <v>316</v>
      </c>
      <c r="D996">
        <v>68.625</v>
      </c>
      <c r="E996">
        <v>13024802</v>
      </c>
      <c r="F996" t="s">
        <v>405</v>
      </c>
      <c r="G996">
        <v>95</v>
      </c>
      <c r="H996">
        <v>6.6040846486461495</v>
      </c>
      <c r="I996">
        <v>7.27329307839895E-2</v>
      </c>
    </row>
    <row r="997" spans="3:12" x14ac:dyDescent="0.25">
      <c r="C997">
        <v>317</v>
      </c>
      <c r="D997">
        <v>68.924000000000007</v>
      </c>
      <c r="E997">
        <v>6144967</v>
      </c>
      <c r="F997" t="s">
        <v>674</v>
      </c>
      <c r="G997">
        <v>45</v>
      </c>
      <c r="H997">
        <v>3.1157388980759313</v>
      </c>
      <c r="I997">
        <v>3.4314645203888675E-2</v>
      </c>
    </row>
    <row r="998" spans="3:12" x14ac:dyDescent="0.25">
      <c r="C998">
        <v>318</v>
      </c>
      <c r="D998">
        <v>69.073999999999998</v>
      </c>
      <c r="E998">
        <v>10076521</v>
      </c>
      <c r="F998" t="s">
        <v>407</v>
      </c>
      <c r="G998">
        <v>52</v>
      </c>
      <c r="H998">
        <v>5.1091907307197877</v>
      </c>
      <c r="I998">
        <v>5.6269178175331697E-2</v>
      </c>
    </row>
    <row r="999" spans="3:12" x14ac:dyDescent="0.25">
      <c r="C999">
        <v>319</v>
      </c>
      <c r="D999">
        <v>69.194000000000003</v>
      </c>
      <c r="E999">
        <v>1249873</v>
      </c>
      <c r="F999" t="s">
        <v>675</v>
      </c>
      <c r="G999">
        <v>56</v>
      </c>
      <c r="H999">
        <v>0.63373455443371118</v>
      </c>
      <c r="I999">
        <v>6.9795246329101435E-3</v>
      </c>
    </row>
    <row r="1000" spans="3:12" x14ac:dyDescent="0.25">
      <c r="C1000">
        <v>320</v>
      </c>
      <c r="D1000">
        <v>69.290999999999997</v>
      </c>
      <c r="E1000">
        <v>1683317</v>
      </c>
      <c r="F1000" t="s">
        <v>669</v>
      </c>
      <c r="G1000">
        <v>55</v>
      </c>
      <c r="H1000">
        <v>0.85350763554832476</v>
      </c>
      <c r="I1000">
        <v>9.3999570088292208E-3</v>
      </c>
    </row>
    <row r="1001" spans="3:12" x14ac:dyDescent="0.25">
      <c r="C1001">
        <v>321</v>
      </c>
      <c r="D1001">
        <v>69.454999999999998</v>
      </c>
      <c r="E1001">
        <v>784898</v>
      </c>
      <c r="F1001" t="s">
        <v>408</v>
      </c>
      <c r="G1001">
        <v>48</v>
      </c>
      <c r="H1001">
        <v>0.39797402160532391</v>
      </c>
      <c r="I1001">
        <v>4.3830172548106139E-3</v>
      </c>
    </row>
    <row r="1002" spans="3:12" x14ac:dyDescent="0.25">
      <c r="C1002">
        <v>322</v>
      </c>
      <c r="D1002">
        <v>69.522999999999996</v>
      </c>
      <c r="E1002">
        <v>717074</v>
      </c>
      <c r="F1002" t="s">
        <v>676</v>
      </c>
      <c r="G1002">
        <v>47</v>
      </c>
      <c r="H1002">
        <v>0.36358459770392587</v>
      </c>
      <c r="I1002">
        <v>4.0042753516712571E-3</v>
      </c>
    </row>
    <row r="1003" spans="3:12" x14ac:dyDescent="0.25">
      <c r="C1003">
        <v>323</v>
      </c>
      <c r="D1003">
        <v>69.671999999999997</v>
      </c>
      <c r="E1003">
        <v>2217293</v>
      </c>
      <c r="H1003">
        <v>1.1242543773679299</v>
      </c>
      <c r="I1003">
        <v>1.2381778878237413E-2</v>
      </c>
    </row>
    <row r="1004" spans="3:12" x14ac:dyDescent="0.25">
      <c r="C1004">
        <v>324</v>
      </c>
      <c r="D1004">
        <v>69.784999999999997</v>
      </c>
      <c r="E1004">
        <v>1527713</v>
      </c>
      <c r="F1004" t="s">
        <v>677</v>
      </c>
      <c r="G1004">
        <v>38</v>
      </c>
      <c r="H1004">
        <v>0.77461031429400273</v>
      </c>
      <c r="I1004">
        <v>8.5310351655864675E-3</v>
      </c>
    </row>
    <row r="1005" spans="3:12" x14ac:dyDescent="0.25">
      <c r="C1005">
        <v>325</v>
      </c>
      <c r="D1005">
        <v>69.941999999999993</v>
      </c>
      <c r="E1005">
        <v>1992788</v>
      </c>
      <c r="F1005" t="s">
        <v>664</v>
      </c>
      <c r="G1005">
        <v>55</v>
      </c>
      <c r="H1005">
        <v>1.0104215510382626</v>
      </c>
      <c r="I1005">
        <v>1.1128100962391972E-2</v>
      </c>
    </row>
    <row r="1006" spans="3:12" x14ac:dyDescent="0.25">
      <c r="C1006">
        <v>326</v>
      </c>
      <c r="D1006">
        <v>70.061000000000007</v>
      </c>
      <c r="E1006">
        <v>968192</v>
      </c>
      <c r="F1006" t="s">
        <v>678</v>
      </c>
      <c r="G1006">
        <v>64</v>
      </c>
      <c r="H1006">
        <v>0.49091125716475492</v>
      </c>
      <c r="I1006">
        <v>5.4065652377373848E-3</v>
      </c>
      <c r="J1006" t="s">
        <v>414</v>
      </c>
      <c r="K1006">
        <v>99.467751285136032</v>
      </c>
      <c r="L1006">
        <v>497</v>
      </c>
    </row>
    <row r="1007" spans="3:12" x14ac:dyDescent="0.25">
      <c r="C1007">
        <v>327</v>
      </c>
      <c r="D1007">
        <v>70.337999999999994</v>
      </c>
      <c r="E1007">
        <v>12826546</v>
      </c>
      <c r="F1007" t="s">
        <v>679</v>
      </c>
      <c r="G1007">
        <v>83</v>
      </c>
      <c r="H1007">
        <v>6.503561093193869</v>
      </c>
      <c r="I1007">
        <v>7.1625832194274999E-2</v>
      </c>
    </row>
    <row r="1008" spans="3:12" x14ac:dyDescent="0.25">
      <c r="C1008">
        <v>328</v>
      </c>
      <c r="D1008">
        <v>70.450999999999993</v>
      </c>
      <c r="E1008">
        <v>1591138</v>
      </c>
      <c r="F1008" t="s">
        <v>403</v>
      </c>
      <c r="G1008">
        <v>42</v>
      </c>
      <c r="H1008">
        <v>0.80676927293616729</v>
      </c>
      <c r="I1008">
        <v>8.8852122298500574E-3</v>
      </c>
    </row>
    <row r="1009" spans="3:9" x14ac:dyDescent="0.25">
      <c r="C1009">
        <v>329</v>
      </c>
      <c r="D1009">
        <v>70.584999999999994</v>
      </c>
      <c r="E1009">
        <v>833865</v>
      </c>
      <c r="F1009" t="s">
        <v>420</v>
      </c>
      <c r="G1009">
        <v>56</v>
      </c>
      <c r="H1009">
        <v>0.42280220809063523</v>
      </c>
      <c r="I1009">
        <v>4.6564581425645787E-3</v>
      </c>
    </row>
    <row r="1010" spans="3:9" x14ac:dyDescent="0.25">
      <c r="C1010">
        <v>330</v>
      </c>
      <c r="D1010">
        <v>70.674999999999997</v>
      </c>
      <c r="E1010">
        <v>1173752</v>
      </c>
      <c r="F1010" t="s">
        <v>680</v>
      </c>
      <c r="G1010">
        <v>53</v>
      </c>
      <c r="H1010">
        <v>0.59513822663236771</v>
      </c>
      <c r="I1010">
        <v>6.5544507297361785E-3</v>
      </c>
    </row>
    <row r="1011" spans="3:9" x14ac:dyDescent="0.25">
      <c r="C1011">
        <v>331</v>
      </c>
      <c r="D1011">
        <v>70.772000000000006</v>
      </c>
      <c r="E1011">
        <v>1717508</v>
      </c>
      <c r="F1011" t="s">
        <v>681</v>
      </c>
      <c r="G1011">
        <v>59</v>
      </c>
      <c r="H1011">
        <v>0.87084381142430822</v>
      </c>
      <c r="I1011">
        <v>9.5908859485885657E-3</v>
      </c>
    </row>
    <row r="1012" spans="3:9" x14ac:dyDescent="0.25">
      <c r="C1012">
        <v>332</v>
      </c>
      <c r="D1012">
        <v>70.929000000000002</v>
      </c>
      <c r="E1012">
        <v>4313834</v>
      </c>
      <c r="F1012" t="s">
        <v>682</v>
      </c>
      <c r="G1012">
        <v>64</v>
      </c>
      <c r="H1012">
        <v>2.187282762241439</v>
      </c>
      <c r="I1012">
        <v>2.4089256000637903E-2</v>
      </c>
    </row>
    <row r="1013" spans="3:9" x14ac:dyDescent="0.25">
      <c r="C1013">
        <v>333</v>
      </c>
      <c r="D1013">
        <v>71.146000000000001</v>
      </c>
      <c r="E1013">
        <v>34847365</v>
      </c>
      <c r="F1013" t="s">
        <v>683</v>
      </c>
      <c r="G1013">
        <v>52</v>
      </c>
      <c r="H1013">
        <v>17.668978633400272</v>
      </c>
      <c r="I1013">
        <v>0.19459420469880603</v>
      </c>
    </row>
    <row r="1014" spans="3:9" x14ac:dyDescent="0.25">
      <c r="C1014">
        <v>334</v>
      </c>
      <c r="D1014">
        <v>71.251000000000005</v>
      </c>
      <c r="E1014">
        <v>18466462</v>
      </c>
      <c r="F1014" t="s">
        <v>684</v>
      </c>
      <c r="G1014">
        <v>58</v>
      </c>
      <c r="H1014">
        <v>9.3632193571163302</v>
      </c>
      <c r="I1014">
        <v>0.10312017813945827</v>
      </c>
    </row>
    <row r="1015" spans="3:9" x14ac:dyDescent="0.25">
      <c r="C1015">
        <v>335</v>
      </c>
      <c r="D1015">
        <v>71.325999999999993</v>
      </c>
      <c r="E1015">
        <v>19543084</v>
      </c>
      <c r="F1015" t="s">
        <v>685</v>
      </c>
      <c r="G1015">
        <v>95</v>
      </c>
      <c r="H1015">
        <v>9.9091088702616901</v>
      </c>
      <c r="I1015">
        <v>0.10913223678008255</v>
      </c>
    </row>
    <row r="1016" spans="3:9" x14ac:dyDescent="0.25">
      <c r="H1016">
        <v>9079.9099905099483</v>
      </c>
    </row>
    <row r="1019" spans="3:9" x14ac:dyDescent="0.25">
      <c r="C1019" s="5" t="s">
        <v>686</v>
      </c>
    </row>
    <row r="1060" spans="2:11" x14ac:dyDescent="0.25">
      <c r="B1060" t="s">
        <v>452</v>
      </c>
      <c r="C1060">
        <v>50</v>
      </c>
      <c r="D1060" t="s">
        <v>453</v>
      </c>
    </row>
    <row r="1061" spans="2:11" x14ac:dyDescent="0.25">
      <c r="B1061" t="s">
        <v>85</v>
      </c>
      <c r="C1061">
        <v>238732243</v>
      </c>
    </row>
    <row r="1062" spans="2:11" x14ac:dyDescent="0.25">
      <c r="B1062" t="s">
        <v>63</v>
      </c>
      <c r="C1062">
        <v>3</v>
      </c>
      <c r="D1062" t="s">
        <v>11</v>
      </c>
    </row>
    <row r="1063" spans="2:11" x14ac:dyDescent="0.25">
      <c r="B1063" t="s">
        <v>80</v>
      </c>
      <c r="C1063">
        <v>80.599999999999994</v>
      </c>
      <c r="D1063" t="s">
        <v>11</v>
      </c>
    </row>
    <row r="1064" spans="2:11" x14ac:dyDescent="0.25">
      <c r="B1064" t="s">
        <v>76</v>
      </c>
      <c r="C1064">
        <v>15.94</v>
      </c>
      <c r="D1064" t="s">
        <v>11</v>
      </c>
    </row>
    <row r="1065" spans="2:11" x14ac:dyDescent="0.25">
      <c r="C1065" t="s">
        <v>86</v>
      </c>
      <c r="D1065">
        <v>22105558905</v>
      </c>
    </row>
    <row r="1066" spans="2:11" x14ac:dyDescent="0.25">
      <c r="B1066" t="s">
        <v>87</v>
      </c>
      <c r="C1066" t="s">
        <v>88</v>
      </c>
      <c r="D1066" t="s">
        <v>89</v>
      </c>
      <c r="E1066" t="s">
        <v>90</v>
      </c>
      <c r="F1066" t="s">
        <v>91</v>
      </c>
      <c r="G1066" t="s">
        <v>92</v>
      </c>
      <c r="H1066" t="s">
        <v>93</v>
      </c>
      <c r="I1066" t="s">
        <v>94</v>
      </c>
      <c r="J1066" t="s">
        <v>95</v>
      </c>
      <c r="K1066" t="s">
        <v>96</v>
      </c>
    </row>
    <row r="1067" spans="2:11" x14ac:dyDescent="0.25">
      <c r="B1067">
        <v>1</v>
      </c>
      <c r="C1067">
        <v>5.1550000000000002</v>
      </c>
      <c r="D1067">
        <v>530149</v>
      </c>
      <c r="E1067" t="s">
        <v>687</v>
      </c>
      <c r="F1067">
        <v>47</v>
      </c>
      <c r="G1067">
        <v>0.22206845348493623</v>
      </c>
      <c r="H1067">
        <v>2.3982610088184061E-3</v>
      </c>
    </row>
    <row r="1068" spans="2:11" x14ac:dyDescent="0.25">
      <c r="B1068">
        <v>2</v>
      </c>
      <c r="C1068">
        <v>5.47</v>
      </c>
      <c r="D1068">
        <v>204201</v>
      </c>
      <c r="E1068" t="s">
        <v>688</v>
      </c>
      <c r="F1068">
        <v>35</v>
      </c>
      <c r="G1068">
        <v>8.5535576356981655E-2</v>
      </c>
      <c r="H1068">
        <v>9.2375406963273972E-4</v>
      </c>
    </row>
    <row r="1069" spans="2:11" x14ac:dyDescent="0.25">
      <c r="B1069">
        <v>3</v>
      </c>
      <c r="C1069">
        <v>5.5519999999999996</v>
      </c>
      <c r="D1069">
        <v>211414</v>
      </c>
      <c r="E1069" t="s">
        <v>689</v>
      </c>
      <c r="F1069">
        <v>38</v>
      </c>
      <c r="G1069">
        <v>8.8556952903927608E-2</v>
      </c>
      <c r="H1069">
        <v>9.5638387117269767E-4</v>
      </c>
    </row>
    <row r="1070" spans="2:11" x14ac:dyDescent="0.25">
      <c r="B1070">
        <v>4</v>
      </c>
      <c r="C1070">
        <v>5.657</v>
      </c>
      <c r="D1070">
        <v>710950</v>
      </c>
      <c r="E1070" t="s">
        <v>690</v>
      </c>
      <c r="F1070">
        <v>72</v>
      </c>
      <c r="G1070">
        <v>0.29780225371568264</v>
      </c>
      <c r="H1070">
        <v>3.2161593518415499E-3</v>
      </c>
    </row>
    <row r="1071" spans="2:11" x14ac:dyDescent="0.25">
      <c r="B1071">
        <v>5</v>
      </c>
      <c r="C1071">
        <v>6.4569999999999999</v>
      </c>
      <c r="D1071">
        <v>237494</v>
      </c>
      <c r="E1071" t="s">
        <v>691</v>
      </c>
      <c r="F1071">
        <v>38</v>
      </c>
      <c r="G1071">
        <v>9.9481325612141958E-2</v>
      </c>
      <c r="H1071">
        <v>1.0743632451033927E-3</v>
      </c>
    </row>
    <row r="1072" spans="2:11" x14ac:dyDescent="0.25">
      <c r="B1072">
        <v>6</v>
      </c>
      <c r="C1072">
        <v>6.51</v>
      </c>
      <c r="D1072">
        <v>450870</v>
      </c>
      <c r="E1072" t="s">
        <v>692</v>
      </c>
      <c r="F1072">
        <v>47</v>
      </c>
      <c r="G1072">
        <v>0.18886011974511546</v>
      </c>
      <c r="H1072">
        <v>2.0396227118148948E-3</v>
      </c>
    </row>
    <row r="1073" spans="2:11" x14ac:dyDescent="0.25">
      <c r="B1073">
        <v>7</v>
      </c>
      <c r="C1073">
        <v>6.8159999999999998</v>
      </c>
      <c r="D1073">
        <v>121723</v>
      </c>
      <c r="E1073" t="s">
        <v>693</v>
      </c>
      <c r="F1073">
        <v>38</v>
      </c>
      <c r="G1073">
        <v>5.0987247667253724E-2</v>
      </c>
      <c r="H1073">
        <v>5.5064429957691675E-4</v>
      </c>
    </row>
    <row r="1074" spans="2:11" x14ac:dyDescent="0.25">
      <c r="B1074">
        <v>8</v>
      </c>
      <c r="C1074">
        <v>6.9359999999999999</v>
      </c>
      <c r="D1074">
        <v>142626</v>
      </c>
      <c r="E1074" t="s">
        <v>694</v>
      </c>
      <c r="F1074">
        <v>50</v>
      </c>
      <c r="G1074">
        <v>5.9743082127368952E-2</v>
      </c>
      <c r="H1074">
        <v>6.4520422493248878E-4</v>
      </c>
    </row>
    <row r="1075" spans="2:11" x14ac:dyDescent="0.25">
      <c r="B1075">
        <v>9</v>
      </c>
      <c r="C1075">
        <v>7.4969999999999999</v>
      </c>
      <c r="D1075">
        <v>3531495</v>
      </c>
      <c r="E1075" t="s">
        <v>695</v>
      </c>
      <c r="F1075">
        <v>43</v>
      </c>
      <c r="G1075">
        <v>1.479270229953815</v>
      </c>
      <c r="H1075">
        <v>1.5975596976203214E-2</v>
      </c>
    </row>
    <row r="1076" spans="2:11" x14ac:dyDescent="0.25">
      <c r="B1076">
        <v>10</v>
      </c>
      <c r="C1076">
        <v>7.6769999999999996</v>
      </c>
      <c r="D1076">
        <v>1751620</v>
      </c>
      <c r="E1076" t="s">
        <v>687</v>
      </c>
      <c r="F1076">
        <v>16</v>
      </c>
      <c r="G1076">
        <v>0.73371739736052322</v>
      </c>
      <c r="H1076">
        <v>7.9238892240983128E-3</v>
      </c>
    </row>
    <row r="1077" spans="2:11" x14ac:dyDescent="0.25">
      <c r="B1077">
        <v>11</v>
      </c>
      <c r="C1077">
        <v>8.0960000000000001</v>
      </c>
      <c r="D1077">
        <v>2270849</v>
      </c>
      <c r="E1077" t="s">
        <v>696</v>
      </c>
      <c r="F1077">
        <v>17</v>
      </c>
      <c r="G1077">
        <v>0.95121168865321648</v>
      </c>
      <c r="H1077">
        <v>1.027275089383224E-2</v>
      </c>
    </row>
    <row r="1078" spans="2:11" x14ac:dyDescent="0.25">
      <c r="B1078">
        <v>12</v>
      </c>
      <c r="C1078">
        <v>8.3800000000000008</v>
      </c>
      <c r="D1078">
        <v>622054</v>
      </c>
      <c r="E1078" t="s">
        <v>460</v>
      </c>
      <c r="F1078">
        <v>9</v>
      </c>
      <c r="G1078">
        <v>0.26056555753970778</v>
      </c>
      <c r="H1078">
        <v>2.8140161607010947E-3</v>
      </c>
    </row>
    <row r="1079" spans="2:11" x14ac:dyDescent="0.25">
      <c r="B1079">
        <v>13</v>
      </c>
      <c r="C1079">
        <v>8.5969999999999995</v>
      </c>
      <c r="D1079">
        <v>8177757</v>
      </c>
      <c r="E1079" t="s">
        <v>112</v>
      </c>
      <c r="F1079">
        <v>95</v>
      </c>
      <c r="G1079">
        <v>3.4254933046475839</v>
      </c>
      <c r="H1079">
        <v>3.6994120054346574E-2</v>
      </c>
    </row>
    <row r="1080" spans="2:11" x14ac:dyDescent="0.25">
      <c r="B1080">
        <v>14</v>
      </c>
      <c r="C1080">
        <v>8.7989999999999995</v>
      </c>
      <c r="D1080">
        <v>7422058</v>
      </c>
      <c r="E1080" t="s">
        <v>112</v>
      </c>
      <c r="F1080">
        <v>81</v>
      </c>
      <c r="G1080">
        <v>3.1089466201681017</v>
      </c>
      <c r="H1080">
        <v>3.3575527458485674E-2</v>
      </c>
    </row>
    <row r="1081" spans="2:11" x14ac:dyDescent="0.25">
      <c r="B1081">
        <v>15</v>
      </c>
      <c r="C1081">
        <v>9.4649999999999999</v>
      </c>
      <c r="D1081">
        <v>1550678</v>
      </c>
      <c r="E1081" t="s">
        <v>697</v>
      </c>
      <c r="F1081">
        <v>43</v>
      </c>
      <c r="G1081">
        <v>0.64954694871274676</v>
      </c>
      <c r="H1081">
        <v>7.01487805245791E-3</v>
      </c>
      <c r="I1081" t="s">
        <v>116</v>
      </c>
      <c r="J1081">
        <v>0.12637517160301812</v>
      </c>
      <c r="K1081">
        <v>174.1</v>
      </c>
    </row>
    <row r="1082" spans="2:11" x14ac:dyDescent="0.25">
      <c r="B1082">
        <v>16</v>
      </c>
      <c r="C1082">
        <v>9.9960000000000004</v>
      </c>
      <c r="D1082">
        <v>156576</v>
      </c>
      <c r="E1082" t="s">
        <v>698</v>
      </c>
      <c r="F1082">
        <v>2</v>
      </c>
      <c r="G1082">
        <v>6.558644866416305E-2</v>
      </c>
      <c r="H1082">
        <v>7.0831052348820946E-4</v>
      </c>
    </row>
    <row r="1083" spans="2:11" x14ac:dyDescent="0.25">
      <c r="B1083">
        <v>17</v>
      </c>
      <c r="C1083">
        <v>10.122999999999999</v>
      </c>
      <c r="D1083">
        <v>328561</v>
      </c>
      <c r="E1083" t="s">
        <v>694</v>
      </c>
      <c r="F1083">
        <v>37</v>
      </c>
      <c r="G1083">
        <v>0.13762740879538421</v>
      </c>
      <c r="H1083">
        <v>1.4863274953237377E-3</v>
      </c>
    </row>
    <row r="1084" spans="2:11" x14ac:dyDescent="0.25">
      <c r="B1084">
        <v>18</v>
      </c>
      <c r="C1084">
        <v>10.452999999999999</v>
      </c>
      <c r="D1084">
        <v>495466</v>
      </c>
      <c r="E1084" t="s">
        <v>699</v>
      </c>
      <c r="F1084">
        <v>9</v>
      </c>
      <c r="G1084">
        <v>0.2075404619727047</v>
      </c>
      <c r="H1084">
        <v>2.241363822237183E-3</v>
      </c>
    </row>
    <row r="1085" spans="2:11" x14ac:dyDescent="0.25">
      <c r="B1085">
        <v>19</v>
      </c>
      <c r="C1085">
        <v>10.683999999999999</v>
      </c>
      <c r="D1085">
        <v>451647</v>
      </c>
      <c r="E1085" t="s">
        <v>700</v>
      </c>
      <c r="F1085">
        <v>12</v>
      </c>
      <c r="G1085">
        <v>0.18918558897802507</v>
      </c>
      <c r="H1085">
        <v>2.0431376647882136E-3</v>
      </c>
    </row>
    <row r="1086" spans="2:11" x14ac:dyDescent="0.25">
      <c r="B1086">
        <v>20</v>
      </c>
      <c r="C1086">
        <v>10.930999999999999</v>
      </c>
      <c r="D1086">
        <v>598706</v>
      </c>
      <c r="E1086" t="s">
        <v>701</v>
      </c>
      <c r="F1086">
        <v>4</v>
      </c>
      <c r="G1086">
        <v>0.2507855631381975</v>
      </c>
      <c r="H1086">
        <v>2.7083956690395201E-3</v>
      </c>
    </row>
    <row r="1087" spans="2:11" x14ac:dyDescent="0.25">
      <c r="B1087">
        <v>21</v>
      </c>
      <c r="C1087">
        <v>11.163</v>
      </c>
      <c r="D1087">
        <v>3675308</v>
      </c>
      <c r="E1087" t="s">
        <v>122</v>
      </c>
      <c r="F1087">
        <v>87</v>
      </c>
      <c r="G1087">
        <v>1.5395105218359633</v>
      </c>
      <c r="H1087">
        <v>1.662617089119919E-2</v>
      </c>
    </row>
    <row r="1088" spans="2:11" x14ac:dyDescent="0.25">
      <c r="B1088">
        <v>22</v>
      </c>
      <c r="C1088">
        <v>11.68</v>
      </c>
      <c r="D1088">
        <v>382089</v>
      </c>
      <c r="E1088" t="s">
        <v>536</v>
      </c>
      <c r="F1088">
        <v>50</v>
      </c>
      <c r="G1088">
        <v>0.16004918112380823</v>
      </c>
      <c r="H1088">
        <v>1.7284747318176892E-3</v>
      </c>
    </row>
    <row r="1089" spans="2:8" x14ac:dyDescent="0.25">
      <c r="B1089">
        <v>23</v>
      </c>
      <c r="C1089">
        <v>11.784000000000001</v>
      </c>
      <c r="D1089">
        <v>595223</v>
      </c>
      <c r="E1089" t="s">
        <v>702</v>
      </c>
      <c r="F1089">
        <v>10</v>
      </c>
      <c r="G1089">
        <v>0.24932660646094629</v>
      </c>
      <c r="H1089">
        <v>2.6926394512710923E-3</v>
      </c>
    </row>
    <row r="1090" spans="2:8" x14ac:dyDescent="0.25">
      <c r="B1090">
        <v>24</v>
      </c>
      <c r="C1090">
        <v>11.971</v>
      </c>
      <c r="D1090">
        <v>282780</v>
      </c>
      <c r="E1090" t="s">
        <v>460</v>
      </c>
      <c r="F1090">
        <v>17</v>
      </c>
      <c r="G1090">
        <v>0.11845069457165867</v>
      </c>
      <c r="H1090">
        <v>1.2792257423359637E-3</v>
      </c>
    </row>
    <row r="1091" spans="2:8" x14ac:dyDescent="0.25">
      <c r="B1091">
        <v>25</v>
      </c>
      <c r="C1091">
        <v>12.157999999999999</v>
      </c>
      <c r="D1091">
        <v>520531</v>
      </c>
      <c r="E1091" t="s">
        <v>701</v>
      </c>
      <c r="F1091">
        <v>22</v>
      </c>
      <c r="G1091">
        <v>0.21803967216946057</v>
      </c>
      <c r="H1091">
        <v>2.3547515909324618E-3</v>
      </c>
    </row>
    <row r="1092" spans="2:8" x14ac:dyDescent="0.25">
      <c r="B1092">
        <v>26</v>
      </c>
      <c r="C1092">
        <v>12.532999999999999</v>
      </c>
      <c r="D1092">
        <v>731309</v>
      </c>
      <c r="E1092" t="s">
        <v>703</v>
      </c>
      <c r="F1092">
        <v>38</v>
      </c>
      <c r="G1092">
        <v>0.306330217824829</v>
      </c>
      <c r="H1092">
        <v>3.3082583577408987E-3</v>
      </c>
    </row>
    <row r="1093" spans="2:8" x14ac:dyDescent="0.25">
      <c r="B1093">
        <v>27</v>
      </c>
      <c r="C1093">
        <v>12.667</v>
      </c>
      <c r="D1093">
        <v>1112460</v>
      </c>
      <c r="E1093" t="s">
        <v>180</v>
      </c>
      <c r="F1093">
        <v>52</v>
      </c>
      <c r="G1093">
        <v>0.46598649014494453</v>
      </c>
      <c r="H1093">
        <v>5.0324898129962027E-3</v>
      </c>
    </row>
    <row r="1094" spans="2:8" x14ac:dyDescent="0.25">
      <c r="B1094">
        <v>28</v>
      </c>
      <c r="C1094">
        <v>13.167999999999999</v>
      </c>
      <c r="D1094">
        <v>5357349</v>
      </c>
      <c r="E1094" t="s">
        <v>475</v>
      </c>
      <c r="F1094">
        <v>97</v>
      </c>
      <c r="G1094">
        <v>2.2440827148765154</v>
      </c>
      <c r="H1094">
        <v>2.4235302183597967E-2</v>
      </c>
    </row>
    <row r="1095" spans="2:8" x14ac:dyDescent="0.25">
      <c r="B1095">
        <v>29</v>
      </c>
      <c r="C1095">
        <v>13.789</v>
      </c>
      <c r="D1095">
        <v>3605652</v>
      </c>
      <c r="E1095" t="s">
        <v>132</v>
      </c>
      <c r="F1095">
        <v>46</v>
      </c>
      <c r="G1095">
        <v>1.5103330638082264</v>
      </c>
      <c r="H1095">
        <v>1.6311064630826624E-2</v>
      </c>
    </row>
    <row r="1096" spans="2:8" x14ac:dyDescent="0.25">
      <c r="B1096">
        <v>30</v>
      </c>
      <c r="C1096">
        <v>14.282999999999999</v>
      </c>
      <c r="D1096">
        <v>1580578</v>
      </c>
      <c r="E1096" t="s">
        <v>476</v>
      </c>
      <c r="F1096">
        <v>87</v>
      </c>
      <c r="G1096">
        <v>0.66207144042960298</v>
      </c>
      <c r="H1096">
        <v>7.1501381475701717E-3</v>
      </c>
    </row>
    <row r="1097" spans="2:8" x14ac:dyDescent="0.25">
      <c r="B1097">
        <v>31</v>
      </c>
      <c r="C1097">
        <v>14.366</v>
      </c>
      <c r="D1097">
        <v>2619071</v>
      </c>
      <c r="E1097" t="s">
        <v>147</v>
      </c>
      <c r="F1097">
        <v>70</v>
      </c>
      <c r="G1097">
        <v>1.0970746837912464</v>
      </c>
      <c r="H1097">
        <v>1.1848019818253041E-2</v>
      </c>
    </row>
    <row r="1098" spans="2:8" x14ac:dyDescent="0.25">
      <c r="B1098">
        <v>32</v>
      </c>
      <c r="C1098">
        <v>14.493</v>
      </c>
      <c r="D1098">
        <v>6983408</v>
      </c>
      <c r="E1098" t="s">
        <v>135</v>
      </c>
      <c r="F1098">
        <v>95</v>
      </c>
      <c r="G1098">
        <v>2.925205205733354</v>
      </c>
      <c r="H1098">
        <v>3.1591184959455787E-2</v>
      </c>
    </row>
    <row r="1099" spans="2:8" x14ac:dyDescent="0.25">
      <c r="B1099">
        <v>33</v>
      </c>
      <c r="C1099">
        <v>14.785</v>
      </c>
      <c r="D1099">
        <v>12006151</v>
      </c>
      <c r="E1099" t="s">
        <v>130</v>
      </c>
      <c r="F1099">
        <v>95</v>
      </c>
      <c r="G1099">
        <v>5.0291283863152074</v>
      </c>
      <c r="H1099">
        <v>5.4312813585022539E-2</v>
      </c>
    </row>
    <row r="1100" spans="2:8" x14ac:dyDescent="0.25">
      <c r="B1100">
        <v>34</v>
      </c>
      <c r="C1100">
        <v>15.144</v>
      </c>
      <c r="D1100">
        <v>3138424</v>
      </c>
      <c r="E1100" t="s">
        <v>131</v>
      </c>
      <c r="F1100">
        <v>93</v>
      </c>
      <c r="G1100">
        <v>1.3146209161198221</v>
      </c>
      <c r="H1100">
        <v>1.4197442432863021E-2</v>
      </c>
    </row>
    <row r="1101" spans="2:8" x14ac:dyDescent="0.25">
      <c r="B1101">
        <v>35</v>
      </c>
      <c r="C1101">
        <v>15.286</v>
      </c>
      <c r="D1101">
        <v>2117304</v>
      </c>
      <c r="E1101" t="s">
        <v>137</v>
      </c>
      <c r="F1101">
        <v>55</v>
      </c>
      <c r="G1101">
        <v>0.88689486321292599</v>
      </c>
      <c r="H1101">
        <v>9.5781518535642731E-3</v>
      </c>
    </row>
    <row r="1102" spans="2:8" x14ac:dyDescent="0.25">
      <c r="B1102">
        <v>36</v>
      </c>
      <c r="C1102">
        <v>15.473000000000001</v>
      </c>
      <c r="D1102">
        <v>2034804</v>
      </c>
      <c r="E1102" t="s">
        <v>704</v>
      </c>
      <c r="F1102">
        <v>25</v>
      </c>
      <c r="G1102">
        <v>0.85233731917812205</v>
      </c>
      <c r="H1102">
        <v>9.2049425610304415E-3</v>
      </c>
    </row>
    <row r="1103" spans="2:8" x14ac:dyDescent="0.25">
      <c r="B1103">
        <v>37</v>
      </c>
      <c r="C1103">
        <v>15.795</v>
      </c>
      <c r="D1103">
        <v>896053</v>
      </c>
      <c r="E1103" t="s">
        <v>705</v>
      </c>
      <c r="F1103">
        <v>53</v>
      </c>
      <c r="G1103">
        <v>0.37533807278809844</v>
      </c>
      <c r="H1103">
        <v>4.0535188630644575E-3</v>
      </c>
    </row>
    <row r="1104" spans="2:8" x14ac:dyDescent="0.25">
      <c r="B1104">
        <v>38</v>
      </c>
      <c r="C1104">
        <v>15.959</v>
      </c>
      <c r="D1104">
        <v>546144</v>
      </c>
      <c r="E1104" t="s">
        <v>706</v>
      </c>
      <c r="F1104">
        <v>1</v>
      </c>
      <c r="G1104">
        <v>0.22876842823447185</v>
      </c>
      <c r="H1104">
        <v>2.4706183740799653E-3</v>
      </c>
    </row>
    <row r="1105" spans="2:11" x14ac:dyDescent="0.25">
      <c r="B1105">
        <v>39</v>
      </c>
      <c r="C1105">
        <v>16.109000000000002</v>
      </c>
      <c r="D1105">
        <v>918570</v>
      </c>
      <c r="E1105" t="s">
        <v>707</v>
      </c>
      <c r="F1105">
        <v>50</v>
      </c>
      <c r="G1105">
        <v>0.38476997847333094</v>
      </c>
      <c r="H1105">
        <v>4.1553801193066914E-3</v>
      </c>
      <c r="I1105" t="s">
        <v>143</v>
      </c>
      <c r="J1105">
        <v>0.35769329488482349</v>
      </c>
      <c r="K1105">
        <v>196</v>
      </c>
    </row>
    <row r="1106" spans="2:11" x14ac:dyDescent="0.25">
      <c r="B1106">
        <v>40</v>
      </c>
      <c r="C1106">
        <v>16.452999999999999</v>
      </c>
      <c r="D1106">
        <v>2662560</v>
      </c>
      <c r="E1106" t="s">
        <v>708</v>
      </c>
      <c r="F1106">
        <v>50</v>
      </c>
      <c r="G1106">
        <v>1.1152913266097868</v>
      </c>
      <c r="H1106">
        <v>1.2044753138531875E-2</v>
      </c>
    </row>
    <row r="1107" spans="2:11" x14ac:dyDescent="0.25">
      <c r="B1107">
        <v>41</v>
      </c>
      <c r="C1107">
        <v>16.692</v>
      </c>
      <c r="D1107">
        <v>1315865</v>
      </c>
      <c r="E1107" t="s">
        <v>709</v>
      </c>
      <c r="F1107">
        <v>32</v>
      </c>
      <c r="G1107">
        <v>0.55118863856190559</v>
      </c>
      <c r="H1107">
        <v>5.9526429784246158E-3</v>
      </c>
    </row>
    <row r="1108" spans="2:11" x14ac:dyDescent="0.25">
      <c r="B1108">
        <v>42</v>
      </c>
      <c r="C1108">
        <v>16.88</v>
      </c>
      <c r="D1108">
        <v>1121580</v>
      </c>
      <c r="E1108" t="s">
        <v>147</v>
      </c>
      <c r="F1108">
        <v>52</v>
      </c>
      <c r="G1108">
        <v>0.46980666955824646</v>
      </c>
      <c r="H1108">
        <v>5.073746403879943E-3</v>
      </c>
    </row>
    <row r="1109" spans="2:11" x14ac:dyDescent="0.25">
      <c r="B1109">
        <v>43</v>
      </c>
      <c r="C1109">
        <v>17.082000000000001</v>
      </c>
      <c r="D1109">
        <v>2057034</v>
      </c>
      <c r="E1109" t="s">
        <v>476</v>
      </c>
      <c r="F1109">
        <v>60</v>
      </c>
      <c r="G1109">
        <v>0.86164900649804554</v>
      </c>
      <c r="H1109">
        <v>9.3055055013095585E-3</v>
      </c>
    </row>
    <row r="1110" spans="2:11" x14ac:dyDescent="0.25">
      <c r="B1110">
        <v>44</v>
      </c>
      <c r="C1110">
        <v>17.209</v>
      </c>
      <c r="D1110">
        <v>5336779</v>
      </c>
      <c r="E1110" t="s">
        <v>485</v>
      </c>
      <c r="F1110">
        <v>87</v>
      </c>
      <c r="G1110">
        <v>2.2354663672305044</v>
      </c>
      <c r="H1110">
        <v>2.4142248666659531E-2</v>
      </c>
    </row>
    <row r="1111" spans="2:11" x14ac:dyDescent="0.25">
      <c r="B1111">
        <v>45</v>
      </c>
      <c r="C1111">
        <v>17.59</v>
      </c>
      <c r="D1111">
        <v>631252</v>
      </c>
      <c r="E1111" t="s">
        <v>710</v>
      </c>
      <c r="F1111">
        <v>72</v>
      </c>
      <c r="G1111">
        <v>0.26441840954009715</v>
      </c>
      <c r="H1111">
        <v>2.8556256040068667E-3</v>
      </c>
    </row>
    <row r="1112" spans="2:11" x14ac:dyDescent="0.25">
      <c r="B1112">
        <v>46</v>
      </c>
      <c r="C1112">
        <v>17.718</v>
      </c>
      <c r="D1112">
        <v>1474780</v>
      </c>
      <c r="E1112" t="s">
        <v>711</v>
      </c>
      <c r="F1112">
        <v>50</v>
      </c>
      <c r="G1112">
        <v>0.61775484595937047</v>
      </c>
      <c r="H1112">
        <v>6.6715345508247858E-3</v>
      </c>
    </row>
    <row r="1113" spans="2:11" x14ac:dyDescent="0.25">
      <c r="B1113">
        <v>47</v>
      </c>
      <c r="C1113">
        <v>18.091999999999999</v>
      </c>
      <c r="D1113">
        <v>600881</v>
      </c>
      <c r="E1113" t="s">
        <v>712</v>
      </c>
      <c r="F1113">
        <v>49</v>
      </c>
      <c r="G1113">
        <v>0.25169662566275136</v>
      </c>
      <c r="H1113">
        <v>2.7182348231154121E-3</v>
      </c>
    </row>
    <row r="1114" spans="2:11" x14ac:dyDescent="0.25">
      <c r="B1114">
        <v>48</v>
      </c>
      <c r="C1114">
        <v>18.189</v>
      </c>
      <c r="D1114">
        <v>1119021</v>
      </c>
      <c r="E1114" t="s">
        <v>713</v>
      </c>
      <c r="F1114">
        <v>53</v>
      </c>
      <c r="G1114">
        <v>0.46873475737418513</v>
      </c>
      <c r="H1114">
        <v>5.0621701301878938E-3</v>
      </c>
    </row>
    <row r="1115" spans="2:11" x14ac:dyDescent="0.25">
      <c r="B1115">
        <v>49</v>
      </c>
      <c r="C1115">
        <v>18.331</v>
      </c>
      <c r="D1115">
        <v>854154</v>
      </c>
      <c r="E1115" t="s">
        <v>139</v>
      </c>
      <c r="F1115">
        <v>43</v>
      </c>
      <c r="G1115">
        <v>0.35778744809095603</v>
      </c>
      <c r="H1115">
        <v>3.8639783036962757E-3</v>
      </c>
    </row>
    <row r="1116" spans="2:11" x14ac:dyDescent="0.25">
      <c r="B1116">
        <v>50</v>
      </c>
      <c r="C1116">
        <v>18.593</v>
      </c>
      <c r="D1116">
        <v>1228012</v>
      </c>
      <c r="E1116" t="s">
        <v>714</v>
      </c>
      <c r="F1116">
        <v>38</v>
      </c>
      <c r="G1116">
        <v>0.51438883351839493</v>
      </c>
      <c r="H1116">
        <v>5.5552180574915894E-3</v>
      </c>
    </row>
    <row r="1117" spans="2:11" x14ac:dyDescent="0.25">
      <c r="B1117">
        <v>51</v>
      </c>
      <c r="C1117">
        <v>18.667999999999999</v>
      </c>
      <c r="D1117">
        <v>1270935</v>
      </c>
      <c r="E1117" t="s">
        <v>715</v>
      </c>
      <c r="F1117">
        <v>64</v>
      </c>
      <c r="G1117">
        <v>0.53236839064089059</v>
      </c>
      <c r="H1117">
        <v>5.7493909358361916E-3</v>
      </c>
    </row>
    <row r="1118" spans="2:11" x14ac:dyDescent="0.25">
      <c r="B1118">
        <v>52</v>
      </c>
      <c r="C1118">
        <v>18.914999999999999</v>
      </c>
      <c r="D1118">
        <v>4035843</v>
      </c>
      <c r="E1118" t="s">
        <v>157</v>
      </c>
      <c r="F1118">
        <v>38</v>
      </c>
      <c r="G1118">
        <v>1.6905311780612726</v>
      </c>
      <c r="H1118">
        <v>1.8257140737062038E-2</v>
      </c>
    </row>
    <row r="1119" spans="2:11" x14ac:dyDescent="0.25">
      <c r="B1119">
        <v>53</v>
      </c>
      <c r="C1119">
        <v>19.213999999999999</v>
      </c>
      <c r="D1119">
        <v>665113</v>
      </c>
      <c r="E1119" t="s">
        <v>494</v>
      </c>
      <c r="F1119">
        <v>38</v>
      </c>
      <c r="G1119">
        <v>0.27860208224994559</v>
      </c>
      <c r="H1119">
        <v>3.0088042689097529E-3</v>
      </c>
    </row>
    <row r="1120" spans="2:11" x14ac:dyDescent="0.25">
      <c r="B1120">
        <v>54</v>
      </c>
      <c r="C1120">
        <v>19.341000000000001</v>
      </c>
      <c r="D1120">
        <v>567785</v>
      </c>
      <c r="E1120" t="s">
        <v>716</v>
      </c>
      <c r="F1120">
        <v>28</v>
      </c>
      <c r="G1120">
        <v>0.23783339563395295</v>
      </c>
      <c r="H1120">
        <v>2.56851682619784E-3</v>
      </c>
    </row>
    <row r="1121" spans="2:11" x14ac:dyDescent="0.25">
      <c r="B1121">
        <v>55</v>
      </c>
      <c r="C1121">
        <v>19.550999999999998</v>
      </c>
      <c r="D1121">
        <v>2012485</v>
      </c>
      <c r="E1121" t="s">
        <v>161</v>
      </c>
      <c r="F1121">
        <v>83</v>
      </c>
      <c r="G1121">
        <v>0.8429883515985731</v>
      </c>
      <c r="H1121">
        <v>9.1039770070902894E-3</v>
      </c>
    </row>
    <row r="1122" spans="2:11" x14ac:dyDescent="0.25">
      <c r="B1122">
        <v>56</v>
      </c>
      <c r="C1122">
        <v>19.707999999999998</v>
      </c>
      <c r="D1122">
        <v>3638125</v>
      </c>
      <c r="E1122" t="s">
        <v>717</v>
      </c>
      <c r="F1122">
        <v>76</v>
      </c>
      <c r="G1122">
        <v>1.5239353320196467</v>
      </c>
      <c r="H1122">
        <v>1.645796433211694E-2</v>
      </c>
    </row>
    <row r="1123" spans="2:11" x14ac:dyDescent="0.25">
      <c r="B1123">
        <v>57</v>
      </c>
      <c r="C1123">
        <v>19.856999999999999</v>
      </c>
      <c r="D1123">
        <v>3028181</v>
      </c>
      <c r="E1123" t="s">
        <v>718</v>
      </c>
      <c r="F1123">
        <v>43</v>
      </c>
      <c r="G1123">
        <v>1.2684424030649266</v>
      </c>
      <c r="H1123">
        <v>1.3698730771810811E-2</v>
      </c>
    </row>
    <row r="1124" spans="2:11" x14ac:dyDescent="0.25">
      <c r="B1124">
        <v>58</v>
      </c>
      <c r="C1124">
        <v>20.088999999999999</v>
      </c>
      <c r="D1124">
        <v>1136979</v>
      </c>
      <c r="E1124" t="s">
        <v>719</v>
      </c>
      <c r="F1124">
        <v>64</v>
      </c>
      <c r="G1124">
        <v>0.47625699223208823</v>
      </c>
      <c r="H1124">
        <v>5.1434076147372576E-3</v>
      </c>
    </row>
    <row r="1125" spans="2:11" x14ac:dyDescent="0.25">
      <c r="B1125">
        <v>59</v>
      </c>
      <c r="C1125">
        <v>20.231000000000002</v>
      </c>
      <c r="D1125">
        <v>1717691</v>
      </c>
      <c r="E1125" t="s">
        <v>720</v>
      </c>
      <c r="F1125">
        <v>32</v>
      </c>
      <c r="G1125">
        <v>0.71950524085680378</v>
      </c>
      <c r="H1125">
        <v>7.7704029442633984E-3</v>
      </c>
    </row>
    <row r="1126" spans="2:11" x14ac:dyDescent="0.25">
      <c r="B1126">
        <v>60</v>
      </c>
      <c r="C1126">
        <v>20.658000000000001</v>
      </c>
      <c r="D1126">
        <v>4164726</v>
      </c>
      <c r="E1126" t="s">
        <v>497</v>
      </c>
      <c r="F1126">
        <v>87</v>
      </c>
      <c r="G1126">
        <v>1.7445176016714259</v>
      </c>
      <c r="H1126">
        <v>1.884017507948189E-2</v>
      </c>
    </row>
    <row r="1127" spans="2:11" x14ac:dyDescent="0.25">
      <c r="B1127">
        <v>61</v>
      </c>
      <c r="C1127">
        <v>20.927</v>
      </c>
      <c r="D1127">
        <v>7627663</v>
      </c>
      <c r="E1127" t="s">
        <v>157</v>
      </c>
      <c r="F1127">
        <v>81</v>
      </c>
      <c r="G1127">
        <v>3.1950703030926579</v>
      </c>
      <c r="H1127">
        <v>3.4505632871714993E-2</v>
      </c>
    </row>
    <row r="1128" spans="2:11" x14ac:dyDescent="0.25">
      <c r="B1128">
        <v>62</v>
      </c>
      <c r="C1128">
        <v>21.084</v>
      </c>
      <c r="D1128">
        <v>12898994</v>
      </c>
      <c r="E1128" t="s">
        <v>167</v>
      </c>
      <c r="F1128">
        <v>70</v>
      </c>
      <c r="G1128">
        <v>5.403121856480861</v>
      </c>
      <c r="H1128">
        <v>5.8351811213795679E-2</v>
      </c>
    </row>
    <row r="1129" spans="2:11" x14ac:dyDescent="0.25">
      <c r="B1129">
        <v>63</v>
      </c>
      <c r="C1129">
        <v>21.414000000000001</v>
      </c>
      <c r="D1129">
        <v>12117098</v>
      </c>
      <c r="E1129" t="s">
        <v>721</v>
      </c>
      <c r="F1129">
        <v>53</v>
      </c>
      <c r="G1129">
        <v>5.0756017904125335</v>
      </c>
      <c r="H1129">
        <v>5.4814709965371043E-2</v>
      </c>
    </row>
    <row r="1130" spans="2:11" x14ac:dyDescent="0.25">
      <c r="B1130">
        <v>64</v>
      </c>
      <c r="C1130">
        <v>21.855</v>
      </c>
      <c r="D1130">
        <v>823184</v>
      </c>
      <c r="E1130" t="s">
        <v>722</v>
      </c>
      <c r="F1130">
        <v>9</v>
      </c>
      <c r="G1130">
        <v>0.34481475549995144</v>
      </c>
      <c r="H1130">
        <v>3.7238777971535754E-3</v>
      </c>
    </row>
    <row r="1131" spans="2:11" x14ac:dyDescent="0.25">
      <c r="B1131">
        <v>65</v>
      </c>
      <c r="C1131">
        <v>22.035</v>
      </c>
      <c r="D1131">
        <v>1011245</v>
      </c>
      <c r="E1131" t="s">
        <v>723</v>
      </c>
      <c r="F1131">
        <v>25</v>
      </c>
      <c r="G1131">
        <v>0.42358961960576064</v>
      </c>
      <c r="H1131">
        <v>4.5746185579196956E-3</v>
      </c>
    </row>
    <row r="1132" spans="2:11" x14ac:dyDescent="0.25">
      <c r="B1132">
        <v>66</v>
      </c>
      <c r="C1132">
        <v>22.138999999999999</v>
      </c>
      <c r="D1132">
        <v>811011</v>
      </c>
      <c r="E1132" t="s">
        <v>724</v>
      </c>
      <c r="F1132">
        <v>64</v>
      </c>
      <c r="G1132">
        <v>0.33971573751770096</v>
      </c>
      <c r="H1132">
        <v>3.668810200571583E-3</v>
      </c>
    </row>
    <row r="1133" spans="2:11" x14ac:dyDescent="0.25">
      <c r="B1133">
        <v>67</v>
      </c>
      <c r="C1133">
        <v>22.498000000000001</v>
      </c>
      <c r="D1133">
        <v>1151086</v>
      </c>
      <c r="E1133" t="s">
        <v>725</v>
      </c>
      <c r="F1133">
        <v>47</v>
      </c>
      <c r="G1133">
        <v>0.48216612282237886</v>
      </c>
      <c r="H1133">
        <v>5.2072241418860427E-3</v>
      </c>
    </row>
    <row r="1134" spans="2:11" x14ac:dyDescent="0.25">
      <c r="B1134">
        <v>68</v>
      </c>
      <c r="C1134">
        <v>22.82</v>
      </c>
      <c r="D1134">
        <v>7645137</v>
      </c>
      <c r="E1134" t="s">
        <v>176</v>
      </c>
      <c r="F1134">
        <v>94</v>
      </c>
      <c r="G1134">
        <v>3.2023898003588904</v>
      </c>
      <c r="H1134">
        <v>3.4584680861748152E-2</v>
      </c>
    </row>
    <row r="1135" spans="2:11" x14ac:dyDescent="0.25">
      <c r="B1135">
        <v>69</v>
      </c>
      <c r="C1135">
        <v>23.187000000000001</v>
      </c>
      <c r="D1135">
        <v>1626844</v>
      </c>
      <c r="E1135" t="s">
        <v>152</v>
      </c>
      <c r="F1135">
        <v>53</v>
      </c>
      <c r="G1135">
        <v>0.68145131112432089</v>
      </c>
      <c r="H1135">
        <v>7.3594339188231446E-3</v>
      </c>
    </row>
    <row r="1136" spans="2:11" x14ac:dyDescent="0.25">
      <c r="B1136">
        <v>70</v>
      </c>
      <c r="C1136">
        <v>23.449000000000002</v>
      </c>
      <c r="D1136">
        <v>3437239</v>
      </c>
      <c r="E1136" t="s">
        <v>178</v>
      </c>
      <c r="F1136">
        <v>38</v>
      </c>
      <c r="G1136">
        <v>1.4397883406138816</v>
      </c>
      <c r="H1136">
        <v>1.554920649042056E-2</v>
      </c>
      <c r="I1136" t="s">
        <v>179</v>
      </c>
      <c r="J1136">
        <v>0.7638774695798628</v>
      </c>
      <c r="K1136">
        <v>216.2</v>
      </c>
    </row>
    <row r="1137" spans="2:8" x14ac:dyDescent="0.25">
      <c r="B1137">
        <v>71</v>
      </c>
      <c r="C1137">
        <v>23.613</v>
      </c>
      <c r="D1137">
        <v>1673157</v>
      </c>
      <c r="E1137" t="s">
        <v>726</v>
      </c>
      <c r="F1137">
        <v>46</v>
      </c>
      <c r="G1137">
        <v>0.70085086914715577</v>
      </c>
      <c r="H1137">
        <v>7.568942306279137E-3</v>
      </c>
    </row>
    <row r="1138" spans="2:8" x14ac:dyDescent="0.25">
      <c r="B1138">
        <v>72</v>
      </c>
      <c r="C1138">
        <v>23.785</v>
      </c>
      <c r="D1138">
        <v>2684501</v>
      </c>
      <c r="E1138" t="s">
        <v>727</v>
      </c>
      <c r="F1138">
        <v>27</v>
      </c>
      <c r="G1138">
        <v>1.1244819578057581</v>
      </c>
      <c r="H1138">
        <v>1.2144008715349874E-2</v>
      </c>
    </row>
    <row r="1139" spans="2:8" x14ac:dyDescent="0.25">
      <c r="B1139">
        <v>73</v>
      </c>
      <c r="C1139">
        <v>23.95</v>
      </c>
      <c r="D1139">
        <v>1769714</v>
      </c>
      <c r="E1139" t="s">
        <v>728</v>
      </c>
      <c r="F1139">
        <v>43</v>
      </c>
      <c r="G1139">
        <v>0.74129659980616858</v>
      </c>
      <c r="H1139">
        <v>8.0057419385117321E-3</v>
      </c>
    </row>
    <row r="1140" spans="2:8" x14ac:dyDescent="0.25">
      <c r="B1140">
        <v>74</v>
      </c>
      <c r="C1140">
        <v>24.114999999999998</v>
      </c>
      <c r="D1140">
        <v>2387430</v>
      </c>
      <c r="E1140" t="s">
        <v>729</v>
      </c>
      <c r="F1140">
        <v>68</v>
      </c>
      <c r="G1140">
        <v>1.0000450588486283</v>
      </c>
      <c r="H1140">
        <v>1.0800134076049048E-2</v>
      </c>
    </row>
    <row r="1141" spans="2:8" x14ac:dyDescent="0.25">
      <c r="B1141">
        <v>75</v>
      </c>
      <c r="C1141">
        <v>24.347000000000001</v>
      </c>
      <c r="D1141">
        <v>3069876</v>
      </c>
      <c r="E1141" t="s">
        <v>730</v>
      </c>
      <c r="F1141">
        <v>55</v>
      </c>
      <c r="G1141">
        <v>1.2859075763804557</v>
      </c>
      <c r="H1141">
        <v>1.388734848638291E-2</v>
      </c>
    </row>
    <row r="1142" spans="2:8" x14ac:dyDescent="0.25">
      <c r="B1142">
        <v>76</v>
      </c>
      <c r="C1142">
        <v>24.556000000000001</v>
      </c>
      <c r="D1142">
        <v>1158594</v>
      </c>
      <c r="E1142" t="s">
        <v>731</v>
      </c>
      <c r="F1142">
        <v>46</v>
      </c>
      <c r="G1142">
        <v>0.48531106876920682</v>
      </c>
      <c r="H1142">
        <v>5.2411884493811216E-3</v>
      </c>
    </row>
    <row r="1143" spans="2:8" x14ac:dyDescent="0.25">
      <c r="B1143">
        <v>77</v>
      </c>
      <c r="C1143">
        <v>24.706</v>
      </c>
      <c r="D1143">
        <v>683487</v>
      </c>
      <c r="E1143" t="s">
        <v>471</v>
      </c>
      <c r="F1143">
        <v>10</v>
      </c>
      <c r="G1143">
        <v>0.28629857090564848</v>
      </c>
      <c r="H1143">
        <v>3.0919236330432878E-3</v>
      </c>
    </row>
    <row r="1144" spans="2:8" x14ac:dyDescent="0.25">
      <c r="B1144">
        <v>78</v>
      </c>
      <c r="C1144">
        <v>24.878</v>
      </c>
      <c r="D1144">
        <v>2402473</v>
      </c>
      <c r="E1144" t="s">
        <v>732</v>
      </c>
      <c r="F1144">
        <v>30</v>
      </c>
      <c r="G1144">
        <v>1.0063462604839681</v>
      </c>
      <c r="H1144">
        <v>1.0868184832262217E-2</v>
      </c>
    </row>
    <row r="1145" spans="2:8" x14ac:dyDescent="0.25">
      <c r="B1145">
        <v>79</v>
      </c>
      <c r="C1145">
        <v>25.042000000000002</v>
      </c>
      <c r="D1145">
        <v>3055611</v>
      </c>
      <c r="E1145" t="s">
        <v>733</v>
      </c>
      <c r="F1145">
        <v>42</v>
      </c>
      <c r="G1145">
        <v>1.2799322628573468</v>
      </c>
      <c r="H1145">
        <v>1.3822817206892058E-2</v>
      </c>
    </row>
    <row r="1146" spans="2:8" x14ac:dyDescent="0.25">
      <c r="B1146">
        <v>80</v>
      </c>
      <c r="C1146">
        <v>25.199000000000002</v>
      </c>
      <c r="D1146">
        <v>3713797</v>
      </c>
      <c r="E1146" t="s">
        <v>734</v>
      </c>
      <c r="F1146">
        <v>43</v>
      </c>
      <c r="G1146">
        <v>1.5556327680463338</v>
      </c>
      <c r="H1146">
        <v>1.6800285466475971E-2</v>
      </c>
    </row>
    <row r="1147" spans="2:8" x14ac:dyDescent="0.25">
      <c r="B1147">
        <v>81</v>
      </c>
      <c r="C1147">
        <v>25.469000000000001</v>
      </c>
      <c r="D1147">
        <v>1777102</v>
      </c>
      <c r="E1147" t="s">
        <v>735</v>
      </c>
      <c r="F1147">
        <v>70</v>
      </c>
      <c r="G1147">
        <v>0.74439128023440049</v>
      </c>
      <c r="H1147">
        <v>8.0391633961267618E-3</v>
      </c>
    </row>
    <row r="1148" spans="2:8" x14ac:dyDescent="0.25">
      <c r="B1148">
        <v>82</v>
      </c>
      <c r="C1148">
        <v>25.670999999999999</v>
      </c>
      <c r="D1148">
        <v>7854624</v>
      </c>
      <c r="E1148" t="s">
        <v>192</v>
      </c>
      <c r="F1148">
        <v>76</v>
      </c>
      <c r="G1148">
        <v>3.2901395728100287</v>
      </c>
      <c r="H1148">
        <v>3.5532347468597063E-2</v>
      </c>
    </row>
    <row r="1149" spans="2:8" x14ac:dyDescent="0.25">
      <c r="B1149">
        <v>83</v>
      </c>
      <c r="C1149">
        <v>26.052</v>
      </c>
      <c r="D1149">
        <v>1328943</v>
      </c>
      <c r="E1149" t="s">
        <v>736</v>
      </c>
      <c r="F1149">
        <v>27</v>
      </c>
      <c r="G1149">
        <v>0.55666674233023483</v>
      </c>
      <c r="H1149">
        <v>6.0118045678519798E-3</v>
      </c>
    </row>
    <row r="1150" spans="2:8" x14ac:dyDescent="0.25">
      <c r="B1150">
        <v>84</v>
      </c>
      <c r="C1150">
        <v>26.195</v>
      </c>
      <c r="D1150">
        <v>810125</v>
      </c>
      <c r="E1150" t="s">
        <v>737</v>
      </c>
      <c r="F1150">
        <v>41</v>
      </c>
      <c r="G1150">
        <v>0.33934461043873326</v>
      </c>
      <c r="H1150">
        <v>3.6648021589572198E-3</v>
      </c>
    </row>
    <row r="1151" spans="2:8" x14ac:dyDescent="0.25">
      <c r="B1151">
        <v>85</v>
      </c>
      <c r="C1151">
        <v>26.344000000000001</v>
      </c>
      <c r="D1151">
        <v>499034</v>
      </c>
      <c r="E1151" t="s">
        <v>738</v>
      </c>
      <c r="F1151">
        <v>89</v>
      </c>
      <c r="G1151">
        <v>0.20903502339229477</v>
      </c>
      <c r="H1151">
        <v>2.2575045586706462E-3</v>
      </c>
    </row>
    <row r="1152" spans="2:8" x14ac:dyDescent="0.25">
      <c r="B1152">
        <v>86</v>
      </c>
      <c r="C1152">
        <v>26.515999999999998</v>
      </c>
      <c r="D1152">
        <v>387785</v>
      </c>
      <c r="E1152" t="s">
        <v>706</v>
      </c>
      <c r="F1152">
        <v>10</v>
      </c>
      <c r="G1152">
        <v>0.16243511773983543</v>
      </c>
      <c r="H1152">
        <v>1.7542420061240247E-3</v>
      </c>
    </row>
    <row r="1153" spans="2:8" x14ac:dyDescent="0.25">
      <c r="B1153">
        <v>87</v>
      </c>
      <c r="C1153">
        <v>26.687999999999999</v>
      </c>
      <c r="D1153">
        <v>383970</v>
      </c>
      <c r="E1153" t="s">
        <v>739</v>
      </c>
      <c r="F1153">
        <v>9</v>
      </c>
      <c r="G1153">
        <v>0.16083709312780176</v>
      </c>
      <c r="H1153">
        <v>1.73698390368746E-3</v>
      </c>
    </row>
    <row r="1154" spans="2:8" x14ac:dyDescent="0.25">
      <c r="B1154">
        <v>88</v>
      </c>
      <c r="C1154">
        <v>26.943000000000001</v>
      </c>
      <c r="D1154">
        <v>4629143</v>
      </c>
      <c r="E1154" t="s">
        <v>740</v>
      </c>
      <c r="F1154">
        <v>70</v>
      </c>
      <c r="G1154">
        <v>1.9390522795867167</v>
      </c>
      <c r="H1154">
        <v>2.0941081019005339E-2</v>
      </c>
    </row>
    <row r="1155" spans="2:8" x14ac:dyDescent="0.25">
      <c r="B1155">
        <v>89</v>
      </c>
      <c r="C1155">
        <v>27.04</v>
      </c>
      <c r="D1155">
        <v>32271438</v>
      </c>
      <c r="E1155" t="s">
        <v>197</v>
      </c>
      <c r="F1155">
        <v>94</v>
      </c>
      <c r="G1155">
        <v>13.51783805759325</v>
      </c>
      <c r="H1155">
        <v>0.14598788539429602</v>
      </c>
    </row>
    <row r="1156" spans="2:8" x14ac:dyDescent="0.25">
      <c r="B1156">
        <v>90</v>
      </c>
      <c r="C1156">
        <v>27.579000000000001</v>
      </c>
      <c r="D1156">
        <v>2530862</v>
      </c>
      <c r="E1156" t="s">
        <v>741</v>
      </c>
      <c r="F1156">
        <v>27</v>
      </c>
      <c r="G1156">
        <v>1.060125757709234</v>
      </c>
      <c r="H1156">
        <v>1.1448984442675869E-2</v>
      </c>
    </row>
    <row r="1157" spans="2:8" x14ac:dyDescent="0.25">
      <c r="B1157">
        <v>91</v>
      </c>
      <c r="C1157">
        <v>27.751000000000001</v>
      </c>
      <c r="D1157">
        <v>1829087</v>
      </c>
      <c r="E1157" t="s">
        <v>742</v>
      </c>
      <c r="F1157">
        <v>45</v>
      </c>
      <c r="G1157">
        <v>0.76616672176954337</v>
      </c>
      <c r="H1157">
        <v>8.2743304879130813E-3</v>
      </c>
    </row>
    <row r="1158" spans="2:8" x14ac:dyDescent="0.25">
      <c r="B1158">
        <v>92</v>
      </c>
      <c r="C1158">
        <v>27.893000000000001</v>
      </c>
      <c r="D1158">
        <v>4449697</v>
      </c>
      <c r="E1158" t="s">
        <v>743</v>
      </c>
      <c r="F1158">
        <v>47</v>
      </c>
      <c r="G1158">
        <v>1.8638860608367847</v>
      </c>
      <c r="H1158">
        <v>2.0129312355877754E-2</v>
      </c>
    </row>
    <row r="1159" spans="2:8" x14ac:dyDescent="0.25">
      <c r="B1159">
        <v>93</v>
      </c>
      <c r="C1159">
        <v>28.207000000000001</v>
      </c>
      <c r="D1159">
        <v>4373252</v>
      </c>
      <c r="E1159" t="s">
        <v>521</v>
      </c>
      <c r="F1159">
        <v>38</v>
      </c>
      <c r="G1159">
        <v>1.8318648310944743</v>
      </c>
      <c r="H1159">
        <v>1.9783494363541404E-2</v>
      </c>
    </row>
    <row r="1160" spans="2:8" x14ac:dyDescent="0.25">
      <c r="B1160">
        <v>94</v>
      </c>
      <c r="C1160">
        <v>28.462</v>
      </c>
      <c r="D1160">
        <v>722055</v>
      </c>
      <c r="E1160" t="s">
        <v>523</v>
      </c>
      <c r="F1160">
        <v>66</v>
      </c>
      <c r="G1160">
        <v>0.30245390858242804</v>
      </c>
      <c r="H1160">
        <v>3.2663955844911036E-3</v>
      </c>
    </row>
    <row r="1161" spans="2:8" x14ac:dyDescent="0.25">
      <c r="B1161">
        <v>95</v>
      </c>
      <c r="C1161">
        <v>28.686</v>
      </c>
      <c r="D1161">
        <v>274316</v>
      </c>
      <c r="E1161" t="s">
        <v>744</v>
      </c>
      <c r="F1161">
        <v>12</v>
      </c>
      <c r="G1161">
        <v>0.11490529999334861</v>
      </c>
      <c r="H1161">
        <v>1.2409367307964928E-3</v>
      </c>
    </row>
    <row r="1162" spans="2:8" x14ac:dyDescent="0.25">
      <c r="B1162">
        <v>96</v>
      </c>
      <c r="C1162">
        <v>28.806000000000001</v>
      </c>
      <c r="D1162">
        <v>1392232</v>
      </c>
      <c r="E1162" t="s">
        <v>745</v>
      </c>
      <c r="F1162">
        <v>42</v>
      </c>
      <c r="G1162">
        <v>0.58317719571712823</v>
      </c>
      <c r="H1162">
        <v>6.2981081183389326E-3</v>
      </c>
    </row>
    <row r="1163" spans="2:8" x14ac:dyDescent="0.25">
      <c r="B1163">
        <v>97</v>
      </c>
      <c r="C1163">
        <v>28.978000000000002</v>
      </c>
      <c r="D1163">
        <v>1710018</v>
      </c>
      <c r="E1163" t="s">
        <v>746</v>
      </c>
      <c r="F1163">
        <v>60</v>
      </c>
      <c r="G1163">
        <v>0.71629117982190615</v>
      </c>
      <c r="H1163">
        <v>7.7356922181832516E-3</v>
      </c>
    </row>
    <row r="1164" spans="2:8" x14ac:dyDescent="0.25">
      <c r="B1164">
        <v>98</v>
      </c>
      <c r="C1164">
        <v>29.113</v>
      </c>
      <c r="D1164">
        <v>764072</v>
      </c>
      <c r="E1164" t="s">
        <v>747</v>
      </c>
      <c r="F1164">
        <v>7</v>
      </c>
      <c r="G1164">
        <v>0.32005396103952327</v>
      </c>
      <c r="H1164">
        <v>3.4564699462413346E-3</v>
      </c>
    </row>
    <row r="1165" spans="2:8" x14ac:dyDescent="0.25">
      <c r="B1165">
        <v>99</v>
      </c>
      <c r="C1165">
        <v>29.396999999999998</v>
      </c>
      <c r="D1165">
        <v>2734072</v>
      </c>
      <c r="E1165" t="s">
        <v>748</v>
      </c>
      <c r="F1165">
        <v>35</v>
      </c>
      <c r="G1165">
        <v>1.1452462246584765</v>
      </c>
      <c r="H1165">
        <v>1.23682554770492E-2</v>
      </c>
    </row>
    <row r="1166" spans="2:8" x14ac:dyDescent="0.25">
      <c r="B1166">
        <v>100</v>
      </c>
      <c r="C1166">
        <v>29.509</v>
      </c>
      <c r="D1166">
        <v>1982158</v>
      </c>
      <c r="E1166" t="s">
        <v>209</v>
      </c>
      <c r="F1166">
        <v>86</v>
      </c>
      <c r="G1166">
        <v>0.83028499841137915</v>
      </c>
      <c r="H1166">
        <v>8.9667852711548535E-3</v>
      </c>
    </row>
    <row r="1167" spans="2:8" x14ac:dyDescent="0.25">
      <c r="B1167">
        <v>101</v>
      </c>
      <c r="C1167">
        <v>29.800999999999998</v>
      </c>
      <c r="D1167">
        <v>1803972</v>
      </c>
      <c r="E1167" t="s">
        <v>749</v>
      </c>
      <c r="F1167">
        <v>50</v>
      </c>
      <c r="G1167">
        <v>0.75564656760670579</v>
      </c>
      <c r="H1167">
        <v>8.1607165317677827E-3</v>
      </c>
    </row>
    <row r="1168" spans="2:8" x14ac:dyDescent="0.25">
      <c r="B1168">
        <v>102</v>
      </c>
      <c r="C1168">
        <v>29.988</v>
      </c>
      <c r="D1168">
        <v>2918267</v>
      </c>
      <c r="E1168" t="s">
        <v>750</v>
      </c>
      <c r="F1168">
        <v>46</v>
      </c>
      <c r="G1168">
        <v>1.2224017013068487</v>
      </c>
      <c r="H1168">
        <v>1.3201507424179736E-2</v>
      </c>
    </row>
    <row r="1169" spans="2:11" x14ac:dyDescent="0.25">
      <c r="B1169">
        <v>103</v>
      </c>
      <c r="C1169">
        <v>30.181999999999999</v>
      </c>
      <c r="D1169">
        <v>7192177</v>
      </c>
      <c r="E1169" t="s">
        <v>751</v>
      </c>
      <c r="F1169">
        <v>25</v>
      </c>
      <c r="G1169">
        <v>3.0126542228315594</v>
      </c>
      <c r="H1169">
        <v>3.25356035145224E-2</v>
      </c>
    </row>
    <row r="1170" spans="2:11" x14ac:dyDescent="0.25">
      <c r="B1170">
        <v>104</v>
      </c>
      <c r="C1170">
        <v>30.443999999999999</v>
      </c>
      <c r="D1170">
        <v>2894887</v>
      </c>
      <c r="E1170" t="s">
        <v>752</v>
      </c>
      <c r="F1170">
        <v>52</v>
      </c>
      <c r="G1170">
        <v>1.212608302767046</v>
      </c>
      <c r="H1170">
        <v>1.3095742172550148E-2</v>
      </c>
    </row>
    <row r="1171" spans="2:11" x14ac:dyDescent="0.25">
      <c r="B1171">
        <v>105</v>
      </c>
      <c r="C1171">
        <v>30.646000000000001</v>
      </c>
      <c r="D1171">
        <v>51440273</v>
      </c>
      <c r="E1171" t="s">
        <v>217</v>
      </c>
      <c r="F1171">
        <v>98</v>
      </c>
      <c r="G1171">
        <v>21.547266658907066</v>
      </c>
      <c r="H1171">
        <v>0.23270288356457189</v>
      </c>
    </row>
    <row r="1172" spans="2:11" x14ac:dyDescent="0.25">
      <c r="B1172">
        <v>106</v>
      </c>
      <c r="C1172">
        <v>31.11</v>
      </c>
      <c r="D1172">
        <v>3797112</v>
      </c>
      <c r="E1172" t="s">
        <v>753</v>
      </c>
      <c r="F1172">
        <v>60</v>
      </c>
      <c r="G1172">
        <v>1.5905316987282692</v>
      </c>
      <c r="H1172">
        <v>1.7177181614445137E-2</v>
      </c>
      <c r="I1172" t="s">
        <v>215</v>
      </c>
      <c r="J1172">
        <v>1.5118762589821073</v>
      </c>
      <c r="K1172">
        <v>234</v>
      </c>
    </row>
    <row r="1173" spans="2:11" x14ac:dyDescent="0.25">
      <c r="B1173">
        <v>107</v>
      </c>
      <c r="C1173">
        <v>31.327000000000002</v>
      </c>
      <c r="D1173">
        <v>1851384</v>
      </c>
      <c r="E1173" t="s">
        <v>235</v>
      </c>
      <c r="F1173">
        <v>49</v>
      </c>
      <c r="G1173">
        <v>0.77550647400401629</v>
      </c>
      <c r="H1173">
        <v>8.3751965193752231E-3</v>
      </c>
    </row>
    <row r="1174" spans="2:11" x14ac:dyDescent="0.25">
      <c r="B1174">
        <v>108</v>
      </c>
      <c r="C1174">
        <v>31.477</v>
      </c>
      <c r="D1174">
        <v>4122597</v>
      </c>
      <c r="E1174" t="s">
        <v>754</v>
      </c>
      <c r="F1174">
        <v>45</v>
      </c>
      <c r="G1174">
        <v>1.7268706347303073</v>
      </c>
      <c r="H1174">
        <v>1.8649594057843614E-2</v>
      </c>
    </row>
    <row r="1175" spans="2:11" x14ac:dyDescent="0.25">
      <c r="B1175">
        <v>109</v>
      </c>
      <c r="C1175">
        <v>31.814</v>
      </c>
      <c r="D1175">
        <v>2036026</v>
      </c>
      <c r="E1175" t="s">
        <v>755</v>
      </c>
      <c r="F1175">
        <v>53</v>
      </c>
      <c r="G1175">
        <v>0.85284918970915879</v>
      </c>
      <c r="H1175">
        <v>9.2104705823089442E-3</v>
      </c>
    </row>
    <row r="1176" spans="2:11" x14ac:dyDescent="0.25">
      <c r="B1176">
        <v>110</v>
      </c>
      <c r="C1176">
        <v>31.971</v>
      </c>
      <c r="D1176">
        <v>4224901</v>
      </c>
      <c r="E1176" t="s">
        <v>756</v>
      </c>
      <c r="F1176">
        <v>25</v>
      </c>
      <c r="G1176">
        <v>1.7697236648507511</v>
      </c>
      <c r="H1176">
        <v>1.9112391675581569E-2</v>
      </c>
    </row>
    <row r="1177" spans="2:11" x14ac:dyDescent="0.25">
      <c r="B1177">
        <v>111</v>
      </c>
      <c r="C1177">
        <v>32.158000000000001</v>
      </c>
      <c r="D1177">
        <v>1181495</v>
      </c>
      <c r="E1177" t="s">
        <v>757</v>
      </c>
      <c r="F1177">
        <v>46</v>
      </c>
      <c r="G1177">
        <v>0.49490382411394679</v>
      </c>
      <c r="H1177">
        <v>5.3447868252395128E-3</v>
      </c>
    </row>
    <row r="1178" spans="2:11" x14ac:dyDescent="0.25">
      <c r="B1178">
        <v>112</v>
      </c>
      <c r="C1178">
        <v>32.262</v>
      </c>
      <c r="D1178">
        <v>12299567</v>
      </c>
      <c r="E1178" t="s">
        <v>223</v>
      </c>
      <c r="F1178">
        <v>96</v>
      </c>
      <c r="G1178">
        <v>5.1520342813517654</v>
      </c>
      <c r="H1178">
        <v>5.5640153921726873E-2</v>
      </c>
    </row>
    <row r="1179" spans="2:11" x14ac:dyDescent="0.25">
      <c r="B1179">
        <v>113</v>
      </c>
      <c r="C1179">
        <v>32.584000000000003</v>
      </c>
      <c r="D1179">
        <v>3140670</v>
      </c>
      <c r="E1179" t="s">
        <v>758</v>
      </c>
      <c r="F1179">
        <v>35</v>
      </c>
      <c r="G1179">
        <v>1.3155617190762121</v>
      </c>
      <c r="H1179">
        <v>1.4207602773117939E-2</v>
      </c>
    </row>
    <row r="1180" spans="2:11" x14ac:dyDescent="0.25">
      <c r="B1180">
        <v>114</v>
      </c>
      <c r="C1180">
        <v>32.756</v>
      </c>
      <c r="D1180">
        <v>3831475</v>
      </c>
      <c r="E1180" t="s">
        <v>224</v>
      </c>
      <c r="F1180">
        <v>83</v>
      </c>
      <c r="G1180">
        <v>1.6049256488575783</v>
      </c>
      <c r="H1180">
        <v>1.7332631201346232E-2</v>
      </c>
    </row>
    <row r="1181" spans="2:11" x14ac:dyDescent="0.25">
      <c r="B1181">
        <v>115</v>
      </c>
      <c r="C1181">
        <v>32.988</v>
      </c>
      <c r="D1181">
        <v>665190</v>
      </c>
      <c r="E1181" t="s">
        <v>494</v>
      </c>
      <c r="F1181">
        <v>10</v>
      </c>
      <c r="G1181">
        <v>0.27863433595771142</v>
      </c>
      <c r="H1181">
        <v>3.0091525975827842E-3</v>
      </c>
    </row>
    <row r="1182" spans="2:11" x14ac:dyDescent="0.25">
      <c r="B1182">
        <v>116</v>
      </c>
      <c r="C1182">
        <v>33.22</v>
      </c>
      <c r="D1182">
        <v>2531528</v>
      </c>
      <c r="E1182" t="s">
        <v>759</v>
      </c>
      <c r="F1182">
        <v>60</v>
      </c>
      <c r="G1182">
        <v>1.0604047313374423</v>
      </c>
      <c r="H1182">
        <v>1.1451997259510141E-2</v>
      </c>
    </row>
    <row r="1183" spans="2:11" x14ac:dyDescent="0.25">
      <c r="B1183">
        <v>117</v>
      </c>
      <c r="C1183">
        <v>33.377000000000002</v>
      </c>
      <c r="D1183">
        <v>3173327</v>
      </c>
      <c r="E1183" t="s">
        <v>760</v>
      </c>
      <c r="F1183">
        <v>46</v>
      </c>
      <c r="G1183">
        <v>1.3292410610828131</v>
      </c>
      <c r="H1183">
        <v>1.4355334844224334E-2</v>
      </c>
    </row>
    <row r="1184" spans="2:11" x14ac:dyDescent="0.25">
      <c r="B1184">
        <v>118</v>
      </c>
      <c r="C1184">
        <v>33.668999999999997</v>
      </c>
      <c r="D1184">
        <v>6118961</v>
      </c>
      <c r="E1184" t="s">
        <v>761</v>
      </c>
      <c r="F1184">
        <v>22</v>
      </c>
      <c r="G1184">
        <v>2.5631062327848193</v>
      </c>
      <c r="H1184">
        <v>2.7680643707298294E-2</v>
      </c>
    </row>
    <row r="1185" spans="2:11" x14ac:dyDescent="0.25">
      <c r="B1185">
        <v>119</v>
      </c>
      <c r="C1185">
        <v>34.021000000000001</v>
      </c>
      <c r="D1185">
        <v>4189392</v>
      </c>
      <c r="E1185" t="s">
        <v>762</v>
      </c>
      <c r="F1185">
        <v>35</v>
      </c>
      <c r="G1185">
        <v>1.7548496790188495</v>
      </c>
      <c r="H1185">
        <v>1.8951757872326006E-2</v>
      </c>
    </row>
    <row r="1186" spans="2:11" x14ac:dyDescent="0.25">
      <c r="B1186">
        <v>120</v>
      </c>
      <c r="C1186">
        <v>34.238</v>
      </c>
      <c r="D1186">
        <v>7744865</v>
      </c>
      <c r="E1186" t="s">
        <v>763</v>
      </c>
      <c r="F1186">
        <v>55</v>
      </c>
      <c r="G1186">
        <v>3.2441637973468045</v>
      </c>
      <c r="H1186">
        <v>3.5035825302061056E-2</v>
      </c>
    </row>
    <row r="1187" spans="2:11" x14ac:dyDescent="0.25">
      <c r="B1187">
        <v>121</v>
      </c>
      <c r="C1187">
        <v>34.476999999999997</v>
      </c>
      <c r="D1187">
        <v>16341468</v>
      </c>
      <c r="E1187" t="s">
        <v>764</v>
      </c>
      <c r="F1187">
        <v>38</v>
      </c>
      <c r="G1187">
        <v>6.8451030303434965</v>
      </c>
      <c r="H1187">
        <v>7.3924699530233381E-2</v>
      </c>
    </row>
    <row r="1188" spans="2:11" x14ac:dyDescent="0.25">
      <c r="B1188">
        <v>122</v>
      </c>
      <c r="C1188">
        <v>34.814</v>
      </c>
      <c r="D1188">
        <v>4197074</v>
      </c>
      <c r="E1188" t="s">
        <v>765</v>
      </c>
      <c r="F1188">
        <v>50</v>
      </c>
      <c r="G1188">
        <v>1.7580675099676419</v>
      </c>
      <c r="H1188">
        <v>1.8986509312147154E-2</v>
      </c>
    </row>
    <row r="1189" spans="2:11" x14ac:dyDescent="0.25">
      <c r="B1189">
        <v>123</v>
      </c>
      <c r="C1189">
        <v>34.970999999999997</v>
      </c>
      <c r="D1189">
        <v>658411</v>
      </c>
      <c r="E1189" t="s">
        <v>766</v>
      </c>
      <c r="F1189">
        <v>64</v>
      </c>
      <c r="G1189">
        <v>0.27579475303635465</v>
      </c>
      <c r="H1189">
        <v>2.9784861031090042E-3</v>
      </c>
    </row>
    <row r="1190" spans="2:11" x14ac:dyDescent="0.25">
      <c r="B1190">
        <v>124</v>
      </c>
      <c r="C1190">
        <v>35.232999999999997</v>
      </c>
      <c r="D1190">
        <v>7335001</v>
      </c>
      <c r="E1190" t="s">
        <v>767</v>
      </c>
      <c r="F1190">
        <v>58</v>
      </c>
      <c r="G1190">
        <v>3.0724802430646116</v>
      </c>
      <c r="H1190">
        <v>3.3181703441756971E-2</v>
      </c>
    </row>
    <row r="1191" spans="2:11" x14ac:dyDescent="0.25">
      <c r="B1191">
        <v>125</v>
      </c>
      <c r="C1191">
        <v>35.39</v>
      </c>
      <c r="D1191">
        <v>1806599</v>
      </c>
      <c r="E1191" t="s">
        <v>768</v>
      </c>
      <c r="F1191">
        <v>46</v>
      </c>
      <c r="G1191">
        <v>0.75674696358463822</v>
      </c>
      <c r="H1191">
        <v>8.1726004203918588E-3</v>
      </c>
    </row>
    <row r="1192" spans="2:11" x14ac:dyDescent="0.25">
      <c r="B1192">
        <v>126</v>
      </c>
      <c r="C1192">
        <v>35.584000000000003</v>
      </c>
      <c r="D1192">
        <v>841542</v>
      </c>
      <c r="E1192" t="s">
        <v>769</v>
      </c>
      <c r="F1192">
        <v>35</v>
      </c>
      <c r="G1192">
        <v>0.35250454208650822</v>
      </c>
      <c r="H1192">
        <v>3.806924781303104E-3</v>
      </c>
    </row>
    <row r="1193" spans="2:11" x14ac:dyDescent="0.25">
      <c r="B1193">
        <v>127</v>
      </c>
      <c r="C1193">
        <v>35.801000000000002</v>
      </c>
      <c r="D1193">
        <v>2285487</v>
      </c>
      <c r="E1193" t="s">
        <v>770</v>
      </c>
      <c r="F1193">
        <v>38</v>
      </c>
      <c r="G1193">
        <v>0.95734324416329475</v>
      </c>
      <c r="H1193">
        <v>1.0338969531700243E-2</v>
      </c>
    </row>
    <row r="1194" spans="2:11" x14ac:dyDescent="0.25">
      <c r="B1194">
        <v>128</v>
      </c>
      <c r="C1194">
        <v>36.167999999999999</v>
      </c>
      <c r="D1194">
        <v>3333978</v>
      </c>
      <c r="E1194" t="s">
        <v>190</v>
      </c>
      <c r="F1194">
        <v>80</v>
      </c>
      <c r="G1194">
        <v>1.3965344429826347</v>
      </c>
      <c r="H1194">
        <v>1.5082079644889213E-2</v>
      </c>
    </row>
    <row r="1195" spans="2:11" x14ac:dyDescent="0.25">
      <c r="B1195">
        <v>129</v>
      </c>
      <c r="C1195">
        <v>36.369999999999997</v>
      </c>
      <c r="D1195">
        <v>5961389</v>
      </c>
      <c r="E1195" t="s">
        <v>771</v>
      </c>
      <c r="F1195">
        <v>49</v>
      </c>
      <c r="G1195">
        <v>2.4971025803163087</v>
      </c>
      <c r="H1195">
        <v>2.6967827529805675E-2</v>
      </c>
    </row>
    <row r="1196" spans="2:11" x14ac:dyDescent="0.25">
      <c r="B1196">
        <v>130</v>
      </c>
      <c r="C1196">
        <v>36.587000000000003</v>
      </c>
      <c r="D1196">
        <v>3316827</v>
      </c>
      <c r="E1196" t="s">
        <v>772</v>
      </c>
      <c r="F1196">
        <v>49</v>
      </c>
      <c r="G1196">
        <v>1.3893502437372902</v>
      </c>
      <c r="H1196">
        <v>1.5004492825783179E-2</v>
      </c>
      <c r="I1196" t="s">
        <v>238</v>
      </c>
      <c r="J1196">
        <v>1.9786780912427693</v>
      </c>
      <c r="K1196">
        <v>253.6</v>
      </c>
    </row>
    <row r="1197" spans="2:11" x14ac:dyDescent="0.25">
      <c r="B1197">
        <v>131</v>
      </c>
      <c r="C1197">
        <v>36.767000000000003</v>
      </c>
      <c r="D1197">
        <v>8832571</v>
      </c>
      <c r="E1197" t="s">
        <v>773</v>
      </c>
      <c r="F1197">
        <v>47</v>
      </c>
      <c r="G1197">
        <v>3.699781348764021</v>
      </c>
      <c r="H1197">
        <v>3.9956334232301105E-2</v>
      </c>
    </row>
    <row r="1198" spans="2:11" x14ac:dyDescent="0.25">
      <c r="B1198">
        <v>132</v>
      </c>
      <c r="C1198">
        <v>36.960999999999999</v>
      </c>
      <c r="D1198">
        <v>9674592</v>
      </c>
      <c r="E1198" t="s">
        <v>240</v>
      </c>
      <c r="F1198">
        <v>86</v>
      </c>
      <c r="G1198">
        <v>4.0524865340455918</v>
      </c>
      <c r="H1198">
        <v>4.3765425889375403E-2</v>
      </c>
    </row>
    <row r="1199" spans="2:11" x14ac:dyDescent="0.25">
      <c r="B1199">
        <v>133</v>
      </c>
      <c r="C1199">
        <v>37.207999999999998</v>
      </c>
      <c r="D1199">
        <v>11522097</v>
      </c>
      <c r="E1199" t="s">
        <v>774</v>
      </c>
      <c r="F1199">
        <v>68</v>
      </c>
      <c r="G1199">
        <v>4.8263681751609901</v>
      </c>
      <c r="H1199">
        <v>5.2123074786378037E-2</v>
      </c>
    </row>
    <row r="1200" spans="2:11" x14ac:dyDescent="0.25">
      <c r="B1200">
        <v>134</v>
      </c>
      <c r="C1200">
        <v>37.357999999999997</v>
      </c>
      <c r="D1200">
        <v>3321331</v>
      </c>
      <c r="E1200" t="s">
        <v>232</v>
      </c>
      <c r="F1200">
        <v>38</v>
      </c>
      <c r="G1200">
        <v>1.3912368762019296</v>
      </c>
      <c r="H1200">
        <v>1.5024867791281028E-2</v>
      </c>
    </row>
    <row r="1201" spans="2:8" x14ac:dyDescent="0.25">
      <c r="B1201">
        <v>135</v>
      </c>
      <c r="C1201">
        <v>37.47</v>
      </c>
      <c r="D1201">
        <v>1921376</v>
      </c>
      <c r="E1201" t="s">
        <v>775</v>
      </c>
      <c r="F1201">
        <v>51</v>
      </c>
      <c r="G1201">
        <v>0.8048246754838223</v>
      </c>
      <c r="H1201">
        <v>8.6918227594119275E-3</v>
      </c>
    </row>
    <row r="1202" spans="2:8" x14ac:dyDescent="0.25">
      <c r="B1202">
        <v>136</v>
      </c>
      <c r="C1202">
        <v>37.627000000000002</v>
      </c>
      <c r="D1202">
        <v>7282852</v>
      </c>
      <c r="E1202" t="s">
        <v>551</v>
      </c>
      <c r="F1202">
        <v>83</v>
      </c>
      <c r="G1202">
        <v>3.0506361053207214</v>
      </c>
      <c r="H1202">
        <v>3.294579445513459E-2</v>
      </c>
    </row>
    <row r="1203" spans="2:8" x14ac:dyDescent="0.25">
      <c r="B1203">
        <v>137</v>
      </c>
      <c r="C1203">
        <v>37.768999999999998</v>
      </c>
      <c r="D1203">
        <v>1931374</v>
      </c>
      <c r="E1203" t="s">
        <v>776</v>
      </c>
      <c r="F1203">
        <v>45</v>
      </c>
      <c r="G1203">
        <v>0.80901263094151887</v>
      </c>
      <c r="H1203">
        <v>8.7370512019180266E-3</v>
      </c>
    </row>
    <row r="1204" spans="2:8" x14ac:dyDescent="0.25">
      <c r="B1204">
        <v>138</v>
      </c>
      <c r="C1204">
        <v>37.881</v>
      </c>
      <c r="D1204">
        <v>4325811</v>
      </c>
      <c r="E1204" t="s">
        <v>777</v>
      </c>
      <c r="F1204">
        <v>43</v>
      </c>
      <c r="G1204">
        <v>1.8119927771968365</v>
      </c>
      <c r="H1204">
        <v>1.9568883187212949E-2</v>
      </c>
    </row>
    <row r="1205" spans="2:8" x14ac:dyDescent="0.25">
      <c r="B1205">
        <v>139</v>
      </c>
      <c r="C1205">
        <v>38.106000000000002</v>
      </c>
      <c r="D1205">
        <v>15155300</v>
      </c>
      <c r="E1205" t="s">
        <v>778</v>
      </c>
      <c r="F1205">
        <v>42</v>
      </c>
      <c r="G1205">
        <v>6.3482417831595539</v>
      </c>
      <c r="H1205">
        <v>6.8558773225914957E-2</v>
      </c>
    </row>
    <row r="1206" spans="2:8" x14ac:dyDescent="0.25">
      <c r="B1206">
        <v>140</v>
      </c>
      <c r="C1206">
        <v>38.299999999999997</v>
      </c>
      <c r="D1206">
        <v>3252224</v>
      </c>
      <c r="E1206" t="s">
        <v>779</v>
      </c>
      <c r="F1206">
        <v>35</v>
      </c>
      <c r="G1206">
        <v>1.3622893829217699</v>
      </c>
      <c r="H1206">
        <v>1.4712245069109687E-2</v>
      </c>
    </row>
    <row r="1207" spans="2:8" x14ac:dyDescent="0.25">
      <c r="B1207">
        <v>141</v>
      </c>
      <c r="C1207">
        <v>38.427999999999997</v>
      </c>
      <c r="D1207">
        <v>5475645</v>
      </c>
      <c r="E1207" t="s">
        <v>780</v>
      </c>
      <c r="F1207">
        <v>45</v>
      </c>
      <c r="G1207">
        <v>2.2936344631085297</v>
      </c>
      <c r="H1207">
        <v>2.477044359535048E-2</v>
      </c>
    </row>
    <row r="1208" spans="2:8" x14ac:dyDescent="0.25">
      <c r="B1208">
        <v>142</v>
      </c>
      <c r="C1208">
        <v>38.615000000000002</v>
      </c>
      <c r="D1208">
        <v>5677298</v>
      </c>
      <c r="E1208" t="s">
        <v>589</v>
      </c>
      <c r="F1208">
        <v>53</v>
      </c>
      <c r="G1208">
        <v>2.3781027349539876</v>
      </c>
      <c r="H1208">
        <v>2.5682671152530173E-2</v>
      </c>
    </row>
    <row r="1209" spans="2:8" x14ac:dyDescent="0.25">
      <c r="B1209">
        <v>143</v>
      </c>
      <c r="C1209">
        <v>38.734000000000002</v>
      </c>
      <c r="D1209">
        <v>6269914</v>
      </c>
      <c r="E1209" t="s">
        <v>781</v>
      </c>
      <c r="F1209">
        <v>41</v>
      </c>
      <c r="G1209">
        <v>2.6263373230234341</v>
      </c>
      <c r="H1209">
        <v>2.83635171901572E-2</v>
      </c>
    </row>
    <row r="1210" spans="2:8" x14ac:dyDescent="0.25">
      <c r="B1210">
        <v>144</v>
      </c>
      <c r="C1210">
        <v>38.944000000000003</v>
      </c>
      <c r="D1210">
        <v>8572708</v>
      </c>
      <c r="E1210" t="s">
        <v>558</v>
      </c>
      <c r="F1210">
        <v>53</v>
      </c>
      <c r="G1210">
        <v>3.5909301116062484</v>
      </c>
      <c r="H1210">
        <v>3.8780779245807542E-2</v>
      </c>
    </row>
    <row r="1211" spans="2:8" x14ac:dyDescent="0.25">
      <c r="B1211">
        <v>145</v>
      </c>
      <c r="C1211">
        <v>39.048999999999999</v>
      </c>
      <c r="D1211">
        <v>11014975</v>
      </c>
      <c r="E1211" t="s">
        <v>782</v>
      </c>
      <c r="F1211">
        <v>92</v>
      </c>
      <c r="G1211">
        <v>4.6139452558153193</v>
      </c>
      <c r="H1211">
        <v>4.9828982145792074E-2</v>
      </c>
    </row>
    <row r="1212" spans="2:8" x14ac:dyDescent="0.25">
      <c r="B1212">
        <v>146</v>
      </c>
      <c r="C1212">
        <v>39.198</v>
      </c>
      <c r="D1212">
        <v>8842622</v>
      </c>
      <c r="E1212" t="s">
        <v>783</v>
      </c>
      <c r="F1212">
        <v>42</v>
      </c>
      <c r="G1212">
        <v>3.7039915048257641</v>
      </c>
      <c r="H1212">
        <v>4.0001802433504229E-2</v>
      </c>
    </row>
    <row r="1213" spans="2:8" x14ac:dyDescent="0.25">
      <c r="B1213">
        <v>147</v>
      </c>
      <c r="C1213">
        <v>39.325000000000003</v>
      </c>
      <c r="D1213">
        <v>35498670</v>
      </c>
      <c r="E1213" t="s">
        <v>561</v>
      </c>
      <c r="F1213">
        <v>99</v>
      </c>
      <c r="G1213">
        <v>14.869658808508746</v>
      </c>
      <c r="H1213">
        <v>0.16058707292838748</v>
      </c>
    </row>
    <row r="1214" spans="2:8" x14ac:dyDescent="0.25">
      <c r="B1214">
        <v>148</v>
      </c>
      <c r="C1214">
        <v>39.43</v>
      </c>
      <c r="D1214">
        <v>7288922</v>
      </c>
      <c r="E1214" t="s">
        <v>784</v>
      </c>
      <c r="F1214">
        <v>94</v>
      </c>
      <c r="G1214">
        <v>3.0531787028030397</v>
      </c>
      <c r="H1214">
        <v>3.2973253611567076E-2</v>
      </c>
    </row>
    <row r="1215" spans="2:8" x14ac:dyDescent="0.25">
      <c r="B1215">
        <v>149</v>
      </c>
      <c r="C1215">
        <v>39.587000000000003</v>
      </c>
      <c r="D1215">
        <v>13811685</v>
      </c>
      <c r="E1215" t="s">
        <v>553</v>
      </c>
      <c r="F1215">
        <v>87</v>
      </c>
      <c r="G1215">
        <v>5.7854292434223051</v>
      </c>
      <c r="H1215">
        <v>6.2480596212728959E-2</v>
      </c>
    </row>
    <row r="1216" spans="2:8" x14ac:dyDescent="0.25">
      <c r="B1216">
        <v>150</v>
      </c>
      <c r="C1216">
        <v>39.811999999999998</v>
      </c>
      <c r="D1216">
        <v>7858005</v>
      </c>
      <c r="E1216" t="s">
        <v>785</v>
      </c>
      <c r="F1216">
        <v>46</v>
      </c>
      <c r="G1216">
        <v>3.2915558037964732</v>
      </c>
      <c r="H1216">
        <v>3.5547642263967449E-2</v>
      </c>
    </row>
    <row r="1217" spans="2:11" x14ac:dyDescent="0.25">
      <c r="B1217">
        <v>151</v>
      </c>
      <c r="C1217">
        <v>39.991</v>
      </c>
      <c r="D1217">
        <v>13736933</v>
      </c>
      <c r="E1217" t="s">
        <v>256</v>
      </c>
      <c r="F1217">
        <v>60</v>
      </c>
      <c r="G1217">
        <v>5.7541171763715218</v>
      </c>
      <c r="H1217">
        <v>6.2142436927450306E-2</v>
      </c>
    </row>
    <row r="1218" spans="2:11" x14ac:dyDescent="0.25">
      <c r="B1218">
        <v>152</v>
      </c>
      <c r="C1218">
        <v>40.216000000000001</v>
      </c>
      <c r="D1218">
        <v>238732243</v>
      </c>
      <c r="E1218" t="s">
        <v>258</v>
      </c>
      <c r="F1218">
        <v>98</v>
      </c>
      <c r="G1218">
        <v>100</v>
      </c>
      <c r="H1218">
        <v>1.0799647456369075</v>
      </c>
      <c r="I1218" t="s">
        <v>259</v>
      </c>
      <c r="J1218">
        <v>3.923886307184957</v>
      </c>
      <c r="K1218">
        <v>270.60000000000002</v>
      </c>
    </row>
    <row r="1219" spans="2:11" x14ac:dyDescent="0.25">
      <c r="B1219">
        <v>153</v>
      </c>
      <c r="C1219">
        <v>40.567</v>
      </c>
      <c r="D1219">
        <v>20023667</v>
      </c>
      <c r="E1219" t="s">
        <v>261</v>
      </c>
      <c r="F1219">
        <v>70</v>
      </c>
      <c r="G1219">
        <v>8.3875000495848404</v>
      </c>
      <c r="H1219">
        <v>9.0582043575794399E-2</v>
      </c>
    </row>
    <row r="1220" spans="2:11" x14ac:dyDescent="0.25">
      <c r="B1220">
        <v>154</v>
      </c>
      <c r="C1220">
        <v>40.656999999999996</v>
      </c>
      <c r="D1220">
        <v>9107208</v>
      </c>
      <c r="E1220" t="s">
        <v>786</v>
      </c>
      <c r="F1220">
        <v>42</v>
      </c>
      <c r="G1220">
        <v>3.8148211090196145</v>
      </c>
      <c r="H1220">
        <v>4.119872308652673E-2</v>
      </c>
    </row>
    <row r="1221" spans="2:11" x14ac:dyDescent="0.25">
      <c r="B1221">
        <v>155</v>
      </c>
      <c r="C1221">
        <v>40.881999999999998</v>
      </c>
      <c r="D1221">
        <v>23877006</v>
      </c>
      <c r="E1221" t="s">
        <v>565</v>
      </c>
      <c r="F1221">
        <v>64</v>
      </c>
      <c r="G1221">
        <v>10.001584075930623</v>
      </c>
      <c r="H1221">
        <v>0.10801358202528559</v>
      </c>
    </row>
    <row r="1222" spans="2:11" x14ac:dyDescent="0.25">
      <c r="B1222">
        <v>156</v>
      </c>
      <c r="C1222">
        <v>41.098999999999997</v>
      </c>
      <c r="D1222">
        <v>7670063</v>
      </c>
      <c r="E1222" t="s">
        <v>787</v>
      </c>
      <c r="F1222">
        <v>43</v>
      </c>
      <c r="G1222">
        <v>3.2128307863299383</v>
      </c>
      <c r="H1222">
        <v>3.4697439829332377E-2</v>
      </c>
    </row>
    <row r="1223" spans="2:11" x14ac:dyDescent="0.25">
      <c r="B1223">
        <v>157</v>
      </c>
      <c r="C1223">
        <v>41.292999999999999</v>
      </c>
      <c r="D1223">
        <v>10855289</v>
      </c>
      <c r="E1223" t="s">
        <v>788</v>
      </c>
      <c r="F1223">
        <v>35</v>
      </c>
      <c r="G1223">
        <v>4.5470560924608741</v>
      </c>
      <c r="H1223">
        <v>4.9106602762912593E-2</v>
      </c>
    </row>
    <row r="1224" spans="2:11" x14ac:dyDescent="0.25">
      <c r="B1224">
        <v>158</v>
      </c>
      <c r="C1224">
        <v>41.39</v>
      </c>
      <c r="D1224">
        <v>6725000</v>
      </c>
      <c r="E1224" t="s">
        <v>789</v>
      </c>
      <c r="F1224">
        <v>30</v>
      </c>
      <c r="G1224">
        <v>2.8169634379885586</v>
      </c>
      <c r="H1224">
        <v>3.0422212027757821E-2</v>
      </c>
    </row>
    <row r="1225" spans="2:11" x14ac:dyDescent="0.25">
      <c r="B1225">
        <v>159</v>
      </c>
      <c r="C1225">
        <v>41.667000000000002</v>
      </c>
      <c r="D1225">
        <v>30321690</v>
      </c>
      <c r="E1225" t="s">
        <v>569</v>
      </c>
      <c r="F1225">
        <v>60</v>
      </c>
      <c r="G1225">
        <v>12.701128937996028</v>
      </c>
      <c r="H1225">
        <v>0.13716771482824447</v>
      </c>
    </row>
    <row r="1226" spans="2:11" x14ac:dyDescent="0.25">
      <c r="B1226">
        <v>160</v>
      </c>
      <c r="C1226">
        <v>41.786999999999999</v>
      </c>
      <c r="D1226">
        <v>6913798</v>
      </c>
      <c r="E1226" t="s">
        <v>790</v>
      </c>
      <c r="F1226">
        <v>91</v>
      </c>
      <c r="G1226">
        <v>2.8960470161544118</v>
      </c>
      <c r="H1226">
        <v>3.1276286791537246E-2</v>
      </c>
    </row>
    <row r="1227" spans="2:11" x14ac:dyDescent="0.25">
      <c r="B1227">
        <v>161</v>
      </c>
      <c r="C1227">
        <v>41.951999999999998</v>
      </c>
      <c r="D1227">
        <v>18281483</v>
      </c>
      <c r="E1227" t="s">
        <v>791</v>
      </c>
      <c r="F1227">
        <v>94</v>
      </c>
      <c r="G1227">
        <v>7.6577351975032544</v>
      </c>
      <c r="H1227">
        <v>8.270084044726396E-2</v>
      </c>
    </row>
    <row r="1228" spans="2:11" x14ac:dyDescent="0.25">
      <c r="B1228">
        <v>162</v>
      </c>
      <c r="C1228">
        <v>42.100999999999999</v>
      </c>
      <c r="D1228">
        <v>28387778</v>
      </c>
      <c r="E1228" t="s">
        <v>571</v>
      </c>
      <c r="F1228">
        <v>86</v>
      </c>
      <c r="G1228">
        <v>11.891053191336203</v>
      </c>
      <c r="H1228">
        <v>0.1284191823513634</v>
      </c>
    </row>
    <row r="1229" spans="2:11" x14ac:dyDescent="0.25">
      <c r="B1229">
        <v>163</v>
      </c>
      <c r="C1229">
        <v>42.332999999999998</v>
      </c>
      <c r="D1229">
        <v>10787373</v>
      </c>
      <c r="E1229" t="s">
        <v>792</v>
      </c>
      <c r="F1229">
        <v>50</v>
      </c>
      <c r="G1229">
        <v>4.5186074844527813</v>
      </c>
      <c r="H1229">
        <v>4.8799367825800737E-2</v>
      </c>
    </row>
    <row r="1230" spans="2:11" x14ac:dyDescent="0.25">
      <c r="B1230">
        <v>164</v>
      </c>
      <c r="C1230">
        <v>42.52</v>
      </c>
      <c r="D1230">
        <v>26353788</v>
      </c>
      <c r="E1230" t="s">
        <v>793</v>
      </c>
      <c r="F1230">
        <v>60</v>
      </c>
      <c r="G1230">
        <v>11.039056839925891</v>
      </c>
      <c r="H1230">
        <v>0.11921792212201927</v>
      </c>
      <c r="I1230" t="s">
        <v>275</v>
      </c>
      <c r="J1230">
        <v>4.8254882248587956</v>
      </c>
      <c r="K1230">
        <v>286.89999999999998</v>
      </c>
    </row>
    <row r="1231" spans="2:11" x14ac:dyDescent="0.25">
      <c r="B1231">
        <v>165</v>
      </c>
      <c r="C1231">
        <v>42.79</v>
      </c>
      <c r="D1231">
        <v>26260772</v>
      </c>
      <c r="E1231" t="s">
        <v>794</v>
      </c>
      <c r="F1231">
        <v>98</v>
      </c>
      <c r="G1231">
        <v>11.000094360944784</v>
      </c>
      <c r="H1231">
        <v>0.11879714108499713</v>
      </c>
    </row>
    <row r="1232" spans="2:11" x14ac:dyDescent="0.25">
      <c r="B1232">
        <v>166</v>
      </c>
      <c r="C1232">
        <v>42.932000000000002</v>
      </c>
      <c r="D1232">
        <v>10229958</v>
      </c>
      <c r="E1232" t="s">
        <v>795</v>
      </c>
      <c r="F1232">
        <v>53</v>
      </c>
      <c r="G1232">
        <v>4.2851178673841721</v>
      </c>
      <c r="H1232">
        <v>4.6277762276737154E-2</v>
      </c>
    </row>
    <row r="1233" spans="2:11" x14ac:dyDescent="0.25">
      <c r="B1233">
        <v>167</v>
      </c>
      <c r="C1233">
        <v>43.051000000000002</v>
      </c>
      <c r="D1233">
        <v>20077075</v>
      </c>
      <c r="E1233" t="s">
        <v>796</v>
      </c>
      <c r="F1233">
        <v>56</v>
      </c>
      <c r="G1233">
        <v>8.409871556394668</v>
      </c>
      <c r="H1233">
        <v>9.0823647962408299E-2</v>
      </c>
    </row>
    <row r="1234" spans="2:11" x14ac:dyDescent="0.25">
      <c r="B1234">
        <v>168</v>
      </c>
      <c r="C1234">
        <v>43.201000000000001</v>
      </c>
      <c r="D1234">
        <v>8176281</v>
      </c>
      <c r="E1234" t="s">
        <v>797</v>
      </c>
      <c r="F1234">
        <v>81</v>
      </c>
      <c r="G1234">
        <v>3.4248750387688522</v>
      </c>
      <c r="H1234">
        <v>3.6987443000821969E-2</v>
      </c>
    </row>
    <row r="1235" spans="2:11" x14ac:dyDescent="0.25">
      <c r="B1235">
        <v>169</v>
      </c>
      <c r="C1235">
        <v>43.276000000000003</v>
      </c>
      <c r="D1235">
        <v>8994789</v>
      </c>
      <c r="E1235" t="s">
        <v>798</v>
      </c>
      <c r="F1235">
        <v>47</v>
      </c>
      <c r="G1235">
        <v>3.7677311145608425</v>
      </c>
      <c r="H1235">
        <v>4.0690167747649629E-2</v>
      </c>
    </row>
    <row r="1236" spans="2:11" x14ac:dyDescent="0.25">
      <c r="B1236">
        <v>170</v>
      </c>
      <c r="C1236">
        <v>43.366</v>
      </c>
      <c r="D1236">
        <v>13363482</v>
      </c>
      <c r="E1236" t="s">
        <v>799</v>
      </c>
      <c r="F1236">
        <v>38</v>
      </c>
      <c r="G1236">
        <v>5.5976862748279874</v>
      </c>
      <c r="H1236">
        <v>6.0453038339498159E-2</v>
      </c>
    </row>
    <row r="1237" spans="2:11" x14ac:dyDescent="0.25">
      <c r="B1237">
        <v>171</v>
      </c>
      <c r="C1237">
        <v>43.478000000000002</v>
      </c>
      <c r="D1237">
        <v>12433510</v>
      </c>
      <c r="E1237" t="s">
        <v>800</v>
      </c>
      <c r="F1237">
        <v>38</v>
      </c>
      <c r="G1237">
        <v>5.2081402343293863</v>
      </c>
      <c r="H1237">
        <v>5.6246078434088791E-2</v>
      </c>
    </row>
    <row r="1238" spans="2:11" x14ac:dyDescent="0.25">
      <c r="B1238">
        <v>172</v>
      </c>
      <c r="C1238">
        <v>43.59</v>
      </c>
      <c r="D1238">
        <v>7906299</v>
      </c>
      <c r="E1238" t="s">
        <v>278</v>
      </c>
      <c r="F1238">
        <v>50</v>
      </c>
      <c r="G1238">
        <v>3.311785161755465</v>
      </c>
      <c r="H1238">
        <v>3.5766112198193256E-2</v>
      </c>
    </row>
    <row r="1239" spans="2:11" x14ac:dyDescent="0.25">
      <c r="B1239">
        <v>173</v>
      </c>
      <c r="C1239">
        <v>43.755000000000003</v>
      </c>
      <c r="D1239">
        <v>33345877</v>
      </c>
      <c r="E1239" t="s">
        <v>801</v>
      </c>
      <c r="F1239">
        <v>46</v>
      </c>
      <c r="G1239">
        <v>13.96789833705035</v>
      </c>
      <c r="H1239">
        <v>0.15084837774654763</v>
      </c>
    </row>
    <row r="1240" spans="2:11" x14ac:dyDescent="0.25">
      <c r="B1240">
        <v>174</v>
      </c>
      <c r="C1240">
        <v>43.918999999999997</v>
      </c>
      <c r="D1240">
        <v>26927543</v>
      </c>
      <c r="E1240" t="s">
        <v>802</v>
      </c>
      <c r="F1240">
        <v>35</v>
      </c>
      <c r="G1240">
        <v>11.279390945109999</v>
      </c>
      <c r="H1240">
        <v>0.12181344572974957</v>
      </c>
    </row>
    <row r="1241" spans="2:11" x14ac:dyDescent="0.25">
      <c r="B1241">
        <v>175</v>
      </c>
      <c r="C1241">
        <v>44.143999999999998</v>
      </c>
      <c r="D1241">
        <v>34824086</v>
      </c>
      <c r="E1241" t="s">
        <v>580</v>
      </c>
      <c r="F1241">
        <v>99</v>
      </c>
      <c r="G1241">
        <v>14.587089520203603</v>
      </c>
      <c r="H1241">
        <v>0.15753542423269484</v>
      </c>
    </row>
    <row r="1242" spans="2:11" x14ac:dyDescent="0.25">
      <c r="B1242">
        <v>176</v>
      </c>
      <c r="C1242">
        <v>44.264000000000003</v>
      </c>
      <c r="D1242">
        <v>18925504</v>
      </c>
      <c r="E1242" t="s">
        <v>803</v>
      </c>
      <c r="F1242">
        <v>50</v>
      </c>
      <c r="G1242">
        <v>7.9275022771012962</v>
      </c>
      <c r="H1242">
        <v>8.5614229802257066E-2</v>
      </c>
    </row>
    <row r="1243" spans="2:11" x14ac:dyDescent="0.25">
      <c r="B1243">
        <v>177</v>
      </c>
      <c r="C1243">
        <v>44.427999999999997</v>
      </c>
      <c r="D1243">
        <v>235223429</v>
      </c>
      <c r="E1243" t="s">
        <v>288</v>
      </c>
      <c r="F1243">
        <v>99</v>
      </c>
      <c r="G1243">
        <v>98.530230371940164</v>
      </c>
      <c r="H1243">
        <v>1.0640917518117825</v>
      </c>
      <c r="I1243" t="s">
        <v>291</v>
      </c>
      <c r="J1243">
        <v>6.8914328452262197</v>
      </c>
      <c r="K1243">
        <v>302</v>
      </c>
    </row>
    <row r="1244" spans="2:11" x14ac:dyDescent="0.25">
      <c r="B1244">
        <v>178</v>
      </c>
      <c r="C1244">
        <v>44.607999999999997</v>
      </c>
      <c r="D1244">
        <v>21686563</v>
      </c>
      <c r="E1244" t="s">
        <v>290</v>
      </c>
      <c r="F1244">
        <v>72</v>
      </c>
      <c r="G1244">
        <v>9.0840527980127099</v>
      </c>
      <c r="H1244">
        <v>9.8104567693580322E-2</v>
      </c>
    </row>
    <row r="1245" spans="2:11" x14ac:dyDescent="0.25">
      <c r="B1245">
        <v>179</v>
      </c>
      <c r="C1245">
        <v>44.78</v>
      </c>
      <c r="D1245">
        <v>8126043</v>
      </c>
      <c r="E1245" t="s">
        <v>562</v>
      </c>
      <c r="F1245">
        <v>38</v>
      </c>
      <c r="G1245">
        <v>3.4038313794086039</v>
      </c>
      <c r="H1245">
        <v>3.6760178898539365E-2</v>
      </c>
    </row>
    <row r="1246" spans="2:11" x14ac:dyDescent="0.25">
      <c r="B1246">
        <v>180</v>
      </c>
      <c r="C1246">
        <v>44.884999999999998</v>
      </c>
      <c r="D1246">
        <v>16615619</v>
      </c>
      <c r="E1246" t="s">
        <v>804</v>
      </c>
      <c r="F1246">
        <v>35</v>
      </c>
      <c r="G1246">
        <v>6.9599392152487756</v>
      </c>
      <c r="H1246">
        <v>7.5164889842444821E-2</v>
      </c>
    </row>
    <row r="1247" spans="2:11" x14ac:dyDescent="0.25">
      <c r="B1247">
        <v>181</v>
      </c>
      <c r="C1247">
        <v>44.997</v>
      </c>
      <c r="D1247">
        <v>26707283</v>
      </c>
      <c r="E1247" t="s">
        <v>293</v>
      </c>
      <c r="F1247">
        <v>60</v>
      </c>
      <c r="G1247">
        <v>11.187128585726898</v>
      </c>
      <c r="H1247">
        <v>0.12081704477491925</v>
      </c>
    </row>
    <row r="1248" spans="2:11" x14ac:dyDescent="0.25">
      <c r="B1248">
        <v>182</v>
      </c>
      <c r="C1248">
        <v>45.213999999999999</v>
      </c>
      <c r="D1248">
        <v>13069966</v>
      </c>
      <c r="E1248" t="s">
        <v>805</v>
      </c>
      <c r="F1248">
        <v>35</v>
      </c>
      <c r="G1248">
        <v>5.4747384918592674</v>
      </c>
      <c r="H1248">
        <v>5.9125245627893792E-2</v>
      </c>
    </row>
    <row r="1249" spans="2:11" x14ac:dyDescent="0.25">
      <c r="B1249">
        <v>183</v>
      </c>
      <c r="C1249">
        <v>45.347999999999999</v>
      </c>
      <c r="D1249">
        <v>17607829</v>
      </c>
      <c r="E1249" t="s">
        <v>806</v>
      </c>
      <c r="F1249">
        <v>30</v>
      </c>
      <c r="G1249">
        <v>7.3755554669672332</v>
      </c>
      <c r="H1249">
        <v>7.9653398838141709E-2</v>
      </c>
    </row>
    <row r="1250" spans="2:11" x14ac:dyDescent="0.25">
      <c r="B1250">
        <v>184</v>
      </c>
      <c r="C1250">
        <v>45.475999999999999</v>
      </c>
      <c r="D1250">
        <v>22182938</v>
      </c>
      <c r="E1250" t="s">
        <v>296</v>
      </c>
      <c r="F1250">
        <v>46</v>
      </c>
      <c r="G1250">
        <v>9.2919740212887785</v>
      </c>
      <c r="H1250">
        <v>0.10035004360365889</v>
      </c>
    </row>
    <row r="1251" spans="2:11" x14ac:dyDescent="0.25">
      <c r="B1251">
        <v>185</v>
      </c>
      <c r="C1251">
        <v>45.603000000000002</v>
      </c>
      <c r="D1251">
        <v>19472663</v>
      </c>
      <c r="E1251" t="s">
        <v>587</v>
      </c>
      <c r="F1251">
        <v>98</v>
      </c>
      <c r="G1251">
        <v>8.1566958678472279</v>
      </c>
      <c r="H1251">
        <v>8.8089439781572451E-2</v>
      </c>
    </row>
    <row r="1252" spans="2:11" x14ac:dyDescent="0.25">
      <c r="B1252">
        <v>186</v>
      </c>
      <c r="C1252">
        <v>45.752000000000002</v>
      </c>
      <c r="D1252">
        <v>31086729</v>
      </c>
      <c r="E1252" t="s">
        <v>587</v>
      </c>
      <c r="F1252">
        <v>93</v>
      </c>
      <c r="G1252">
        <v>13.021587955339573</v>
      </c>
      <c r="H1252">
        <v>0.14062855923976922</v>
      </c>
    </row>
    <row r="1253" spans="2:11" x14ac:dyDescent="0.25">
      <c r="B1253">
        <v>187</v>
      </c>
      <c r="C1253">
        <v>45.887</v>
      </c>
      <c r="D1253">
        <v>12852445</v>
      </c>
      <c r="E1253" t="s">
        <v>807</v>
      </c>
      <c r="F1253">
        <v>30</v>
      </c>
      <c r="G1253">
        <v>5.38362344293812</v>
      </c>
      <c r="H1253">
        <v>5.8141235221575591E-2</v>
      </c>
    </row>
    <row r="1254" spans="2:11" x14ac:dyDescent="0.25">
      <c r="B1254">
        <v>188</v>
      </c>
      <c r="C1254">
        <v>46.021999999999998</v>
      </c>
      <c r="D1254">
        <v>17399526</v>
      </c>
      <c r="E1254" t="s">
        <v>808</v>
      </c>
      <c r="F1254">
        <v>49</v>
      </c>
      <c r="G1254">
        <v>7.2883016476329097</v>
      </c>
      <c r="H1254">
        <v>7.8711088350109287E-2</v>
      </c>
    </row>
    <row r="1255" spans="2:11" x14ac:dyDescent="0.25">
      <c r="B1255">
        <v>189</v>
      </c>
      <c r="C1255">
        <v>46.194000000000003</v>
      </c>
      <c r="D1255">
        <v>5629760</v>
      </c>
      <c r="E1255" t="s">
        <v>809</v>
      </c>
      <c r="F1255">
        <v>50</v>
      </c>
      <c r="G1255">
        <v>2.3581900497621513</v>
      </c>
      <c r="H1255">
        <v>2.5467621172548683E-2</v>
      </c>
    </row>
    <row r="1256" spans="2:11" x14ac:dyDescent="0.25">
      <c r="B1256">
        <v>190</v>
      </c>
      <c r="C1256">
        <v>46.253999999999998</v>
      </c>
      <c r="D1256">
        <v>6391673</v>
      </c>
      <c r="E1256" t="s">
        <v>810</v>
      </c>
      <c r="F1256">
        <v>51</v>
      </c>
      <c r="G1256">
        <v>2.677339650346267</v>
      </c>
      <c r="H1256">
        <v>2.8914324344698129E-2</v>
      </c>
    </row>
    <row r="1257" spans="2:11" x14ac:dyDescent="0.25">
      <c r="B1257">
        <v>191</v>
      </c>
      <c r="C1257">
        <v>46.411000000000001</v>
      </c>
      <c r="D1257">
        <v>35624560</v>
      </c>
      <c r="E1257" t="s">
        <v>591</v>
      </c>
      <c r="F1257">
        <v>99</v>
      </c>
      <c r="G1257">
        <v>14.922391526309248</v>
      </c>
      <c r="H1257">
        <v>0.16115656769004907</v>
      </c>
    </row>
    <row r="1258" spans="2:11" x14ac:dyDescent="0.25">
      <c r="B1258">
        <v>192</v>
      </c>
      <c r="C1258">
        <v>46.8</v>
      </c>
      <c r="D1258">
        <v>28783253</v>
      </c>
      <c r="E1258" t="s">
        <v>811</v>
      </c>
      <c r="F1258">
        <v>35</v>
      </c>
      <c r="G1258">
        <v>12.056709491059404</v>
      </c>
      <c r="H1258">
        <v>0.13020821198730059</v>
      </c>
      <c r="I1258" t="s">
        <v>304</v>
      </c>
      <c r="J1258">
        <v>8.1727252622930227</v>
      </c>
      <c r="K1258">
        <v>317</v>
      </c>
    </row>
    <row r="1259" spans="2:11" x14ac:dyDescent="0.25">
      <c r="B1259">
        <v>193</v>
      </c>
      <c r="C1259">
        <v>47.076999999999998</v>
      </c>
      <c r="D1259">
        <v>12076133</v>
      </c>
      <c r="E1259" t="s">
        <v>812</v>
      </c>
      <c r="F1259">
        <v>53</v>
      </c>
      <c r="G1259">
        <v>5.0584423990017973</v>
      </c>
      <c r="H1259">
        <v>5.4629394587569241E-2</v>
      </c>
    </row>
    <row r="1260" spans="2:11" x14ac:dyDescent="0.25">
      <c r="B1260">
        <v>194</v>
      </c>
      <c r="C1260">
        <v>47.271000000000001</v>
      </c>
      <c r="D1260">
        <v>5071599</v>
      </c>
      <c r="E1260" t="s">
        <v>813</v>
      </c>
      <c r="F1260">
        <v>89</v>
      </c>
      <c r="G1260">
        <v>2.1243879487196038</v>
      </c>
      <c r="H1260">
        <v>2.2942640906730784E-2</v>
      </c>
    </row>
    <row r="1261" spans="2:11" x14ac:dyDescent="0.25">
      <c r="B1261">
        <v>195</v>
      </c>
      <c r="C1261">
        <v>47.369</v>
      </c>
      <c r="D1261">
        <v>9228737</v>
      </c>
      <c r="E1261" t="s">
        <v>814</v>
      </c>
      <c r="F1261">
        <v>38</v>
      </c>
      <c r="G1261">
        <v>3.8657270940984709</v>
      </c>
      <c r="H1261">
        <v>4.1748489778797568E-2</v>
      </c>
    </row>
    <row r="1262" spans="2:11" x14ac:dyDescent="0.25">
      <c r="B1262">
        <v>196</v>
      </c>
      <c r="C1262">
        <v>47.6</v>
      </c>
      <c r="D1262">
        <v>5141144</v>
      </c>
      <c r="E1262" t="s">
        <v>815</v>
      </c>
      <c r="F1262">
        <v>64</v>
      </c>
      <c r="G1262">
        <v>2.1535189111426396</v>
      </c>
      <c r="H1262">
        <v>2.3257245030964303E-2</v>
      </c>
    </row>
    <row r="1263" spans="2:11" x14ac:dyDescent="0.25">
      <c r="B1263">
        <v>197</v>
      </c>
      <c r="C1263">
        <v>47.713000000000001</v>
      </c>
      <c r="D1263">
        <v>4051182</v>
      </c>
      <c r="E1263" t="s">
        <v>297</v>
      </c>
      <c r="F1263">
        <v>44</v>
      </c>
      <c r="G1263">
        <v>1.6969563679758164</v>
      </c>
      <c r="H1263">
        <v>1.8326530522979331E-2</v>
      </c>
    </row>
    <row r="1264" spans="2:11" x14ac:dyDescent="0.25">
      <c r="B1264">
        <v>198</v>
      </c>
      <c r="C1264">
        <v>48.018999999999998</v>
      </c>
      <c r="D1264">
        <v>27901417</v>
      </c>
      <c r="E1264" t="s">
        <v>315</v>
      </c>
      <c r="F1264">
        <v>53</v>
      </c>
      <c r="G1264">
        <v>11.687326625586977</v>
      </c>
      <c r="H1264">
        <v>0.12621900726377494</v>
      </c>
    </row>
    <row r="1265" spans="2:11" x14ac:dyDescent="0.25">
      <c r="B1265">
        <v>199</v>
      </c>
      <c r="C1265">
        <v>48.259</v>
      </c>
      <c r="D1265">
        <v>17681942</v>
      </c>
      <c r="E1265" t="s">
        <v>598</v>
      </c>
      <c r="F1265">
        <v>99</v>
      </c>
      <c r="G1265">
        <v>7.406599870131493</v>
      </c>
      <c r="H1265">
        <v>7.9988667447809095E-2</v>
      </c>
    </row>
    <row r="1266" spans="2:11" x14ac:dyDescent="0.25">
      <c r="B1266">
        <v>200</v>
      </c>
      <c r="C1266">
        <v>48.438000000000002</v>
      </c>
      <c r="D1266">
        <v>140142389</v>
      </c>
      <c r="E1266" t="s">
        <v>598</v>
      </c>
      <c r="F1266">
        <v>99</v>
      </c>
      <c r="G1266">
        <v>58.702748836486244</v>
      </c>
      <c r="H1266">
        <v>0.63396899215383129</v>
      </c>
    </row>
    <row r="1267" spans="2:11" x14ac:dyDescent="0.25">
      <c r="B1267">
        <v>201</v>
      </c>
      <c r="C1267">
        <v>48.573</v>
      </c>
      <c r="D1267">
        <v>20527468</v>
      </c>
      <c r="E1267" t="s">
        <v>598</v>
      </c>
      <c r="F1267">
        <v>99</v>
      </c>
      <c r="G1267">
        <v>8.5985318707033631</v>
      </c>
      <c r="H1267">
        <v>9.286111284595E-2</v>
      </c>
    </row>
    <row r="1268" spans="2:11" x14ac:dyDescent="0.25">
      <c r="B1268">
        <v>202</v>
      </c>
      <c r="C1268">
        <v>48.707999999999998</v>
      </c>
      <c r="D1268">
        <v>9923431</v>
      </c>
      <c r="E1268" t="s">
        <v>816</v>
      </c>
      <c r="F1268">
        <v>30</v>
      </c>
      <c r="G1268">
        <v>4.1567200455616717</v>
      </c>
      <c r="H1268">
        <v>4.4891111066888451E-2</v>
      </c>
    </row>
    <row r="1269" spans="2:11" x14ac:dyDescent="0.25">
      <c r="B1269">
        <v>203</v>
      </c>
      <c r="C1269">
        <v>49.508000000000003</v>
      </c>
      <c r="D1269">
        <v>2367512452</v>
      </c>
      <c r="E1269" t="s">
        <v>315</v>
      </c>
      <c r="F1269">
        <v>99</v>
      </c>
      <c r="G1269">
        <v>991.70200985377585</v>
      </c>
      <c r="H1269">
        <v>10.710032088193429</v>
      </c>
    </row>
    <row r="1270" spans="2:11" x14ac:dyDescent="0.25">
      <c r="B1270">
        <v>204</v>
      </c>
      <c r="C1270">
        <v>49.732999999999997</v>
      </c>
      <c r="D1270">
        <v>2257609</v>
      </c>
      <c r="E1270" t="s">
        <v>587</v>
      </c>
      <c r="F1270">
        <v>46</v>
      </c>
      <c r="G1270">
        <v>0.94566572643478231</v>
      </c>
      <c r="H1270">
        <v>1.0212856457066811E-2</v>
      </c>
      <c r="I1270" t="s">
        <v>317</v>
      </c>
      <c r="J1270">
        <v>20.03180339854881</v>
      </c>
      <c r="K1270">
        <v>330</v>
      </c>
    </row>
    <row r="1271" spans="2:11" x14ac:dyDescent="0.25">
      <c r="B1271">
        <v>205</v>
      </c>
      <c r="C1271">
        <v>49.853000000000002</v>
      </c>
      <c r="D1271">
        <v>1203688</v>
      </c>
      <c r="E1271" t="s">
        <v>817</v>
      </c>
      <c r="F1271">
        <v>46</v>
      </c>
      <c r="G1271">
        <v>0.50420001289896987</v>
      </c>
      <c r="H1271">
        <v>5.4451823868056142E-3</v>
      </c>
    </row>
    <row r="1272" spans="2:11" x14ac:dyDescent="0.25">
      <c r="B1272">
        <v>206</v>
      </c>
      <c r="C1272">
        <v>50.031999999999996</v>
      </c>
      <c r="D1272">
        <v>7437893</v>
      </c>
      <c r="E1272" t="s">
        <v>818</v>
      </c>
      <c r="F1272">
        <v>38</v>
      </c>
      <c r="G1272">
        <v>3.1155795742261758</v>
      </c>
      <c r="H1272">
        <v>3.3647161023907163E-2</v>
      </c>
    </row>
    <row r="1273" spans="2:11" x14ac:dyDescent="0.25">
      <c r="B1273">
        <v>207</v>
      </c>
      <c r="C1273">
        <v>50.308999999999997</v>
      </c>
      <c r="D1273">
        <v>2574512</v>
      </c>
      <c r="E1273" t="s">
        <v>819</v>
      </c>
      <c r="F1273">
        <v>60</v>
      </c>
      <c r="G1273">
        <v>1.0784098400985578</v>
      </c>
      <c r="H1273">
        <v>1.1646446086543768E-2</v>
      </c>
    </row>
    <row r="1274" spans="2:11" x14ac:dyDescent="0.25">
      <c r="B1274">
        <v>208</v>
      </c>
      <c r="C1274">
        <v>50.637999999999998</v>
      </c>
      <c r="D1274">
        <v>41710996</v>
      </c>
      <c r="E1274" t="s">
        <v>321</v>
      </c>
      <c r="F1274">
        <v>25</v>
      </c>
      <c r="G1274">
        <v>17.471873709157919</v>
      </c>
      <c r="H1274">
        <v>0.18869007646110905</v>
      </c>
    </row>
    <row r="1275" spans="2:11" x14ac:dyDescent="0.25">
      <c r="B1275">
        <v>209</v>
      </c>
      <c r="C1275">
        <v>50.87</v>
      </c>
      <c r="D1275">
        <v>8086320</v>
      </c>
      <c r="E1275" t="s">
        <v>328</v>
      </c>
      <c r="F1275">
        <v>80</v>
      </c>
      <c r="G1275">
        <v>3.3871922361153368</v>
      </c>
      <c r="H1275">
        <v>3.6580482016996076E-2</v>
      </c>
    </row>
    <row r="1276" spans="2:11" x14ac:dyDescent="0.25">
      <c r="B1276">
        <v>210</v>
      </c>
      <c r="C1276">
        <v>51.057000000000002</v>
      </c>
      <c r="D1276">
        <v>26472857</v>
      </c>
      <c r="E1276" t="s">
        <v>335</v>
      </c>
      <c r="F1276">
        <v>91</v>
      </c>
      <c r="G1276">
        <v>11.088932381873528</v>
      </c>
      <c r="H1276">
        <v>0.11975656039174912</v>
      </c>
    </row>
    <row r="1277" spans="2:11" x14ac:dyDescent="0.25">
      <c r="B1277">
        <v>211</v>
      </c>
      <c r="C1277">
        <v>51.198999999999998</v>
      </c>
      <c r="D1277">
        <v>151622677</v>
      </c>
      <c r="E1277" t="s">
        <v>820</v>
      </c>
      <c r="F1277">
        <v>96</v>
      </c>
      <c r="G1277">
        <v>63.511604086089037</v>
      </c>
      <c r="H1277">
        <v>0.68590293351825116</v>
      </c>
    </row>
    <row r="1278" spans="2:11" x14ac:dyDescent="0.25">
      <c r="B1278">
        <v>212</v>
      </c>
      <c r="C1278">
        <v>51.469000000000001</v>
      </c>
      <c r="D1278">
        <v>10599272</v>
      </c>
      <c r="E1278" t="s">
        <v>821</v>
      </c>
      <c r="F1278">
        <v>58</v>
      </c>
      <c r="G1278">
        <v>4.439815865174106</v>
      </c>
      <c r="H1278">
        <v>4.7948446115074601E-2</v>
      </c>
    </row>
    <row r="1279" spans="2:11" x14ac:dyDescent="0.25">
      <c r="B1279">
        <v>213</v>
      </c>
      <c r="C1279">
        <v>51.701000000000001</v>
      </c>
      <c r="D1279">
        <v>1334680</v>
      </c>
      <c r="E1279" t="s">
        <v>602</v>
      </c>
      <c r="F1279">
        <v>38</v>
      </c>
      <c r="G1279">
        <v>0.55906985299844902</v>
      </c>
      <c r="H1279">
        <v>6.0377573158673318E-3</v>
      </c>
    </row>
    <row r="1280" spans="2:11" x14ac:dyDescent="0.25">
      <c r="B1280">
        <v>214</v>
      </c>
      <c r="C1280">
        <v>51.976999999999997</v>
      </c>
      <c r="D1280">
        <v>24904564</v>
      </c>
      <c r="E1280" t="s">
        <v>607</v>
      </c>
      <c r="F1280">
        <v>99</v>
      </c>
      <c r="G1280">
        <v>10.432006873910199</v>
      </c>
      <c r="H1280">
        <v>0.11266199650064898</v>
      </c>
    </row>
    <row r="1281" spans="2:11" x14ac:dyDescent="0.25">
      <c r="B1281">
        <v>215</v>
      </c>
      <c r="C1281">
        <v>52.231999999999999</v>
      </c>
      <c r="D1281">
        <v>791153</v>
      </c>
      <c r="E1281" t="s">
        <v>240</v>
      </c>
      <c r="F1281">
        <v>66</v>
      </c>
      <c r="G1281">
        <v>0.33139763194869321</v>
      </c>
      <c r="H1281">
        <v>3.5789775929214399E-3</v>
      </c>
    </row>
    <row r="1282" spans="2:11" x14ac:dyDescent="0.25">
      <c r="B1282">
        <v>216</v>
      </c>
      <c r="C1282">
        <v>52.396000000000001</v>
      </c>
      <c r="D1282">
        <v>1147357</v>
      </c>
      <c r="E1282" t="s">
        <v>822</v>
      </c>
      <c r="F1282">
        <v>30</v>
      </c>
      <c r="G1282">
        <v>0.48060412183200579</v>
      </c>
      <c r="H1282">
        <v>5.190355081863514E-3</v>
      </c>
      <c r="I1282" t="s">
        <v>323</v>
      </c>
      <c r="J1282">
        <v>21.288889773040552</v>
      </c>
      <c r="K1282">
        <v>343</v>
      </c>
    </row>
    <row r="1283" spans="2:11" x14ac:dyDescent="0.25">
      <c r="B1283">
        <v>217</v>
      </c>
      <c r="C1283">
        <v>52.515999999999998</v>
      </c>
      <c r="D1283">
        <v>3506560</v>
      </c>
      <c r="E1283" t="s">
        <v>823</v>
      </c>
      <c r="F1283">
        <v>45</v>
      </c>
      <c r="G1283">
        <v>1.4688254740688713</v>
      </c>
      <c r="H1283">
        <v>1.5862797294877988E-2</v>
      </c>
    </row>
    <row r="1284" spans="2:11" x14ac:dyDescent="0.25">
      <c r="B1284">
        <v>218</v>
      </c>
      <c r="C1284">
        <v>52.643000000000001</v>
      </c>
      <c r="D1284">
        <v>2596613</v>
      </c>
      <c r="E1284" t="s">
        <v>824</v>
      </c>
      <c r="F1284">
        <v>56</v>
      </c>
      <c r="G1284">
        <v>1.0876674919859903</v>
      </c>
      <c r="H1284">
        <v>1.1746425463201832E-2</v>
      </c>
    </row>
    <row r="1285" spans="2:11" x14ac:dyDescent="0.25">
      <c r="B1285">
        <v>219</v>
      </c>
      <c r="C1285">
        <v>52.718000000000004</v>
      </c>
      <c r="D1285">
        <v>5100206</v>
      </c>
      <c r="E1285" t="s">
        <v>610</v>
      </c>
      <c r="F1285">
        <v>59</v>
      </c>
      <c r="G1285">
        <v>2.1363708294735875</v>
      </c>
      <c r="H1285">
        <v>2.3072051794385515E-2</v>
      </c>
    </row>
    <row r="1286" spans="2:11" x14ac:dyDescent="0.25">
      <c r="B1286">
        <v>220</v>
      </c>
      <c r="C1286">
        <v>52.792999999999999</v>
      </c>
      <c r="D1286">
        <v>2857431</v>
      </c>
      <c r="E1286" t="s">
        <v>825</v>
      </c>
      <c r="F1286">
        <v>89</v>
      </c>
      <c r="G1286">
        <v>1.1969187588959236</v>
      </c>
      <c r="H1286">
        <v>1.292630062999079E-2</v>
      </c>
    </row>
    <row r="1287" spans="2:11" x14ac:dyDescent="0.25">
      <c r="B1287">
        <v>221</v>
      </c>
      <c r="C1287">
        <v>52.95</v>
      </c>
      <c r="D1287">
        <v>13610668</v>
      </c>
      <c r="E1287" t="s">
        <v>826</v>
      </c>
      <c r="F1287">
        <v>91</v>
      </c>
      <c r="G1287">
        <v>5.7012273788254069</v>
      </c>
      <c r="H1287">
        <v>6.1571245759913525E-2</v>
      </c>
    </row>
    <row r="1288" spans="2:11" x14ac:dyDescent="0.25">
      <c r="B1288">
        <v>222</v>
      </c>
      <c r="C1288">
        <v>53.137</v>
      </c>
      <c r="D1288">
        <v>27037568</v>
      </c>
      <c r="E1288" t="s">
        <v>827</v>
      </c>
      <c r="F1288">
        <v>58</v>
      </c>
      <c r="G1288">
        <v>11.325478142472779</v>
      </c>
      <c r="H1288">
        <v>0.1223111712135197</v>
      </c>
    </row>
    <row r="1289" spans="2:11" x14ac:dyDescent="0.25">
      <c r="B1289">
        <v>223</v>
      </c>
      <c r="C1289">
        <v>53.526000000000003</v>
      </c>
      <c r="D1289">
        <v>1900778986</v>
      </c>
      <c r="E1289" t="s">
        <v>330</v>
      </c>
      <c r="F1289">
        <v>99</v>
      </c>
      <c r="G1289">
        <v>796.19701223181653</v>
      </c>
      <c r="H1289">
        <v>8.5986470379179956</v>
      </c>
    </row>
    <row r="1290" spans="2:11" x14ac:dyDescent="0.25">
      <c r="B1290">
        <v>224</v>
      </c>
      <c r="C1290">
        <v>53.765999999999998</v>
      </c>
      <c r="D1290">
        <v>4242748449</v>
      </c>
      <c r="E1290" t="s">
        <v>330</v>
      </c>
      <c r="F1290">
        <v>99</v>
      </c>
      <c r="G1290">
        <v>1777.1995921807679</v>
      </c>
      <c r="H1290">
        <v>19.19312905515519</v>
      </c>
    </row>
    <row r="1291" spans="2:11" x14ac:dyDescent="0.25">
      <c r="B1291">
        <v>225</v>
      </c>
      <c r="C1291">
        <v>53.953000000000003</v>
      </c>
      <c r="D1291">
        <v>4294444488</v>
      </c>
      <c r="E1291" t="s">
        <v>331</v>
      </c>
      <c r="F1291">
        <v>99</v>
      </c>
      <c r="G1291">
        <v>1798.8539939282521</v>
      </c>
      <c r="H1291">
        <v>19.426988959906598</v>
      </c>
    </row>
    <row r="1292" spans="2:11" x14ac:dyDescent="0.25">
      <c r="B1292">
        <v>226</v>
      </c>
      <c r="C1292">
        <v>54.034999999999997</v>
      </c>
      <c r="D1292">
        <v>1352088071</v>
      </c>
      <c r="E1292" t="s">
        <v>332</v>
      </c>
      <c r="F1292">
        <v>99</v>
      </c>
      <c r="G1292">
        <v>566.36173396988522</v>
      </c>
      <c r="H1292">
        <v>6.1165070596526494</v>
      </c>
    </row>
    <row r="1293" spans="2:11" x14ac:dyDescent="0.25">
      <c r="B1293">
        <v>227</v>
      </c>
      <c r="C1293">
        <v>54.304000000000002</v>
      </c>
      <c r="D1293">
        <v>950333776</v>
      </c>
      <c r="E1293" t="s">
        <v>333</v>
      </c>
      <c r="F1293">
        <v>99</v>
      </c>
      <c r="G1293">
        <v>398.07516741674476</v>
      </c>
      <c r="H1293">
        <v>4.2990714692359413</v>
      </c>
      <c r="I1293" t="s">
        <v>334</v>
      </c>
      <c r="J1293">
        <v>79.170723347064822</v>
      </c>
      <c r="K1293">
        <v>362.9</v>
      </c>
    </row>
    <row r="1294" spans="2:11" x14ac:dyDescent="0.25">
      <c r="B1294">
        <v>228</v>
      </c>
      <c r="C1294">
        <v>54.558999999999997</v>
      </c>
      <c r="D1294">
        <v>360757511</v>
      </c>
      <c r="E1294" t="s">
        <v>611</v>
      </c>
      <c r="F1294">
        <v>99</v>
      </c>
      <c r="G1294">
        <v>151.11386148204539</v>
      </c>
      <c r="H1294">
        <v>1.6319764297766801</v>
      </c>
    </row>
    <row r="1295" spans="2:11" x14ac:dyDescent="0.25">
      <c r="B1295">
        <v>229</v>
      </c>
      <c r="C1295">
        <v>54.634</v>
      </c>
      <c r="D1295">
        <v>183137221</v>
      </c>
      <c r="E1295" t="s">
        <v>336</v>
      </c>
      <c r="F1295">
        <v>99</v>
      </c>
      <c r="G1295">
        <v>76.71239489841345</v>
      </c>
      <c r="H1295">
        <v>0.82846682043663089</v>
      </c>
    </row>
    <row r="1296" spans="2:11" x14ac:dyDescent="0.25">
      <c r="B1296">
        <v>230</v>
      </c>
      <c r="C1296">
        <v>54.716000000000001</v>
      </c>
      <c r="D1296">
        <v>176220527</v>
      </c>
      <c r="E1296" t="s">
        <v>372</v>
      </c>
      <c r="F1296">
        <v>99</v>
      </c>
      <c r="G1296">
        <v>73.81513480774359</v>
      </c>
      <c r="H1296">
        <v>0.79717743286798826</v>
      </c>
    </row>
    <row r="1297" spans="2:11" x14ac:dyDescent="0.25">
      <c r="B1297">
        <v>231</v>
      </c>
      <c r="C1297">
        <v>54.813000000000002</v>
      </c>
      <c r="D1297">
        <v>342657054</v>
      </c>
      <c r="E1297" t="s">
        <v>617</v>
      </c>
      <c r="F1297">
        <v>97</v>
      </c>
      <c r="G1297">
        <v>143.53195433262024</v>
      </c>
      <c r="H1297">
        <v>1.5500945055159645</v>
      </c>
    </row>
    <row r="1298" spans="2:11" x14ac:dyDescent="0.25">
      <c r="B1298">
        <v>232</v>
      </c>
      <c r="C1298">
        <v>55.104999999999997</v>
      </c>
      <c r="D1298">
        <v>81887838</v>
      </c>
      <c r="E1298" t="s">
        <v>335</v>
      </c>
      <c r="F1298">
        <v>98</v>
      </c>
      <c r="G1298">
        <v>34.301122031513778</v>
      </c>
      <c r="H1298">
        <v>0.37044002529824299</v>
      </c>
    </row>
    <row r="1299" spans="2:11" x14ac:dyDescent="0.25">
      <c r="B1299">
        <v>233</v>
      </c>
      <c r="C1299">
        <v>55.247</v>
      </c>
      <c r="D1299">
        <v>432589998</v>
      </c>
      <c r="E1299" t="s">
        <v>611</v>
      </c>
      <c r="F1299">
        <v>98</v>
      </c>
      <c r="G1299">
        <v>181.20300490788753</v>
      </c>
      <c r="H1299">
        <v>1.9569285710399005</v>
      </c>
    </row>
    <row r="1300" spans="2:11" x14ac:dyDescent="0.25">
      <c r="B1300">
        <v>234</v>
      </c>
      <c r="C1300">
        <v>55.606000000000002</v>
      </c>
      <c r="D1300">
        <v>12426070</v>
      </c>
      <c r="E1300" t="s">
        <v>330</v>
      </c>
      <c r="F1300">
        <v>97</v>
      </c>
      <c r="G1300">
        <v>5.2050237721764292</v>
      </c>
      <c r="H1300">
        <v>5.6212421741525742E-2</v>
      </c>
    </row>
    <row r="1301" spans="2:11" x14ac:dyDescent="0.25">
      <c r="B1301">
        <v>235</v>
      </c>
      <c r="C1301">
        <v>55.710999999999999</v>
      </c>
      <c r="D1301">
        <v>25465089</v>
      </c>
      <c r="E1301" t="s">
        <v>828</v>
      </c>
      <c r="F1301">
        <v>38</v>
      </c>
      <c r="G1301">
        <v>10.66679920566909</v>
      </c>
      <c r="H1301">
        <v>0.11519767090910386</v>
      </c>
    </row>
    <row r="1302" spans="2:11" x14ac:dyDescent="0.25">
      <c r="B1302">
        <v>236</v>
      </c>
      <c r="C1302">
        <v>55.801000000000002</v>
      </c>
      <c r="D1302">
        <v>12771090</v>
      </c>
      <c r="E1302" t="s">
        <v>829</v>
      </c>
      <c r="F1302">
        <v>93</v>
      </c>
      <c r="G1302">
        <v>5.3495455157265868</v>
      </c>
      <c r="H1302">
        <v>5.7773205621647228E-2</v>
      </c>
    </row>
    <row r="1303" spans="2:11" x14ac:dyDescent="0.25">
      <c r="B1303">
        <v>237</v>
      </c>
      <c r="C1303">
        <v>55.957999999999998</v>
      </c>
      <c r="D1303">
        <v>36141396</v>
      </c>
      <c r="E1303" t="s">
        <v>336</v>
      </c>
      <c r="F1303">
        <v>94</v>
      </c>
      <c r="G1303">
        <v>15.138883439385269</v>
      </c>
      <c r="H1303">
        <v>0.16349460402842503</v>
      </c>
    </row>
    <row r="1304" spans="2:11" x14ac:dyDescent="0.25">
      <c r="B1304">
        <v>238</v>
      </c>
      <c r="C1304">
        <v>56.024999999999999</v>
      </c>
      <c r="D1304">
        <v>28314682</v>
      </c>
      <c r="E1304" t="s">
        <v>615</v>
      </c>
      <c r="F1304">
        <v>90</v>
      </c>
      <c r="G1304">
        <v>11.860434788442046</v>
      </c>
      <c r="H1304">
        <v>0.12808851439442942</v>
      </c>
    </row>
    <row r="1305" spans="2:11" x14ac:dyDescent="0.25">
      <c r="B1305">
        <v>239</v>
      </c>
      <c r="C1305">
        <v>56.226999999999997</v>
      </c>
      <c r="D1305">
        <v>40630062</v>
      </c>
      <c r="E1305" t="s">
        <v>830</v>
      </c>
      <c r="F1305">
        <v>91</v>
      </c>
      <c r="G1305">
        <v>17.019092808506809</v>
      </c>
      <c r="H1305">
        <v>0.18380020235909977</v>
      </c>
    </row>
    <row r="1306" spans="2:11" x14ac:dyDescent="0.25">
      <c r="B1306">
        <v>240</v>
      </c>
      <c r="C1306">
        <v>56.338999999999999</v>
      </c>
      <c r="D1306">
        <v>11160395</v>
      </c>
      <c r="E1306" t="s">
        <v>616</v>
      </c>
      <c r="F1306">
        <v>64</v>
      </c>
      <c r="G1306">
        <v>4.6748586867673341</v>
      </c>
      <c r="H1306">
        <v>5.0486825725431714E-2</v>
      </c>
    </row>
    <row r="1307" spans="2:11" x14ac:dyDescent="0.25">
      <c r="B1307">
        <v>241</v>
      </c>
      <c r="C1307">
        <v>56.406999999999996</v>
      </c>
      <c r="D1307">
        <v>14433841</v>
      </c>
      <c r="E1307" t="s">
        <v>613</v>
      </c>
      <c r="F1307">
        <v>90</v>
      </c>
      <c r="G1307">
        <v>6.0460375266528201</v>
      </c>
      <c r="H1307">
        <v>6.5295073795828093E-2</v>
      </c>
    </row>
    <row r="1308" spans="2:11" x14ac:dyDescent="0.25">
      <c r="B1308">
        <v>242</v>
      </c>
      <c r="C1308">
        <v>56.488999999999997</v>
      </c>
      <c r="D1308">
        <v>17991751</v>
      </c>
      <c r="E1308" t="s">
        <v>831</v>
      </c>
      <c r="F1308">
        <v>81</v>
      </c>
      <c r="G1308">
        <v>7.536372453887596</v>
      </c>
      <c r="H1308">
        <v>8.1390165601877146E-2</v>
      </c>
    </row>
    <row r="1309" spans="2:11" x14ac:dyDescent="0.25">
      <c r="B1309">
        <v>243</v>
      </c>
      <c r="C1309">
        <v>56.639000000000003</v>
      </c>
      <c r="D1309">
        <v>78653523</v>
      </c>
      <c r="E1309" t="s">
        <v>617</v>
      </c>
      <c r="F1309">
        <v>95</v>
      </c>
      <c r="G1309">
        <v>32.946334358363153</v>
      </c>
      <c r="H1309">
        <v>0.35580879604998161</v>
      </c>
    </row>
    <row r="1310" spans="2:11" x14ac:dyDescent="0.25">
      <c r="B1310">
        <v>244</v>
      </c>
      <c r="C1310">
        <v>56.758000000000003</v>
      </c>
      <c r="D1310">
        <v>49234215</v>
      </c>
      <c r="E1310" t="s">
        <v>832</v>
      </c>
      <c r="F1310">
        <v>98</v>
      </c>
      <c r="G1310">
        <v>20.623194580381838</v>
      </c>
      <c r="H1310">
        <v>0.2227232308922252</v>
      </c>
    </row>
    <row r="1311" spans="2:11" x14ac:dyDescent="0.25">
      <c r="B1311">
        <v>245</v>
      </c>
      <c r="C1311">
        <v>56.886000000000003</v>
      </c>
      <c r="D1311">
        <v>241710785</v>
      </c>
      <c r="E1311" t="s">
        <v>619</v>
      </c>
      <c r="F1311">
        <v>99</v>
      </c>
      <c r="G1311">
        <v>101.24764965241835</v>
      </c>
      <c r="H1311">
        <v>1.093438922032087</v>
      </c>
    </row>
    <row r="1312" spans="2:11" x14ac:dyDescent="0.25">
      <c r="B1312">
        <v>246</v>
      </c>
      <c r="C1312">
        <v>57.305</v>
      </c>
      <c r="D1312">
        <v>196530309</v>
      </c>
      <c r="E1312" t="s">
        <v>620</v>
      </c>
      <c r="F1312">
        <v>86</v>
      </c>
      <c r="G1312">
        <v>82.322482514437738</v>
      </c>
      <c r="H1312">
        <v>0.88905378888903508</v>
      </c>
      <c r="I1312" t="s">
        <v>340</v>
      </c>
      <c r="J1312">
        <v>89.768570554040892</v>
      </c>
      <c r="K1312">
        <v>380</v>
      </c>
    </row>
    <row r="1313" spans="2:8" x14ac:dyDescent="0.25">
      <c r="B1313">
        <v>247</v>
      </c>
      <c r="C1313">
        <v>57.521999999999998</v>
      </c>
      <c r="D1313">
        <v>15695531</v>
      </c>
      <c r="E1313" t="s">
        <v>833</v>
      </c>
      <c r="F1313">
        <v>91</v>
      </c>
      <c r="G1313">
        <v>6.5745333779652038</v>
      </c>
      <c r="H1313">
        <v>7.1002642672155503E-2</v>
      </c>
    </row>
    <row r="1314" spans="2:8" x14ac:dyDescent="0.25">
      <c r="B1314">
        <v>248</v>
      </c>
      <c r="C1314">
        <v>57.686</v>
      </c>
      <c r="D1314">
        <v>77176922</v>
      </c>
      <c r="E1314" t="s">
        <v>834</v>
      </c>
      <c r="F1314">
        <v>56</v>
      </c>
      <c r="G1314">
        <v>32.327816733159082</v>
      </c>
      <c r="H1314">
        <v>0.3491290237522271</v>
      </c>
    </row>
    <row r="1315" spans="2:8" x14ac:dyDescent="0.25">
      <c r="B1315">
        <v>249</v>
      </c>
      <c r="C1315">
        <v>57.783000000000001</v>
      </c>
      <c r="D1315">
        <v>49600725</v>
      </c>
      <c r="E1315" t="s">
        <v>345</v>
      </c>
      <c r="F1315">
        <v>97</v>
      </c>
      <c r="G1315">
        <v>20.776718040553909</v>
      </c>
      <c r="H1315">
        <v>0.2243812301383655</v>
      </c>
    </row>
    <row r="1316" spans="2:8" x14ac:dyDescent="0.25">
      <c r="B1316">
        <v>250</v>
      </c>
      <c r="C1316">
        <v>57.896000000000001</v>
      </c>
      <c r="D1316">
        <v>55856596</v>
      </c>
      <c r="E1316" t="s">
        <v>622</v>
      </c>
      <c r="F1316">
        <v>50</v>
      </c>
      <c r="G1316">
        <v>23.397173041263638</v>
      </c>
      <c r="H1316">
        <v>0.25268122032130996</v>
      </c>
    </row>
    <row r="1317" spans="2:8" x14ac:dyDescent="0.25">
      <c r="B1317">
        <v>251</v>
      </c>
      <c r="C1317">
        <v>58.09</v>
      </c>
      <c r="D1317">
        <v>99585039</v>
      </c>
      <c r="E1317" t="s">
        <v>330</v>
      </c>
      <c r="F1317">
        <v>99</v>
      </c>
      <c r="G1317">
        <v>41.714113581214079</v>
      </c>
      <c r="H1317">
        <v>0.45049772063204929</v>
      </c>
    </row>
    <row r="1318" spans="2:8" x14ac:dyDescent="0.25">
      <c r="B1318">
        <v>252</v>
      </c>
      <c r="C1318">
        <v>58.366999999999997</v>
      </c>
      <c r="D1318">
        <v>23818750</v>
      </c>
      <c r="E1318" t="s">
        <v>835</v>
      </c>
      <c r="F1318">
        <v>91</v>
      </c>
      <c r="G1318">
        <v>9.9771818421695144</v>
      </c>
      <c r="H1318">
        <v>0.10775004650351772</v>
      </c>
    </row>
    <row r="1319" spans="2:8" x14ac:dyDescent="0.25">
      <c r="B1319">
        <v>253</v>
      </c>
      <c r="C1319">
        <v>58.546999999999997</v>
      </c>
      <c r="D1319">
        <v>183856865</v>
      </c>
      <c r="E1319" t="s">
        <v>836</v>
      </c>
      <c r="F1319">
        <v>91</v>
      </c>
      <c r="G1319">
        <v>77.013838888951412</v>
      </c>
      <c r="H1319">
        <v>0.83172230926228197</v>
      </c>
    </row>
    <row r="1320" spans="2:8" x14ac:dyDescent="0.25">
      <c r="B1320">
        <v>254</v>
      </c>
      <c r="C1320">
        <v>58.689</v>
      </c>
      <c r="D1320">
        <v>26276935</v>
      </c>
      <c r="E1320" t="s">
        <v>349</v>
      </c>
      <c r="F1320">
        <v>86</v>
      </c>
      <c r="G1320">
        <v>11.006864707420355</v>
      </c>
      <c r="H1320">
        <v>0.11887025844009078</v>
      </c>
    </row>
    <row r="1321" spans="2:8" x14ac:dyDescent="0.25">
      <c r="B1321">
        <v>255</v>
      </c>
      <c r="C1321">
        <v>58.801000000000002</v>
      </c>
      <c r="D1321">
        <v>26957326</v>
      </c>
      <c r="E1321" t="s">
        <v>837</v>
      </c>
      <c r="F1321">
        <v>55</v>
      </c>
      <c r="G1321">
        <v>11.291866427946225</v>
      </c>
      <c r="H1321">
        <v>0.12194817654622879</v>
      </c>
    </row>
    <row r="1322" spans="2:8" x14ac:dyDescent="0.25">
      <c r="B1322">
        <v>256</v>
      </c>
      <c r="C1322">
        <v>58.988</v>
      </c>
      <c r="D1322">
        <v>19658589</v>
      </c>
      <c r="E1322" t="s">
        <v>838</v>
      </c>
      <c r="F1322">
        <v>91</v>
      </c>
      <c r="G1322">
        <v>8.2345764246013466</v>
      </c>
      <c r="H1322">
        <v>8.8930522338222684E-2</v>
      </c>
    </row>
    <row r="1323" spans="2:8" x14ac:dyDescent="0.25">
      <c r="B1323">
        <v>257</v>
      </c>
      <c r="C1323">
        <v>59.085000000000001</v>
      </c>
      <c r="D1323">
        <v>10865697</v>
      </c>
      <c r="E1323" t="s">
        <v>839</v>
      </c>
      <c r="F1323">
        <v>49</v>
      </c>
      <c r="G1323">
        <v>4.5514157884404414</v>
      </c>
      <c r="H1323">
        <v>4.9153685942508858E-2</v>
      </c>
    </row>
    <row r="1324" spans="2:8" x14ac:dyDescent="0.25">
      <c r="B1324">
        <v>258</v>
      </c>
      <c r="C1324">
        <v>59.174999999999997</v>
      </c>
      <c r="D1324">
        <v>32491259</v>
      </c>
      <c r="E1324" t="s">
        <v>840</v>
      </c>
      <c r="F1324">
        <v>83</v>
      </c>
      <c r="G1324">
        <v>13.609916528954155</v>
      </c>
      <c r="H1324">
        <v>0.14698230042331517</v>
      </c>
    </row>
    <row r="1325" spans="2:8" x14ac:dyDescent="0.25">
      <c r="B1325">
        <v>259</v>
      </c>
      <c r="C1325">
        <v>59.362000000000002</v>
      </c>
      <c r="D1325">
        <v>12288312</v>
      </c>
      <c r="E1325" t="s">
        <v>841</v>
      </c>
      <c r="F1325">
        <v>25</v>
      </c>
      <c r="G1325">
        <v>5.1473197945867755</v>
      </c>
      <c r="H1325">
        <v>5.5589239126727245E-2</v>
      </c>
    </row>
    <row r="1326" spans="2:8" x14ac:dyDescent="0.25">
      <c r="B1326">
        <v>260</v>
      </c>
      <c r="C1326">
        <v>59.579000000000001</v>
      </c>
      <c r="D1326">
        <v>50583014</v>
      </c>
      <c r="E1326" t="s">
        <v>629</v>
      </c>
      <c r="F1326">
        <v>55</v>
      </c>
      <c r="G1326">
        <v>21.188178590522437</v>
      </c>
      <c r="H1326">
        <v>0.22882485902022934</v>
      </c>
    </row>
    <row r="1327" spans="2:8" x14ac:dyDescent="0.25">
      <c r="B1327">
        <v>261</v>
      </c>
      <c r="C1327">
        <v>59.863</v>
      </c>
      <c r="D1327">
        <v>128816378</v>
      </c>
      <c r="E1327" t="s">
        <v>631</v>
      </c>
      <c r="F1327">
        <v>99</v>
      </c>
      <c r="G1327">
        <v>53.958517031987171</v>
      </c>
      <c r="H1327">
        <v>0.58273296121394758</v>
      </c>
    </row>
    <row r="1328" spans="2:8" x14ac:dyDescent="0.25">
      <c r="B1328">
        <v>262</v>
      </c>
      <c r="C1328">
        <v>60.036000000000001</v>
      </c>
      <c r="D1328">
        <v>10884570</v>
      </c>
      <c r="E1328" t="s">
        <v>842</v>
      </c>
      <c r="F1328">
        <v>45</v>
      </c>
      <c r="G1328">
        <v>4.5593212978776396</v>
      </c>
      <c r="H1328">
        <v>4.9239062657393598E-2</v>
      </c>
    </row>
    <row r="1329" spans="2:11" x14ac:dyDescent="0.25">
      <c r="B1329">
        <v>263</v>
      </c>
      <c r="C1329">
        <v>60.118000000000002</v>
      </c>
      <c r="D1329">
        <v>9412390</v>
      </c>
      <c r="E1329" t="s">
        <v>843</v>
      </c>
      <c r="F1329">
        <v>25</v>
      </c>
      <c r="G1329">
        <v>3.9426555381545172</v>
      </c>
      <c r="H1329">
        <v>4.257928985396988E-2</v>
      </c>
    </row>
    <row r="1330" spans="2:11" x14ac:dyDescent="0.25">
      <c r="B1330">
        <v>264</v>
      </c>
      <c r="C1330">
        <v>60.185000000000002</v>
      </c>
      <c r="D1330">
        <v>7576652</v>
      </c>
      <c r="E1330" t="s">
        <v>844</v>
      </c>
      <c r="F1330">
        <v>56</v>
      </c>
      <c r="G1330">
        <v>3.1737028500167868</v>
      </c>
      <c r="H1330">
        <v>3.427487191145507E-2</v>
      </c>
    </row>
    <row r="1331" spans="2:11" x14ac:dyDescent="0.25">
      <c r="B1331">
        <v>265</v>
      </c>
      <c r="C1331">
        <v>60.274999999999999</v>
      </c>
      <c r="D1331">
        <v>16268016</v>
      </c>
      <c r="E1331" t="s">
        <v>845</v>
      </c>
      <c r="F1331">
        <v>44</v>
      </c>
      <c r="G1331">
        <v>6.8143355064108375</v>
      </c>
      <c r="H1331">
        <v>7.3592421118655257E-2</v>
      </c>
    </row>
    <row r="1332" spans="2:11" x14ac:dyDescent="0.25">
      <c r="B1332">
        <v>266</v>
      </c>
      <c r="C1332">
        <v>60.417000000000002</v>
      </c>
      <c r="D1332">
        <v>48144110</v>
      </c>
      <c r="E1332" t="s">
        <v>846</v>
      </c>
      <c r="F1332">
        <v>95</v>
      </c>
      <c r="G1332">
        <v>20.166572137472023</v>
      </c>
      <c r="H1332">
        <v>0.21779186948813317</v>
      </c>
    </row>
    <row r="1333" spans="2:11" x14ac:dyDescent="0.25">
      <c r="B1333">
        <v>267</v>
      </c>
      <c r="C1333">
        <v>60.723999999999997</v>
      </c>
      <c r="D1333">
        <v>37645599</v>
      </c>
      <c r="E1333" t="s">
        <v>643</v>
      </c>
      <c r="F1333">
        <v>91</v>
      </c>
      <c r="G1333">
        <v>15.768962971625077</v>
      </c>
      <c r="H1333">
        <v>0.17029924084608891</v>
      </c>
    </row>
    <row r="1334" spans="2:11" x14ac:dyDescent="0.25">
      <c r="B1334">
        <v>268</v>
      </c>
      <c r="C1334">
        <v>60.866</v>
      </c>
      <c r="D1334">
        <v>15833255</v>
      </c>
      <c r="E1334" t="s">
        <v>847</v>
      </c>
      <c r="F1334">
        <v>43</v>
      </c>
      <c r="G1334">
        <v>6.6322231136579228</v>
      </c>
      <c r="H1334">
        <v>7.1625671479487979E-2</v>
      </c>
    </row>
    <row r="1335" spans="2:11" x14ac:dyDescent="0.25">
      <c r="B1335">
        <v>269</v>
      </c>
      <c r="C1335">
        <v>61.000999999999998</v>
      </c>
      <c r="D1335">
        <v>20148409</v>
      </c>
      <c r="E1335" t="s">
        <v>638</v>
      </c>
      <c r="F1335">
        <v>99</v>
      </c>
      <c r="G1335">
        <v>8.4397518939241056</v>
      </c>
      <c r="H1335">
        <v>9.1146345073603557E-2</v>
      </c>
    </row>
    <row r="1336" spans="2:11" x14ac:dyDescent="0.25">
      <c r="B1336">
        <v>270</v>
      </c>
      <c r="C1336">
        <v>61.203000000000003</v>
      </c>
      <c r="D1336">
        <v>40464256</v>
      </c>
      <c r="E1336" t="s">
        <v>848</v>
      </c>
      <c r="F1336">
        <v>46</v>
      </c>
      <c r="G1336">
        <v>16.949640103703963</v>
      </c>
      <c r="H1336">
        <v>0.18305013763233779</v>
      </c>
    </row>
    <row r="1337" spans="2:11" x14ac:dyDescent="0.25">
      <c r="B1337">
        <v>271</v>
      </c>
      <c r="C1337">
        <v>61.494999999999997</v>
      </c>
      <c r="D1337">
        <v>62795227</v>
      </c>
      <c r="E1337" t="s">
        <v>849</v>
      </c>
      <c r="F1337">
        <v>91</v>
      </c>
      <c r="G1337">
        <v>26.30362208761219</v>
      </c>
      <c r="H1337">
        <v>0.28406984537177438</v>
      </c>
    </row>
    <row r="1338" spans="2:11" x14ac:dyDescent="0.25">
      <c r="B1338">
        <v>272</v>
      </c>
      <c r="C1338">
        <v>61.652000000000001</v>
      </c>
      <c r="D1338">
        <v>16295429</v>
      </c>
      <c r="E1338" t="s">
        <v>850</v>
      </c>
      <c r="F1338">
        <v>48</v>
      </c>
      <c r="G1338">
        <v>6.8258182452547889</v>
      </c>
      <c r="H1338">
        <v>7.3716430650003509E-2</v>
      </c>
    </row>
    <row r="1339" spans="2:11" x14ac:dyDescent="0.25">
      <c r="B1339">
        <v>273</v>
      </c>
      <c r="C1339">
        <v>61.801000000000002</v>
      </c>
      <c r="D1339">
        <v>24398741</v>
      </c>
      <c r="E1339" t="s">
        <v>851</v>
      </c>
      <c r="F1339">
        <v>94</v>
      </c>
      <c r="G1339">
        <v>10.220128078803331</v>
      </c>
      <c r="H1339">
        <v>0.11037378021001454</v>
      </c>
    </row>
    <row r="1340" spans="2:11" x14ac:dyDescent="0.25">
      <c r="B1340">
        <v>274</v>
      </c>
      <c r="C1340">
        <v>61.890999999999998</v>
      </c>
      <c r="D1340">
        <v>21460152</v>
      </c>
      <c r="E1340" t="s">
        <v>852</v>
      </c>
      <c r="F1340">
        <v>60</v>
      </c>
      <c r="G1340">
        <v>8.9892139119222367</v>
      </c>
      <c r="H1340">
        <v>9.7080341158648484E-2</v>
      </c>
    </row>
    <row r="1341" spans="2:11" x14ac:dyDescent="0.25">
      <c r="B1341">
        <v>275</v>
      </c>
      <c r="C1341">
        <v>62.100999999999999</v>
      </c>
      <c r="D1341">
        <v>75840734</v>
      </c>
      <c r="E1341" t="s">
        <v>645</v>
      </c>
      <c r="F1341">
        <v>99</v>
      </c>
      <c r="G1341">
        <v>31.768115210143609</v>
      </c>
      <c r="H1341">
        <v>0.34308444462286714</v>
      </c>
      <c r="I1341" t="s">
        <v>366</v>
      </c>
      <c r="J1341">
        <v>95.290690502448484</v>
      </c>
      <c r="K1341">
        <v>422</v>
      </c>
    </row>
    <row r="1342" spans="2:11" x14ac:dyDescent="0.25">
      <c r="B1342">
        <v>276</v>
      </c>
      <c r="C1342">
        <v>62.317999999999998</v>
      </c>
      <c r="D1342">
        <v>30492614</v>
      </c>
      <c r="E1342" t="s">
        <v>367</v>
      </c>
      <c r="F1342">
        <v>99</v>
      </c>
      <c r="G1342">
        <v>12.772725467166996</v>
      </c>
      <c r="H1342">
        <v>0.13794093210239056</v>
      </c>
    </row>
    <row r="1343" spans="2:11" x14ac:dyDescent="0.25">
      <c r="B1343">
        <v>277</v>
      </c>
      <c r="C1343">
        <v>62.384999999999998</v>
      </c>
      <c r="D1343">
        <v>57394949</v>
      </c>
      <c r="E1343" t="s">
        <v>853</v>
      </c>
      <c r="F1343">
        <v>99</v>
      </c>
      <c r="G1343">
        <v>24.041557302337246</v>
      </c>
      <c r="H1343">
        <v>0.25964034316733781</v>
      </c>
    </row>
    <row r="1344" spans="2:11" x14ac:dyDescent="0.25">
      <c r="B1344">
        <v>278</v>
      </c>
      <c r="C1344">
        <v>62.616999999999997</v>
      </c>
      <c r="D1344">
        <v>21662472</v>
      </c>
      <c r="E1344" t="s">
        <v>370</v>
      </c>
      <c r="F1344">
        <v>89</v>
      </c>
      <c r="G1344">
        <v>9.0739615762752237</v>
      </c>
      <c r="H1344">
        <v>9.7995586056411454E-2</v>
      </c>
    </row>
    <row r="1345" spans="2:11" x14ac:dyDescent="0.25">
      <c r="B1345">
        <v>279</v>
      </c>
      <c r="C1345">
        <v>62.713999999999999</v>
      </c>
      <c r="D1345">
        <v>31597472</v>
      </c>
      <c r="E1345" t="s">
        <v>358</v>
      </c>
      <c r="F1345">
        <v>98</v>
      </c>
      <c r="G1345">
        <v>13.235527636708881</v>
      </c>
      <c r="H1345">
        <v>0.14293903237548564</v>
      </c>
    </row>
    <row r="1346" spans="2:11" x14ac:dyDescent="0.25">
      <c r="B1346">
        <v>280</v>
      </c>
      <c r="C1346">
        <v>62.886000000000003</v>
      </c>
      <c r="D1346">
        <v>19399932</v>
      </c>
      <c r="E1346" t="s">
        <v>854</v>
      </c>
      <c r="F1346">
        <v>93</v>
      </c>
      <c r="G1346">
        <v>8.1262303559054665</v>
      </c>
      <c r="H1346">
        <v>8.7760422993023626E-2</v>
      </c>
    </row>
    <row r="1347" spans="2:11" x14ac:dyDescent="0.25">
      <c r="B1347">
        <v>281</v>
      </c>
      <c r="C1347">
        <v>63.051000000000002</v>
      </c>
      <c r="D1347">
        <v>15684197</v>
      </c>
      <c r="E1347" t="s">
        <v>855</v>
      </c>
      <c r="F1347">
        <v>55</v>
      </c>
      <c r="G1347">
        <v>6.5697857997338041</v>
      </c>
      <c r="H1347">
        <v>7.0951370500984851E-2</v>
      </c>
    </row>
    <row r="1348" spans="2:11" x14ac:dyDescent="0.25">
      <c r="B1348">
        <v>282</v>
      </c>
      <c r="C1348">
        <v>63.133000000000003</v>
      </c>
      <c r="D1348">
        <v>20432436</v>
      </c>
      <c r="E1348" t="s">
        <v>856</v>
      </c>
      <c r="F1348">
        <v>99</v>
      </c>
      <c r="G1348">
        <v>8.5587249310098414</v>
      </c>
      <c r="H1348">
        <v>9.243121193094303E-2</v>
      </c>
    </row>
    <row r="1349" spans="2:11" x14ac:dyDescent="0.25">
      <c r="B1349">
        <v>283</v>
      </c>
      <c r="C1349">
        <v>63.335000000000001</v>
      </c>
      <c r="D1349">
        <v>25661437</v>
      </c>
      <c r="E1349" t="s">
        <v>857</v>
      </c>
      <c r="F1349">
        <v>62</v>
      </c>
      <c r="G1349">
        <v>10.749045322713279</v>
      </c>
      <c r="H1349">
        <v>0.11608589997783637</v>
      </c>
    </row>
    <row r="1350" spans="2:11" x14ac:dyDescent="0.25">
      <c r="B1350">
        <v>284</v>
      </c>
      <c r="C1350">
        <v>63.462000000000003</v>
      </c>
      <c r="D1350">
        <v>21115037</v>
      </c>
      <c r="E1350" t="s">
        <v>643</v>
      </c>
      <c r="F1350">
        <v>92</v>
      </c>
      <c r="G1350">
        <v>8.8446523748365227</v>
      </c>
      <c r="H1350">
        <v>9.551912752237196E-2</v>
      </c>
    </row>
    <row r="1351" spans="2:11" x14ac:dyDescent="0.25">
      <c r="B1351">
        <v>285</v>
      </c>
      <c r="C1351">
        <v>63.627000000000002</v>
      </c>
      <c r="D1351">
        <v>22288411</v>
      </c>
      <c r="E1351" t="s">
        <v>649</v>
      </c>
      <c r="F1351">
        <v>52</v>
      </c>
      <c r="G1351">
        <v>9.3361544799794807</v>
      </c>
      <c r="H1351">
        <v>0.10082717698197916</v>
      </c>
    </row>
    <row r="1352" spans="2:11" x14ac:dyDescent="0.25">
      <c r="B1352">
        <v>286</v>
      </c>
      <c r="C1352">
        <v>63.805999999999997</v>
      </c>
      <c r="D1352">
        <v>28018603</v>
      </c>
      <c r="E1352" t="s">
        <v>858</v>
      </c>
      <c r="F1352">
        <v>90</v>
      </c>
      <c r="G1352">
        <v>11.736413417771976</v>
      </c>
      <c r="H1352">
        <v>0.12674912731413701</v>
      </c>
    </row>
    <row r="1353" spans="2:11" x14ac:dyDescent="0.25">
      <c r="B1353">
        <v>287</v>
      </c>
      <c r="C1353">
        <v>63.978999999999999</v>
      </c>
      <c r="D1353">
        <v>15430533</v>
      </c>
      <c r="E1353" t="s">
        <v>859</v>
      </c>
      <c r="F1353">
        <v>84</v>
      </c>
      <c r="G1353">
        <v>6.4635311954908419</v>
      </c>
      <c r="H1353">
        <v>6.9803858234544824E-2</v>
      </c>
    </row>
    <row r="1354" spans="2:11" x14ac:dyDescent="0.25">
      <c r="B1354">
        <v>288</v>
      </c>
      <c r="C1354">
        <v>64.135999999999996</v>
      </c>
      <c r="D1354">
        <v>19172866</v>
      </c>
      <c r="E1354" t="s">
        <v>652</v>
      </c>
      <c r="F1354">
        <v>98</v>
      </c>
      <c r="G1354">
        <v>8.031117103859323</v>
      </c>
      <c r="H1354">
        <v>8.6733233402496501E-2</v>
      </c>
      <c r="I1354" t="s">
        <v>380</v>
      </c>
      <c r="J1354">
        <v>96.776067825008425</v>
      </c>
      <c r="K1354">
        <v>441</v>
      </c>
    </row>
    <row r="1355" spans="2:11" x14ac:dyDescent="0.25">
      <c r="B1355">
        <v>289</v>
      </c>
      <c r="C1355">
        <v>64.218000000000004</v>
      </c>
      <c r="D1355">
        <v>24364730</v>
      </c>
      <c r="E1355" t="s">
        <v>373</v>
      </c>
      <c r="F1355">
        <v>91</v>
      </c>
      <c r="G1355">
        <v>10.205881574195237</v>
      </c>
      <c r="H1355">
        <v>0.11021992298276161</v>
      </c>
    </row>
    <row r="1356" spans="2:11" x14ac:dyDescent="0.25">
      <c r="B1356">
        <v>290</v>
      </c>
      <c r="C1356">
        <v>64.405000000000001</v>
      </c>
      <c r="D1356">
        <v>11320544</v>
      </c>
      <c r="E1356" t="s">
        <v>373</v>
      </c>
      <c r="F1356">
        <v>93</v>
      </c>
      <c r="G1356">
        <v>4.7419417912476955</v>
      </c>
      <c r="H1356">
        <v>5.1211299604098384E-2</v>
      </c>
    </row>
    <row r="1357" spans="2:11" x14ac:dyDescent="0.25">
      <c r="B1357">
        <v>291</v>
      </c>
      <c r="C1357">
        <v>64.569999999999993</v>
      </c>
      <c r="D1357">
        <v>21830553</v>
      </c>
      <c r="E1357" t="s">
        <v>860</v>
      </c>
      <c r="F1357">
        <v>64</v>
      </c>
      <c r="G1357">
        <v>9.1443672315347868</v>
      </c>
      <c r="H1357">
        <v>9.8755942312149389E-2</v>
      </c>
    </row>
    <row r="1358" spans="2:11" x14ac:dyDescent="0.25">
      <c r="B1358">
        <v>292</v>
      </c>
      <c r="C1358">
        <v>64.718999999999994</v>
      </c>
      <c r="D1358">
        <v>10763565</v>
      </c>
      <c r="E1358" t="s">
        <v>373</v>
      </c>
      <c r="F1358">
        <v>58</v>
      </c>
      <c r="G1358">
        <v>4.508634805563319</v>
      </c>
      <c r="H1358">
        <v>4.8691666409598974E-2</v>
      </c>
    </row>
    <row r="1359" spans="2:11" x14ac:dyDescent="0.25">
      <c r="B1359">
        <v>293</v>
      </c>
      <c r="C1359">
        <v>64.838999999999999</v>
      </c>
      <c r="D1359">
        <v>25921659</v>
      </c>
      <c r="E1359" t="s">
        <v>656</v>
      </c>
      <c r="F1359">
        <v>70</v>
      </c>
      <c r="G1359">
        <v>10.858046937547519</v>
      </c>
      <c r="H1359">
        <v>0.11726307899022108</v>
      </c>
    </row>
    <row r="1360" spans="2:11" x14ac:dyDescent="0.25">
      <c r="B1360">
        <v>294</v>
      </c>
      <c r="C1360">
        <v>64.965999999999994</v>
      </c>
      <c r="D1360">
        <v>13930342</v>
      </c>
      <c r="E1360" t="s">
        <v>861</v>
      </c>
      <c r="F1360">
        <v>48</v>
      </c>
      <c r="G1360">
        <v>5.8351322070894298</v>
      </c>
      <c r="H1360">
        <v>6.3017370697870626E-2</v>
      </c>
    </row>
    <row r="1361" spans="2:11" x14ac:dyDescent="0.25">
      <c r="B1361">
        <v>295</v>
      </c>
      <c r="C1361">
        <v>65.093000000000004</v>
      </c>
      <c r="D1361">
        <v>12773239</v>
      </c>
      <c r="E1361" t="s">
        <v>862</v>
      </c>
      <c r="F1361">
        <v>59</v>
      </c>
      <c r="G1361">
        <v>5.3504456873887785</v>
      </c>
      <c r="H1361">
        <v>5.778292715824912E-2</v>
      </c>
    </row>
    <row r="1362" spans="2:11" x14ac:dyDescent="0.25">
      <c r="B1362">
        <v>296</v>
      </c>
      <c r="C1362">
        <v>65.206000000000003</v>
      </c>
      <c r="D1362">
        <v>23687344</v>
      </c>
      <c r="E1362" t="s">
        <v>659</v>
      </c>
      <c r="F1362">
        <v>91</v>
      </c>
      <c r="G1362">
        <v>9.9221385860308775</v>
      </c>
      <c r="H1362">
        <v>0.10715559874236982</v>
      </c>
    </row>
    <row r="1363" spans="2:11" x14ac:dyDescent="0.25">
      <c r="B1363">
        <v>297</v>
      </c>
      <c r="C1363">
        <v>65.430000000000007</v>
      </c>
      <c r="D1363">
        <v>30539355</v>
      </c>
      <c r="E1363" t="s">
        <v>385</v>
      </c>
      <c r="F1363">
        <v>98</v>
      </c>
      <c r="G1363">
        <v>12.79230430553949</v>
      </c>
      <c r="H1363">
        <v>0.13815237665441873</v>
      </c>
    </row>
    <row r="1364" spans="2:11" x14ac:dyDescent="0.25">
      <c r="B1364">
        <v>298</v>
      </c>
      <c r="C1364">
        <v>65.564999999999998</v>
      </c>
      <c r="D1364">
        <v>11252652</v>
      </c>
      <c r="E1364" t="s">
        <v>373</v>
      </c>
      <c r="F1364">
        <v>94</v>
      </c>
      <c r="G1364">
        <v>4.7135032363433211</v>
      </c>
      <c r="H1364">
        <v>5.0904173236962544E-2</v>
      </c>
    </row>
    <row r="1365" spans="2:11" x14ac:dyDescent="0.25">
      <c r="B1365">
        <v>299</v>
      </c>
      <c r="C1365">
        <v>65.759</v>
      </c>
      <c r="D1365">
        <v>24367454</v>
      </c>
      <c r="E1365" t="s">
        <v>863</v>
      </c>
      <c r="F1365">
        <v>38</v>
      </c>
      <c r="G1365">
        <v>10.207022601467369</v>
      </c>
      <c r="H1365">
        <v>0.11023224567503873</v>
      </c>
    </row>
    <row r="1366" spans="2:11" x14ac:dyDescent="0.25">
      <c r="B1366">
        <v>300</v>
      </c>
      <c r="C1366">
        <v>65.909000000000006</v>
      </c>
      <c r="D1366">
        <v>54981171</v>
      </c>
      <c r="E1366" t="s">
        <v>661</v>
      </c>
      <c r="F1366">
        <v>99</v>
      </c>
      <c r="G1366">
        <v>23.030475611122206</v>
      </c>
      <c r="H1366">
        <v>0.24872101735262594</v>
      </c>
    </row>
    <row r="1367" spans="2:11" x14ac:dyDescent="0.25">
      <c r="B1367">
        <v>301</v>
      </c>
      <c r="C1367">
        <v>66.207999999999998</v>
      </c>
      <c r="D1367">
        <v>11532716</v>
      </c>
      <c r="E1367" t="s">
        <v>864</v>
      </c>
      <c r="F1367">
        <v>70</v>
      </c>
      <c r="G1367">
        <v>4.8308162546774209</v>
      </c>
      <c r="H1367">
        <v>5.2171112477013393E-2</v>
      </c>
    </row>
    <row r="1368" spans="2:11" x14ac:dyDescent="0.25">
      <c r="B1368">
        <v>302</v>
      </c>
      <c r="C1368">
        <v>66.298000000000002</v>
      </c>
      <c r="D1368">
        <v>7510077</v>
      </c>
      <c r="E1368" t="s">
        <v>664</v>
      </c>
      <c r="F1368">
        <v>90</v>
      </c>
      <c r="G1368">
        <v>3.145815959179004</v>
      </c>
      <c r="H1368">
        <v>3.3973703321752771E-2</v>
      </c>
    </row>
    <row r="1369" spans="2:11" x14ac:dyDescent="0.25">
      <c r="B1369">
        <v>303</v>
      </c>
      <c r="C1369">
        <v>66.424999999999997</v>
      </c>
      <c r="D1369">
        <v>8421285</v>
      </c>
      <c r="E1369" t="s">
        <v>865</v>
      </c>
      <c r="F1369">
        <v>15</v>
      </c>
      <c r="G1369">
        <v>3.527502148086465</v>
      </c>
      <c r="H1369">
        <v>3.8095779600918443E-2</v>
      </c>
    </row>
    <row r="1370" spans="2:11" x14ac:dyDescent="0.25">
      <c r="B1370">
        <v>304</v>
      </c>
      <c r="C1370">
        <v>66.566999999999993</v>
      </c>
      <c r="D1370">
        <v>8779073</v>
      </c>
      <c r="E1370" t="s">
        <v>866</v>
      </c>
      <c r="F1370">
        <v>53</v>
      </c>
      <c r="G1370">
        <v>3.6773721428152459</v>
      </c>
      <c r="H1370">
        <v>3.9714322708277169E-2</v>
      </c>
    </row>
    <row r="1371" spans="2:11" x14ac:dyDescent="0.25">
      <c r="B1371">
        <v>305</v>
      </c>
      <c r="C1371">
        <v>66.731999999999999</v>
      </c>
      <c r="D1371">
        <v>33910942</v>
      </c>
      <c r="E1371" t="s">
        <v>392</v>
      </c>
      <c r="F1371">
        <v>99</v>
      </c>
      <c r="G1371">
        <v>14.204592380929459</v>
      </c>
      <c r="H1371">
        <v>0.15340458997546436</v>
      </c>
    </row>
    <row r="1372" spans="2:11" x14ac:dyDescent="0.25">
      <c r="B1372">
        <v>306</v>
      </c>
      <c r="C1372">
        <v>66.986000000000004</v>
      </c>
      <c r="D1372">
        <v>25927719</v>
      </c>
      <c r="E1372" t="s">
        <v>394</v>
      </c>
      <c r="F1372">
        <v>99</v>
      </c>
      <c r="G1372">
        <v>10.86058534623662</v>
      </c>
      <c r="H1372">
        <v>0.11729049290916356</v>
      </c>
      <c r="I1372" t="s">
        <v>395</v>
      </c>
      <c r="J1372">
        <v>98.412825445817361</v>
      </c>
      <c r="K1372">
        <v>467</v>
      </c>
    </row>
    <row r="1373" spans="2:11" x14ac:dyDescent="0.25">
      <c r="B1373">
        <v>307</v>
      </c>
      <c r="C1373">
        <v>67.128</v>
      </c>
      <c r="D1373">
        <v>5131426</v>
      </c>
      <c r="E1373" t="s">
        <v>867</v>
      </c>
      <c r="F1373">
        <v>91</v>
      </c>
      <c r="G1373">
        <v>2.1494482418950001</v>
      </c>
      <c r="H1373">
        <v>2.3213283238178319E-2</v>
      </c>
    </row>
    <row r="1374" spans="2:11" x14ac:dyDescent="0.25">
      <c r="B1374">
        <v>308</v>
      </c>
      <c r="C1374">
        <v>67.210999999999999</v>
      </c>
      <c r="D1374">
        <v>6105872</v>
      </c>
      <c r="E1374" t="s">
        <v>403</v>
      </c>
      <c r="F1374">
        <v>42</v>
      </c>
      <c r="G1374">
        <v>2.557623521343952</v>
      </c>
      <c r="H1374">
        <v>2.7621432356631923E-2</v>
      </c>
    </row>
    <row r="1375" spans="2:11" x14ac:dyDescent="0.25">
      <c r="B1375">
        <v>309</v>
      </c>
      <c r="C1375">
        <v>67.36</v>
      </c>
      <c r="D1375">
        <v>18674274</v>
      </c>
      <c r="E1375" t="s">
        <v>398</v>
      </c>
      <c r="F1375">
        <v>93</v>
      </c>
      <c r="G1375">
        <v>7.8222672251271899</v>
      </c>
      <c r="H1375">
        <v>8.4477728340884031E-2</v>
      </c>
    </row>
    <row r="1376" spans="2:11" x14ac:dyDescent="0.25">
      <c r="B1376">
        <v>310</v>
      </c>
      <c r="C1376">
        <v>67.531999999999996</v>
      </c>
      <c r="D1376">
        <v>86066404</v>
      </c>
      <c r="E1376" t="s">
        <v>397</v>
      </c>
      <c r="F1376">
        <v>99</v>
      </c>
      <c r="G1376">
        <v>36.051436922996615</v>
      </c>
      <c r="H1376">
        <v>0.38934280906389052</v>
      </c>
    </row>
    <row r="1377" spans="2:8" x14ac:dyDescent="0.25">
      <c r="B1377">
        <v>311</v>
      </c>
      <c r="C1377">
        <v>67.667000000000002</v>
      </c>
      <c r="D1377">
        <v>13523823</v>
      </c>
      <c r="E1377" t="s">
        <v>397</v>
      </c>
      <c r="F1377">
        <v>95</v>
      </c>
      <c r="G1377">
        <v>5.664849804138103</v>
      </c>
      <c r="H1377">
        <v>6.1178380777972913E-2</v>
      </c>
    </row>
    <row r="1378" spans="2:8" x14ac:dyDescent="0.25">
      <c r="B1378">
        <v>312</v>
      </c>
      <c r="C1378">
        <v>67.793999999999997</v>
      </c>
      <c r="D1378">
        <v>10412130</v>
      </c>
      <c r="E1378" t="s">
        <v>868</v>
      </c>
      <c r="F1378">
        <v>95</v>
      </c>
      <c r="G1378">
        <v>4.361425951164879</v>
      </c>
      <c r="H1378">
        <v>4.7101862679639853E-2</v>
      </c>
    </row>
    <row r="1379" spans="2:8" x14ac:dyDescent="0.25">
      <c r="B1379">
        <v>313</v>
      </c>
      <c r="C1379">
        <v>67.876999999999995</v>
      </c>
      <c r="D1379">
        <v>11615222</v>
      </c>
      <c r="E1379" t="s">
        <v>869</v>
      </c>
      <c r="F1379">
        <v>64</v>
      </c>
      <c r="G1379">
        <v>4.8653763119881548</v>
      </c>
      <c r="H1379">
        <v>5.2544348912041225E-2</v>
      </c>
    </row>
    <row r="1380" spans="2:8" x14ac:dyDescent="0.25">
      <c r="B1380">
        <v>314</v>
      </c>
      <c r="C1380">
        <v>67.974000000000004</v>
      </c>
      <c r="D1380">
        <v>9361787</v>
      </c>
      <c r="E1380" t="s">
        <v>870</v>
      </c>
      <c r="F1380">
        <v>84</v>
      </c>
      <c r="G1380">
        <v>3.9214589878418726</v>
      </c>
      <c r="H1380">
        <v>4.2350374583302125E-2</v>
      </c>
    </row>
    <row r="1381" spans="2:8" x14ac:dyDescent="0.25">
      <c r="B1381">
        <v>315</v>
      </c>
      <c r="C1381">
        <v>68.063999999999993</v>
      </c>
      <c r="D1381">
        <v>19804543</v>
      </c>
      <c r="E1381" t="s">
        <v>871</v>
      </c>
      <c r="F1381">
        <v>46</v>
      </c>
      <c r="G1381">
        <v>8.2957135371111139</v>
      </c>
      <c r="H1381">
        <v>8.9590781599828542E-2</v>
      </c>
    </row>
    <row r="1382" spans="2:8" x14ac:dyDescent="0.25">
      <c r="B1382">
        <v>316</v>
      </c>
      <c r="C1382">
        <v>68.206000000000003</v>
      </c>
      <c r="D1382">
        <v>13801899</v>
      </c>
      <c r="E1382" t="s">
        <v>872</v>
      </c>
      <c r="F1382">
        <v>81</v>
      </c>
      <c r="G1382">
        <v>5.7813300903807949</v>
      </c>
      <c r="H1382">
        <v>6.2436326805010954E-2</v>
      </c>
    </row>
    <row r="1383" spans="2:8" x14ac:dyDescent="0.25">
      <c r="B1383">
        <v>317</v>
      </c>
      <c r="C1383">
        <v>68.400000000000006</v>
      </c>
      <c r="D1383">
        <v>4415853</v>
      </c>
      <c r="E1383" t="s">
        <v>873</v>
      </c>
      <c r="F1383">
        <v>35</v>
      </c>
      <c r="G1383">
        <v>1.8497095090754039</v>
      </c>
      <c r="H1383">
        <v>1.9976210594707874E-2</v>
      </c>
    </row>
    <row r="1384" spans="2:8" x14ac:dyDescent="0.25">
      <c r="B1384">
        <v>318</v>
      </c>
      <c r="C1384">
        <v>68.564999999999998</v>
      </c>
      <c r="D1384">
        <v>6126083</v>
      </c>
      <c r="E1384" t="s">
        <v>874</v>
      </c>
      <c r="F1384">
        <v>91</v>
      </c>
      <c r="G1384">
        <v>2.5660894913134964</v>
      </c>
      <c r="H1384">
        <v>2.7712861847679217E-2</v>
      </c>
    </row>
    <row r="1385" spans="2:8" x14ac:dyDescent="0.25">
      <c r="B1385">
        <v>319</v>
      </c>
      <c r="C1385">
        <v>68.647000000000006</v>
      </c>
      <c r="D1385">
        <v>16085139</v>
      </c>
      <c r="E1385" t="s">
        <v>405</v>
      </c>
      <c r="F1385">
        <v>95</v>
      </c>
      <c r="G1385">
        <v>6.737732112708378</v>
      </c>
      <c r="H1385">
        <v>7.2765131472707273E-2</v>
      </c>
    </row>
    <row r="1386" spans="2:8" x14ac:dyDescent="0.25">
      <c r="B1386">
        <v>320</v>
      </c>
      <c r="C1386">
        <v>68.947000000000003</v>
      </c>
      <c r="D1386">
        <v>6225389</v>
      </c>
      <c r="E1386" t="s">
        <v>875</v>
      </c>
      <c r="F1386">
        <v>60</v>
      </c>
      <c r="G1386">
        <v>2.6076867212276813</v>
      </c>
      <c r="H1386">
        <v>2.8162097265913937E-2</v>
      </c>
    </row>
    <row r="1387" spans="2:8" x14ac:dyDescent="0.25">
      <c r="B1387">
        <v>321</v>
      </c>
      <c r="C1387">
        <v>69.103999999999999</v>
      </c>
      <c r="D1387">
        <v>11411371</v>
      </c>
      <c r="E1387" t="s">
        <v>876</v>
      </c>
      <c r="F1387">
        <v>60</v>
      </c>
      <c r="G1387">
        <v>4.7799873433937448</v>
      </c>
      <c r="H1387">
        <v>5.1622178154558628E-2</v>
      </c>
    </row>
    <row r="1388" spans="2:8" x14ac:dyDescent="0.25">
      <c r="B1388">
        <v>322</v>
      </c>
      <c r="C1388">
        <v>69.222999999999999</v>
      </c>
      <c r="D1388">
        <v>1012996</v>
      </c>
      <c r="E1388" t="s">
        <v>406</v>
      </c>
      <c r="F1388">
        <v>95</v>
      </c>
      <c r="G1388">
        <v>0.42432307729794172</v>
      </c>
      <c r="H1388">
        <v>4.5825396424194146E-3</v>
      </c>
    </row>
    <row r="1389" spans="2:8" x14ac:dyDescent="0.25">
      <c r="B1389">
        <v>323</v>
      </c>
      <c r="C1389">
        <v>69.313000000000002</v>
      </c>
      <c r="D1389">
        <v>1358259</v>
      </c>
      <c r="E1389" t="s">
        <v>877</v>
      </c>
      <c r="F1389">
        <v>90</v>
      </c>
      <c r="G1389">
        <v>0.56894660852325674</v>
      </c>
      <c r="H1389">
        <v>6.1444227935480008E-3</v>
      </c>
    </row>
    <row r="1390" spans="2:8" x14ac:dyDescent="0.25">
      <c r="B1390">
        <v>324</v>
      </c>
      <c r="C1390">
        <v>69.47</v>
      </c>
      <c r="D1390">
        <v>312997</v>
      </c>
      <c r="E1390" t="s">
        <v>406</v>
      </c>
      <c r="F1390">
        <v>49</v>
      </c>
      <c r="G1390">
        <v>0.13110797103347285</v>
      </c>
      <c r="H1390">
        <v>1.4159198658813554E-3</v>
      </c>
    </row>
    <row r="1391" spans="2:8" x14ac:dyDescent="0.25">
      <c r="B1391">
        <v>325</v>
      </c>
      <c r="C1391">
        <v>69.545000000000002</v>
      </c>
      <c r="D1391">
        <v>635887</v>
      </c>
      <c r="E1391" t="s">
        <v>878</v>
      </c>
      <c r="F1391">
        <v>50</v>
      </c>
      <c r="G1391">
        <v>0.26635991519587071</v>
      </c>
      <c r="H1391">
        <v>2.8765931806237675E-3</v>
      </c>
    </row>
    <row r="1392" spans="2:8" x14ac:dyDescent="0.25">
      <c r="B1392">
        <v>326</v>
      </c>
      <c r="C1392">
        <v>69.686999999999998</v>
      </c>
      <c r="D1392">
        <v>2326734</v>
      </c>
      <c r="E1392" t="s">
        <v>879</v>
      </c>
      <c r="F1392">
        <v>7</v>
      </c>
      <c r="G1392">
        <v>0.97462075954273164</v>
      </c>
      <c r="H1392">
        <v>1.0525560606720158E-2</v>
      </c>
    </row>
    <row r="1393" spans="2:11" x14ac:dyDescent="0.25">
      <c r="B1393">
        <v>327</v>
      </c>
      <c r="C1393">
        <v>69.799000000000007</v>
      </c>
      <c r="D1393">
        <v>1382692</v>
      </c>
      <c r="E1393" t="s">
        <v>880</v>
      </c>
      <c r="F1393">
        <v>53</v>
      </c>
      <c r="G1393">
        <v>0.57918108698873993</v>
      </c>
      <c r="H1393">
        <v>6.2549515528750209E-3</v>
      </c>
    </row>
    <row r="1394" spans="2:11" x14ac:dyDescent="0.25">
      <c r="B1394">
        <v>328</v>
      </c>
      <c r="C1394">
        <v>69.956999999999994</v>
      </c>
      <c r="D1394">
        <v>2219190</v>
      </c>
      <c r="E1394" t="s">
        <v>881</v>
      </c>
      <c r="F1394">
        <v>47</v>
      </c>
      <c r="G1394">
        <v>0.92957280177692636</v>
      </c>
      <c r="H1394">
        <v>1.0039058544220056E-2</v>
      </c>
    </row>
    <row r="1395" spans="2:11" x14ac:dyDescent="0.25">
      <c r="B1395">
        <v>329</v>
      </c>
      <c r="C1395">
        <v>70.075999999999993</v>
      </c>
      <c r="D1395">
        <v>873331</v>
      </c>
      <c r="E1395" t="s">
        <v>681</v>
      </c>
      <c r="F1395">
        <v>35</v>
      </c>
      <c r="G1395">
        <v>0.36582029684193096</v>
      </c>
      <c r="H1395">
        <v>3.9507302382771397E-3</v>
      </c>
      <c r="I1395" t="s">
        <v>414</v>
      </c>
      <c r="J1395">
        <v>99.538711029934873</v>
      </c>
      <c r="K1395">
        <v>497</v>
      </c>
    </row>
    <row r="1396" spans="2:11" x14ac:dyDescent="0.25">
      <c r="B1396">
        <v>330</v>
      </c>
      <c r="C1396">
        <v>70.286000000000001</v>
      </c>
      <c r="D1396">
        <v>8190214</v>
      </c>
      <c r="E1396" t="s">
        <v>882</v>
      </c>
      <c r="F1396">
        <v>80</v>
      </c>
      <c r="G1396">
        <v>3.4307112843571783</v>
      </c>
      <c r="H1396">
        <v>3.7050472395644685E-2</v>
      </c>
    </row>
    <row r="1397" spans="2:11" x14ac:dyDescent="0.25">
      <c r="B1397">
        <v>331</v>
      </c>
      <c r="C1397">
        <v>70.352999999999994</v>
      </c>
      <c r="D1397">
        <v>3653254</v>
      </c>
      <c r="E1397" t="s">
        <v>873</v>
      </c>
      <c r="F1397">
        <v>42</v>
      </c>
      <c r="G1397">
        <v>1.5302725572766473</v>
      </c>
      <c r="H1397">
        <v>1.6526404130744146E-2</v>
      </c>
    </row>
    <row r="1398" spans="2:11" x14ac:dyDescent="0.25">
      <c r="B1398">
        <v>332</v>
      </c>
      <c r="C1398">
        <v>70.472999999999999</v>
      </c>
      <c r="D1398">
        <v>1468032</v>
      </c>
      <c r="E1398" t="s">
        <v>883</v>
      </c>
      <c r="F1398">
        <v>25</v>
      </c>
      <c r="G1398">
        <v>0.61492824829698434</v>
      </c>
      <c r="H1398">
        <v>6.6410082925700172E-3</v>
      </c>
    </row>
    <row r="1399" spans="2:11" x14ac:dyDescent="0.25">
      <c r="B1399">
        <v>333</v>
      </c>
      <c r="C1399">
        <v>70.593000000000004</v>
      </c>
      <c r="D1399">
        <v>699451</v>
      </c>
      <c r="E1399" t="s">
        <v>884</v>
      </c>
      <c r="F1399">
        <v>51</v>
      </c>
      <c r="G1399">
        <v>0.29298556039621343</v>
      </c>
      <c r="H1399">
        <v>3.1641407620858343E-3</v>
      </c>
    </row>
    <row r="1400" spans="2:11" x14ac:dyDescent="0.25">
      <c r="B1400">
        <v>334</v>
      </c>
      <c r="C1400">
        <v>70.697000000000003</v>
      </c>
      <c r="D1400">
        <v>1148735</v>
      </c>
      <c r="E1400" t="s">
        <v>884</v>
      </c>
      <c r="F1400">
        <v>56</v>
      </c>
      <c r="G1400">
        <v>0.48118133753721742</v>
      </c>
      <c r="H1400">
        <v>5.1965888079860793E-3</v>
      </c>
    </row>
    <row r="1401" spans="2:11" x14ac:dyDescent="0.25">
      <c r="B1401">
        <v>335</v>
      </c>
      <c r="C1401">
        <v>70.787000000000006</v>
      </c>
      <c r="D1401">
        <v>1212212</v>
      </c>
      <c r="E1401" t="s">
        <v>885</v>
      </c>
      <c r="F1401">
        <v>40</v>
      </c>
      <c r="G1401">
        <v>0.50777054023657797</v>
      </c>
      <c r="H1401">
        <v>5.48374282328511E-3</v>
      </c>
    </row>
    <row r="1402" spans="2:11" x14ac:dyDescent="0.25">
      <c r="B1402">
        <v>336</v>
      </c>
      <c r="C1402">
        <v>70.944000000000003</v>
      </c>
      <c r="D1402">
        <v>23821032</v>
      </c>
      <c r="E1402" t="s">
        <v>886</v>
      </c>
      <c r="F1402">
        <v>53</v>
      </c>
      <c r="G1402">
        <v>9.9781377247814831</v>
      </c>
      <c r="H1402">
        <v>0.10776036969873663</v>
      </c>
    </row>
    <row r="1403" spans="2:11" x14ac:dyDescent="0.25">
      <c r="B1403">
        <v>337</v>
      </c>
      <c r="C1403">
        <v>71.161000000000001</v>
      </c>
      <c r="D1403">
        <v>32092373</v>
      </c>
      <c r="E1403" t="s">
        <v>611</v>
      </c>
      <c r="F1403">
        <v>92</v>
      </c>
      <c r="G1403">
        <v>13.44283143186486</v>
      </c>
      <c r="H1403">
        <v>0.14517784027953759</v>
      </c>
    </row>
    <row r="1404" spans="2:11" x14ac:dyDescent="0.25">
      <c r="B1404">
        <v>338</v>
      </c>
      <c r="C1404">
        <v>71.266000000000005</v>
      </c>
      <c r="D1404">
        <v>15369071</v>
      </c>
      <c r="E1404" t="s">
        <v>887</v>
      </c>
      <c r="F1404">
        <v>64</v>
      </c>
      <c r="G1404">
        <v>6.4377860346245734</v>
      </c>
      <c r="H1404">
        <v>6.9525819573481612E-2</v>
      </c>
    </row>
    <row r="1405" spans="2:11" x14ac:dyDescent="0.25">
      <c r="B1405">
        <v>339</v>
      </c>
      <c r="C1405">
        <v>71.347999999999999</v>
      </c>
      <c r="D1405">
        <v>14316131</v>
      </c>
      <c r="E1405" t="s">
        <v>888</v>
      </c>
      <c r="F1405">
        <v>32</v>
      </c>
      <c r="G1405">
        <v>5.9967312417032836</v>
      </c>
      <c r="H1405">
        <v>6.4762583300989829E-2</v>
      </c>
    </row>
    <row r="1406" spans="2:11" x14ac:dyDescent="0.25">
      <c r="G1406">
        <v>9259.5615184665221</v>
      </c>
    </row>
    <row r="1408" spans="2:11" x14ac:dyDescent="0.25">
      <c r="B1408" t="s">
        <v>891</v>
      </c>
    </row>
    <row r="1445" spans="2:5" x14ac:dyDescent="0.25">
      <c r="B1445" s="5" t="s">
        <v>892</v>
      </c>
    </row>
    <row r="1449" spans="2:5" x14ac:dyDescent="0.25">
      <c r="B1449" t="s">
        <v>79</v>
      </c>
      <c r="C1449" t="s">
        <v>63</v>
      </c>
      <c r="D1449" t="s">
        <v>80</v>
      </c>
      <c r="E1449" t="s">
        <v>81</v>
      </c>
    </row>
    <row r="1450" spans="2:5" x14ac:dyDescent="0.25">
      <c r="B1450" t="s">
        <v>82</v>
      </c>
      <c r="C1450">
        <v>4.9000000000000004</v>
      </c>
      <c r="D1450">
        <v>38.6</v>
      </c>
      <c r="E1450">
        <v>56.41</v>
      </c>
    </row>
    <row r="1451" spans="2:5" x14ac:dyDescent="0.25">
      <c r="B1451" t="s">
        <v>83</v>
      </c>
      <c r="C1451">
        <v>2</v>
      </c>
      <c r="D1451">
        <v>81.3</v>
      </c>
      <c r="E1451">
        <v>17.440000000000001</v>
      </c>
    </row>
    <row r="1452" spans="2:5" x14ac:dyDescent="0.25">
      <c r="B1452" t="s">
        <v>46</v>
      </c>
      <c r="C1452">
        <v>2.5</v>
      </c>
      <c r="D1452">
        <v>82</v>
      </c>
      <c r="E1452">
        <v>14.97</v>
      </c>
    </row>
    <row r="1455" spans="2:5" x14ac:dyDescent="0.25">
      <c r="E1455">
        <v>1.61</v>
      </c>
    </row>
    <row r="1466" spans="2:5" x14ac:dyDescent="0.25">
      <c r="B1466" t="s">
        <v>79</v>
      </c>
      <c r="C1466" t="s">
        <v>63</v>
      </c>
      <c r="D1466" t="s">
        <v>80</v>
      </c>
      <c r="E1466" t="s">
        <v>81</v>
      </c>
    </row>
    <row r="1467" spans="2:5" x14ac:dyDescent="0.25">
      <c r="B1467" t="s">
        <v>82</v>
      </c>
      <c r="C1467">
        <v>4.9000000000000004</v>
      </c>
      <c r="D1467">
        <v>38.6</v>
      </c>
      <c r="E1467">
        <v>56.41</v>
      </c>
    </row>
    <row r="1468" spans="2:5" x14ac:dyDescent="0.25">
      <c r="B1468" t="s">
        <v>70</v>
      </c>
      <c r="C1468">
        <v>2.5</v>
      </c>
      <c r="D1468">
        <v>82</v>
      </c>
      <c r="E1468">
        <v>14.97</v>
      </c>
    </row>
    <row r="1469" spans="2:5" x14ac:dyDescent="0.25">
      <c r="B1469" t="s">
        <v>71</v>
      </c>
      <c r="C1469">
        <v>3</v>
      </c>
      <c r="D1469">
        <v>80.599999999999994</v>
      </c>
      <c r="E1469">
        <v>15.94</v>
      </c>
    </row>
    <row r="1472" spans="2:5" x14ac:dyDescent="0.25">
      <c r="E1472">
        <v>1.61</v>
      </c>
    </row>
    <row r="1481" spans="2:4" x14ac:dyDescent="0.25">
      <c r="B1481" s="5" t="s">
        <v>896</v>
      </c>
    </row>
    <row r="1488" spans="2:4" x14ac:dyDescent="0.25">
      <c r="C1488" t="s">
        <v>1</v>
      </c>
      <c r="D1488" t="s">
        <v>2</v>
      </c>
    </row>
    <row r="1489" spans="2:18" x14ac:dyDescent="0.25">
      <c r="B1489" s="6" t="s">
        <v>893</v>
      </c>
      <c r="E1489" t="s">
        <v>4</v>
      </c>
      <c r="K1489" t="s">
        <v>894</v>
      </c>
      <c r="Q1489" t="s">
        <v>895</v>
      </c>
    </row>
    <row r="1490" spans="2:18" x14ac:dyDescent="0.25">
      <c r="B1490" t="s">
        <v>5</v>
      </c>
      <c r="C1490">
        <v>1.6062000000000001</v>
      </c>
      <c r="D1490">
        <v>3.7</v>
      </c>
      <c r="E1490" t="s">
        <v>6</v>
      </c>
      <c r="F1490" t="s">
        <v>7</v>
      </c>
      <c r="H1490" t="s">
        <v>5</v>
      </c>
      <c r="I1490">
        <v>1.5145</v>
      </c>
      <c r="J1490">
        <v>3.7</v>
      </c>
      <c r="K1490" t="s">
        <v>6</v>
      </c>
      <c r="L1490" t="s">
        <v>7</v>
      </c>
      <c r="N1490" t="s">
        <v>5</v>
      </c>
      <c r="O1490">
        <v>1.4641</v>
      </c>
      <c r="P1490">
        <v>3.7</v>
      </c>
      <c r="Q1490" t="s">
        <v>6</v>
      </c>
      <c r="R1490" t="s">
        <v>7</v>
      </c>
    </row>
    <row r="1491" spans="2:18" x14ac:dyDescent="0.25">
      <c r="B1491" t="s">
        <v>8</v>
      </c>
      <c r="C1491">
        <v>1.1875</v>
      </c>
      <c r="D1491">
        <v>2.35</v>
      </c>
      <c r="E1491" t="s">
        <v>6</v>
      </c>
      <c r="F1491" t="s">
        <v>9</v>
      </c>
      <c r="H1491" t="s">
        <v>8</v>
      </c>
      <c r="I1491">
        <v>1.0914999999999999</v>
      </c>
      <c r="J1491">
        <v>2.35</v>
      </c>
      <c r="K1491" t="s">
        <v>6</v>
      </c>
      <c r="L1491" t="s">
        <v>9</v>
      </c>
      <c r="N1491" t="s">
        <v>8</v>
      </c>
      <c r="O1491">
        <v>1.0381</v>
      </c>
      <c r="P1491">
        <v>2.35</v>
      </c>
      <c r="Q1491" t="s">
        <v>6</v>
      </c>
      <c r="R1491" t="s">
        <v>9</v>
      </c>
    </row>
    <row r="1493" spans="2:18" x14ac:dyDescent="0.25">
      <c r="C1493" t="s">
        <v>10</v>
      </c>
      <c r="D1493">
        <v>90.172631578947374</v>
      </c>
      <c r="E1493" t="s">
        <v>11</v>
      </c>
      <c r="I1493" t="s">
        <v>10</v>
      </c>
      <c r="J1493">
        <v>92.502672163689112</v>
      </c>
      <c r="K1493" t="s">
        <v>11</v>
      </c>
      <c r="O1493" t="s">
        <v>10</v>
      </c>
      <c r="P1493">
        <v>94.02433933789294</v>
      </c>
      <c r="Q1493" t="s">
        <v>11</v>
      </c>
    </row>
    <row r="1496" spans="2:18" x14ac:dyDescent="0.25">
      <c r="B1496" s="6" t="s">
        <v>897</v>
      </c>
    </row>
    <row r="1497" spans="2:18" x14ac:dyDescent="0.25">
      <c r="E1497" t="s">
        <v>4</v>
      </c>
      <c r="K1497" t="s">
        <v>894</v>
      </c>
      <c r="Q1497" t="s">
        <v>895</v>
      </c>
    </row>
    <row r="1498" spans="2:18" x14ac:dyDescent="0.25">
      <c r="B1498" t="s">
        <v>5</v>
      </c>
      <c r="C1498">
        <v>1.2948</v>
      </c>
      <c r="D1498">
        <v>3.7</v>
      </c>
      <c r="E1498" t="s">
        <v>6</v>
      </c>
      <c r="F1498" t="s">
        <v>7</v>
      </c>
      <c r="H1498" t="s">
        <v>5</v>
      </c>
      <c r="I1498">
        <v>1.6413</v>
      </c>
      <c r="J1498">
        <v>3.7</v>
      </c>
      <c r="K1498" t="s">
        <v>6</v>
      </c>
      <c r="L1498" t="s">
        <v>7</v>
      </c>
      <c r="N1498" t="s">
        <v>5</v>
      </c>
      <c r="O1498">
        <v>1.2844</v>
      </c>
      <c r="P1498">
        <v>3.7</v>
      </c>
      <c r="Q1498" t="s">
        <v>6</v>
      </c>
      <c r="R1498" t="s">
        <v>7</v>
      </c>
    </row>
    <row r="1499" spans="2:18" x14ac:dyDescent="0.25">
      <c r="B1499" t="s">
        <v>8</v>
      </c>
      <c r="C1499">
        <v>1.10182</v>
      </c>
      <c r="D1499">
        <v>2.35</v>
      </c>
      <c r="E1499" t="s">
        <v>6</v>
      </c>
      <c r="F1499" t="s">
        <v>9</v>
      </c>
      <c r="H1499" t="s">
        <v>8</v>
      </c>
      <c r="I1499">
        <v>1.2790999999999999</v>
      </c>
      <c r="J1499">
        <v>2.35</v>
      </c>
      <c r="K1499" t="s">
        <v>6</v>
      </c>
      <c r="L1499" t="s">
        <v>9</v>
      </c>
      <c r="N1499" t="s">
        <v>8</v>
      </c>
      <c r="O1499">
        <v>1.7001999999999999</v>
      </c>
      <c r="P1499">
        <v>2.35</v>
      </c>
      <c r="Q1499" t="s">
        <v>6</v>
      </c>
      <c r="R1499" t="s">
        <v>9</v>
      </c>
    </row>
    <row r="1501" spans="2:18" x14ac:dyDescent="0.25">
      <c r="C1501" t="s">
        <v>10</v>
      </c>
      <c r="D1501">
        <v>78.343105044381105</v>
      </c>
      <c r="E1501" t="s">
        <v>11</v>
      </c>
      <c r="I1501" t="s">
        <v>10</v>
      </c>
      <c r="J1501">
        <v>85.544523493081087</v>
      </c>
      <c r="K1501" t="s">
        <v>11</v>
      </c>
      <c r="O1501" t="s">
        <v>10</v>
      </c>
      <c r="P1501">
        <v>50.362702427165431</v>
      </c>
      <c r="Q1501" t="s">
        <v>11</v>
      </c>
    </row>
    <row r="1504" spans="2:18" x14ac:dyDescent="0.25">
      <c r="B1504" s="6" t="s">
        <v>898</v>
      </c>
    </row>
    <row r="1505" spans="2:18" x14ac:dyDescent="0.25">
      <c r="E1505" t="s">
        <v>4</v>
      </c>
      <c r="K1505" t="s">
        <v>4</v>
      </c>
      <c r="Q1505" t="s">
        <v>895</v>
      </c>
    </row>
    <row r="1506" spans="2:18" x14ac:dyDescent="0.25">
      <c r="B1506" t="s">
        <v>5</v>
      </c>
      <c r="C1506">
        <v>1.4879</v>
      </c>
      <c r="D1506">
        <v>3.7</v>
      </c>
      <c r="E1506" t="s">
        <v>6</v>
      </c>
      <c r="F1506" t="s">
        <v>7</v>
      </c>
      <c r="H1506" t="s">
        <v>5</v>
      </c>
      <c r="I1506">
        <v>1.4457</v>
      </c>
      <c r="J1506">
        <v>3.7</v>
      </c>
      <c r="K1506" t="s">
        <v>6</v>
      </c>
      <c r="L1506" t="s">
        <v>7</v>
      </c>
      <c r="N1506" t="s">
        <v>5</v>
      </c>
      <c r="O1506">
        <v>1.4142999999999999</v>
      </c>
      <c r="P1506">
        <v>3.7</v>
      </c>
      <c r="Q1506" t="s">
        <v>6</v>
      </c>
      <c r="R1506" t="s">
        <v>7</v>
      </c>
    </row>
    <row r="1507" spans="2:18" x14ac:dyDescent="0.25">
      <c r="B1507" t="s">
        <v>8</v>
      </c>
      <c r="C1507">
        <v>1.1088</v>
      </c>
      <c r="D1507">
        <v>2.35</v>
      </c>
      <c r="E1507" t="s">
        <v>6</v>
      </c>
      <c r="F1507" t="s">
        <v>9</v>
      </c>
      <c r="H1507" t="s">
        <v>8</v>
      </c>
      <c r="I1507">
        <v>1.0011000000000001</v>
      </c>
      <c r="J1507">
        <v>2.35</v>
      </c>
      <c r="K1507" t="s">
        <v>6</v>
      </c>
      <c r="L1507" t="s">
        <v>9</v>
      </c>
      <c r="N1507" t="s">
        <v>8</v>
      </c>
      <c r="O1507">
        <v>1.0165</v>
      </c>
      <c r="P1507">
        <v>2.35</v>
      </c>
      <c r="Q1507" t="s">
        <v>6</v>
      </c>
      <c r="R1507" t="s">
        <v>9</v>
      </c>
    </row>
    <row r="1509" spans="2:18" x14ac:dyDescent="0.25">
      <c r="C1509" t="s">
        <v>10</v>
      </c>
      <c r="D1509">
        <v>89.460076960076947</v>
      </c>
      <c r="E1509" t="s">
        <v>11</v>
      </c>
      <c r="I1509" t="s">
        <v>10</v>
      </c>
      <c r="J1509">
        <v>96.27409849165916</v>
      </c>
      <c r="K1509" t="s">
        <v>11</v>
      </c>
      <c r="O1509" t="s">
        <v>10</v>
      </c>
      <c r="P1509">
        <v>92.756189539268718</v>
      </c>
      <c r="Q1509" t="s">
        <v>11</v>
      </c>
    </row>
    <row r="1512" spans="2:18" x14ac:dyDescent="0.25">
      <c r="B1512" s="6" t="s">
        <v>899</v>
      </c>
    </row>
    <row r="1513" spans="2:18" x14ac:dyDescent="0.25">
      <c r="E1513" t="s">
        <v>4</v>
      </c>
      <c r="K1513" t="s">
        <v>894</v>
      </c>
      <c r="Q1513" t="s">
        <v>895</v>
      </c>
    </row>
    <row r="1514" spans="2:18" x14ac:dyDescent="0.25">
      <c r="B1514" t="s">
        <v>5</v>
      </c>
      <c r="C1514">
        <v>0.31090000000000001</v>
      </c>
      <c r="D1514">
        <v>3.7</v>
      </c>
      <c r="E1514" t="s">
        <v>6</v>
      </c>
      <c r="F1514" t="s">
        <v>7</v>
      </c>
      <c r="H1514" t="s">
        <v>5</v>
      </c>
      <c r="J1514">
        <v>3.7</v>
      </c>
      <c r="K1514" t="s">
        <v>6</v>
      </c>
      <c r="L1514" t="s">
        <v>7</v>
      </c>
      <c r="N1514" t="s">
        <v>5</v>
      </c>
      <c r="P1514">
        <v>3.7</v>
      </c>
      <c r="Q1514" t="s">
        <v>6</v>
      </c>
      <c r="R1514" t="s">
        <v>7</v>
      </c>
    </row>
    <row r="1515" spans="2:18" x14ac:dyDescent="0.25">
      <c r="B1515" t="s">
        <v>8</v>
      </c>
      <c r="C1515">
        <v>0.8548</v>
      </c>
      <c r="D1515">
        <v>2.35</v>
      </c>
      <c r="E1515" t="s">
        <v>6</v>
      </c>
      <c r="F1515" t="s">
        <v>9</v>
      </c>
      <c r="H1515" t="s">
        <v>8</v>
      </c>
      <c r="J1515">
        <v>2.35</v>
      </c>
      <c r="K1515" t="s">
        <v>6</v>
      </c>
      <c r="L1515" t="s">
        <v>9</v>
      </c>
      <c r="N1515" t="s">
        <v>8</v>
      </c>
      <c r="P1515">
        <v>2.35</v>
      </c>
      <c r="Q1515" t="s">
        <v>6</v>
      </c>
      <c r="R1515" t="s">
        <v>9</v>
      </c>
    </row>
    <row r="1517" spans="2:18" x14ac:dyDescent="0.25">
      <c r="C1517" t="s">
        <v>10</v>
      </c>
      <c r="D1517">
        <v>24.247387303072841</v>
      </c>
      <c r="E1517" t="s">
        <v>11</v>
      </c>
      <c r="I1517" t="s">
        <v>10</v>
      </c>
      <c r="J1517" t="e">
        <v>#DIV/0!</v>
      </c>
      <c r="K1517" t="s">
        <v>11</v>
      </c>
    </row>
    <row r="1522" spans="2:18" x14ac:dyDescent="0.25">
      <c r="B1522" s="6" t="s">
        <v>938</v>
      </c>
    </row>
    <row r="1523" spans="2:18" x14ac:dyDescent="0.25">
      <c r="E1523" t="s">
        <v>4</v>
      </c>
      <c r="K1523" t="s">
        <v>894</v>
      </c>
      <c r="Q1523" t="s">
        <v>895</v>
      </c>
    </row>
    <row r="1524" spans="2:18" x14ac:dyDescent="0.25">
      <c r="B1524" t="s">
        <v>5</v>
      </c>
      <c r="C1524">
        <v>1.3595999999999999</v>
      </c>
      <c r="D1524">
        <v>3.7</v>
      </c>
      <c r="E1524" t="s">
        <v>6</v>
      </c>
      <c r="F1524" t="s">
        <v>7</v>
      </c>
      <c r="H1524" t="s">
        <v>5</v>
      </c>
      <c r="I1524">
        <v>1.4898</v>
      </c>
      <c r="J1524">
        <v>3.7</v>
      </c>
      <c r="K1524" t="s">
        <v>6</v>
      </c>
      <c r="L1524" t="s">
        <v>7</v>
      </c>
      <c r="N1524" t="s">
        <v>5</v>
      </c>
      <c r="O1524">
        <v>1.0222</v>
      </c>
      <c r="P1524">
        <v>3.7</v>
      </c>
      <c r="Q1524" t="s">
        <v>6</v>
      </c>
      <c r="R1524" t="s">
        <v>7</v>
      </c>
    </row>
    <row r="1525" spans="2:18" x14ac:dyDescent="0.25">
      <c r="B1525" t="s">
        <v>8</v>
      </c>
      <c r="C1525">
        <v>0.99099999999999999</v>
      </c>
      <c r="D1525">
        <v>2.35</v>
      </c>
      <c r="E1525" t="s">
        <v>6</v>
      </c>
      <c r="F1525" t="s">
        <v>9</v>
      </c>
      <c r="H1525" t="s">
        <v>8</v>
      </c>
      <c r="I1525">
        <v>1.0798000000000001</v>
      </c>
      <c r="J1525">
        <v>2.35</v>
      </c>
      <c r="K1525" t="s">
        <v>6</v>
      </c>
      <c r="L1525" t="s">
        <v>9</v>
      </c>
      <c r="N1525" t="s">
        <v>8</v>
      </c>
      <c r="O1525">
        <v>0.755</v>
      </c>
      <c r="P1525">
        <v>2.35</v>
      </c>
      <c r="Q1525" t="s">
        <v>6</v>
      </c>
      <c r="R1525" t="s">
        <v>9</v>
      </c>
    </row>
    <row r="1527" spans="2:18" x14ac:dyDescent="0.25">
      <c r="C1527" t="s">
        <v>10</v>
      </c>
      <c r="D1527">
        <v>91.463168516649844</v>
      </c>
      <c r="E1527" t="s">
        <v>11</v>
      </c>
      <c r="I1527" t="s">
        <v>10</v>
      </c>
      <c r="J1527">
        <v>91.979996295610292</v>
      </c>
      <c r="K1527" t="s">
        <v>11</v>
      </c>
      <c r="O1527" t="s">
        <v>10</v>
      </c>
      <c r="P1527">
        <v>90.260485651214111</v>
      </c>
      <c r="Q1527" t="s">
        <v>11</v>
      </c>
    </row>
    <row r="1530" spans="2:18" x14ac:dyDescent="0.25">
      <c r="B1530" s="6" t="s">
        <v>901</v>
      </c>
    </row>
    <row r="1531" spans="2:18" x14ac:dyDescent="0.25">
      <c r="E1531" t="s">
        <v>4</v>
      </c>
      <c r="I1531" t="s">
        <v>894</v>
      </c>
      <c r="O1531" t="s">
        <v>895</v>
      </c>
    </row>
    <row r="1532" spans="2:18" x14ac:dyDescent="0.25">
      <c r="B1532" t="s">
        <v>5</v>
      </c>
      <c r="C1532">
        <v>0.42530000000000001</v>
      </c>
      <c r="D1532">
        <v>3.7</v>
      </c>
      <c r="E1532" t="s">
        <v>6</v>
      </c>
      <c r="F1532" t="s">
        <v>7</v>
      </c>
      <c r="H1532" t="s">
        <v>5</v>
      </c>
      <c r="I1532">
        <v>1.6662999999999999</v>
      </c>
      <c r="J1532">
        <v>3.7</v>
      </c>
      <c r="K1532" t="s">
        <v>6</v>
      </c>
      <c r="L1532" t="s">
        <v>7</v>
      </c>
      <c r="N1532" t="s">
        <v>5</v>
      </c>
      <c r="O1532">
        <v>1.5889</v>
      </c>
      <c r="P1532">
        <v>3.7</v>
      </c>
      <c r="Q1532" t="s">
        <v>6</v>
      </c>
      <c r="R1532" t="s">
        <v>7</v>
      </c>
    </row>
    <row r="1533" spans="2:18" x14ac:dyDescent="0.25">
      <c r="B1533" t="s">
        <v>8</v>
      </c>
      <c r="C1533">
        <v>0.30669999999999997</v>
      </c>
      <c r="D1533">
        <v>2.35</v>
      </c>
      <c r="E1533" t="s">
        <v>6</v>
      </c>
      <c r="F1533" t="s">
        <v>9</v>
      </c>
      <c r="H1533" t="s">
        <v>8</v>
      </c>
      <c r="I1533">
        <v>1.1831</v>
      </c>
      <c r="J1533">
        <v>2.35</v>
      </c>
      <c r="K1533" t="s">
        <v>6</v>
      </c>
      <c r="L1533" t="s">
        <v>9</v>
      </c>
      <c r="N1533" t="s">
        <v>8</v>
      </c>
      <c r="O1533">
        <v>1.2213000000000001</v>
      </c>
      <c r="P1533">
        <v>2.35</v>
      </c>
      <c r="Q1533" t="s">
        <v>6</v>
      </c>
      <c r="R1533" t="s">
        <v>9</v>
      </c>
    </row>
    <row r="1535" spans="2:18" x14ac:dyDescent="0.25">
      <c r="C1535" t="s">
        <v>10</v>
      </c>
      <c r="D1535">
        <v>92.446473209433762</v>
      </c>
      <c r="E1535" t="s">
        <v>11</v>
      </c>
      <c r="I1535" t="s">
        <v>10</v>
      </c>
      <c r="J1535">
        <v>93.89457076043162</v>
      </c>
      <c r="K1535" t="s">
        <v>11</v>
      </c>
      <c r="O1535" t="s">
        <v>10</v>
      </c>
      <c r="P1535">
        <v>86.732716504271394</v>
      </c>
      <c r="Q1535" t="s">
        <v>11</v>
      </c>
    </row>
    <row r="1538" spans="2:18" x14ac:dyDescent="0.25">
      <c r="B1538" s="6" t="s">
        <v>902</v>
      </c>
    </row>
    <row r="1539" spans="2:18" x14ac:dyDescent="0.25">
      <c r="E1539" t="s">
        <v>4</v>
      </c>
      <c r="K1539" t="s">
        <v>894</v>
      </c>
      <c r="Q1539" t="s">
        <v>895</v>
      </c>
    </row>
    <row r="1540" spans="2:18" x14ac:dyDescent="0.25">
      <c r="B1540" t="s">
        <v>5</v>
      </c>
      <c r="C1540">
        <v>1.6377999999999999</v>
      </c>
      <c r="D1540">
        <v>3.7</v>
      </c>
      <c r="E1540" t="s">
        <v>6</v>
      </c>
      <c r="F1540" t="s">
        <v>7</v>
      </c>
      <c r="H1540" t="s">
        <v>5</v>
      </c>
      <c r="I1540">
        <v>2.5829</v>
      </c>
      <c r="J1540">
        <v>3.7</v>
      </c>
      <c r="K1540" t="s">
        <v>6</v>
      </c>
      <c r="L1540" t="s">
        <v>7</v>
      </c>
      <c r="N1540" t="s">
        <v>5</v>
      </c>
      <c r="O1540">
        <v>2.6903000000000001</v>
      </c>
      <c r="P1540">
        <v>3.7</v>
      </c>
      <c r="Q1540" t="s">
        <v>6</v>
      </c>
      <c r="R1540" t="s">
        <v>7</v>
      </c>
    </row>
    <row r="1541" spans="2:18" x14ac:dyDescent="0.25">
      <c r="B1541" t="s">
        <v>8</v>
      </c>
      <c r="C1541">
        <v>1.1758</v>
      </c>
      <c r="D1541">
        <v>2.35</v>
      </c>
      <c r="E1541" t="s">
        <v>6</v>
      </c>
      <c r="F1541" t="s">
        <v>9</v>
      </c>
      <c r="H1541" t="s">
        <v>8</v>
      </c>
      <c r="I1541">
        <v>1.8775999999999999</v>
      </c>
      <c r="J1541">
        <v>2.35</v>
      </c>
      <c r="K1541" t="s">
        <v>6</v>
      </c>
      <c r="L1541" t="s">
        <v>9</v>
      </c>
      <c r="N1541" t="s">
        <v>8</v>
      </c>
      <c r="O1541">
        <v>1.9794</v>
      </c>
      <c r="P1541">
        <v>2.35</v>
      </c>
      <c r="Q1541" t="s">
        <v>6</v>
      </c>
      <c r="R1541" t="s">
        <v>9</v>
      </c>
    </row>
    <row r="1543" spans="2:18" x14ac:dyDescent="0.25">
      <c r="C1543" t="s">
        <v>10</v>
      </c>
      <c r="D1543">
        <v>92.86159777739978</v>
      </c>
      <c r="E1543" t="s">
        <v>11</v>
      </c>
      <c r="I1543" t="s">
        <v>10</v>
      </c>
      <c r="J1543">
        <v>91.709274250816648</v>
      </c>
      <c r="K1543" t="s">
        <v>11</v>
      </c>
      <c r="O1543" t="s">
        <v>10</v>
      </c>
      <c r="P1543">
        <v>90.609949142837891</v>
      </c>
      <c r="Q1543" t="s">
        <v>11</v>
      </c>
    </row>
    <row r="1547" spans="2:18" x14ac:dyDescent="0.25">
      <c r="B1547" t="s">
        <v>903</v>
      </c>
      <c r="E1547" t="s">
        <v>44</v>
      </c>
    </row>
    <row r="1548" spans="2:18" x14ac:dyDescent="0.25">
      <c r="B1548">
        <v>0.38900000000000001</v>
      </c>
      <c r="C1548" t="s">
        <v>904</v>
      </c>
      <c r="D1548">
        <v>88.383035122597747</v>
      </c>
      <c r="E1548">
        <v>0</v>
      </c>
    </row>
    <row r="1549" spans="2:18" x14ac:dyDescent="0.25">
      <c r="B1549">
        <v>3.9</v>
      </c>
      <c r="C1549" t="s">
        <v>905</v>
      </c>
      <c r="D1549">
        <v>86.894130069240163</v>
      </c>
      <c r="E1549">
        <v>1.9362116012041795</v>
      </c>
    </row>
    <row r="1550" spans="2:18" x14ac:dyDescent="0.25">
      <c r="B1550">
        <v>4</v>
      </c>
      <c r="C1550" t="s">
        <v>898</v>
      </c>
      <c r="D1550">
        <v>91.630101495262068</v>
      </c>
      <c r="E1550">
        <v>6.260221930814259</v>
      </c>
    </row>
    <row r="1551" spans="2:18" x14ac:dyDescent="0.25">
      <c r="B1551">
        <v>5.0999999999999996</v>
      </c>
      <c r="C1551" t="s">
        <v>893</v>
      </c>
      <c r="D1551">
        <v>92.063485582384828</v>
      </c>
      <c r="E1551">
        <v>3.2738669252995343</v>
      </c>
    </row>
    <row r="1552" spans="2:18" x14ac:dyDescent="0.25">
      <c r="B1552">
        <v>0.1</v>
      </c>
      <c r="C1552" t="s">
        <v>906</v>
      </c>
      <c r="D1552">
        <v>90.022560581895291</v>
      </c>
      <c r="E1552">
        <v>0</v>
      </c>
    </row>
    <row r="1553" spans="2:5" x14ac:dyDescent="0.25">
      <c r="B1553">
        <v>5.8</v>
      </c>
      <c r="C1553" t="s">
        <v>900</v>
      </c>
      <c r="D1553">
        <v>90.434536708887279</v>
      </c>
      <c r="E1553">
        <v>2.2744376880260448</v>
      </c>
    </row>
    <row r="1554" spans="2:5" x14ac:dyDescent="0.25">
      <c r="B1554">
        <v>7.2</v>
      </c>
      <c r="C1554" t="s">
        <v>899</v>
      </c>
      <c r="D1554">
        <v>24.247387303072841</v>
      </c>
      <c r="E1554">
        <v>0</v>
      </c>
    </row>
    <row r="1555" spans="2:5" x14ac:dyDescent="0.25">
      <c r="C1555" t="s">
        <v>907</v>
      </c>
      <c r="D1555">
        <v>89.824566656306061</v>
      </c>
      <c r="E1555">
        <v>6.9567184721042299</v>
      </c>
    </row>
    <row r="1558" spans="2:5" x14ac:dyDescent="0.25">
      <c r="C1558" t="s">
        <v>902</v>
      </c>
      <c r="D1558">
        <v>90.526920221945247</v>
      </c>
      <c r="E1558">
        <v>2.0684749722032012</v>
      </c>
    </row>
    <row r="1559" spans="2:5" x14ac:dyDescent="0.25">
      <c r="C1559" t="s">
        <v>908</v>
      </c>
      <c r="D1559">
        <v>88.516391535861672</v>
      </c>
      <c r="E1559">
        <v>1.074139896452504</v>
      </c>
    </row>
    <row r="1560" spans="2:5" x14ac:dyDescent="0.25">
      <c r="C1560" t="s">
        <v>909</v>
      </c>
      <c r="D1560">
        <v>86.340326340326328</v>
      </c>
    </row>
    <row r="1561" spans="2:5" x14ac:dyDescent="0.25">
      <c r="C1561" t="s">
        <v>910</v>
      </c>
      <c r="D1561">
        <v>89.128229195417774</v>
      </c>
      <c r="E1561">
        <v>2.979561401418322</v>
      </c>
    </row>
    <row r="1562" spans="2:5" x14ac:dyDescent="0.25">
      <c r="C1562" t="s">
        <v>911</v>
      </c>
      <c r="D1562">
        <v>88.516391535861672</v>
      </c>
      <c r="E1562">
        <v>1.074139896452504</v>
      </c>
    </row>
    <row r="1565" spans="2:5" x14ac:dyDescent="0.25">
      <c r="D1565" t="s">
        <v>43</v>
      </c>
      <c r="E1565" t="s">
        <v>44</v>
      </c>
    </row>
    <row r="1566" spans="2:5" x14ac:dyDescent="0.25">
      <c r="C1566" t="s">
        <v>904</v>
      </c>
      <c r="D1566">
        <v>88.383035122597747</v>
      </c>
    </row>
    <row r="1567" spans="2:5" x14ac:dyDescent="0.25">
      <c r="C1567" t="s">
        <v>905</v>
      </c>
      <c r="D1567">
        <v>86.894130069240163</v>
      </c>
      <c r="E1567">
        <v>1.9362116012041795</v>
      </c>
    </row>
    <row r="1568" spans="2:5" x14ac:dyDescent="0.25">
      <c r="C1568" t="s">
        <v>898</v>
      </c>
      <c r="D1568">
        <v>91.630101495262068</v>
      </c>
      <c r="E1568">
        <v>6.260221930814259</v>
      </c>
    </row>
    <row r="1569" spans="3:5" x14ac:dyDescent="0.25">
      <c r="C1569" t="s">
        <v>893</v>
      </c>
      <c r="D1569">
        <v>92.063485582384828</v>
      </c>
      <c r="E1569">
        <v>3.2738669252995343</v>
      </c>
    </row>
    <row r="1571" spans="3:5" x14ac:dyDescent="0.25">
      <c r="C1571" t="s">
        <v>900</v>
      </c>
      <c r="D1571">
        <v>90.434536708887279</v>
      </c>
      <c r="E1571">
        <v>2.2744376880260448</v>
      </c>
    </row>
    <row r="1572" spans="3:5" x14ac:dyDescent="0.25">
      <c r="C1572" t="s">
        <v>899</v>
      </c>
      <c r="D1572">
        <v>24.247387303072841</v>
      </c>
    </row>
    <row r="1573" spans="3:5" x14ac:dyDescent="0.25">
      <c r="C1573" t="s">
        <v>907</v>
      </c>
      <c r="D1573">
        <v>89.824566656306061</v>
      </c>
      <c r="E1573">
        <v>6.9567184721042299</v>
      </c>
    </row>
    <row r="1574" spans="3:5" x14ac:dyDescent="0.25">
      <c r="C1574">
        <v>0</v>
      </c>
      <c r="D1574">
        <v>0</v>
      </c>
    </row>
    <row r="1575" spans="3:5" x14ac:dyDescent="0.25">
      <c r="C1575" t="s">
        <v>906</v>
      </c>
      <c r="D1575">
        <v>90.022560581895291</v>
      </c>
    </row>
    <row r="1576" spans="3:5" x14ac:dyDescent="0.25">
      <c r="C1576" t="s">
        <v>902</v>
      </c>
      <c r="D1576">
        <v>90.526920221945247</v>
      </c>
      <c r="E1576">
        <v>2.0684749722032012</v>
      </c>
    </row>
    <row r="1577" spans="3:5" x14ac:dyDescent="0.25">
      <c r="C1577" t="s">
        <v>908</v>
      </c>
      <c r="D1577">
        <v>88.516391535861672</v>
      </c>
      <c r="E1577">
        <v>1.074139896452504</v>
      </c>
    </row>
    <row r="1578" spans="3:5" x14ac:dyDescent="0.25">
      <c r="C1578" t="s">
        <v>909</v>
      </c>
      <c r="D1578">
        <v>86.340326340326328</v>
      </c>
    </row>
    <row r="1579" spans="3:5" x14ac:dyDescent="0.25">
      <c r="C1579" t="s">
        <v>910</v>
      </c>
      <c r="D1579">
        <v>89.128229195417774</v>
      </c>
      <c r="E1579">
        <v>2.979561401418322</v>
      </c>
    </row>
    <row r="1580" spans="3:5" x14ac:dyDescent="0.25">
      <c r="C1580" t="s">
        <v>911</v>
      </c>
      <c r="D1580">
        <v>88.516391535861672</v>
      </c>
      <c r="E1580">
        <v>1.074139896452504</v>
      </c>
    </row>
    <row r="1581" spans="3:5" x14ac:dyDescent="0.25">
      <c r="D1581" t="s">
        <v>912</v>
      </c>
    </row>
    <row r="1582" spans="3:5" x14ac:dyDescent="0.25">
      <c r="D1582" t="s">
        <v>43</v>
      </c>
      <c r="E1582" t="s">
        <v>44</v>
      </c>
    </row>
    <row r="1583" spans="3:5" x14ac:dyDescent="0.25">
      <c r="C1583">
        <v>1</v>
      </c>
      <c r="D1583">
        <v>92.063485582384828</v>
      </c>
      <c r="E1583">
        <v>3.2738669252995343</v>
      </c>
    </row>
    <row r="1584" spans="3:5" x14ac:dyDescent="0.25">
      <c r="C1584">
        <v>2</v>
      </c>
      <c r="D1584">
        <v>89.824566656306061</v>
      </c>
      <c r="E1584">
        <v>6.9567184721042299</v>
      </c>
    </row>
    <row r="1585" spans="2:5" x14ac:dyDescent="0.25">
      <c r="C1585">
        <v>3</v>
      </c>
      <c r="D1585">
        <v>88.516391535861672</v>
      </c>
      <c r="E1585">
        <v>1.074139896452504</v>
      </c>
    </row>
    <row r="1586" spans="2:5" x14ac:dyDescent="0.25">
      <c r="C1586">
        <v>4</v>
      </c>
      <c r="D1586">
        <v>86.340326340326328</v>
      </c>
      <c r="E1586">
        <v>0</v>
      </c>
    </row>
    <row r="1588" spans="2:5" x14ac:dyDescent="0.25">
      <c r="C1588">
        <v>1</v>
      </c>
      <c r="D1588">
        <v>90.526920221945247</v>
      </c>
      <c r="E1588">
        <v>2.0684749722032012</v>
      </c>
    </row>
    <row r="1589" spans="2:5" x14ac:dyDescent="0.25">
      <c r="C1589">
        <v>2</v>
      </c>
      <c r="D1589">
        <v>89.128229195417774</v>
      </c>
      <c r="E1589">
        <v>2.979561401418322</v>
      </c>
    </row>
    <row r="1590" spans="2:5" x14ac:dyDescent="0.25">
      <c r="C1590">
        <v>3</v>
      </c>
      <c r="D1590">
        <v>88.516391535861672</v>
      </c>
      <c r="E1590">
        <v>1.074139896452504</v>
      </c>
    </row>
    <row r="1591" spans="2:5" x14ac:dyDescent="0.25">
      <c r="C1591">
        <v>4</v>
      </c>
      <c r="D1591">
        <v>83.60407190816548</v>
      </c>
      <c r="E1591">
        <v>0</v>
      </c>
    </row>
    <row r="1596" spans="2:5" x14ac:dyDescent="0.25">
      <c r="B1596" s="5" t="s">
        <v>1013</v>
      </c>
    </row>
    <row r="1599" spans="2:5" x14ac:dyDescent="0.25">
      <c r="C1599" t="s">
        <v>939</v>
      </c>
    </row>
    <row r="1600" spans="2:5" x14ac:dyDescent="0.25">
      <c r="C1600" t="s">
        <v>940</v>
      </c>
    </row>
    <row r="1601" spans="3:16" x14ac:dyDescent="0.25">
      <c r="C1601" t="s">
        <v>941</v>
      </c>
    </row>
    <row r="1602" spans="3:16" x14ac:dyDescent="0.25">
      <c r="C1602" t="s">
        <v>942</v>
      </c>
    </row>
    <row r="1603" spans="3:16" x14ac:dyDescent="0.25">
      <c r="C1603" t="s">
        <v>943</v>
      </c>
    </row>
    <row r="1604" spans="3:16" x14ac:dyDescent="0.25">
      <c r="C1604" t="s">
        <v>944</v>
      </c>
    </row>
    <row r="1605" spans="3:16" x14ac:dyDescent="0.25">
      <c r="C1605" t="s">
        <v>945</v>
      </c>
    </row>
    <row r="1607" spans="3:16" x14ac:dyDescent="0.25">
      <c r="C1607" t="s">
        <v>946</v>
      </c>
      <c r="D1607" t="s">
        <v>88</v>
      </c>
      <c r="E1607" t="s">
        <v>947</v>
      </c>
      <c r="F1607" t="s">
        <v>948</v>
      </c>
      <c r="G1607" t="s">
        <v>949</v>
      </c>
      <c r="H1607" t="s">
        <v>950</v>
      </c>
      <c r="I1607" t="s">
        <v>951</v>
      </c>
      <c r="J1607" t="s">
        <v>952</v>
      </c>
      <c r="K1607" t="s">
        <v>953</v>
      </c>
      <c r="L1607" t="s">
        <v>91</v>
      </c>
      <c r="M1607" t="s">
        <v>954</v>
      </c>
      <c r="N1607" t="s">
        <v>955</v>
      </c>
      <c r="O1607" t="s">
        <v>956</v>
      </c>
      <c r="P1607" t="s">
        <v>957</v>
      </c>
    </row>
    <row r="1608" spans="3:16" x14ac:dyDescent="0.25">
      <c r="C1608">
        <v>1</v>
      </c>
      <c r="D1608">
        <v>39.564999999999998</v>
      </c>
      <c r="E1608">
        <v>4675</v>
      </c>
      <c r="F1608">
        <v>18344208</v>
      </c>
      <c r="G1608">
        <v>660821</v>
      </c>
      <c r="H1608">
        <v>677170</v>
      </c>
      <c r="I1608">
        <v>4.4999999999999998E-2</v>
      </c>
      <c r="J1608">
        <v>1</v>
      </c>
      <c r="K1608" t="s">
        <v>561</v>
      </c>
      <c r="L1608">
        <v>99</v>
      </c>
      <c r="M1608">
        <v>220.18299999999999</v>
      </c>
      <c r="N1608" t="s">
        <v>958</v>
      </c>
      <c r="O1608" t="s">
        <v>959</v>
      </c>
      <c r="P1608">
        <v>77555</v>
      </c>
    </row>
    <row r="1609" spans="3:16" x14ac:dyDescent="0.25">
      <c r="J1609">
        <v>2</v>
      </c>
      <c r="K1609" t="s">
        <v>561</v>
      </c>
      <c r="L1609">
        <v>96</v>
      </c>
      <c r="M1609">
        <v>220.18299999999999</v>
      </c>
      <c r="N1609" t="s">
        <v>958</v>
      </c>
      <c r="O1609" t="s">
        <v>959</v>
      </c>
      <c r="P1609">
        <v>77554</v>
      </c>
    </row>
    <row r="1610" spans="3:16" x14ac:dyDescent="0.25">
      <c r="J1610">
        <v>3</v>
      </c>
      <c r="K1610" t="s">
        <v>561</v>
      </c>
      <c r="L1610">
        <v>94</v>
      </c>
      <c r="M1610">
        <v>220.18299999999999</v>
      </c>
      <c r="N1610" t="s">
        <v>958</v>
      </c>
      <c r="O1610" t="s">
        <v>959</v>
      </c>
      <c r="P1610">
        <v>77553</v>
      </c>
    </row>
    <row r="1611" spans="3:16" x14ac:dyDescent="0.25">
      <c r="J1611">
        <v>4</v>
      </c>
      <c r="K1611" t="s">
        <v>561</v>
      </c>
      <c r="L1611">
        <v>94</v>
      </c>
      <c r="M1611">
        <v>220.18299999999999</v>
      </c>
      <c r="N1611" t="s">
        <v>958</v>
      </c>
      <c r="O1611" t="s">
        <v>959</v>
      </c>
      <c r="P1611">
        <v>77556</v>
      </c>
    </row>
    <row r="1612" spans="3:16" x14ac:dyDescent="0.25">
      <c r="C1612">
        <v>2</v>
      </c>
      <c r="D1612">
        <v>40.424999999999997</v>
      </c>
      <c r="E1612">
        <v>4790</v>
      </c>
      <c r="F1612">
        <v>138290808</v>
      </c>
      <c r="G1612">
        <v>3407603</v>
      </c>
      <c r="H1612">
        <v>3425105</v>
      </c>
      <c r="I1612">
        <v>6.0999999999999999E-2</v>
      </c>
      <c r="J1612">
        <v>1</v>
      </c>
      <c r="K1612" t="s">
        <v>258</v>
      </c>
      <c r="L1612">
        <v>98</v>
      </c>
      <c r="M1612">
        <v>214.19300000000001</v>
      </c>
      <c r="N1612" t="s">
        <v>960</v>
      </c>
      <c r="O1612" t="s">
        <v>959</v>
      </c>
      <c r="P1612">
        <v>72688</v>
      </c>
    </row>
    <row r="1613" spans="3:16" x14ac:dyDescent="0.25">
      <c r="J1613">
        <v>2</v>
      </c>
      <c r="K1613" t="s">
        <v>258</v>
      </c>
      <c r="L1613">
        <v>91</v>
      </c>
      <c r="M1613">
        <v>214.19300000000001</v>
      </c>
      <c r="N1613" t="s">
        <v>960</v>
      </c>
      <c r="O1613" t="s">
        <v>959</v>
      </c>
      <c r="P1613">
        <v>72686</v>
      </c>
    </row>
    <row r="1614" spans="3:16" x14ac:dyDescent="0.25">
      <c r="J1614">
        <v>3</v>
      </c>
      <c r="K1614" t="s">
        <v>258</v>
      </c>
      <c r="L1614">
        <v>91</v>
      </c>
      <c r="M1614">
        <v>214.19300000000001</v>
      </c>
      <c r="N1614" t="s">
        <v>960</v>
      </c>
      <c r="O1614" t="s">
        <v>959</v>
      </c>
      <c r="P1614">
        <v>72681</v>
      </c>
    </row>
    <row r="1615" spans="3:16" x14ac:dyDescent="0.25">
      <c r="J1615">
        <v>4</v>
      </c>
      <c r="K1615" t="s">
        <v>217</v>
      </c>
      <c r="L1615">
        <v>86</v>
      </c>
      <c r="M1615">
        <v>186.16200000000001</v>
      </c>
      <c r="N1615" t="s">
        <v>961</v>
      </c>
      <c r="O1615" t="s">
        <v>959</v>
      </c>
      <c r="P1615">
        <v>50098</v>
      </c>
    </row>
    <row r="1616" spans="3:16" x14ac:dyDescent="0.25">
      <c r="C1616">
        <v>3</v>
      </c>
      <c r="D1616">
        <v>44.615000000000002</v>
      </c>
      <c r="E1616">
        <v>5350</v>
      </c>
      <c r="F1616">
        <v>14414067</v>
      </c>
      <c r="G1616">
        <v>573403</v>
      </c>
      <c r="H1616">
        <v>593996</v>
      </c>
      <c r="I1616">
        <v>6.8000000000000005E-2</v>
      </c>
      <c r="J1616">
        <v>1</v>
      </c>
      <c r="K1616" s="6" t="s">
        <v>288</v>
      </c>
      <c r="L1616">
        <v>98</v>
      </c>
      <c r="M1616">
        <v>242.22499999999999</v>
      </c>
      <c r="N1616" t="s">
        <v>962</v>
      </c>
      <c r="O1616" t="s">
        <v>959</v>
      </c>
      <c r="P1616">
        <v>95860</v>
      </c>
    </row>
    <row r="1617" spans="3:16" x14ac:dyDescent="0.25">
      <c r="J1617">
        <v>2</v>
      </c>
      <c r="K1617" t="s">
        <v>288</v>
      </c>
      <c r="L1617">
        <v>98</v>
      </c>
      <c r="M1617">
        <v>242.22499999999999</v>
      </c>
      <c r="N1617" t="s">
        <v>962</v>
      </c>
      <c r="O1617" t="s">
        <v>959</v>
      </c>
      <c r="P1617">
        <v>95861</v>
      </c>
    </row>
    <row r="1618" spans="3:16" x14ac:dyDescent="0.25">
      <c r="J1618">
        <v>3</v>
      </c>
      <c r="K1618" t="s">
        <v>288</v>
      </c>
      <c r="L1618">
        <v>97</v>
      </c>
      <c r="M1618">
        <v>242.22499999999999</v>
      </c>
      <c r="N1618" t="s">
        <v>962</v>
      </c>
      <c r="O1618" t="s">
        <v>959</v>
      </c>
      <c r="P1618">
        <v>95859</v>
      </c>
    </row>
    <row r="1619" spans="3:16" x14ac:dyDescent="0.25">
      <c r="J1619">
        <v>4</v>
      </c>
      <c r="K1619" t="s">
        <v>288</v>
      </c>
      <c r="L1619">
        <v>97</v>
      </c>
      <c r="M1619">
        <v>242.22499999999999</v>
      </c>
      <c r="N1619" t="s">
        <v>962</v>
      </c>
      <c r="O1619" t="s">
        <v>959</v>
      </c>
      <c r="P1619">
        <v>95862</v>
      </c>
    </row>
    <row r="1620" spans="3:16" x14ac:dyDescent="0.25">
      <c r="C1620">
        <v>4</v>
      </c>
      <c r="D1620">
        <v>48.76</v>
      </c>
      <c r="E1620">
        <v>5904</v>
      </c>
      <c r="F1620">
        <v>7609146</v>
      </c>
      <c r="G1620">
        <v>211878</v>
      </c>
      <c r="H1620">
        <v>232385</v>
      </c>
      <c r="I1620">
        <v>5.7000000000000002E-2</v>
      </c>
      <c r="J1620">
        <v>1</v>
      </c>
      <c r="K1620" s="6" t="s">
        <v>598</v>
      </c>
      <c r="L1620">
        <v>99</v>
      </c>
      <c r="M1620">
        <v>268.24</v>
      </c>
      <c r="N1620" t="s">
        <v>963</v>
      </c>
      <c r="O1620" t="s">
        <v>959</v>
      </c>
      <c r="P1620">
        <v>117507</v>
      </c>
    </row>
    <row r="1621" spans="3:16" x14ac:dyDescent="0.25">
      <c r="J1621">
        <v>2</v>
      </c>
      <c r="K1621" t="s">
        <v>964</v>
      </c>
      <c r="L1621">
        <v>97</v>
      </c>
      <c r="M1621">
        <v>268.24</v>
      </c>
      <c r="N1621" t="s">
        <v>965</v>
      </c>
      <c r="O1621" t="s">
        <v>959</v>
      </c>
      <c r="P1621">
        <v>117506</v>
      </c>
    </row>
    <row r="1622" spans="3:16" x14ac:dyDescent="0.25">
      <c r="J1622">
        <v>3</v>
      </c>
      <c r="K1622" t="s">
        <v>598</v>
      </c>
      <c r="L1622">
        <v>96</v>
      </c>
      <c r="M1622">
        <v>268.24</v>
      </c>
      <c r="N1622" t="s">
        <v>963</v>
      </c>
      <c r="O1622" t="s">
        <v>959</v>
      </c>
      <c r="P1622">
        <v>117513</v>
      </c>
    </row>
    <row r="1623" spans="3:16" x14ac:dyDescent="0.25">
      <c r="J1623">
        <v>4</v>
      </c>
      <c r="K1623" t="s">
        <v>966</v>
      </c>
      <c r="L1623">
        <v>95</v>
      </c>
      <c r="M1623">
        <v>268.24</v>
      </c>
      <c r="N1623" t="s">
        <v>967</v>
      </c>
      <c r="O1623" t="s">
        <v>959</v>
      </c>
      <c r="P1623">
        <v>117520</v>
      </c>
    </row>
    <row r="1624" spans="3:16" x14ac:dyDescent="0.25">
      <c r="C1624">
        <v>5</v>
      </c>
      <c r="D1624">
        <v>49.606000000000002</v>
      </c>
      <c r="E1624">
        <v>6017</v>
      </c>
      <c r="F1624">
        <v>226360331</v>
      </c>
      <c r="G1624">
        <v>4782623</v>
      </c>
      <c r="H1624">
        <v>4800309</v>
      </c>
      <c r="I1624">
        <v>7.2999999999999995E-2</v>
      </c>
      <c r="J1624">
        <v>1</v>
      </c>
      <c r="K1624" s="6" t="s">
        <v>315</v>
      </c>
      <c r="L1624">
        <v>98</v>
      </c>
      <c r="M1624">
        <v>270.25599999999997</v>
      </c>
      <c r="N1624" t="s">
        <v>968</v>
      </c>
      <c r="O1624" t="s">
        <v>959</v>
      </c>
      <c r="P1624">
        <v>119400</v>
      </c>
    </row>
    <row r="1625" spans="3:16" x14ac:dyDescent="0.25">
      <c r="J1625">
        <v>2</v>
      </c>
      <c r="K1625" t="s">
        <v>315</v>
      </c>
      <c r="L1625">
        <v>98</v>
      </c>
      <c r="M1625">
        <v>270.25599999999997</v>
      </c>
      <c r="N1625" t="s">
        <v>968</v>
      </c>
      <c r="O1625" t="s">
        <v>959</v>
      </c>
      <c r="P1625">
        <v>119405</v>
      </c>
    </row>
    <row r="1626" spans="3:16" x14ac:dyDescent="0.25">
      <c r="J1626">
        <v>3</v>
      </c>
      <c r="K1626" t="s">
        <v>315</v>
      </c>
      <c r="L1626">
        <v>97</v>
      </c>
      <c r="M1626">
        <v>270.25599999999997</v>
      </c>
      <c r="N1626" t="s">
        <v>968</v>
      </c>
      <c r="O1626" t="s">
        <v>959</v>
      </c>
      <c r="P1626">
        <v>119408</v>
      </c>
    </row>
    <row r="1627" spans="3:16" x14ac:dyDescent="0.25">
      <c r="J1627">
        <v>4</v>
      </c>
      <c r="K1627" t="s">
        <v>597</v>
      </c>
      <c r="L1627">
        <v>97</v>
      </c>
      <c r="M1627">
        <v>270.25599999999997</v>
      </c>
      <c r="N1627" t="s">
        <v>969</v>
      </c>
      <c r="O1627" t="s">
        <v>959</v>
      </c>
      <c r="P1627">
        <v>119423</v>
      </c>
    </row>
    <row r="1628" spans="3:16" x14ac:dyDescent="0.25">
      <c r="C1628">
        <v>6</v>
      </c>
      <c r="D1628">
        <v>53.661000000000001</v>
      </c>
      <c r="E1628">
        <v>6559</v>
      </c>
      <c r="F1628">
        <v>439470083</v>
      </c>
      <c r="G1628">
        <v>9549237</v>
      </c>
      <c r="H1628">
        <v>9574734</v>
      </c>
      <c r="I1628">
        <v>7.9000000000000001E-2</v>
      </c>
      <c r="J1628">
        <v>1</v>
      </c>
      <c r="K1628" s="6" t="s">
        <v>970</v>
      </c>
      <c r="L1628">
        <v>99</v>
      </c>
      <c r="M1628">
        <v>294.25599999999997</v>
      </c>
      <c r="N1628" t="s">
        <v>971</v>
      </c>
      <c r="O1628" t="s">
        <v>959</v>
      </c>
      <c r="P1628">
        <v>139708</v>
      </c>
    </row>
    <row r="1629" spans="3:16" x14ac:dyDescent="0.25">
      <c r="J1629">
        <v>2</v>
      </c>
      <c r="K1629" t="s">
        <v>330</v>
      </c>
      <c r="L1629">
        <v>99</v>
      </c>
      <c r="M1629">
        <v>294.25599999999997</v>
      </c>
      <c r="N1629" t="s">
        <v>972</v>
      </c>
      <c r="O1629" t="s">
        <v>959</v>
      </c>
      <c r="P1629">
        <v>139726</v>
      </c>
    </row>
    <row r="1630" spans="3:16" x14ac:dyDescent="0.25">
      <c r="J1630">
        <v>3</v>
      </c>
      <c r="K1630" t="s">
        <v>973</v>
      </c>
      <c r="L1630">
        <v>99</v>
      </c>
      <c r="M1630">
        <v>294.25599999999997</v>
      </c>
      <c r="N1630" t="s">
        <v>974</v>
      </c>
      <c r="O1630" t="s">
        <v>959</v>
      </c>
      <c r="P1630">
        <v>139707</v>
      </c>
    </row>
    <row r="1631" spans="3:16" x14ac:dyDescent="0.25">
      <c r="J1631">
        <v>4</v>
      </c>
      <c r="K1631" t="s">
        <v>330</v>
      </c>
      <c r="L1631">
        <v>99</v>
      </c>
      <c r="M1631">
        <v>294.25599999999997</v>
      </c>
      <c r="N1631" t="s">
        <v>972</v>
      </c>
      <c r="O1631" t="s">
        <v>959</v>
      </c>
      <c r="P1631">
        <v>139727</v>
      </c>
    </row>
    <row r="1632" spans="3:16" x14ac:dyDescent="0.25">
      <c r="C1632">
        <v>7</v>
      </c>
      <c r="D1632">
        <v>53.832999999999998</v>
      </c>
      <c r="E1632">
        <v>6582</v>
      </c>
      <c r="F1632">
        <v>468495597</v>
      </c>
      <c r="G1632">
        <v>9503522</v>
      </c>
      <c r="H1632">
        <v>9531949</v>
      </c>
      <c r="I1632">
        <v>8.2000000000000003E-2</v>
      </c>
      <c r="J1632">
        <v>1</v>
      </c>
      <c r="K1632" s="6" t="s">
        <v>350</v>
      </c>
      <c r="L1632">
        <v>99</v>
      </c>
      <c r="M1632">
        <v>296.27199999999999</v>
      </c>
      <c r="N1632" t="s">
        <v>975</v>
      </c>
      <c r="O1632" t="s">
        <v>959</v>
      </c>
      <c r="P1632">
        <v>141291</v>
      </c>
    </row>
    <row r="1633" spans="3:16" x14ac:dyDescent="0.25">
      <c r="J1633">
        <v>2</v>
      </c>
      <c r="K1633" t="s">
        <v>976</v>
      </c>
      <c r="L1633">
        <v>99</v>
      </c>
      <c r="M1633">
        <v>296.27199999999999</v>
      </c>
      <c r="N1633" t="s">
        <v>977</v>
      </c>
      <c r="O1633" t="s">
        <v>959</v>
      </c>
      <c r="P1633">
        <v>141299</v>
      </c>
    </row>
    <row r="1634" spans="3:16" x14ac:dyDescent="0.25">
      <c r="J1634">
        <v>3</v>
      </c>
      <c r="K1634" t="s">
        <v>331</v>
      </c>
      <c r="L1634">
        <v>99</v>
      </c>
      <c r="M1634">
        <v>296.27199999999999</v>
      </c>
      <c r="N1634" t="s">
        <v>978</v>
      </c>
      <c r="O1634" t="s">
        <v>959</v>
      </c>
      <c r="P1634">
        <v>141310</v>
      </c>
    </row>
    <row r="1635" spans="3:16" x14ac:dyDescent="0.25">
      <c r="J1635">
        <v>4</v>
      </c>
      <c r="K1635" t="s">
        <v>979</v>
      </c>
      <c r="L1635">
        <v>99</v>
      </c>
      <c r="M1635">
        <v>296.27199999999999</v>
      </c>
      <c r="N1635" t="s">
        <v>980</v>
      </c>
      <c r="O1635" t="s">
        <v>959</v>
      </c>
      <c r="P1635">
        <v>141300</v>
      </c>
    </row>
    <row r="1636" spans="3:16" x14ac:dyDescent="0.25">
      <c r="C1636">
        <v>8</v>
      </c>
      <c r="D1636">
        <v>53.93</v>
      </c>
      <c r="E1636">
        <v>6595</v>
      </c>
      <c r="F1636">
        <v>139740638</v>
      </c>
      <c r="G1636">
        <v>3830423</v>
      </c>
      <c r="H1636">
        <v>3860588</v>
      </c>
      <c r="I1636">
        <v>5.3999999999999999E-2</v>
      </c>
      <c r="J1636">
        <v>1</v>
      </c>
      <c r="K1636" s="6" t="s">
        <v>332</v>
      </c>
      <c r="L1636">
        <v>98</v>
      </c>
      <c r="M1636">
        <v>294.25599999999997</v>
      </c>
      <c r="N1636" t="s">
        <v>981</v>
      </c>
      <c r="O1636" t="s">
        <v>959</v>
      </c>
      <c r="P1636">
        <v>139716</v>
      </c>
    </row>
    <row r="1637" spans="3:16" x14ac:dyDescent="0.25">
      <c r="J1637">
        <v>2</v>
      </c>
      <c r="K1637" t="s">
        <v>970</v>
      </c>
      <c r="L1637">
        <v>96</v>
      </c>
      <c r="M1637">
        <v>294.25599999999997</v>
      </c>
      <c r="N1637" t="s">
        <v>971</v>
      </c>
      <c r="O1637" t="s">
        <v>959</v>
      </c>
      <c r="P1637">
        <v>139708</v>
      </c>
    </row>
    <row r="1638" spans="3:16" x14ac:dyDescent="0.25">
      <c r="J1638">
        <v>3</v>
      </c>
      <c r="K1638" t="s">
        <v>350</v>
      </c>
      <c r="L1638">
        <v>96</v>
      </c>
      <c r="M1638">
        <v>296.27199999999999</v>
      </c>
      <c r="N1638" t="s">
        <v>975</v>
      </c>
      <c r="O1638" t="s">
        <v>959</v>
      </c>
      <c r="P1638">
        <v>141291</v>
      </c>
    </row>
    <row r="1639" spans="3:16" x14ac:dyDescent="0.25">
      <c r="J1639">
        <v>4</v>
      </c>
      <c r="K1639" t="s">
        <v>330</v>
      </c>
      <c r="L1639">
        <v>96</v>
      </c>
      <c r="M1639">
        <v>294.25599999999997</v>
      </c>
      <c r="N1639" t="s">
        <v>972</v>
      </c>
      <c r="O1639" t="s">
        <v>959</v>
      </c>
      <c r="P1639">
        <v>139724</v>
      </c>
    </row>
    <row r="1640" spans="3:16" x14ac:dyDescent="0.25">
      <c r="C1640">
        <v>9</v>
      </c>
      <c r="D1640">
        <v>54.326999999999998</v>
      </c>
      <c r="E1640">
        <v>6648</v>
      </c>
      <c r="F1640">
        <v>91695724</v>
      </c>
      <c r="G1640">
        <v>3424190</v>
      </c>
      <c r="H1640">
        <v>3461073</v>
      </c>
      <c r="I1640">
        <v>4.2999999999999997E-2</v>
      </c>
      <c r="J1640">
        <v>1</v>
      </c>
      <c r="K1640" s="6" t="s">
        <v>333</v>
      </c>
      <c r="L1640">
        <v>99</v>
      </c>
      <c r="M1640">
        <v>298.28699999999998</v>
      </c>
      <c r="N1640" t="s">
        <v>982</v>
      </c>
      <c r="O1640" t="s">
        <v>959</v>
      </c>
      <c r="P1640">
        <v>143126</v>
      </c>
    </row>
    <row r="1641" spans="3:16" x14ac:dyDescent="0.25">
      <c r="J1641">
        <v>2</v>
      </c>
      <c r="K1641" t="s">
        <v>333</v>
      </c>
      <c r="L1641">
        <v>99</v>
      </c>
      <c r="M1641">
        <v>298.28699999999998</v>
      </c>
      <c r="N1641" t="s">
        <v>982</v>
      </c>
      <c r="O1641" t="s">
        <v>959</v>
      </c>
      <c r="P1641">
        <v>143127</v>
      </c>
    </row>
    <row r="1642" spans="3:16" x14ac:dyDescent="0.25">
      <c r="J1642">
        <v>3</v>
      </c>
      <c r="K1642" t="s">
        <v>333</v>
      </c>
      <c r="L1642">
        <v>98</v>
      </c>
      <c r="M1642">
        <v>298.28699999999998</v>
      </c>
      <c r="N1642" t="s">
        <v>982</v>
      </c>
      <c r="O1642" t="s">
        <v>959</v>
      </c>
      <c r="P1642">
        <v>143129</v>
      </c>
    </row>
    <row r="1643" spans="3:16" x14ac:dyDescent="0.25">
      <c r="J1643">
        <v>4</v>
      </c>
      <c r="K1643" t="s">
        <v>333</v>
      </c>
      <c r="L1643">
        <v>98</v>
      </c>
      <c r="M1643">
        <v>298.28699999999998</v>
      </c>
      <c r="N1643" t="s">
        <v>982</v>
      </c>
      <c r="O1643" t="s">
        <v>959</v>
      </c>
      <c r="P1643">
        <v>143131</v>
      </c>
    </row>
    <row r="1644" spans="3:16" x14ac:dyDescent="0.25">
      <c r="C1644">
        <v>10</v>
      </c>
      <c r="D1644">
        <v>54.686</v>
      </c>
      <c r="E1644">
        <v>6696</v>
      </c>
      <c r="F1644">
        <v>11142311</v>
      </c>
      <c r="G1644">
        <v>178909</v>
      </c>
      <c r="H1644">
        <v>222059</v>
      </c>
      <c r="I1644">
        <v>0.106</v>
      </c>
      <c r="J1644">
        <v>1</v>
      </c>
      <c r="K1644" s="6" t="s">
        <v>611</v>
      </c>
      <c r="L1644">
        <v>99</v>
      </c>
      <c r="M1644">
        <v>294.25599999999997</v>
      </c>
      <c r="N1644" t="s">
        <v>983</v>
      </c>
      <c r="O1644" t="s">
        <v>959</v>
      </c>
      <c r="P1644">
        <v>139709</v>
      </c>
    </row>
    <row r="1645" spans="3:16" x14ac:dyDescent="0.25">
      <c r="J1645">
        <v>2</v>
      </c>
      <c r="K1645" t="s">
        <v>984</v>
      </c>
      <c r="L1645">
        <v>97</v>
      </c>
      <c r="M1645">
        <v>294.25599999999997</v>
      </c>
      <c r="N1645" t="s">
        <v>985</v>
      </c>
      <c r="O1645" t="s">
        <v>959</v>
      </c>
      <c r="P1645">
        <v>139701</v>
      </c>
    </row>
    <row r="1646" spans="3:16" x14ac:dyDescent="0.25">
      <c r="J1646">
        <v>3</v>
      </c>
      <c r="K1646" t="s">
        <v>372</v>
      </c>
      <c r="L1646">
        <v>94</v>
      </c>
      <c r="M1646">
        <v>294.25599999999997</v>
      </c>
      <c r="N1646" t="s">
        <v>986</v>
      </c>
      <c r="O1646" t="s">
        <v>959</v>
      </c>
      <c r="P1646">
        <v>139735</v>
      </c>
    </row>
    <row r="1647" spans="3:16" x14ac:dyDescent="0.25">
      <c r="J1647">
        <v>4</v>
      </c>
      <c r="K1647" t="s">
        <v>987</v>
      </c>
      <c r="L1647">
        <v>94</v>
      </c>
      <c r="M1647">
        <v>294.25599999999997</v>
      </c>
      <c r="N1647" t="s">
        <v>988</v>
      </c>
      <c r="O1647" t="s">
        <v>959</v>
      </c>
      <c r="P1647">
        <v>139706</v>
      </c>
    </row>
    <row r="1648" spans="3:16" x14ac:dyDescent="0.25">
      <c r="C1648">
        <v>11</v>
      </c>
      <c r="D1648">
        <v>54.783000000000001</v>
      </c>
      <c r="E1648">
        <v>6709</v>
      </c>
      <c r="F1648">
        <v>7008189</v>
      </c>
      <c r="G1648">
        <v>124699</v>
      </c>
      <c r="H1648">
        <v>169443</v>
      </c>
      <c r="I1648">
        <v>0.08</v>
      </c>
      <c r="J1648">
        <v>1</v>
      </c>
      <c r="K1648" s="6" t="s">
        <v>611</v>
      </c>
      <c r="L1648">
        <v>99</v>
      </c>
      <c r="M1648">
        <v>294.25599999999997</v>
      </c>
      <c r="N1648" t="s">
        <v>983</v>
      </c>
      <c r="O1648" t="s">
        <v>959</v>
      </c>
      <c r="P1648">
        <v>139709</v>
      </c>
    </row>
    <row r="1649" spans="3:16" x14ac:dyDescent="0.25">
      <c r="J1649">
        <v>2</v>
      </c>
      <c r="K1649" t="s">
        <v>984</v>
      </c>
      <c r="L1649">
        <v>98</v>
      </c>
      <c r="M1649">
        <v>294.25599999999997</v>
      </c>
      <c r="N1649" t="s">
        <v>985</v>
      </c>
      <c r="O1649" t="s">
        <v>959</v>
      </c>
      <c r="P1649">
        <v>139701</v>
      </c>
    </row>
    <row r="1650" spans="3:16" x14ac:dyDescent="0.25">
      <c r="J1650">
        <v>3</v>
      </c>
      <c r="K1650" t="s">
        <v>330</v>
      </c>
      <c r="L1650">
        <v>94</v>
      </c>
      <c r="M1650">
        <v>294.25599999999997</v>
      </c>
      <c r="N1650" t="s">
        <v>972</v>
      </c>
      <c r="O1650" t="s">
        <v>959</v>
      </c>
      <c r="P1650">
        <v>139724</v>
      </c>
    </row>
    <row r="1651" spans="3:16" x14ac:dyDescent="0.25">
      <c r="J1651">
        <v>4</v>
      </c>
      <c r="K1651" t="s">
        <v>989</v>
      </c>
      <c r="L1651">
        <v>94</v>
      </c>
      <c r="M1651">
        <v>294.25599999999997</v>
      </c>
      <c r="N1651" t="s">
        <v>990</v>
      </c>
      <c r="O1651" t="s">
        <v>959</v>
      </c>
      <c r="P1651">
        <v>139700</v>
      </c>
    </row>
    <row r="1652" spans="3:16" x14ac:dyDescent="0.25">
      <c r="C1652">
        <v>12</v>
      </c>
      <c r="D1652">
        <v>55.396999999999998</v>
      </c>
      <c r="E1652">
        <v>6791</v>
      </c>
      <c r="F1652">
        <v>23785355</v>
      </c>
      <c r="G1652">
        <v>630940</v>
      </c>
      <c r="H1652">
        <v>670775</v>
      </c>
      <c r="I1652">
        <v>5.8000000000000003E-2</v>
      </c>
      <c r="J1652">
        <v>1</v>
      </c>
      <c r="K1652" s="6" t="s">
        <v>611</v>
      </c>
      <c r="L1652">
        <v>99</v>
      </c>
      <c r="M1652">
        <v>294.25599999999997</v>
      </c>
      <c r="N1652" t="s">
        <v>983</v>
      </c>
      <c r="O1652" t="s">
        <v>959</v>
      </c>
      <c r="P1652">
        <v>139709</v>
      </c>
    </row>
    <row r="1653" spans="3:16" x14ac:dyDescent="0.25">
      <c r="J1653">
        <v>2</v>
      </c>
      <c r="K1653" t="s">
        <v>984</v>
      </c>
      <c r="L1653">
        <v>99</v>
      </c>
      <c r="M1653">
        <v>294.25599999999997</v>
      </c>
      <c r="N1653" t="s">
        <v>985</v>
      </c>
      <c r="O1653" t="s">
        <v>959</v>
      </c>
      <c r="P1653">
        <v>139701</v>
      </c>
    </row>
    <row r="1654" spans="3:16" x14ac:dyDescent="0.25">
      <c r="J1654">
        <v>3</v>
      </c>
      <c r="K1654" t="s">
        <v>970</v>
      </c>
      <c r="L1654">
        <v>98</v>
      </c>
      <c r="M1654">
        <v>294.25599999999997</v>
      </c>
      <c r="N1654" t="s">
        <v>971</v>
      </c>
      <c r="O1654" t="s">
        <v>959</v>
      </c>
      <c r="P1654">
        <v>139708</v>
      </c>
    </row>
    <row r="1655" spans="3:16" x14ac:dyDescent="0.25">
      <c r="J1655">
        <v>4</v>
      </c>
      <c r="K1655" t="s">
        <v>330</v>
      </c>
      <c r="L1655">
        <v>97</v>
      </c>
      <c r="M1655">
        <v>294.25599999999997</v>
      </c>
      <c r="N1655" t="s">
        <v>972</v>
      </c>
      <c r="O1655" t="s">
        <v>959</v>
      </c>
      <c r="P1655">
        <v>139724</v>
      </c>
    </row>
    <row r="1656" spans="3:16" x14ac:dyDescent="0.25">
      <c r="C1656">
        <v>13</v>
      </c>
      <c r="D1656">
        <v>57.094999999999999</v>
      </c>
      <c r="E1656">
        <v>7018</v>
      </c>
      <c r="F1656">
        <v>4037547</v>
      </c>
      <c r="G1656">
        <v>167977</v>
      </c>
      <c r="H1656">
        <v>209440</v>
      </c>
      <c r="I1656">
        <v>3.9E-2</v>
      </c>
      <c r="J1656">
        <v>1</v>
      </c>
      <c r="K1656" s="6" t="s">
        <v>991</v>
      </c>
      <c r="L1656">
        <v>99</v>
      </c>
      <c r="M1656">
        <v>324.303</v>
      </c>
      <c r="N1656" t="s">
        <v>992</v>
      </c>
      <c r="O1656" t="s">
        <v>959</v>
      </c>
      <c r="P1656">
        <v>164508</v>
      </c>
    </row>
    <row r="1657" spans="3:16" x14ac:dyDescent="0.25">
      <c r="J1657">
        <v>2</v>
      </c>
      <c r="K1657" t="s">
        <v>993</v>
      </c>
      <c r="L1657">
        <v>99</v>
      </c>
      <c r="M1657">
        <v>324.303</v>
      </c>
      <c r="N1657" t="s">
        <v>994</v>
      </c>
      <c r="O1657" t="s">
        <v>959</v>
      </c>
      <c r="P1657">
        <v>164512</v>
      </c>
    </row>
    <row r="1658" spans="3:16" x14ac:dyDescent="0.25">
      <c r="J1658">
        <v>3</v>
      </c>
      <c r="K1658" t="s">
        <v>619</v>
      </c>
      <c r="L1658">
        <v>99</v>
      </c>
      <c r="M1658">
        <v>324.303</v>
      </c>
      <c r="N1658" t="s">
        <v>995</v>
      </c>
      <c r="O1658" t="s">
        <v>959</v>
      </c>
      <c r="P1658">
        <v>164513</v>
      </c>
    </row>
    <row r="1659" spans="3:16" x14ac:dyDescent="0.25">
      <c r="J1659">
        <v>4</v>
      </c>
      <c r="K1659" t="s">
        <v>996</v>
      </c>
      <c r="L1659">
        <v>95</v>
      </c>
      <c r="M1659">
        <v>282.25599999999997</v>
      </c>
      <c r="N1659" t="s">
        <v>997</v>
      </c>
      <c r="O1659" t="s">
        <v>959</v>
      </c>
      <c r="P1659">
        <v>129385</v>
      </c>
    </row>
    <row r="1660" spans="3:16" x14ac:dyDescent="0.25">
      <c r="C1660">
        <v>14</v>
      </c>
      <c r="D1660">
        <v>57.529000000000003</v>
      </c>
      <c r="E1660">
        <v>7076</v>
      </c>
      <c r="F1660">
        <v>2828326</v>
      </c>
      <c r="G1660">
        <v>104189</v>
      </c>
      <c r="H1660">
        <v>137278</v>
      </c>
      <c r="I1660">
        <v>7.2999999999999995E-2</v>
      </c>
      <c r="J1660">
        <v>1</v>
      </c>
      <c r="K1660" s="6" t="s">
        <v>620</v>
      </c>
      <c r="L1660">
        <v>99</v>
      </c>
      <c r="M1660">
        <v>326.31799999999998</v>
      </c>
      <c r="N1660" t="s">
        <v>998</v>
      </c>
      <c r="O1660" t="s">
        <v>959</v>
      </c>
      <c r="P1660">
        <v>166215</v>
      </c>
    </row>
    <row r="1661" spans="3:16" x14ac:dyDescent="0.25">
      <c r="J1661">
        <v>2</v>
      </c>
      <c r="K1661" t="s">
        <v>999</v>
      </c>
      <c r="L1661">
        <v>98</v>
      </c>
      <c r="M1661">
        <v>326.31799999999998</v>
      </c>
      <c r="N1661" t="s">
        <v>1000</v>
      </c>
      <c r="O1661" t="s">
        <v>959</v>
      </c>
      <c r="P1661">
        <v>166218</v>
      </c>
    </row>
    <row r="1662" spans="3:16" x14ac:dyDescent="0.25">
      <c r="J1662">
        <v>3</v>
      </c>
      <c r="K1662" t="s">
        <v>999</v>
      </c>
      <c r="L1662">
        <v>98</v>
      </c>
      <c r="M1662">
        <v>326.31799999999998</v>
      </c>
      <c r="N1662" t="s">
        <v>1000</v>
      </c>
      <c r="O1662" t="s">
        <v>959</v>
      </c>
      <c r="P1662">
        <v>166219</v>
      </c>
    </row>
    <row r="1663" spans="3:16" x14ac:dyDescent="0.25">
      <c r="J1663">
        <v>4</v>
      </c>
      <c r="K1663" t="s">
        <v>1001</v>
      </c>
      <c r="L1663">
        <v>95</v>
      </c>
      <c r="M1663">
        <v>298.28699999999998</v>
      </c>
      <c r="N1663" t="s">
        <v>1002</v>
      </c>
      <c r="O1663" t="s">
        <v>959</v>
      </c>
      <c r="P1663">
        <v>143185</v>
      </c>
    </row>
    <row r="1664" spans="3:16" x14ac:dyDescent="0.25">
      <c r="C1664">
        <v>15</v>
      </c>
      <c r="D1664">
        <v>60.177999999999997</v>
      </c>
      <c r="E1664">
        <v>7430</v>
      </c>
      <c r="F1664">
        <v>3235542</v>
      </c>
      <c r="G1664">
        <v>73075</v>
      </c>
      <c r="H1664">
        <v>100438</v>
      </c>
      <c r="I1664">
        <v>0.10100000000000001</v>
      </c>
      <c r="J1664">
        <v>1</v>
      </c>
      <c r="K1664" s="6" t="s">
        <v>631</v>
      </c>
      <c r="L1664">
        <v>99</v>
      </c>
      <c r="M1664">
        <v>354.35</v>
      </c>
      <c r="N1664" t="s">
        <v>1003</v>
      </c>
      <c r="O1664" t="s">
        <v>959</v>
      </c>
      <c r="P1664">
        <v>186930</v>
      </c>
    </row>
    <row r="1665" spans="6:16" x14ac:dyDescent="0.25">
      <c r="J1665">
        <v>2</v>
      </c>
      <c r="K1665" t="s">
        <v>631</v>
      </c>
      <c r="L1665">
        <v>98</v>
      </c>
      <c r="M1665">
        <v>354.35</v>
      </c>
      <c r="N1665" t="s">
        <v>1003</v>
      </c>
      <c r="O1665" t="s">
        <v>959</v>
      </c>
      <c r="P1665">
        <v>186934</v>
      </c>
    </row>
    <row r="1666" spans="6:16" x14ac:dyDescent="0.25">
      <c r="J1666">
        <v>3</v>
      </c>
      <c r="K1666" t="s">
        <v>631</v>
      </c>
      <c r="L1666">
        <v>98</v>
      </c>
      <c r="M1666">
        <v>354.35</v>
      </c>
      <c r="N1666" t="s">
        <v>1003</v>
      </c>
      <c r="O1666" t="s">
        <v>959</v>
      </c>
      <c r="P1666">
        <v>186932</v>
      </c>
    </row>
    <row r="1667" spans="6:16" x14ac:dyDescent="0.25">
      <c r="J1667">
        <v>4</v>
      </c>
      <c r="K1667" t="s">
        <v>631</v>
      </c>
      <c r="L1667">
        <v>97</v>
      </c>
      <c r="M1667">
        <v>354.35</v>
      </c>
      <c r="N1667" t="s">
        <v>1003</v>
      </c>
      <c r="O1667" t="s">
        <v>959</v>
      </c>
      <c r="P1667">
        <v>186933</v>
      </c>
    </row>
    <row r="1670" spans="6:16" x14ac:dyDescent="0.25">
      <c r="F1670" t="s">
        <v>1004</v>
      </c>
      <c r="I1670" t="s">
        <v>1005</v>
      </c>
      <c r="J1670" t="s">
        <v>1012</v>
      </c>
    </row>
    <row r="1672" spans="6:16" x14ac:dyDescent="0.25">
      <c r="F1672">
        <v>14414067</v>
      </c>
      <c r="G1672">
        <v>573403</v>
      </c>
      <c r="H1672">
        <v>593996</v>
      </c>
      <c r="I1672" t="s">
        <v>1006</v>
      </c>
      <c r="J1672">
        <f>(F1672/F1686*100)</f>
        <v>1.0011000269883199</v>
      </c>
      <c r="K1672" t="s">
        <v>288</v>
      </c>
    </row>
    <row r="1673" spans="6:16" x14ac:dyDescent="0.25">
      <c r="F1673">
        <v>7609146</v>
      </c>
      <c r="G1673">
        <v>211878</v>
      </c>
      <c r="H1673">
        <v>232385</v>
      </c>
      <c r="I1673" t="s">
        <v>1007</v>
      </c>
      <c r="K1673" t="s">
        <v>598</v>
      </c>
    </row>
    <row r="1674" spans="6:16" x14ac:dyDescent="0.25">
      <c r="F1674">
        <v>226360331</v>
      </c>
      <c r="G1674">
        <v>4782623</v>
      </c>
      <c r="H1674">
        <v>4800309</v>
      </c>
      <c r="I1674" t="s">
        <v>1008</v>
      </c>
      <c r="J1674">
        <f>(F1673+F1674)/F1686*100</f>
        <v>16.249879353213988</v>
      </c>
      <c r="K1674" t="s">
        <v>315</v>
      </c>
    </row>
    <row r="1675" spans="6:16" x14ac:dyDescent="0.25">
      <c r="F1675">
        <v>439470083</v>
      </c>
      <c r="G1675">
        <v>9549237</v>
      </c>
      <c r="H1675">
        <v>9574734</v>
      </c>
      <c r="I1675" t="s">
        <v>1009</v>
      </c>
      <c r="J1675">
        <f>(F1675+F1677+F1679+F1680+F1681)/F1686*100</f>
        <v>43.140485887661164</v>
      </c>
      <c r="K1675" t="s">
        <v>970</v>
      </c>
    </row>
    <row r="1676" spans="6:16" x14ac:dyDescent="0.25">
      <c r="F1676">
        <v>468495597</v>
      </c>
      <c r="G1676">
        <v>9503522</v>
      </c>
      <c r="H1676">
        <v>9531949</v>
      </c>
      <c r="I1676" t="s">
        <v>1010</v>
      </c>
      <c r="J1676">
        <f>(F1676/F1686)*100</f>
        <v>32.538419226205143</v>
      </c>
      <c r="K1676" t="s">
        <v>350</v>
      </c>
    </row>
    <row r="1677" spans="6:16" x14ac:dyDescent="0.25">
      <c r="F1677">
        <v>139740638</v>
      </c>
      <c r="G1677">
        <v>3830423</v>
      </c>
      <c r="H1677">
        <v>3860588</v>
      </c>
      <c r="I1677" t="s">
        <v>1009</v>
      </c>
      <c r="K1677" t="s">
        <v>332</v>
      </c>
    </row>
    <row r="1678" spans="6:16" x14ac:dyDescent="0.25">
      <c r="F1678">
        <v>91695724</v>
      </c>
      <c r="G1678">
        <v>3424190</v>
      </c>
      <c r="H1678">
        <v>3461073</v>
      </c>
      <c r="I1678" t="s">
        <v>1011</v>
      </c>
      <c r="J1678">
        <f>(F1678/F1686)*100</f>
        <v>6.3685420479253736</v>
      </c>
      <c r="K1678" t="s">
        <v>333</v>
      </c>
    </row>
    <row r="1679" spans="6:16" x14ac:dyDescent="0.25">
      <c r="F1679">
        <v>11142311</v>
      </c>
      <c r="G1679">
        <v>178909</v>
      </c>
      <c r="H1679">
        <v>222059</v>
      </c>
      <c r="I1679" t="s">
        <v>1009</v>
      </c>
      <c r="K1679" t="s">
        <v>611</v>
      </c>
    </row>
    <row r="1680" spans="6:16" x14ac:dyDescent="0.25">
      <c r="F1680">
        <v>7008189</v>
      </c>
      <c r="G1680">
        <v>124699</v>
      </c>
      <c r="H1680">
        <v>169443</v>
      </c>
      <c r="I1680" t="s">
        <v>1009</v>
      </c>
      <c r="K1680" t="s">
        <v>611</v>
      </c>
    </row>
    <row r="1681" spans="6:11" x14ac:dyDescent="0.25">
      <c r="F1681">
        <v>23785355</v>
      </c>
      <c r="G1681">
        <v>630940</v>
      </c>
      <c r="H1681">
        <v>670775</v>
      </c>
      <c r="I1681" t="s">
        <v>1009</v>
      </c>
      <c r="K1681" t="s">
        <v>611</v>
      </c>
    </row>
    <row r="1682" spans="6:11" x14ac:dyDescent="0.25">
      <c r="F1682">
        <v>4037547</v>
      </c>
      <c r="G1682">
        <v>167977</v>
      </c>
      <c r="H1682">
        <v>209440</v>
      </c>
      <c r="K1682" t="s">
        <v>991</v>
      </c>
    </row>
    <row r="1683" spans="6:11" x14ac:dyDescent="0.25">
      <c r="F1683">
        <v>2828326</v>
      </c>
      <c r="G1683">
        <v>104189</v>
      </c>
      <c r="H1683">
        <v>137278</v>
      </c>
      <c r="K1683" t="s">
        <v>620</v>
      </c>
    </row>
    <row r="1684" spans="6:11" x14ac:dyDescent="0.25">
      <c r="F1684">
        <v>3235542</v>
      </c>
      <c r="G1684">
        <v>73075</v>
      </c>
      <c r="H1684">
        <v>100438</v>
      </c>
      <c r="K1684" t="s">
        <v>631</v>
      </c>
    </row>
    <row r="1686" spans="6:11" x14ac:dyDescent="0.25">
      <c r="F1686">
        <f>(F1672+F1673+F1674+F1675+F1676+F1677+F1678+F1679+F1680+F1681+F1682+F1683+F1684)</f>
        <v>1439822856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Roelf</dc:creator>
  <cp:lastModifiedBy>Roelf</cp:lastModifiedBy>
  <dcterms:created xsi:type="dcterms:W3CDTF">2022-07-14T09:10:30Z</dcterms:created>
  <dcterms:modified xsi:type="dcterms:W3CDTF">2022-07-15T06:38:56Z</dcterms:modified>
</cp:coreProperties>
</file>