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4.잡다한,,\손상준 선생님\Manuscript\20220913_BMC cancer\"/>
    </mc:Choice>
  </mc:AlternateContent>
  <bookViews>
    <workbookView xWindow="0" yWindow="0" windowWidth="28800" windowHeight="11745" firstSheet="3" activeTab="6"/>
  </bookViews>
  <sheets>
    <sheet name="PO_L" sheetId="2" r:id="rId1"/>
    <sheet name="PRO_L" sheetId="8" r:id="rId2"/>
    <sheet name="PO-PRO(LSPINE)" sheetId="9" r:id="rId3"/>
    <sheet name="PO_C&amp;T" sheetId="3" r:id="rId4"/>
    <sheet name="PRO_C&amp;T" sheetId="4" r:id="rId5"/>
    <sheet name="PO-PRO(C&amp;T)" sheetId="10" r:id="rId6"/>
    <sheet name="correlation" sheetId="11" r:id="rId7"/>
  </sheets>
  <calcPr calcId="162913"/>
</workbook>
</file>

<file path=xl/calcChain.xml><?xml version="1.0" encoding="utf-8"?>
<calcChain xmlns="http://schemas.openxmlformats.org/spreadsheetml/2006/main">
  <c r="G20" i="9" l="1"/>
  <c r="L23" i="3" l="1"/>
  <c r="M23" i="3"/>
  <c r="P23" i="3"/>
  <c r="AF23" i="3"/>
  <c r="L15" i="3"/>
  <c r="M15" i="3"/>
  <c r="P15" i="3"/>
  <c r="AF15" i="3"/>
  <c r="L10" i="3"/>
  <c r="M10" i="3"/>
  <c r="P10" i="3"/>
  <c r="AF10" i="3"/>
  <c r="K32" i="3"/>
  <c r="J32" i="3"/>
  <c r="I32" i="3"/>
  <c r="H32" i="3"/>
  <c r="G32" i="3"/>
  <c r="F32" i="3"/>
  <c r="E32" i="3"/>
  <c r="D31" i="3"/>
  <c r="D32" i="3"/>
  <c r="E32" i="8" l="1"/>
  <c r="F32" i="8"/>
  <c r="G32" i="8"/>
  <c r="H32" i="8"/>
  <c r="I32" i="8"/>
  <c r="J32" i="8"/>
  <c r="K32" i="8"/>
  <c r="AI32" i="4" l="1"/>
  <c r="AH32" i="4"/>
  <c r="AG32" i="4"/>
  <c r="AE32" i="4"/>
  <c r="AD32" i="4"/>
  <c r="AC32" i="4"/>
  <c r="AB32" i="4"/>
  <c r="AA32" i="4"/>
  <c r="Z32" i="4"/>
  <c r="Y32" i="4"/>
  <c r="X32" i="4"/>
  <c r="W32" i="4"/>
  <c r="V32" i="4"/>
  <c r="U32" i="4"/>
  <c r="T32" i="4"/>
  <c r="S32" i="4"/>
  <c r="R32" i="4"/>
  <c r="Q32" i="4"/>
  <c r="O32" i="4"/>
  <c r="N32" i="4"/>
  <c r="K32" i="4"/>
  <c r="J32" i="4"/>
  <c r="I32" i="4"/>
  <c r="H32" i="4"/>
  <c r="G32" i="4"/>
  <c r="F32" i="4"/>
  <c r="E32" i="4"/>
  <c r="D32" i="4"/>
  <c r="AI31" i="4"/>
  <c r="AH31" i="4"/>
  <c r="AG31" i="4"/>
  <c r="AE31" i="4"/>
  <c r="AD31" i="4"/>
  <c r="AC31" i="4"/>
  <c r="AB31" i="4"/>
  <c r="AA31" i="4"/>
  <c r="Z31" i="4"/>
  <c r="Y31" i="4"/>
  <c r="X31" i="4"/>
  <c r="W31" i="4"/>
  <c r="V31" i="4"/>
  <c r="U31" i="4"/>
  <c r="T31" i="4"/>
  <c r="S31" i="4"/>
  <c r="R31" i="4"/>
  <c r="Q31" i="4"/>
  <c r="O31" i="4"/>
  <c r="N31" i="4"/>
  <c r="K31" i="4"/>
  <c r="J31" i="4"/>
  <c r="I31" i="4"/>
  <c r="H31" i="4"/>
  <c r="G31" i="4"/>
  <c r="F31" i="4"/>
  <c r="E31" i="4"/>
  <c r="D31" i="4"/>
  <c r="AI32" i="3"/>
  <c r="AH32" i="3"/>
  <c r="AG32" i="3"/>
  <c r="AE32" i="3"/>
  <c r="AD32" i="3"/>
  <c r="AC32" i="3"/>
  <c r="AB32" i="3"/>
  <c r="AA32" i="3"/>
  <c r="Z32" i="3"/>
  <c r="Y32" i="3"/>
  <c r="X32" i="3"/>
  <c r="W32" i="3"/>
  <c r="V32" i="3"/>
  <c r="U32" i="3"/>
  <c r="T32" i="3"/>
  <c r="S32" i="3"/>
  <c r="R32" i="3"/>
  <c r="Q32" i="3"/>
  <c r="O32" i="3"/>
  <c r="N32" i="3"/>
  <c r="AI31" i="3"/>
  <c r="AH31" i="3"/>
  <c r="AG31" i="3"/>
  <c r="AE31" i="3"/>
  <c r="AD31" i="3"/>
  <c r="AC31" i="3"/>
  <c r="AB31" i="3"/>
  <c r="AA31" i="3"/>
  <c r="Z31" i="3"/>
  <c r="Y31" i="3"/>
  <c r="X31" i="3"/>
  <c r="W31" i="3"/>
  <c r="V31" i="3"/>
  <c r="U31" i="3"/>
  <c r="T31" i="3"/>
  <c r="S31" i="3"/>
  <c r="R31" i="3"/>
  <c r="Q31" i="3"/>
  <c r="O31" i="3"/>
  <c r="N31" i="3"/>
  <c r="K31" i="3"/>
  <c r="J31" i="3"/>
  <c r="I31" i="3"/>
  <c r="H31" i="3"/>
  <c r="G31" i="3"/>
  <c r="F31" i="3"/>
  <c r="E31" i="3"/>
  <c r="AK33" i="8"/>
  <c r="AJ33" i="8"/>
  <c r="AI33" i="8"/>
  <c r="AG33" i="8"/>
  <c r="AF33" i="8"/>
  <c r="AE33" i="8"/>
  <c r="AD33" i="8"/>
  <c r="AC33" i="8"/>
  <c r="AB33" i="8"/>
  <c r="AA33" i="8"/>
  <c r="Z33" i="8"/>
  <c r="Y33" i="8"/>
  <c r="X33" i="8"/>
  <c r="W33" i="8"/>
  <c r="V33" i="8"/>
  <c r="U33" i="8"/>
  <c r="T33" i="8"/>
  <c r="S33" i="8"/>
  <c r="R33" i="8"/>
  <c r="Q33" i="8"/>
  <c r="O33" i="8"/>
  <c r="N33" i="8"/>
  <c r="K33" i="8"/>
  <c r="J33" i="8"/>
  <c r="I33" i="8"/>
  <c r="H33" i="8"/>
  <c r="G33" i="8"/>
  <c r="F33" i="8"/>
  <c r="E33" i="8"/>
  <c r="D33" i="8"/>
  <c r="AK32" i="8"/>
  <c r="AJ32" i="8"/>
  <c r="AI32" i="8"/>
  <c r="AG32" i="8"/>
  <c r="AF32" i="8"/>
  <c r="AE32" i="8"/>
  <c r="AD32" i="8"/>
  <c r="AC32" i="8"/>
  <c r="AB32" i="8"/>
  <c r="AA32" i="8"/>
  <c r="Z32" i="8"/>
  <c r="Y32" i="8"/>
  <c r="X32" i="8"/>
  <c r="W32" i="8"/>
  <c r="V32" i="8"/>
  <c r="U32" i="8"/>
  <c r="T32" i="8"/>
  <c r="S32" i="8"/>
  <c r="R32" i="8"/>
  <c r="Q32" i="8"/>
  <c r="O32" i="8"/>
  <c r="N32" i="8"/>
  <c r="D32" i="8"/>
  <c r="R33" i="2"/>
  <c r="Q33" i="2"/>
  <c r="O33" i="2"/>
  <c r="N33" i="2"/>
  <c r="N32" i="2"/>
  <c r="AK33" i="2"/>
  <c r="AJ33" i="2"/>
  <c r="AI33" i="2"/>
  <c r="AG33" i="2"/>
  <c r="AF33" i="2"/>
  <c r="AE33" i="2"/>
  <c r="AD33" i="2"/>
  <c r="AC33" i="2"/>
  <c r="AB33" i="2"/>
  <c r="AA33" i="2"/>
  <c r="Z33" i="2"/>
  <c r="Y33" i="2"/>
  <c r="X33" i="2"/>
  <c r="W33" i="2"/>
  <c r="V33" i="2"/>
  <c r="U33" i="2"/>
  <c r="T33" i="2"/>
  <c r="S33" i="2"/>
  <c r="K33" i="2"/>
  <c r="J33" i="2"/>
  <c r="I33" i="2"/>
  <c r="H33" i="2"/>
  <c r="G33" i="2"/>
  <c r="F33" i="2"/>
  <c r="E33" i="2"/>
  <c r="D33" i="2"/>
  <c r="AK32" i="2"/>
  <c r="AJ32" i="2"/>
  <c r="AI32" i="2"/>
  <c r="AG32" i="2"/>
  <c r="AF32" i="2"/>
  <c r="AE32" i="2"/>
  <c r="AD32" i="2"/>
  <c r="AC32" i="2"/>
  <c r="AB32" i="2"/>
  <c r="AA32" i="2"/>
  <c r="Z32" i="2"/>
  <c r="Y32" i="2"/>
  <c r="X32" i="2"/>
  <c r="W32" i="2"/>
  <c r="V32" i="2"/>
  <c r="U32" i="2"/>
  <c r="T32" i="2"/>
  <c r="S32" i="2"/>
  <c r="R32" i="2"/>
  <c r="Q32" i="2"/>
  <c r="O32" i="2"/>
  <c r="K32" i="2"/>
  <c r="J32" i="2"/>
  <c r="I32" i="2"/>
  <c r="H32" i="2"/>
  <c r="G32" i="2"/>
  <c r="F32" i="2"/>
  <c r="E32" i="2"/>
  <c r="D32" i="2"/>
  <c r="L3" i="8"/>
  <c r="L4" i="4"/>
  <c r="L5" i="4"/>
  <c r="L6" i="4"/>
  <c r="L7" i="4"/>
  <c r="L8" i="4"/>
  <c r="L8" i="10" s="1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3" i="10" s="1"/>
  <c r="L24" i="4"/>
  <c r="L25" i="4"/>
  <c r="L26" i="4"/>
  <c r="L27" i="4"/>
  <c r="L28" i="4"/>
  <c r="L29" i="4"/>
  <c r="L30" i="4"/>
  <c r="L3" i="4"/>
  <c r="L30" i="3"/>
  <c r="L29" i="3"/>
  <c r="L28" i="3"/>
  <c r="L27" i="3"/>
  <c r="L26" i="3"/>
  <c r="L25" i="3"/>
  <c r="L25" i="10" s="1"/>
  <c r="L24" i="3"/>
  <c r="L22" i="3"/>
  <c r="L21" i="3"/>
  <c r="L20" i="3"/>
  <c r="L19" i="3"/>
  <c r="L18" i="3"/>
  <c r="L17" i="3"/>
  <c r="L16" i="3"/>
  <c r="L14" i="3"/>
  <c r="L13" i="3"/>
  <c r="L12" i="3"/>
  <c r="L12" i="10" s="1"/>
  <c r="L11" i="3"/>
  <c r="L10" i="10"/>
  <c r="L9" i="3"/>
  <c r="L8" i="3"/>
  <c r="L7" i="3"/>
  <c r="L6" i="3"/>
  <c r="L6" i="10" s="1"/>
  <c r="L5" i="3"/>
  <c r="L4" i="3"/>
  <c r="L4" i="10" s="1"/>
  <c r="L3" i="3"/>
  <c r="L4" i="8"/>
  <c r="L5" i="8"/>
  <c r="L6" i="8"/>
  <c r="L7" i="8"/>
  <c r="L7" i="9" s="1"/>
  <c r="L8" i="8"/>
  <c r="L8" i="9" s="1"/>
  <c r="L9" i="8"/>
  <c r="L10" i="8"/>
  <c r="L10" i="9" s="1"/>
  <c r="L11" i="8"/>
  <c r="L12" i="8"/>
  <c r="L13" i="8"/>
  <c r="L14" i="8"/>
  <c r="L14" i="9" s="1"/>
  <c r="L15" i="8"/>
  <c r="L16" i="8"/>
  <c r="L17" i="8"/>
  <c r="L18" i="8"/>
  <c r="L19" i="8"/>
  <c r="L20" i="8"/>
  <c r="L21" i="8"/>
  <c r="L22" i="8"/>
  <c r="L23" i="8"/>
  <c r="L24" i="8"/>
  <c r="L25" i="8"/>
  <c r="L25" i="9" s="1"/>
  <c r="L26" i="8"/>
  <c r="L26" i="9" s="1"/>
  <c r="L27" i="8"/>
  <c r="L28" i="8"/>
  <c r="L29" i="8"/>
  <c r="L30" i="8"/>
  <c r="L31" i="8"/>
  <c r="L4" i="2"/>
  <c r="L4" i="9" s="1"/>
  <c r="L5" i="2"/>
  <c r="L6" i="2"/>
  <c r="L7" i="2"/>
  <c r="L8" i="2"/>
  <c r="L9" i="2"/>
  <c r="L10" i="2"/>
  <c r="L11" i="2"/>
  <c r="L12" i="2"/>
  <c r="L13" i="2"/>
  <c r="L14" i="2"/>
  <c r="L15" i="2"/>
  <c r="L16" i="2"/>
  <c r="L16" i="9" s="1"/>
  <c r="L17" i="2"/>
  <c r="L18" i="2"/>
  <c r="L19" i="2"/>
  <c r="L20" i="2"/>
  <c r="L21" i="2"/>
  <c r="L22" i="2"/>
  <c r="L22" i="9" s="1"/>
  <c r="L23" i="2"/>
  <c r="L24" i="2"/>
  <c r="L25" i="2"/>
  <c r="L26" i="2"/>
  <c r="L27" i="2"/>
  <c r="L28" i="2"/>
  <c r="L28" i="9" s="1"/>
  <c r="L29" i="2"/>
  <c r="L30" i="2"/>
  <c r="L31" i="2"/>
  <c r="L3" i="2"/>
  <c r="L3" i="9" s="1"/>
  <c r="E3" i="10"/>
  <c r="F3" i="10"/>
  <c r="G3" i="10"/>
  <c r="H3" i="10"/>
  <c r="I3" i="10"/>
  <c r="J3" i="10"/>
  <c r="K3" i="10"/>
  <c r="N3" i="10"/>
  <c r="O3" i="10"/>
  <c r="Q3" i="10"/>
  <c r="R3" i="10"/>
  <c r="S3" i="10"/>
  <c r="T3" i="10"/>
  <c r="U3" i="10"/>
  <c r="V3" i="10"/>
  <c r="W3" i="10"/>
  <c r="X3" i="10"/>
  <c r="Y3" i="10"/>
  <c r="Z3" i="10"/>
  <c r="AA3" i="10"/>
  <c r="AB3" i="10"/>
  <c r="AC3" i="10"/>
  <c r="AD3" i="10"/>
  <c r="AE3" i="10"/>
  <c r="AG3" i="10"/>
  <c r="AH3" i="10"/>
  <c r="AI3" i="10"/>
  <c r="E4" i="10"/>
  <c r="F4" i="10"/>
  <c r="G4" i="10"/>
  <c r="H4" i="10"/>
  <c r="I4" i="10"/>
  <c r="J4" i="10"/>
  <c r="K4" i="10"/>
  <c r="N4" i="10"/>
  <c r="O4" i="10"/>
  <c r="Q4" i="10"/>
  <c r="R4" i="10"/>
  <c r="S4" i="10"/>
  <c r="T4" i="10"/>
  <c r="U4" i="10"/>
  <c r="V4" i="10"/>
  <c r="W4" i="10"/>
  <c r="X4" i="10"/>
  <c r="Y4" i="10"/>
  <c r="Z4" i="10"/>
  <c r="AA4" i="10"/>
  <c r="AB4" i="10"/>
  <c r="AC4" i="10"/>
  <c r="AD4" i="10"/>
  <c r="AE4" i="10"/>
  <c r="AG4" i="10"/>
  <c r="AH4" i="10"/>
  <c r="AI4" i="10"/>
  <c r="E5" i="10"/>
  <c r="F5" i="10"/>
  <c r="G5" i="10"/>
  <c r="H5" i="10"/>
  <c r="I5" i="10"/>
  <c r="J5" i="10"/>
  <c r="K5" i="10"/>
  <c r="L5" i="10"/>
  <c r="N5" i="10"/>
  <c r="O5" i="10"/>
  <c r="Q5" i="10"/>
  <c r="R5" i="10"/>
  <c r="S5" i="10"/>
  <c r="T5" i="10"/>
  <c r="U5" i="10"/>
  <c r="V5" i="10"/>
  <c r="W5" i="10"/>
  <c r="X5" i="10"/>
  <c r="Y5" i="10"/>
  <c r="Z5" i="10"/>
  <c r="AA5" i="10"/>
  <c r="AB5" i="10"/>
  <c r="AC5" i="10"/>
  <c r="AD5" i="10"/>
  <c r="AE5" i="10"/>
  <c r="AG5" i="10"/>
  <c r="AH5" i="10"/>
  <c r="AI5" i="10"/>
  <c r="E6" i="10"/>
  <c r="F6" i="10"/>
  <c r="G6" i="10"/>
  <c r="H6" i="10"/>
  <c r="I6" i="10"/>
  <c r="J6" i="10"/>
  <c r="K6" i="10"/>
  <c r="N6" i="10"/>
  <c r="O6" i="10"/>
  <c r="Q6" i="10"/>
  <c r="R6" i="10"/>
  <c r="S6" i="10"/>
  <c r="T6" i="10"/>
  <c r="U6" i="10"/>
  <c r="V6" i="10"/>
  <c r="W6" i="10"/>
  <c r="X6" i="10"/>
  <c r="Y6" i="10"/>
  <c r="Z6" i="10"/>
  <c r="AA6" i="10"/>
  <c r="AB6" i="10"/>
  <c r="AC6" i="10"/>
  <c r="AD6" i="10"/>
  <c r="AE6" i="10"/>
  <c r="AG6" i="10"/>
  <c r="AH6" i="10"/>
  <c r="AI6" i="10"/>
  <c r="E7" i="10"/>
  <c r="F7" i="10"/>
  <c r="G7" i="10"/>
  <c r="H7" i="10"/>
  <c r="I7" i="10"/>
  <c r="J7" i="10"/>
  <c r="K7" i="10"/>
  <c r="N7" i="10"/>
  <c r="O7" i="10"/>
  <c r="Q7" i="10"/>
  <c r="R7" i="10"/>
  <c r="S7" i="10"/>
  <c r="T7" i="10"/>
  <c r="U7" i="10"/>
  <c r="V7" i="10"/>
  <c r="W7" i="10"/>
  <c r="X7" i="10"/>
  <c r="Y7" i="10"/>
  <c r="Z7" i="10"/>
  <c r="AA7" i="10"/>
  <c r="AB7" i="10"/>
  <c r="AC7" i="10"/>
  <c r="AD7" i="10"/>
  <c r="AE7" i="10"/>
  <c r="AG7" i="10"/>
  <c r="AH7" i="10"/>
  <c r="AI7" i="10"/>
  <c r="E8" i="10"/>
  <c r="F8" i="10"/>
  <c r="G8" i="10"/>
  <c r="H8" i="10"/>
  <c r="I8" i="10"/>
  <c r="J8" i="10"/>
  <c r="K8" i="10"/>
  <c r="N8" i="10"/>
  <c r="O8" i="10"/>
  <c r="Q8" i="10"/>
  <c r="R8" i="10"/>
  <c r="S8" i="10"/>
  <c r="T8" i="10"/>
  <c r="U8" i="10"/>
  <c r="V8" i="10"/>
  <c r="W8" i="10"/>
  <c r="X8" i="10"/>
  <c r="Y8" i="10"/>
  <c r="Z8" i="10"/>
  <c r="AA8" i="10"/>
  <c r="AB8" i="10"/>
  <c r="AC8" i="10"/>
  <c r="AD8" i="10"/>
  <c r="AE8" i="10"/>
  <c r="AG8" i="10"/>
  <c r="AH8" i="10"/>
  <c r="AI8" i="10"/>
  <c r="E9" i="10"/>
  <c r="F9" i="10"/>
  <c r="G9" i="10"/>
  <c r="H9" i="10"/>
  <c r="I9" i="10"/>
  <c r="J9" i="10"/>
  <c r="K9" i="10"/>
  <c r="N9" i="10"/>
  <c r="O9" i="10"/>
  <c r="Q9" i="10"/>
  <c r="R9" i="10"/>
  <c r="S9" i="10"/>
  <c r="T9" i="10"/>
  <c r="U9" i="10"/>
  <c r="V9" i="10"/>
  <c r="W9" i="10"/>
  <c r="X9" i="10"/>
  <c r="Y9" i="10"/>
  <c r="Z9" i="10"/>
  <c r="AA9" i="10"/>
  <c r="AB9" i="10"/>
  <c r="AC9" i="10"/>
  <c r="AD9" i="10"/>
  <c r="AE9" i="10"/>
  <c r="AG9" i="10"/>
  <c r="AH9" i="10"/>
  <c r="AI9" i="10"/>
  <c r="E10" i="10"/>
  <c r="F10" i="10"/>
  <c r="G10" i="10"/>
  <c r="H10" i="10"/>
  <c r="I10" i="10"/>
  <c r="J10" i="10"/>
  <c r="K10" i="10"/>
  <c r="N10" i="10"/>
  <c r="O10" i="10"/>
  <c r="Q10" i="10"/>
  <c r="R10" i="10"/>
  <c r="S10" i="10"/>
  <c r="T10" i="10"/>
  <c r="U10" i="10"/>
  <c r="V10" i="10"/>
  <c r="W10" i="10"/>
  <c r="X10" i="10"/>
  <c r="Y10" i="10"/>
  <c r="Z10" i="10"/>
  <c r="AA10" i="10"/>
  <c r="AB10" i="10"/>
  <c r="AC10" i="10"/>
  <c r="AD10" i="10"/>
  <c r="AE10" i="10"/>
  <c r="AG10" i="10"/>
  <c r="AH10" i="10"/>
  <c r="AI10" i="10"/>
  <c r="E11" i="10"/>
  <c r="F11" i="10"/>
  <c r="G11" i="10"/>
  <c r="H11" i="10"/>
  <c r="I11" i="10"/>
  <c r="J11" i="10"/>
  <c r="K11" i="10"/>
  <c r="N11" i="10"/>
  <c r="O11" i="10"/>
  <c r="Q11" i="10"/>
  <c r="R11" i="10"/>
  <c r="S11" i="10"/>
  <c r="T11" i="10"/>
  <c r="U11" i="10"/>
  <c r="V11" i="10"/>
  <c r="W11" i="10"/>
  <c r="X11" i="10"/>
  <c r="Y11" i="10"/>
  <c r="Z11" i="10"/>
  <c r="AA11" i="10"/>
  <c r="AB11" i="10"/>
  <c r="AC11" i="10"/>
  <c r="AD11" i="10"/>
  <c r="AE11" i="10"/>
  <c r="AG11" i="10"/>
  <c r="AH11" i="10"/>
  <c r="AI11" i="10"/>
  <c r="E12" i="10"/>
  <c r="F12" i="10"/>
  <c r="G12" i="10"/>
  <c r="H12" i="10"/>
  <c r="I12" i="10"/>
  <c r="J12" i="10"/>
  <c r="K12" i="10"/>
  <c r="N12" i="10"/>
  <c r="O12" i="10"/>
  <c r="Q12" i="10"/>
  <c r="R12" i="10"/>
  <c r="S12" i="10"/>
  <c r="T12" i="10"/>
  <c r="U12" i="10"/>
  <c r="V12" i="10"/>
  <c r="W12" i="10"/>
  <c r="X12" i="10"/>
  <c r="Y12" i="10"/>
  <c r="Z12" i="10"/>
  <c r="AA12" i="10"/>
  <c r="AB12" i="10"/>
  <c r="AC12" i="10"/>
  <c r="AD12" i="10"/>
  <c r="AE12" i="10"/>
  <c r="AG12" i="10"/>
  <c r="AH12" i="10"/>
  <c r="AI12" i="10"/>
  <c r="E13" i="10"/>
  <c r="F13" i="10"/>
  <c r="G13" i="10"/>
  <c r="H13" i="10"/>
  <c r="I13" i="10"/>
  <c r="J13" i="10"/>
  <c r="K13" i="10"/>
  <c r="N13" i="10"/>
  <c r="O13" i="10"/>
  <c r="Q13" i="10"/>
  <c r="R13" i="10"/>
  <c r="S13" i="10"/>
  <c r="T13" i="10"/>
  <c r="U13" i="10"/>
  <c r="V13" i="10"/>
  <c r="W13" i="10"/>
  <c r="X13" i="10"/>
  <c r="Y13" i="10"/>
  <c r="Z13" i="10"/>
  <c r="AA13" i="10"/>
  <c r="AB13" i="10"/>
  <c r="AC13" i="10"/>
  <c r="AD13" i="10"/>
  <c r="AE13" i="10"/>
  <c r="AG13" i="10"/>
  <c r="AH13" i="10"/>
  <c r="AI13" i="10"/>
  <c r="E14" i="10"/>
  <c r="F14" i="10"/>
  <c r="G14" i="10"/>
  <c r="H14" i="10"/>
  <c r="I14" i="10"/>
  <c r="J14" i="10"/>
  <c r="K14" i="10"/>
  <c r="N14" i="10"/>
  <c r="O14" i="10"/>
  <c r="Q14" i="10"/>
  <c r="R14" i="10"/>
  <c r="S14" i="10"/>
  <c r="T14" i="10"/>
  <c r="U14" i="10"/>
  <c r="V14" i="10"/>
  <c r="W14" i="10"/>
  <c r="X14" i="10"/>
  <c r="Y14" i="10"/>
  <c r="Z14" i="10"/>
  <c r="AA14" i="10"/>
  <c r="AB14" i="10"/>
  <c r="AC14" i="10"/>
  <c r="AD14" i="10"/>
  <c r="AE14" i="10"/>
  <c r="AG14" i="10"/>
  <c r="AH14" i="10"/>
  <c r="AI14" i="10"/>
  <c r="E15" i="10"/>
  <c r="F15" i="10"/>
  <c r="G15" i="10"/>
  <c r="H15" i="10"/>
  <c r="I15" i="10"/>
  <c r="J15" i="10"/>
  <c r="K15" i="10"/>
  <c r="N15" i="10"/>
  <c r="O15" i="10"/>
  <c r="Q15" i="10"/>
  <c r="R15" i="10"/>
  <c r="S15" i="10"/>
  <c r="T15" i="10"/>
  <c r="U15" i="10"/>
  <c r="V15" i="10"/>
  <c r="W15" i="10"/>
  <c r="X15" i="10"/>
  <c r="Y15" i="10"/>
  <c r="Z15" i="10"/>
  <c r="AA15" i="10"/>
  <c r="AB15" i="10"/>
  <c r="AC15" i="10"/>
  <c r="AD15" i="10"/>
  <c r="AE15" i="10"/>
  <c r="AG15" i="10"/>
  <c r="AH15" i="10"/>
  <c r="AI15" i="10"/>
  <c r="E16" i="10"/>
  <c r="F16" i="10"/>
  <c r="G16" i="10"/>
  <c r="H16" i="10"/>
  <c r="I16" i="10"/>
  <c r="J16" i="10"/>
  <c r="K16" i="10"/>
  <c r="N16" i="10"/>
  <c r="O16" i="10"/>
  <c r="Q16" i="10"/>
  <c r="R16" i="10"/>
  <c r="S16" i="10"/>
  <c r="T16" i="10"/>
  <c r="U16" i="10"/>
  <c r="V16" i="10"/>
  <c r="W16" i="10"/>
  <c r="X16" i="10"/>
  <c r="Y16" i="10"/>
  <c r="Z16" i="10"/>
  <c r="AA16" i="10"/>
  <c r="AB16" i="10"/>
  <c r="AC16" i="10"/>
  <c r="AD16" i="10"/>
  <c r="AE16" i="10"/>
  <c r="AG16" i="10"/>
  <c r="AH16" i="10"/>
  <c r="AI16" i="10"/>
  <c r="E17" i="10"/>
  <c r="F17" i="10"/>
  <c r="G17" i="10"/>
  <c r="H17" i="10"/>
  <c r="I17" i="10"/>
  <c r="J17" i="10"/>
  <c r="K17" i="10"/>
  <c r="N17" i="10"/>
  <c r="O17" i="10"/>
  <c r="Q17" i="10"/>
  <c r="R17" i="10"/>
  <c r="S17" i="10"/>
  <c r="T17" i="10"/>
  <c r="U17" i="10"/>
  <c r="V17" i="10"/>
  <c r="W17" i="10"/>
  <c r="X17" i="10"/>
  <c r="Y17" i="10"/>
  <c r="Z17" i="10"/>
  <c r="AA17" i="10"/>
  <c r="AB17" i="10"/>
  <c r="AC17" i="10"/>
  <c r="AD17" i="10"/>
  <c r="AE17" i="10"/>
  <c r="AG17" i="10"/>
  <c r="AH17" i="10"/>
  <c r="AI17" i="10"/>
  <c r="E18" i="10"/>
  <c r="F18" i="10"/>
  <c r="G18" i="10"/>
  <c r="H18" i="10"/>
  <c r="I18" i="10"/>
  <c r="J18" i="10"/>
  <c r="K18" i="10"/>
  <c r="N18" i="10"/>
  <c r="O18" i="10"/>
  <c r="Q18" i="10"/>
  <c r="R18" i="10"/>
  <c r="S18" i="10"/>
  <c r="T18" i="10"/>
  <c r="U18" i="10"/>
  <c r="V18" i="10"/>
  <c r="W18" i="10"/>
  <c r="X18" i="10"/>
  <c r="Y18" i="10"/>
  <c r="Z18" i="10"/>
  <c r="AA18" i="10"/>
  <c r="AB18" i="10"/>
  <c r="AC18" i="10"/>
  <c r="AD18" i="10"/>
  <c r="AE18" i="10"/>
  <c r="AG18" i="10"/>
  <c r="AH18" i="10"/>
  <c r="AI18" i="10"/>
  <c r="E19" i="10"/>
  <c r="F19" i="10"/>
  <c r="G19" i="10"/>
  <c r="H19" i="10"/>
  <c r="I19" i="10"/>
  <c r="J19" i="10"/>
  <c r="K19" i="10"/>
  <c r="N19" i="10"/>
  <c r="O19" i="10"/>
  <c r="Q19" i="10"/>
  <c r="R19" i="10"/>
  <c r="S19" i="10"/>
  <c r="T19" i="10"/>
  <c r="U19" i="10"/>
  <c r="V19" i="10"/>
  <c r="W19" i="10"/>
  <c r="X19" i="10"/>
  <c r="Y19" i="10"/>
  <c r="Z19" i="10"/>
  <c r="AA19" i="10"/>
  <c r="AB19" i="10"/>
  <c r="AC19" i="10"/>
  <c r="AD19" i="10"/>
  <c r="AE19" i="10"/>
  <c r="AG19" i="10"/>
  <c r="AH19" i="10"/>
  <c r="AI19" i="10"/>
  <c r="E20" i="10"/>
  <c r="F20" i="10"/>
  <c r="G20" i="10"/>
  <c r="H20" i="10"/>
  <c r="I20" i="10"/>
  <c r="J20" i="10"/>
  <c r="K20" i="10"/>
  <c r="N20" i="10"/>
  <c r="O20" i="10"/>
  <c r="Q20" i="10"/>
  <c r="R20" i="10"/>
  <c r="S20" i="10"/>
  <c r="T20" i="10"/>
  <c r="U20" i="10"/>
  <c r="V20" i="10"/>
  <c r="W20" i="10"/>
  <c r="X20" i="10"/>
  <c r="Y20" i="10"/>
  <c r="Z20" i="10"/>
  <c r="AA20" i="10"/>
  <c r="AB20" i="10"/>
  <c r="AC20" i="10"/>
  <c r="AD20" i="10"/>
  <c r="AE20" i="10"/>
  <c r="AG20" i="10"/>
  <c r="AH20" i="10"/>
  <c r="AI20" i="10"/>
  <c r="E21" i="10"/>
  <c r="F21" i="10"/>
  <c r="G21" i="10"/>
  <c r="H21" i="10"/>
  <c r="I21" i="10"/>
  <c r="J21" i="10"/>
  <c r="K21" i="10"/>
  <c r="N21" i="10"/>
  <c r="O21" i="10"/>
  <c r="Q21" i="10"/>
  <c r="R21" i="10"/>
  <c r="S21" i="10"/>
  <c r="T21" i="10"/>
  <c r="U21" i="10"/>
  <c r="V21" i="10"/>
  <c r="W21" i="10"/>
  <c r="X21" i="10"/>
  <c r="Y21" i="10"/>
  <c r="Z21" i="10"/>
  <c r="AA21" i="10"/>
  <c r="AB21" i="10"/>
  <c r="AC21" i="10"/>
  <c r="AD21" i="10"/>
  <c r="AE21" i="10"/>
  <c r="AG21" i="10"/>
  <c r="AH21" i="10"/>
  <c r="AI21" i="10"/>
  <c r="E22" i="10"/>
  <c r="F22" i="10"/>
  <c r="G22" i="10"/>
  <c r="H22" i="10"/>
  <c r="I22" i="10"/>
  <c r="J22" i="10"/>
  <c r="K22" i="10"/>
  <c r="N22" i="10"/>
  <c r="O22" i="10"/>
  <c r="Q22" i="10"/>
  <c r="R22" i="10"/>
  <c r="S22" i="10"/>
  <c r="T22" i="10"/>
  <c r="U22" i="10"/>
  <c r="V22" i="10"/>
  <c r="W22" i="10"/>
  <c r="X22" i="10"/>
  <c r="Y22" i="10"/>
  <c r="Z22" i="10"/>
  <c r="AA22" i="10"/>
  <c r="AB22" i="10"/>
  <c r="AC22" i="10"/>
  <c r="AD22" i="10"/>
  <c r="AE22" i="10"/>
  <c r="AG22" i="10"/>
  <c r="AH22" i="10"/>
  <c r="AI22" i="10"/>
  <c r="E23" i="10"/>
  <c r="F23" i="10"/>
  <c r="G23" i="10"/>
  <c r="H23" i="10"/>
  <c r="I23" i="10"/>
  <c r="J23" i="10"/>
  <c r="K23" i="10"/>
  <c r="N23" i="10"/>
  <c r="O23" i="10"/>
  <c r="Q23" i="10"/>
  <c r="R23" i="10"/>
  <c r="S23" i="10"/>
  <c r="T23" i="10"/>
  <c r="U23" i="10"/>
  <c r="V23" i="10"/>
  <c r="W23" i="10"/>
  <c r="X23" i="10"/>
  <c r="Y23" i="10"/>
  <c r="Z23" i="10"/>
  <c r="AA23" i="10"/>
  <c r="AB23" i="10"/>
  <c r="AC23" i="10"/>
  <c r="AD23" i="10"/>
  <c r="AE23" i="10"/>
  <c r="AG23" i="10"/>
  <c r="AH23" i="10"/>
  <c r="AI23" i="10"/>
  <c r="E24" i="10"/>
  <c r="F24" i="10"/>
  <c r="G24" i="10"/>
  <c r="H24" i="10"/>
  <c r="I24" i="10"/>
  <c r="J24" i="10"/>
  <c r="K24" i="10"/>
  <c r="N24" i="10"/>
  <c r="O24" i="10"/>
  <c r="Q24" i="10"/>
  <c r="R24" i="10"/>
  <c r="S24" i="10"/>
  <c r="T24" i="10"/>
  <c r="U24" i="10"/>
  <c r="V24" i="10"/>
  <c r="W24" i="10"/>
  <c r="X24" i="10"/>
  <c r="Y24" i="10"/>
  <c r="Z24" i="10"/>
  <c r="AA24" i="10"/>
  <c r="AB24" i="10"/>
  <c r="AC24" i="10"/>
  <c r="AD24" i="10"/>
  <c r="AE24" i="10"/>
  <c r="AG24" i="10"/>
  <c r="AH24" i="10"/>
  <c r="AI24" i="10"/>
  <c r="E25" i="10"/>
  <c r="F25" i="10"/>
  <c r="G25" i="10"/>
  <c r="H25" i="10"/>
  <c r="I25" i="10"/>
  <c r="J25" i="10"/>
  <c r="K25" i="10"/>
  <c r="N25" i="10"/>
  <c r="O25" i="10"/>
  <c r="Q25" i="10"/>
  <c r="R25" i="10"/>
  <c r="S25" i="10"/>
  <c r="T25" i="10"/>
  <c r="U25" i="10"/>
  <c r="V25" i="10"/>
  <c r="W25" i="10"/>
  <c r="X25" i="10"/>
  <c r="Y25" i="10"/>
  <c r="Z25" i="10"/>
  <c r="AA25" i="10"/>
  <c r="AB25" i="10"/>
  <c r="AC25" i="10"/>
  <c r="AD25" i="10"/>
  <c r="AE25" i="10"/>
  <c r="AG25" i="10"/>
  <c r="AH25" i="10"/>
  <c r="AI25" i="10"/>
  <c r="E26" i="10"/>
  <c r="F26" i="10"/>
  <c r="G26" i="10"/>
  <c r="H26" i="10"/>
  <c r="I26" i="10"/>
  <c r="J26" i="10"/>
  <c r="K26" i="10"/>
  <c r="N26" i="10"/>
  <c r="O26" i="10"/>
  <c r="Q26" i="10"/>
  <c r="R26" i="10"/>
  <c r="S26" i="10"/>
  <c r="T26" i="10"/>
  <c r="U26" i="10"/>
  <c r="V26" i="10"/>
  <c r="W26" i="10"/>
  <c r="X26" i="10"/>
  <c r="Y26" i="10"/>
  <c r="Z26" i="10"/>
  <c r="AA26" i="10"/>
  <c r="AB26" i="10"/>
  <c r="AC26" i="10"/>
  <c r="AD26" i="10"/>
  <c r="AE26" i="10"/>
  <c r="AG26" i="10"/>
  <c r="AH26" i="10"/>
  <c r="AI26" i="10"/>
  <c r="E27" i="10"/>
  <c r="F27" i="10"/>
  <c r="G27" i="10"/>
  <c r="H27" i="10"/>
  <c r="I27" i="10"/>
  <c r="J27" i="10"/>
  <c r="K27" i="10"/>
  <c r="N27" i="10"/>
  <c r="O27" i="10"/>
  <c r="Q27" i="10"/>
  <c r="R27" i="10"/>
  <c r="S27" i="10"/>
  <c r="T27" i="10"/>
  <c r="U27" i="10"/>
  <c r="V27" i="10"/>
  <c r="W27" i="10"/>
  <c r="X27" i="10"/>
  <c r="Y27" i="10"/>
  <c r="Z27" i="10"/>
  <c r="AA27" i="10"/>
  <c r="AB27" i="10"/>
  <c r="AC27" i="10"/>
  <c r="AD27" i="10"/>
  <c r="AE27" i="10"/>
  <c r="AG27" i="10"/>
  <c r="AH27" i="10"/>
  <c r="AI27" i="10"/>
  <c r="E28" i="10"/>
  <c r="F28" i="10"/>
  <c r="G28" i="10"/>
  <c r="H28" i="10"/>
  <c r="I28" i="10"/>
  <c r="J28" i="10"/>
  <c r="K28" i="10"/>
  <c r="N28" i="10"/>
  <c r="O28" i="10"/>
  <c r="Q28" i="10"/>
  <c r="R28" i="10"/>
  <c r="S28" i="10"/>
  <c r="T28" i="10"/>
  <c r="U28" i="10"/>
  <c r="V28" i="10"/>
  <c r="W28" i="10"/>
  <c r="X28" i="10"/>
  <c r="Y28" i="10"/>
  <c r="Z28" i="10"/>
  <c r="AA28" i="10"/>
  <c r="AB28" i="10"/>
  <c r="AC28" i="10"/>
  <c r="AD28" i="10"/>
  <c r="AE28" i="10"/>
  <c r="AG28" i="10"/>
  <c r="AH28" i="10"/>
  <c r="AI28" i="10"/>
  <c r="E29" i="10"/>
  <c r="F29" i="10"/>
  <c r="G29" i="10"/>
  <c r="H29" i="10"/>
  <c r="I29" i="10"/>
  <c r="J29" i="10"/>
  <c r="K29" i="10"/>
  <c r="L29" i="10"/>
  <c r="N29" i="10"/>
  <c r="O29" i="10"/>
  <c r="Q29" i="10"/>
  <c r="R29" i="10"/>
  <c r="S29" i="10"/>
  <c r="T29" i="10"/>
  <c r="U29" i="10"/>
  <c r="V29" i="10"/>
  <c r="W29" i="10"/>
  <c r="X29" i="10"/>
  <c r="Y29" i="10"/>
  <c r="Z29" i="10"/>
  <c r="AA29" i="10"/>
  <c r="AB29" i="10"/>
  <c r="AC29" i="10"/>
  <c r="AD29" i="10"/>
  <c r="AE29" i="10"/>
  <c r="AG29" i="10"/>
  <c r="AH29" i="10"/>
  <c r="AI29" i="10"/>
  <c r="E30" i="10"/>
  <c r="F30" i="10"/>
  <c r="G30" i="10"/>
  <c r="H30" i="10"/>
  <c r="I30" i="10"/>
  <c r="J30" i="10"/>
  <c r="K30" i="10"/>
  <c r="N30" i="10"/>
  <c r="O30" i="10"/>
  <c r="Q30" i="10"/>
  <c r="R30" i="10"/>
  <c r="S30" i="10"/>
  <c r="T30" i="10"/>
  <c r="U30" i="10"/>
  <c r="V30" i="10"/>
  <c r="W30" i="10"/>
  <c r="X30" i="10"/>
  <c r="Y30" i="10"/>
  <c r="Z30" i="10"/>
  <c r="AA30" i="10"/>
  <c r="AB30" i="10"/>
  <c r="AC30" i="10"/>
  <c r="AD30" i="10"/>
  <c r="AE30" i="10"/>
  <c r="AG30" i="10"/>
  <c r="AH30" i="10"/>
  <c r="AI30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D19" i="10"/>
  <c r="D20" i="10"/>
  <c r="D21" i="10"/>
  <c r="D22" i="10"/>
  <c r="D23" i="10"/>
  <c r="D24" i="10"/>
  <c r="D25" i="10"/>
  <c r="D26" i="10"/>
  <c r="D27" i="10"/>
  <c r="D28" i="10"/>
  <c r="D29" i="10"/>
  <c r="D30" i="10"/>
  <c r="D3" i="10"/>
  <c r="C30" i="10"/>
  <c r="B30" i="10"/>
  <c r="C29" i="10"/>
  <c r="B29" i="10"/>
  <c r="C28" i="10"/>
  <c r="B28" i="10"/>
  <c r="C27" i="10"/>
  <c r="B27" i="10"/>
  <c r="C26" i="10"/>
  <c r="B26" i="10"/>
  <c r="C25" i="10"/>
  <c r="B25" i="10"/>
  <c r="C24" i="10"/>
  <c r="B24" i="10"/>
  <c r="C23" i="10"/>
  <c r="B23" i="10"/>
  <c r="C22" i="10"/>
  <c r="B22" i="10"/>
  <c r="C21" i="10"/>
  <c r="B21" i="10"/>
  <c r="C20" i="10"/>
  <c r="B20" i="10"/>
  <c r="C19" i="10"/>
  <c r="B19" i="10"/>
  <c r="C18" i="10"/>
  <c r="B18" i="10"/>
  <c r="C17" i="10"/>
  <c r="B17" i="10"/>
  <c r="C16" i="10"/>
  <c r="B16" i="10"/>
  <c r="C15" i="10"/>
  <c r="B15" i="10"/>
  <c r="C14" i="10"/>
  <c r="B14" i="10"/>
  <c r="C13" i="10"/>
  <c r="B13" i="10"/>
  <c r="C12" i="10"/>
  <c r="B12" i="10"/>
  <c r="C11" i="10"/>
  <c r="B11" i="10"/>
  <c r="C10" i="10"/>
  <c r="B10" i="10"/>
  <c r="C9" i="10"/>
  <c r="B9" i="10"/>
  <c r="C8" i="10"/>
  <c r="B8" i="10"/>
  <c r="C7" i="10"/>
  <c r="B7" i="10"/>
  <c r="C6" i="10"/>
  <c r="B6" i="10"/>
  <c r="C5" i="10"/>
  <c r="B5" i="10"/>
  <c r="C4" i="10"/>
  <c r="B4" i="10"/>
  <c r="C3" i="10"/>
  <c r="B3" i="10"/>
  <c r="E3" i="9"/>
  <c r="F3" i="9"/>
  <c r="G3" i="9"/>
  <c r="H3" i="9"/>
  <c r="I3" i="9"/>
  <c r="J3" i="9"/>
  <c r="K3" i="9"/>
  <c r="N3" i="9"/>
  <c r="O3" i="9"/>
  <c r="Q3" i="9"/>
  <c r="R3" i="9"/>
  <c r="S3" i="9"/>
  <c r="T3" i="9"/>
  <c r="U3" i="9"/>
  <c r="V3" i="9"/>
  <c r="W3" i="9"/>
  <c r="X3" i="9"/>
  <c r="Y3" i="9"/>
  <c r="Z3" i="9"/>
  <c r="AA3" i="9"/>
  <c r="AB3" i="9"/>
  <c r="AC3" i="9"/>
  <c r="AD3" i="9"/>
  <c r="AE3" i="9"/>
  <c r="AF3" i="9"/>
  <c r="AG3" i="9"/>
  <c r="AI3" i="9"/>
  <c r="AJ3" i="9"/>
  <c r="AK3" i="9"/>
  <c r="E4" i="9"/>
  <c r="F4" i="9"/>
  <c r="G4" i="9"/>
  <c r="H4" i="9"/>
  <c r="I4" i="9"/>
  <c r="J4" i="9"/>
  <c r="K4" i="9"/>
  <c r="N4" i="9"/>
  <c r="O4" i="9"/>
  <c r="Q4" i="9"/>
  <c r="R4" i="9"/>
  <c r="S4" i="9"/>
  <c r="T4" i="9"/>
  <c r="U4" i="9"/>
  <c r="V4" i="9"/>
  <c r="W4" i="9"/>
  <c r="X4" i="9"/>
  <c r="Y4" i="9"/>
  <c r="Z4" i="9"/>
  <c r="AA4" i="9"/>
  <c r="AB4" i="9"/>
  <c r="AC4" i="9"/>
  <c r="AD4" i="9"/>
  <c r="AE4" i="9"/>
  <c r="AF4" i="9"/>
  <c r="AG4" i="9"/>
  <c r="AI4" i="9"/>
  <c r="AJ4" i="9"/>
  <c r="AK4" i="9"/>
  <c r="E5" i="9"/>
  <c r="F5" i="9"/>
  <c r="G5" i="9"/>
  <c r="H5" i="9"/>
  <c r="I5" i="9"/>
  <c r="J5" i="9"/>
  <c r="K5" i="9"/>
  <c r="N5" i="9"/>
  <c r="O5" i="9"/>
  <c r="Q5" i="9"/>
  <c r="R5" i="9"/>
  <c r="S5" i="9"/>
  <c r="T5" i="9"/>
  <c r="U5" i="9"/>
  <c r="V5" i="9"/>
  <c r="W5" i="9"/>
  <c r="X5" i="9"/>
  <c r="Y5" i="9"/>
  <c r="Z5" i="9"/>
  <c r="AA5" i="9"/>
  <c r="AB5" i="9"/>
  <c r="AC5" i="9"/>
  <c r="AD5" i="9"/>
  <c r="AE5" i="9"/>
  <c r="AF5" i="9"/>
  <c r="AG5" i="9"/>
  <c r="AI5" i="9"/>
  <c r="AJ5" i="9"/>
  <c r="AK5" i="9"/>
  <c r="E6" i="9"/>
  <c r="F6" i="9"/>
  <c r="G6" i="9"/>
  <c r="H6" i="9"/>
  <c r="I6" i="9"/>
  <c r="J6" i="9"/>
  <c r="K6" i="9"/>
  <c r="N6" i="9"/>
  <c r="O6" i="9"/>
  <c r="Q6" i="9"/>
  <c r="R6" i="9"/>
  <c r="S6" i="9"/>
  <c r="T6" i="9"/>
  <c r="U6" i="9"/>
  <c r="V6" i="9"/>
  <c r="W6" i="9"/>
  <c r="X6" i="9"/>
  <c r="Y6" i="9"/>
  <c r="Z6" i="9"/>
  <c r="AA6" i="9"/>
  <c r="AB6" i="9"/>
  <c r="AC6" i="9"/>
  <c r="AD6" i="9"/>
  <c r="AE6" i="9"/>
  <c r="AF6" i="9"/>
  <c r="AG6" i="9"/>
  <c r="AI6" i="9"/>
  <c r="AJ6" i="9"/>
  <c r="AK6" i="9"/>
  <c r="E7" i="9"/>
  <c r="F7" i="9"/>
  <c r="G7" i="9"/>
  <c r="H7" i="9"/>
  <c r="I7" i="9"/>
  <c r="J7" i="9"/>
  <c r="K7" i="9"/>
  <c r="N7" i="9"/>
  <c r="O7" i="9"/>
  <c r="Q7" i="9"/>
  <c r="R7" i="9"/>
  <c r="S7" i="9"/>
  <c r="T7" i="9"/>
  <c r="U7" i="9"/>
  <c r="V7" i="9"/>
  <c r="W7" i="9"/>
  <c r="X7" i="9"/>
  <c r="Y7" i="9"/>
  <c r="Z7" i="9"/>
  <c r="AA7" i="9"/>
  <c r="AB7" i="9"/>
  <c r="AC7" i="9"/>
  <c r="AD7" i="9"/>
  <c r="AE7" i="9"/>
  <c r="AF7" i="9"/>
  <c r="AG7" i="9"/>
  <c r="AI7" i="9"/>
  <c r="AJ7" i="9"/>
  <c r="AK7" i="9"/>
  <c r="E8" i="9"/>
  <c r="F8" i="9"/>
  <c r="G8" i="9"/>
  <c r="H8" i="9"/>
  <c r="I8" i="9"/>
  <c r="J8" i="9"/>
  <c r="K8" i="9"/>
  <c r="N8" i="9"/>
  <c r="O8" i="9"/>
  <c r="Q8" i="9"/>
  <c r="R8" i="9"/>
  <c r="S8" i="9"/>
  <c r="T8" i="9"/>
  <c r="U8" i="9"/>
  <c r="V8" i="9"/>
  <c r="W8" i="9"/>
  <c r="X8" i="9"/>
  <c r="Y8" i="9"/>
  <c r="Z8" i="9"/>
  <c r="AA8" i="9"/>
  <c r="AB8" i="9"/>
  <c r="AC8" i="9"/>
  <c r="AD8" i="9"/>
  <c r="AE8" i="9"/>
  <c r="AF8" i="9"/>
  <c r="AG8" i="9"/>
  <c r="AI8" i="9"/>
  <c r="AJ8" i="9"/>
  <c r="AK8" i="9"/>
  <c r="E9" i="9"/>
  <c r="F9" i="9"/>
  <c r="G9" i="9"/>
  <c r="H9" i="9"/>
  <c r="I9" i="9"/>
  <c r="J9" i="9"/>
  <c r="K9" i="9"/>
  <c r="N9" i="9"/>
  <c r="O9" i="9"/>
  <c r="Q9" i="9"/>
  <c r="R9" i="9"/>
  <c r="S9" i="9"/>
  <c r="T9" i="9"/>
  <c r="U9" i="9"/>
  <c r="V9" i="9"/>
  <c r="W9" i="9"/>
  <c r="X9" i="9"/>
  <c r="Y9" i="9"/>
  <c r="Z9" i="9"/>
  <c r="AA9" i="9"/>
  <c r="AB9" i="9"/>
  <c r="AC9" i="9"/>
  <c r="AD9" i="9"/>
  <c r="AE9" i="9"/>
  <c r="AF9" i="9"/>
  <c r="AG9" i="9"/>
  <c r="AI9" i="9"/>
  <c r="AJ9" i="9"/>
  <c r="AK9" i="9"/>
  <c r="E10" i="9"/>
  <c r="F10" i="9"/>
  <c r="G10" i="9"/>
  <c r="H10" i="9"/>
  <c r="I10" i="9"/>
  <c r="J10" i="9"/>
  <c r="K10" i="9"/>
  <c r="N10" i="9"/>
  <c r="O10" i="9"/>
  <c r="Q10" i="9"/>
  <c r="R10" i="9"/>
  <c r="S10" i="9"/>
  <c r="T10" i="9"/>
  <c r="U10" i="9"/>
  <c r="V10" i="9"/>
  <c r="W10" i="9"/>
  <c r="X10" i="9"/>
  <c r="Y10" i="9"/>
  <c r="Z10" i="9"/>
  <c r="AA10" i="9"/>
  <c r="AB10" i="9"/>
  <c r="AC10" i="9"/>
  <c r="AD10" i="9"/>
  <c r="AE10" i="9"/>
  <c r="AF10" i="9"/>
  <c r="AG10" i="9"/>
  <c r="AI10" i="9"/>
  <c r="AJ10" i="9"/>
  <c r="AK10" i="9"/>
  <c r="E11" i="9"/>
  <c r="F11" i="9"/>
  <c r="G11" i="9"/>
  <c r="H11" i="9"/>
  <c r="I11" i="9"/>
  <c r="J11" i="9"/>
  <c r="K11" i="9"/>
  <c r="N11" i="9"/>
  <c r="O11" i="9"/>
  <c r="Q11" i="9"/>
  <c r="R11" i="9"/>
  <c r="S11" i="9"/>
  <c r="T11" i="9"/>
  <c r="U11" i="9"/>
  <c r="V11" i="9"/>
  <c r="W11" i="9"/>
  <c r="X11" i="9"/>
  <c r="Y11" i="9"/>
  <c r="Z11" i="9"/>
  <c r="AA11" i="9"/>
  <c r="AB11" i="9"/>
  <c r="AC11" i="9"/>
  <c r="AD11" i="9"/>
  <c r="AE11" i="9"/>
  <c r="AF11" i="9"/>
  <c r="AG11" i="9"/>
  <c r="AI11" i="9"/>
  <c r="AJ11" i="9"/>
  <c r="AK11" i="9"/>
  <c r="E12" i="9"/>
  <c r="F12" i="9"/>
  <c r="G12" i="9"/>
  <c r="H12" i="9"/>
  <c r="I12" i="9"/>
  <c r="J12" i="9"/>
  <c r="K12" i="9"/>
  <c r="N12" i="9"/>
  <c r="O12" i="9"/>
  <c r="Q12" i="9"/>
  <c r="R12" i="9"/>
  <c r="S12" i="9"/>
  <c r="T12" i="9"/>
  <c r="U12" i="9"/>
  <c r="V12" i="9"/>
  <c r="W12" i="9"/>
  <c r="X12" i="9"/>
  <c r="Y12" i="9"/>
  <c r="Z12" i="9"/>
  <c r="AA12" i="9"/>
  <c r="AB12" i="9"/>
  <c r="AC12" i="9"/>
  <c r="AD12" i="9"/>
  <c r="AE12" i="9"/>
  <c r="AF12" i="9"/>
  <c r="AG12" i="9"/>
  <c r="AI12" i="9"/>
  <c r="AJ12" i="9"/>
  <c r="AK12" i="9"/>
  <c r="E13" i="9"/>
  <c r="F13" i="9"/>
  <c r="G13" i="9"/>
  <c r="H13" i="9"/>
  <c r="I13" i="9"/>
  <c r="J13" i="9"/>
  <c r="K13" i="9"/>
  <c r="N13" i="9"/>
  <c r="O13" i="9"/>
  <c r="Q13" i="9"/>
  <c r="R13" i="9"/>
  <c r="S13" i="9"/>
  <c r="T13" i="9"/>
  <c r="U13" i="9"/>
  <c r="V13" i="9"/>
  <c r="W13" i="9"/>
  <c r="X13" i="9"/>
  <c r="Y13" i="9"/>
  <c r="Z13" i="9"/>
  <c r="AA13" i="9"/>
  <c r="AB13" i="9"/>
  <c r="AC13" i="9"/>
  <c r="AD13" i="9"/>
  <c r="AE13" i="9"/>
  <c r="AF13" i="9"/>
  <c r="AG13" i="9"/>
  <c r="AI13" i="9"/>
  <c r="AJ13" i="9"/>
  <c r="AK13" i="9"/>
  <c r="E14" i="9"/>
  <c r="F14" i="9"/>
  <c r="G14" i="9"/>
  <c r="H14" i="9"/>
  <c r="I14" i="9"/>
  <c r="J14" i="9"/>
  <c r="K14" i="9"/>
  <c r="N14" i="9"/>
  <c r="O14" i="9"/>
  <c r="Q14" i="9"/>
  <c r="R14" i="9"/>
  <c r="S14" i="9"/>
  <c r="T14" i="9"/>
  <c r="U14" i="9"/>
  <c r="V14" i="9"/>
  <c r="W14" i="9"/>
  <c r="X14" i="9"/>
  <c r="Y14" i="9"/>
  <c r="Z14" i="9"/>
  <c r="AA14" i="9"/>
  <c r="AB14" i="9"/>
  <c r="AC14" i="9"/>
  <c r="AD14" i="9"/>
  <c r="AE14" i="9"/>
  <c r="AF14" i="9"/>
  <c r="AG14" i="9"/>
  <c r="AI14" i="9"/>
  <c r="AJ14" i="9"/>
  <c r="AK14" i="9"/>
  <c r="E15" i="9"/>
  <c r="F15" i="9"/>
  <c r="G15" i="9"/>
  <c r="H15" i="9"/>
  <c r="I15" i="9"/>
  <c r="J15" i="9"/>
  <c r="K15" i="9"/>
  <c r="N15" i="9"/>
  <c r="O15" i="9"/>
  <c r="Q15" i="9"/>
  <c r="R15" i="9"/>
  <c r="S15" i="9"/>
  <c r="T15" i="9"/>
  <c r="U15" i="9"/>
  <c r="V15" i="9"/>
  <c r="W15" i="9"/>
  <c r="X15" i="9"/>
  <c r="Y15" i="9"/>
  <c r="Z15" i="9"/>
  <c r="AA15" i="9"/>
  <c r="AB15" i="9"/>
  <c r="AC15" i="9"/>
  <c r="AD15" i="9"/>
  <c r="AE15" i="9"/>
  <c r="AF15" i="9"/>
  <c r="AG15" i="9"/>
  <c r="AI15" i="9"/>
  <c r="AJ15" i="9"/>
  <c r="AK15" i="9"/>
  <c r="E16" i="9"/>
  <c r="F16" i="9"/>
  <c r="G16" i="9"/>
  <c r="H16" i="9"/>
  <c r="I16" i="9"/>
  <c r="J16" i="9"/>
  <c r="K16" i="9"/>
  <c r="N16" i="9"/>
  <c r="O16" i="9"/>
  <c r="Q16" i="9"/>
  <c r="R16" i="9"/>
  <c r="S16" i="9"/>
  <c r="T16" i="9"/>
  <c r="U16" i="9"/>
  <c r="V16" i="9"/>
  <c r="W16" i="9"/>
  <c r="X16" i="9"/>
  <c r="Y16" i="9"/>
  <c r="Z16" i="9"/>
  <c r="AA16" i="9"/>
  <c r="AB16" i="9"/>
  <c r="AC16" i="9"/>
  <c r="AD16" i="9"/>
  <c r="AE16" i="9"/>
  <c r="AF16" i="9"/>
  <c r="AG16" i="9"/>
  <c r="AI16" i="9"/>
  <c r="AJ16" i="9"/>
  <c r="AK16" i="9"/>
  <c r="E17" i="9"/>
  <c r="F17" i="9"/>
  <c r="G17" i="9"/>
  <c r="H17" i="9"/>
  <c r="I17" i="9"/>
  <c r="J17" i="9"/>
  <c r="K17" i="9"/>
  <c r="N17" i="9"/>
  <c r="O17" i="9"/>
  <c r="Q17" i="9"/>
  <c r="R17" i="9"/>
  <c r="S17" i="9"/>
  <c r="T17" i="9"/>
  <c r="U17" i="9"/>
  <c r="V17" i="9"/>
  <c r="W17" i="9"/>
  <c r="X17" i="9"/>
  <c r="Y17" i="9"/>
  <c r="Z17" i="9"/>
  <c r="AA17" i="9"/>
  <c r="AB17" i="9"/>
  <c r="AC17" i="9"/>
  <c r="AD17" i="9"/>
  <c r="AE17" i="9"/>
  <c r="AF17" i="9"/>
  <c r="AG17" i="9"/>
  <c r="AI17" i="9"/>
  <c r="AJ17" i="9"/>
  <c r="AK17" i="9"/>
  <c r="E18" i="9"/>
  <c r="F18" i="9"/>
  <c r="G18" i="9"/>
  <c r="H18" i="9"/>
  <c r="I18" i="9"/>
  <c r="J18" i="9"/>
  <c r="K18" i="9"/>
  <c r="N18" i="9"/>
  <c r="O18" i="9"/>
  <c r="Q18" i="9"/>
  <c r="R18" i="9"/>
  <c r="S18" i="9"/>
  <c r="T18" i="9"/>
  <c r="U18" i="9"/>
  <c r="V18" i="9"/>
  <c r="W18" i="9"/>
  <c r="X18" i="9"/>
  <c r="Y18" i="9"/>
  <c r="Z18" i="9"/>
  <c r="AA18" i="9"/>
  <c r="AB18" i="9"/>
  <c r="AC18" i="9"/>
  <c r="AD18" i="9"/>
  <c r="AE18" i="9"/>
  <c r="AF18" i="9"/>
  <c r="AG18" i="9"/>
  <c r="AI18" i="9"/>
  <c r="AJ18" i="9"/>
  <c r="AK18" i="9"/>
  <c r="E19" i="9"/>
  <c r="F19" i="9"/>
  <c r="G19" i="9"/>
  <c r="H19" i="9"/>
  <c r="I19" i="9"/>
  <c r="J19" i="9"/>
  <c r="K19" i="9"/>
  <c r="L19" i="9"/>
  <c r="N19" i="9"/>
  <c r="O19" i="9"/>
  <c r="Q19" i="9"/>
  <c r="R19" i="9"/>
  <c r="S19" i="9"/>
  <c r="T19" i="9"/>
  <c r="U19" i="9"/>
  <c r="V19" i="9"/>
  <c r="W19" i="9"/>
  <c r="X19" i="9"/>
  <c r="Y19" i="9"/>
  <c r="Z19" i="9"/>
  <c r="AA19" i="9"/>
  <c r="AB19" i="9"/>
  <c r="AC19" i="9"/>
  <c r="AD19" i="9"/>
  <c r="AE19" i="9"/>
  <c r="AF19" i="9"/>
  <c r="AG19" i="9"/>
  <c r="AI19" i="9"/>
  <c r="AJ19" i="9"/>
  <c r="AK19" i="9"/>
  <c r="E20" i="9"/>
  <c r="F20" i="9"/>
  <c r="H20" i="9"/>
  <c r="I20" i="9"/>
  <c r="J20" i="9"/>
  <c r="K20" i="9"/>
  <c r="L20" i="9"/>
  <c r="N20" i="9"/>
  <c r="O20" i="9"/>
  <c r="Q20" i="9"/>
  <c r="R20" i="9"/>
  <c r="S20" i="9"/>
  <c r="T20" i="9"/>
  <c r="U20" i="9"/>
  <c r="V20" i="9"/>
  <c r="W20" i="9"/>
  <c r="X20" i="9"/>
  <c r="Y20" i="9"/>
  <c r="Z20" i="9"/>
  <c r="AA20" i="9"/>
  <c r="AB20" i="9"/>
  <c r="AC20" i="9"/>
  <c r="AD20" i="9"/>
  <c r="AE20" i="9"/>
  <c r="AF20" i="9"/>
  <c r="AG20" i="9"/>
  <c r="AI20" i="9"/>
  <c r="AJ20" i="9"/>
  <c r="AK20" i="9"/>
  <c r="E21" i="9"/>
  <c r="F21" i="9"/>
  <c r="G21" i="9"/>
  <c r="H21" i="9"/>
  <c r="I21" i="9"/>
  <c r="J21" i="9"/>
  <c r="K21" i="9"/>
  <c r="N21" i="9"/>
  <c r="O21" i="9"/>
  <c r="Q21" i="9"/>
  <c r="R21" i="9"/>
  <c r="S21" i="9"/>
  <c r="T21" i="9"/>
  <c r="U21" i="9"/>
  <c r="V21" i="9"/>
  <c r="W21" i="9"/>
  <c r="X21" i="9"/>
  <c r="Y21" i="9"/>
  <c r="Z21" i="9"/>
  <c r="AA21" i="9"/>
  <c r="AB21" i="9"/>
  <c r="AC21" i="9"/>
  <c r="AD21" i="9"/>
  <c r="AE21" i="9"/>
  <c r="AF21" i="9"/>
  <c r="AG21" i="9"/>
  <c r="AI21" i="9"/>
  <c r="AJ21" i="9"/>
  <c r="AK21" i="9"/>
  <c r="E22" i="9"/>
  <c r="F22" i="9"/>
  <c r="G22" i="9"/>
  <c r="H22" i="9"/>
  <c r="I22" i="9"/>
  <c r="J22" i="9"/>
  <c r="K22" i="9"/>
  <c r="N22" i="9"/>
  <c r="O22" i="9"/>
  <c r="Q22" i="9"/>
  <c r="R22" i="9"/>
  <c r="S22" i="9"/>
  <c r="T22" i="9"/>
  <c r="U22" i="9"/>
  <c r="V22" i="9"/>
  <c r="W22" i="9"/>
  <c r="X22" i="9"/>
  <c r="Y22" i="9"/>
  <c r="Z22" i="9"/>
  <c r="AA22" i="9"/>
  <c r="AB22" i="9"/>
  <c r="AC22" i="9"/>
  <c r="AD22" i="9"/>
  <c r="AE22" i="9"/>
  <c r="AF22" i="9"/>
  <c r="AG22" i="9"/>
  <c r="AI22" i="9"/>
  <c r="AJ22" i="9"/>
  <c r="AK22" i="9"/>
  <c r="E23" i="9"/>
  <c r="F23" i="9"/>
  <c r="G23" i="9"/>
  <c r="H23" i="9"/>
  <c r="I23" i="9"/>
  <c r="J23" i="9"/>
  <c r="K23" i="9"/>
  <c r="N23" i="9"/>
  <c r="O23" i="9"/>
  <c r="Q23" i="9"/>
  <c r="R23" i="9"/>
  <c r="S23" i="9"/>
  <c r="T23" i="9"/>
  <c r="U23" i="9"/>
  <c r="V23" i="9"/>
  <c r="W23" i="9"/>
  <c r="X23" i="9"/>
  <c r="Y23" i="9"/>
  <c r="Z23" i="9"/>
  <c r="AA23" i="9"/>
  <c r="AB23" i="9"/>
  <c r="AC23" i="9"/>
  <c r="AD23" i="9"/>
  <c r="AE23" i="9"/>
  <c r="AF23" i="9"/>
  <c r="AG23" i="9"/>
  <c r="AI23" i="9"/>
  <c r="AJ23" i="9"/>
  <c r="AK23" i="9"/>
  <c r="E24" i="9"/>
  <c r="F24" i="9"/>
  <c r="G24" i="9"/>
  <c r="H24" i="9"/>
  <c r="I24" i="9"/>
  <c r="J24" i="9"/>
  <c r="K24" i="9"/>
  <c r="N24" i="9"/>
  <c r="O24" i="9"/>
  <c r="Q24" i="9"/>
  <c r="R24" i="9"/>
  <c r="S24" i="9"/>
  <c r="T24" i="9"/>
  <c r="U24" i="9"/>
  <c r="V24" i="9"/>
  <c r="W24" i="9"/>
  <c r="X24" i="9"/>
  <c r="Y24" i="9"/>
  <c r="Z24" i="9"/>
  <c r="AA24" i="9"/>
  <c r="AB24" i="9"/>
  <c r="AC24" i="9"/>
  <c r="AD24" i="9"/>
  <c r="AE24" i="9"/>
  <c r="AF24" i="9"/>
  <c r="AG24" i="9"/>
  <c r="AI24" i="9"/>
  <c r="AJ24" i="9"/>
  <c r="AK24" i="9"/>
  <c r="E25" i="9"/>
  <c r="F25" i="9"/>
  <c r="G25" i="9"/>
  <c r="H25" i="9"/>
  <c r="I25" i="9"/>
  <c r="J25" i="9"/>
  <c r="K25" i="9"/>
  <c r="N25" i="9"/>
  <c r="O25" i="9"/>
  <c r="Q25" i="9"/>
  <c r="R25" i="9"/>
  <c r="S25" i="9"/>
  <c r="T25" i="9"/>
  <c r="U25" i="9"/>
  <c r="V25" i="9"/>
  <c r="W25" i="9"/>
  <c r="X25" i="9"/>
  <c r="Y25" i="9"/>
  <c r="Z25" i="9"/>
  <c r="AA25" i="9"/>
  <c r="AB25" i="9"/>
  <c r="AC25" i="9"/>
  <c r="AD25" i="9"/>
  <c r="AE25" i="9"/>
  <c r="AF25" i="9"/>
  <c r="AG25" i="9"/>
  <c r="AI25" i="9"/>
  <c r="AJ25" i="9"/>
  <c r="AK25" i="9"/>
  <c r="E26" i="9"/>
  <c r="F26" i="9"/>
  <c r="G26" i="9"/>
  <c r="H26" i="9"/>
  <c r="I26" i="9"/>
  <c r="J26" i="9"/>
  <c r="K26" i="9"/>
  <c r="N26" i="9"/>
  <c r="O26" i="9"/>
  <c r="Q26" i="9"/>
  <c r="R26" i="9"/>
  <c r="S26" i="9"/>
  <c r="T26" i="9"/>
  <c r="U26" i="9"/>
  <c r="V26" i="9"/>
  <c r="W26" i="9"/>
  <c r="X26" i="9"/>
  <c r="Y26" i="9"/>
  <c r="Z26" i="9"/>
  <c r="AA26" i="9"/>
  <c r="AB26" i="9"/>
  <c r="AC26" i="9"/>
  <c r="AD26" i="9"/>
  <c r="AE26" i="9"/>
  <c r="AF26" i="9"/>
  <c r="AG26" i="9"/>
  <c r="AI26" i="9"/>
  <c r="AJ26" i="9"/>
  <c r="AK26" i="9"/>
  <c r="E27" i="9"/>
  <c r="F27" i="9"/>
  <c r="G27" i="9"/>
  <c r="H27" i="9"/>
  <c r="I27" i="9"/>
  <c r="J27" i="9"/>
  <c r="K27" i="9"/>
  <c r="N27" i="9"/>
  <c r="O27" i="9"/>
  <c r="Q27" i="9"/>
  <c r="R27" i="9"/>
  <c r="S27" i="9"/>
  <c r="T27" i="9"/>
  <c r="U27" i="9"/>
  <c r="V27" i="9"/>
  <c r="W27" i="9"/>
  <c r="X27" i="9"/>
  <c r="Y27" i="9"/>
  <c r="Z27" i="9"/>
  <c r="AA27" i="9"/>
  <c r="AB27" i="9"/>
  <c r="AC27" i="9"/>
  <c r="AD27" i="9"/>
  <c r="AE27" i="9"/>
  <c r="AF27" i="9"/>
  <c r="AG27" i="9"/>
  <c r="AI27" i="9"/>
  <c r="AJ27" i="9"/>
  <c r="AK27" i="9"/>
  <c r="E28" i="9"/>
  <c r="F28" i="9"/>
  <c r="G28" i="9"/>
  <c r="H28" i="9"/>
  <c r="I28" i="9"/>
  <c r="J28" i="9"/>
  <c r="K28" i="9"/>
  <c r="N28" i="9"/>
  <c r="O28" i="9"/>
  <c r="Q28" i="9"/>
  <c r="R28" i="9"/>
  <c r="S28" i="9"/>
  <c r="T28" i="9"/>
  <c r="U28" i="9"/>
  <c r="V28" i="9"/>
  <c r="W28" i="9"/>
  <c r="X28" i="9"/>
  <c r="Y28" i="9"/>
  <c r="Z28" i="9"/>
  <c r="AA28" i="9"/>
  <c r="AB28" i="9"/>
  <c r="AC28" i="9"/>
  <c r="AD28" i="9"/>
  <c r="AE28" i="9"/>
  <c r="AF28" i="9"/>
  <c r="AG28" i="9"/>
  <c r="AI28" i="9"/>
  <c r="AJ28" i="9"/>
  <c r="AK28" i="9"/>
  <c r="E29" i="9"/>
  <c r="F29" i="9"/>
  <c r="G29" i="9"/>
  <c r="H29" i="9"/>
  <c r="I29" i="9"/>
  <c r="J29" i="9"/>
  <c r="K29" i="9"/>
  <c r="N29" i="9"/>
  <c r="O29" i="9"/>
  <c r="Q29" i="9"/>
  <c r="R29" i="9"/>
  <c r="S29" i="9"/>
  <c r="T29" i="9"/>
  <c r="U29" i="9"/>
  <c r="V29" i="9"/>
  <c r="W29" i="9"/>
  <c r="X29" i="9"/>
  <c r="Y29" i="9"/>
  <c r="Z29" i="9"/>
  <c r="AA29" i="9"/>
  <c r="AB29" i="9"/>
  <c r="AC29" i="9"/>
  <c r="AD29" i="9"/>
  <c r="AE29" i="9"/>
  <c r="AF29" i="9"/>
  <c r="AG29" i="9"/>
  <c r="AH29" i="9"/>
  <c r="AI29" i="9"/>
  <c r="AJ29" i="9"/>
  <c r="AK29" i="9"/>
  <c r="E30" i="9"/>
  <c r="F30" i="9"/>
  <c r="G30" i="9"/>
  <c r="H30" i="9"/>
  <c r="I30" i="9"/>
  <c r="J30" i="9"/>
  <c r="K30" i="9"/>
  <c r="N30" i="9"/>
  <c r="O30" i="9"/>
  <c r="Q30" i="9"/>
  <c r="R30" i="9"/>
  <c r="S30" i="9"/>
  <c r="T30" i="9"/>
  <c r="U30" i="9"/>
  <c r="V30" i="9"/>
  <c r="W30" i="9"/>
  <c r="X30" i="9"/>
  <c r="Y30" i="9"/>
  <c r="Z30" i="9"/>
  <c r="AA30" i="9"/>
  <c r="AB30" i="9"/>
  <c r="AC30" i="9"/>
  <c r="AD30" i="9"/>
  <c r="AE30" i="9"/>
  <c r="AF30" i="9"/>
  <c r="AG30" i="9"/>
  <c r="AH30" i="9"/>
  <c r="AI30" i="9"/>
  <c r="AJ30" i="9"/>
  <c r="AK30" i="9"/>
  <c r="E31" i="9"/>
  <c r="F31" i="9"/>
  <c r="G31" i="9"/>
  <c r="H31" i="9"/>
  <c r="I31" i="9"/>
  <c r="J31" i="9"/>
  <c r="K31" i="9"/>
  <c r="L31" i="9"/>
  <c r="N31" i="9"/>
  <c r="O31" i="9"/>
  <c r="Q31" i="9"/>
  <c r="R31" i="9"/>
  <c r="S31" i="9"/>
  <c r="T31" i="9"/>
  <c r="U31" i="9"/>
  <c r="V31" i="9"/>
  <c r="W31" i="9"/>
  <c r="X31" i="9"/>
  <c r="Y31" i="9"/>
  <c r="Z31" i="9"/>
  <c r="AA31" i="9"/>
  <c r="AB31" i="9"/>
  <c r="AC31" i="9"/>
  <c r="AD31" i="9"/>
  <c r="AE31" i="9"/>
  <c r="AF31" i="9"/>
  <c r="AG31" i="9"/>
  <c r="AH31" i="9"/>
  <c r="AI31" i="9"/>
  <c r="AJ31" i="9"/>
  <c r="AK31" i="9"/>
  <c r="D4" i="9"/>
  <c r="D5" i="9"/>
  <c r="D6" i="9"/>
  <c r="D7" i="9"/>
  <c r="D8" i="9"/>
  <c r="D9" i="9"/>
  <c r="D10" i="9"/>
  <c r="D11" i="9"/>
  <c r="D12" i="9"/>
  <c r="D13" i="9"/>
  <c r="D14" i="9"/>
  <c r="D15" i="9"/>
  <c r="D16" i="9"/>
  <c r="D17" i="9"/>
  <c r="D18" i="9"/>
  <c r="D19" i="9"/>
  <c r="D20" i="9"/>
  <c r="D21" i="9"/>
  <c r="D22" i="9"/>
  <c r="D23" i="9"/>
  <c r="D24" i="9"/>
  <c r="D25" i="9"/>
  <c r="D26" i="9"/>
  <c r="D27" i="9"/>
  <c r="D28" i="9"/>
  <c r="D29" i="9"/>
  <c r="D30" i="9"/>
  <c r="D31" i="9"/>
  <c r="D3" i="9"/>
  <c r="L19" i="10" l="1"/>
  <c r="L7" i="10"/>
  <c r="L20" i="10"/>
  <c r="L31" i="4"/>
  <c r="L16" i="10"/>
  <c r="L22" i="10"/>
  <c r="L13" i="10"/>
  <c r="L33" i="8"/>
  <c r="X32" i="9"/>
  <c r="AC32" i="9"/>
  <c r="AI32" i="9"/>
  <c r="AB33" i="9"/>
  <c r="V33" i="9"/>
  <c r="O33" i="9"/>
  <c r="H32" i="9"/>
  <c r="AK32" i="9"/>
  <c r="J33" i="9"/>
  <c r="AJ32" i="9"/>
  <c r="I33" i="9"/>
  <c r="AG33" i="9"/>
  <c r="AA33" i="9"/>
  <c r="U33" i="9"/>
  <c r="N32" i="9"/>
  <c r="G32" i="9"/>
  <c r="L32" i="2"/>
  <c r="R32" i="9"/>
  <c r="W32" i="9"/>
  <c r="D33" i="9"/>
  <c r="AF32" i="9"/>
  <c r="Z32" i="9"/>
  <c r="T32" i="9"/>
  <c r="F32" i="9"/>
  <c r="AD32" i="9"/>
  <c r="Q32" i="9"/>
  <c r="AE32" i="9"/>
  <c r="Y32" i="9"/>
  <c r="S32" i="9"/>
  <c r="K32" i="9"/>
  <c r="E32" i="9"/>
  <c r="I32" i="9"/>
  <c r="O32" i="9"/>
  <c r="U32" i="9"/>
  <c r="AA32" i="9"/>
  <c r="AG32" i="9"/>
  <c r="E33" i="9"/>
  <c r="K33" i="9"/>
  <c r="Q33" i="9"/>
  <c r="W33" i="9"/>
  <c r="AC33" i="9"/>
  <c r="AI33" i="9"/>
  <c r="L32" i="4"/>
  <c r="L30" i="9"/>
  <c r="L24" i="9"/>
  <c r="L18" i="9"/>
  <c r="L12" i="9"/>
  <c r="L6" i="9"/>
  <c r="L32" i="8"/>
  <c r="D32" i="9"/>
  <c r="J32" i="9"/>
  <c r="V32" i="9"/>
  <c r="AB32" i="9"/>
  <c r="F33" i="9"/>
  <c r="R33" i="9"/>
  <c r="X33" i="9"/>
  <c r="AD33" i="9"/>
  <c r="AJ33" i="9"/>
  <c r="G33" i="9"/>
  <c r="S33" i="9"/>
  <c r="Y33" i="9"/>
  <c r="AE33" i="9"/>
  <c r="AK33" i="9"/>
  <c r="L3" i="10"/>
  <c r="L33" i="2"/>
  <c r="H33" i="9"/>
  <c r="N33" i="9"/>
  <c r="T33" i="9"/>
  <c r="Z33" i="9"/>
  <c r="AF33" i="9"/>
  <c r="L17" i="10"/>
  <c r="L24" i="10"/>
  <c r="L30" i="10"/>
  <c r="L13" i="9"/>
  <c r="L18" i="10"/>
  <c r="F31" i="10"/>
  <c r="AI31" i="10"/>
  <c r="AB32" i="10"/>
  <c r="V32" i="10"/>
  <c r="O32" i="10"/>
  <c r="I32" i="10"/>
  <c r="AD31" i="10"/>
  <c r="X31" i="10"/>
  <c r="R31" i="10"/>
  <c r="AH32" i="10"/>
  <c r="AA32" i="10"/>
  <c r="U32" i="10"/>
  <c r="N32" i="10"/>
  <c r="K32" i="10"/>
  <c r="E32" i="10"/>
  <c r="AC32" i="10"/>
  <c r="W32" i="10"/>
  <c r="Q32" i="10"/>
  <c r="H32" i="10"/>
  <c r="AG32" i="10"/>
  <c r="Z32" i="10"/>
  <c r="T32" i="10"/>
  <c r="G32" i="10"/>
  <c r="AI32" i="10"/>
  <c r="G31" i="10"/>
  <c r="AE32" i="10"/>
  <c r="Y32" i="10"/>
  <c r="S32" i="10"/>
  <c r="K31" i="10"/>
  <c r="E31" i="10"/>
  <c r="L14" i="10"/>
  <c r="D32" i="10"/>
  <c r="AE31" i="10"/>
  <c r="Y31" i="10"/>
  <c r="S31" i="10"/>
  <c r="AC31" i="10"/>
  <c r="W31" i="10"/>
  <c r="Q31" i="10"/>
  <c r="J32" i="10"/>
  <c r="H31" i="10"/>
  <c r="N31" i="10"/>
  <c r="T31" i="10"/>
  <c r="Z31" i="10"/>
  <c r="F32" i="10"/>
  <c r="X32" i="10"/>
  <c r="AD32" i="10"/>
  <c r="L11" i="10"/>
  <c r="I31" i="10"/>
  <c r="O31" i="10"/>
  <c r="U31" i="10"/>
  <c r="AA31" i="10"/>
  <c r="AG31" i="10"/>
  <c r="D31" i="10"/>
  <c r="J31" i="10"/>
  <c r="V31" i="10"/>
  <c r="AB31" i="10"/>
  <c r="AH31" i="10"/>
  <c r="R32" i="10"/>
  <c r="L26" i="10"/>
  <c r="L31" i="3"/>
  <c r="L32" i="3"/>
  <c r="L28" i="10"/>
  <c r="L9" i="10"/>
  <c r="L15" i="10"/>
  <c r="L21" i="10"/>
  <c r="L27" i="10"/>
  <c r="L27" i="9"/>
  <c r="L21" i="9"/>
  <c r="L15" i="9"/>
  <c r="L9" i="9"/>
  <c r="L29" i="9"/>
  <c r="L23" i="9"/>
  <c r="L17" i="9"/>
  <c r="L11" i="9"/>
  <c r="L5" i="9"/>
  <c r="P31" i="8"/>
  <c r="M31" i="8"/>
  <c r="P30" i="8"/>
  <c r="M30" i="8"/>
  <c r="P29" i="8"/>
  <c r="M29" i="8"/>
  <c r="AH28" i="8"/>
  <c r="P28" i="8"/>
  <c r="M28" i="8"/>
  <c r="AH27" i="8"/>
  <c r="P27" i="8"/>
  <c r="M27" i="8"/>
  <c r="AH26" i="8"/>
  <c r="P26" i="8"/>
  <c r="M26" i="8"/>
  <c r="AH25" i="8"/>
  <c r="P25" i="8"/>
  <c r="M25" i="8"/>
  <c r="AH24" i="8"/>
  <c r="P24" i="8"/>
  <c r="M24" i="8"/>
  <c r="AH23" i="8"/>
  <c r="P23" i="8"/>
  <c r="M23" i="8"/>
  <c r="AH22" i="8"/>
  <c r="P22" i="8"/>
  <c r="M22" i="8"/>
  <c r="AH21" i="8"/>
  <c r="P21" i="8"/>
  <c r="M21" i="8"/>
  <c r="AH20" i="8"/>
  <c r="P20" i="8"/>
  <c r="M20" i="8"/>
  <c r="AH19" i="8"/>
  <c r="P19" i="8"/>
  <c r="M19" i="8"/>
  <c r="AH18" i="8"/>
  <c r="P18" i="8"/>
  <c r="M18" i="8"/>
  <c r="AH17" i="8"/>
  <c r="P17" i="8"/>
  <c r="M17" i="8"/>
  <c r="AH16" i="8"/>
  <c r="P16" i="8"/>
  <c r="M16" i="8"/>
  <c r="AH15" i="8"/>
  <c r="P15" i="8"/>
  <c r="M15" i="8"/>
  <c r="AH14" i="8"/>
  <c r="P14" i="8"/>
  <c r="M14" i="8"/>
  <c r="AH13" i="8"/>
  <c r="P13" i="8"/>
  <c r="M13" i="8"/>
  <c r="AH12" i="8"/>
  <c r="P12" i="8"/>
  <c r="M12" i="8"/>
  <c r="AH11" i="8"/>
  <c r="P11" i="8"/>
  <c r="M11" i="8"/>
  <c r="AH10" i="8"/>
  <c r="P10" i="8"/>
  <c r="M10" i="8"/>
  <c r="AH9" i="8"/>
  <c r="P9" i="8"/>
  <c r="M9" i="8"/>
  <c r="AH8" i="8"/>
  <c r="P8" i="8"/>
  <c r="M8" i="8"/>
  <c r="AH7" i="8"/>
  <c r="P7" i="8"/>
  <c r="M7" i="8"/>
  <c r="AH6" i="8"/>
  <c r="P6" i="8"/>
  <c r="M6" i="8"/>
  <c r="AH5" i="8"/>
  <c r="P5" i="8"/>
  <c r="M5" i="8"/>
  <c r="AH4" i="8"/>
  <c r="P4" i="8"/>
  <c r="M4" i="8"/>
  <c r="AH3" i="8"/>
  <c r="P3" i="8"/>
  <c r="M3" i="8"/>
  <c r="L33" i="9" l="1"/>
  <c r="AH32" i="8"/>
  <c r="AH33" i="8"/>
  <c r="M32" i="8"/>
  <c r="M33" i="8"/>
  <c r="L32" i="9"/>
  <c r="P32" i="8"/>
  <c r="P33" i="8"/>
  <c r="L32" i="10"/>
  <c r="L31" i="10"/>
  <c r="AF27" i="3"/>
  <c r="AF28" i="3"/>
  <c r="AF28" i="10" s="1"/>
  <c r="AF29" i="3"/>
  <c r="AF30" i="3"/>
  <c r="AF27" i="4"/>
  <c r="AF28" i="4"/>
  <c r="AF29" i="4"/>
  <c r="AF30" i="4"/>
  <c r="P30" i="4"/>
  <c r="M30" i="4"/>
  <c r="C30" i="4"/>
  <c r="B30" i="4"/>
  <c r="P29" i="4"/>
  <c r="M29" i="4"/>
  <c r="C29" i="4"/>
  <c r="B29" i="4"/>
  <c r="P28" i="4"/>
  <c r="M28" i="4"/>
  <c r="C28" i="4"/>
  <c r="B28" i="4"/>
  <c r="P27" i="4"/>
  <c r="M27" i="4"/>
  <c r="C27" i="4"/>
  <c r="B27" i="4"/>
  <c r="AF26" i="4"/>
  <c r="P26" i="4"/>
  <c r="M26" i="4"/>
  <c r="C26" i="4"/>
  <c r="B26" i="4"/>
  <c r="AF25" i="4"/>
  <c r="P25" i="4"/>
  <c r="M25" i="4"/>
  <c r="C25" i="4"/>
  <c r="B25" i="4"/>
  <c r="AF24" i="4"/>
  <c r="P24" i="4"/>
  <c r="M24" i="4"/>
  <c r="C24" i="4"/>
  <c r="B24" i="4"/>
  <c r="AF23" i="4"/>
  <c r="AF23" i="10" s="1"/>
  <c r="P23" i="4"/>
  <c r="P23" i="10" s="1"/>
  <c r="M23" i="4"/>
  <c r="M23" i="10" s="1"/>
  <c r="C23" i="4"/>
  <c r="B23" i="4"/>
  <c r="AF22" i="4"/>
  <c r="P22" i="4"/>
  <c r="M22" i="4"/>
  <c r="C22" i="4"/>
  <c r="B22" i="4"/>
  <c r="AF21" i="4"/>
  <c r="P21" i="4"/>
  <c r="M21" i="4"/>
  <c r="C21" i="4"/>
  <c r="B21" i="4"/>
  <c r="AF20" i="4"/>
  <c r="P20" i="4"/>
  <c r="M20" i="4"/>
  <c r="C20" i="4"/>
  <c r="B20" i="4"/>
  <c r="AF19" i="4"/>
  <c r="P19" i="4"/>
  <c r="M19" i="4"/>
  <c r="C19" i="4"/>
  <c r="B19" i="4"/>
  <c r="AF18" i="4"/>
  <c r="P18" i="4"/>
  <c r="M18" i="4"/>
  <c r="C18" i="4"/>
  <c r="B18" i="4"/>
  <c r="AF17" i="4"/>
  <c r="P17" i="4"/>
  <c r="M17" i="4"/>
  <c r="C17" i="4"/>
  <c r="B17" i="4"/>
  <c r="AF16" i="4"/>
  <c r="P16" i="4"/>
  <c r="M16" i="4"/>
  <c r="C16" i="4"/>
  <c r="B16" i="4"/>
  <c r="AF15" i="4"/>
  <c r="AF15" i="10" s="1"/>
  <c r="P15" i="4"/>
  <c r="P15" i="10" s="1"/>
  <c r="M15" i="4"/>
  <c r="M15" i="10" s="1"/>
  <c r="C15" i="4"/>
  <c r="B15" i="4"/>
  <c r="AF14" i="4"/>
  <c r="P14" i="4"/>
  <c r="M14" i="4"/>
  <c r="C14" i="4"/>
  <c r="B14" i="4"/>
  <c r="AF13" i="4"/>
  <c r="P13" i="4"/>
  <c r="M13" i="4"/>
  <c r="C13" i="4"/>
  <c r="B13" i="4"/>
  <c r="AF12" i="4"/>
  <c r="P12" i="4"/>
  <c r="M12" i="4"/>
  <c r="C12" i="4"/>
  <c r="B12" i="4"/>
  <c r="AF11" i="4"/>
  <c r="P11" i="4"/>
  <c r="M11" i="4"/>
  <c r="C11" i="4"/>
  <c r="B11" i="4"/>
  <c r="AF10" i="4"/>
  <c r="AF10" i="10" s="1"/>
  <c r="P10" i="4"/>
  <c r="P10" i="10" s="1"/>
  <c r="M10" i="4"/>
  <c r="M10" i="10" s="1"/>
  <c r="C10" i="4"/>
  <c r="B10" i="4"/>
  <c r="AF9" i="4"/>
  <c r="P9" i="4"/>
  <c r="M9" i="4"/>
  <c r="C9" i="4"/>
  <c r="B9" i="4"/>
  <c r="AF8" i="4"/>
  <c r="P8" i="4"/>
  <c r="M8" i="4"/>
  <c r="C8" i="4"/>
  <c r="B8" i="4"/>
  <c r="AF7" i="4"/>
  <c r="P7" i="4"/>
  <c r="M7" i="4"/>
  <c r="C7" i="4"/>
  <c r="B7" i="4"/>
  <c r="AF6" i="4"/>
  <c r="P6" i="4"/>
  <c r="M6" i="4"/>
  <c r="C6" i="4"/>
  <c r="B6" i="4"/>
  <c r="AF5" i="4"/>
  <c r="P5" i="4"/>
  <c r="M5" i="4"/>
  <c r="C5" i="4"/>
  <c r="B5" i="4"/>
  <c r="AF4" i="4"/>
  <c r="P4" i="4"/>
  <c r="M4" i="4"/>
  <c r="C4" i="4"/>
  <c r="B4" i="4"/>
  <c r="AF3" i="4"/>
  <c r="P3" i="4"/>
  <c r="M3" i="4"/>
  <c r="C3" i="4"/>
  <c r="B3" i="4"/>
  <c r="P30" i="3"/>
  <c r="M30" i="3"/>
  <c r="M30" i="10" s="1"/>
  <c r="P29" i="3"/>
  <c r="M29" i="3"/>
  <c r="P28" i="3"/>
  <c r="P28" i="10" s="1"/>
  <c r="M28" i="3"/>
  <c r="M28" i="10" s="1"/>
  <c r="P27" i="3"/>
  <c r="M27" i="3"/>
  <c r="M27" i="10" s="1"/>
  <c r="AF26" i="3"/>
  <c r="P26" i="3"/>
  <c r="M26" i="3"/>
  <c r="AF25" i="3"/>
  <c r="AF25" i="10" s="1"/>
  <c r="P25" i="3"/>
  <c r="P25" i="10" s="1"/>
  <c r="M25" i="3"/>
  <c r="M25" i="10" s="1"/>
  <c r="AF24" i="3"/>
  <c r="AF24" i="10" s="1"/>
  <c r="P24" i="3"/>
  <c r="P24" i="10" s="1"/>
  <c r="M24" i="3"/>
  <c r="AF22" i="3"/>
  <c r="P22" i="3"/>
  <c r="P22" i="10" s="1"/>
  <c r="M22" i="3"/>
  <c r="M22" i="10" s="1"/>
  <c r="AF21" i="3"/>
  <c r="P21" i="3"/>
  <c r="M21" i="3"/>
  <c r="AF20" i="3"/>
  <c r="P20" i="3"/>
  <c r="M20" i="3"/>
  <c r="AF19" i="3"/>
  <c r="P19" i="3"/>
  <c r="M19" i="3"/>
  <c r="AF18" i="3"/>
  <c r="P18" i="3"/>
  <c r="P18" i="10" s="1"/>
  <c r="M18" i="3"/>
  <c r="M18" i="10" s="1"/>
  <c r="AF17" i="3"/>
  <c r="P17" i="3"/>
  <c r="M17" i="3"/>
  <c r="AF16" i="3"/>
  <c r="P16" i="3"/>
  <c r="P16" i="10" s="1"/>
  <c r="M16" i="3"/>
  <c r="M16" i="10" s="1"/>
  <c r="AF14" i="3"/>
  <c r="P14" i="3"/>
  <c r="M14" i="3"/>
  <c r="AF13" i="3"/>
  <c r="AF13" i="10" s="1"/>
  <c r="P13" i="3"/>
  <c r="P13" i="10" s="1"/>
  <c r="M13" i="3"/>
  <c r="M13" i="10" s="1"/>
  <c r="AF12" i="3"/>
  <c r="AF12" i="10" s="1"/>
  <c r="P12" i="3"/>
  <c r="M12" i="3"/>
  <c r="AF11" i="3"/>
  <c r="AF11" i="10" s="1"/>
  <c r="P11" i="3"/>
  <c r="M11" i="3"/>
  <c r="M11" i="10" s="1"/>
  <c r="AF9" i="3"/>
  <c r="P9" i="3"/>
  <c r="M9" i="3"/>
  <c r="AF8" i="3"/>
  <c r="P8" i="3"/>
  <c r="M8" i="3"/>
  <c r="AF7" i="3"/>
  <c r="P7" i="3"/>
  <c r="M7" i="3"/>
  <c r="AF6" i="3"/>
  <c r="P6" i="3"/>
  <c r="P6" i="10" s="1"/>
  <c r="M6" i="3"/>
  <c r="M6" i="10" s="1"/>
  <c r="AF5" i="3"/>
  <c r="P5" i="3"/>
  <c r="M5" i="3"/>
  <c r="AF4" i="3"/>
  <c r="P4" i="3"/>
  <c r="P4" i="10" s="1"/>
  <c r="M4" i="3"/>
  <c r="M4" i="10" s="1"/>
  <c r="AF3" i="3"/>
  <c r="P3" i="3"/>
  <c r="M3" i="3"/>
  <c r="P31" i="2"/>
  <c r="P31" i="9" s="1"/>
  <c r="M31" i="2"/>
  <c r="M31" i="9" s="1"/>
  <c r="P30" i="2"/>
  <c r="P30" i="9" s="1"/>
  <c r="M30" i="2"/>
  <c r="M30" i="9" s="1"/>
  <c r="P29" i="2"/>
  <c r="P29" i="9" s="1"/>
  <c r="M29" i="2"/>
  <c r="M29" i="9" s="1"/>
  <c r="AH28" i="2"/>
  <c r="AH28" i="9" s="1"/>
  <c r="P28" i="2"/>
  <c r="P28" i="9" s="1"/>
  <c r="M28" i="2"/>
  <c r="M28" i="9" s="1"/>
  <c r="AH27" i="2"/>
  <c r="AH27" i="9" s="1"/>
  <c r="P27" i="2"/>
  <c r="P27" i="9" s="1"/>
  <c r="M27" i="2"/>
  <c r="M27" i="9" s="1"/>
  <c r="AH26" i="2"/>
  <c r="AH26" i="9" s="1"/>
  <c r="P26" i="2"/>
  <c r="P26" i="9" s="1"/>
  <c r="M26" i="2"/>
  <c r="M26" i="9" s="1"/>
  <c r="AH25" i="2"/>
  <c r="AH25" i="9" s="1"/>
  <c r="P25" i="2"/>
  <c r="P25" i="9" s="1"/>
  <c r="M25" i="2"/>
  <c r="M25" i="9" s="1"/>
  <c r="AH24" i="2"/>
  <c r="AH24" i="9" s="1"/>
  <c r="P24" i="2"/>
  <c r="P24" i="9" s="1"/>
  <c r="M24" i="2"/>
  <c r="M24" i="9" s="1"/>
  <c r="AH23" i="2"/>
  <c r="AH23" i="9" s="1"/>
  <c r="P23" i="2"/>
  <c r="P23" i="9" s="1"/>
  <c r="M23" i="2"/>
  <c r="M23" i="9" s="1"/>
  <c r="AH22" i="2"/>
  <c r="AH22" i="9" s="1"/>
  <c r="P22" i="2"/>
  <c r="P22" i="9" s="1"/>
  <c r="M22" i="2"/>
  <c r="M22" i="9" s="1"/>
  <c r="AH21" i="2"/>
  <c r="AH21" i="9" s="1"/>
  <c r="P21" i="2"/>
  <c r="P21" i="9" s="1"/>
  <c r="M21" i="2"/>
  <c r="M21" i="9" s="1"/>
  <c r="AH20" i="2"/>
  <c r="AH20" i="9" s="1"/>
  <c r="P20" i="2"/>
  <c r="P20" i="9" s="1"/>
  <c r="M20" i="2"/>
  <c r="M20" i="9" s="1"/>
  <c r="AH19" i="2"/>
  <c r="AH19" i="9" s="1"/>
  <c r="P19" i="2"/>
  <c r="P19" i="9" s="1"/>
  <c r="M19" i="2"/>
  <c r="M19" i="9" s="1"/>
  <c r="AH18" i="2"/>
  <c r="AH18" i="9" s="1"/>
  <c r="P18" i="2"/>
  <c r="P18" i="9" s="1"/>
  <c r="M18" i="2"/>
  <c r="M18" i="9" s="1"/>
  <c r="AH17" i="2"/>
  <c r="AH17" i="9" s="1"/>
  <c r="P17" i="2"/>
  <c r="P17" i="9" s="1"/>
  <c r="M17" i="2"/>
  <c r="M17" i="9" s="1"/>
  <c r="AH16" i="2"/>
  <c r="AH16" i="9" s="1"/>
  <c r="P16" i="2"/>
  <c r="P16" i="9" s="1"/>
  <c r="M16" i="2"/>
  <c r="M16" i="9" s="1"/>
  <c r="AH15" i="2"/>
  <c r="AH15" i="9" s="1"/>
  <c r="P15" i="2"/>
  <c r="P15" i="9" s="1"/>
  <c r="M15" i="2"/>
  <c r="M15" i="9" s="1"/>
  <c r="AH14" i="2"/>
  <c r="AH14" i="9" s="1"/>
  <c r="P14" i="2"/>
  <c r="P14" i="9" s="1"/>
  <c r="M14" i="2"/>
  <c r="M14" i="9" s="1"/>
  <c r="AH13" i="2"/>
  <c r="AH13" i="9" s="1"/>
  <c r="P13" i="2"/>
  <c r="P13" i="9" s="1"/>
  <c r="M13" i="2"/>
  <c r="M13" i="9" s="1"/>
  <c r="AH12" i="2"/>
  <c r="AH12" i="9" s="1"/>
  <c r="P12" i="2"/>
  <c r="P12" i="9" s="1"/>
  <c r="M12" i="2"/>
  <c r="M12" i="9" s="1"/>
  <c r="AH11" i="2"/>
  <c r="AH11" i="9" s="1"/>
  <c r="P11" i="2"/>
  <c r="P11" i="9" s="1"/>
  <c r="M11" i="2"/>
  <c r="M11" i="9" s="1"/>
  <c r="AH10" i="2"/>
  <c r="AH10" i="9" s="1"/>
  <c r="P10" i="2"/>
  <c r="P10" i="9" s="1"/>
  <c r="M10" i="2"/>
  <c r="M10" i="9" s="1"/>
  <c r="AH9" i="2"/>
  <c r="AH9" i="9" s="1"/>
  <c r="P9" i="2"/>
  <c r="P9" i="9" s="1"/>
  <c r="M9" i="2"/>
  <c r="M9" i="9" s="1"/>
  <c r="AH8" i="2"/>
  <c r="AH8" i="9" s="1"/>
  <c r="P8" i="2"/>
  <c r="P8" i="9" s="1"/>
  <c r="M8" i="2"/>
  <c r="M8" i="9" s="1"/>
  <c r="AH7" i="2"/>
  <c r="AH7" i="9" s="1"/>
  <c r="P7" i="2"/>
  <c r="P7" i="9" s="1"/>
  <c r="M7" i="2"/>
  <c r="M7" i="9" s="1"/>
  <c r="AH6" i="2"/>
  <c r="AH6" i="9" s="1"/>
  <c r="P6" i="2"/>
  <c r="P6" i="9" s="1"/>
  <c r="M6" i="2"/>
  <c r="M6" i="9" s="1"/>
  <c r="AH5" i="2"/>
  <c r="AH5" i="9" s="1"/>
  <c r="P5" i="2"/>
  <c r="P5" i="9" s="1"/>
  <c r="M5" i="2"/>
  <c r="M5" i="9" s="1"/>
  <c r="AH4" i="2"/>
  <c r="AH4" i="9" s="1"/>
  <c r="P4" i="2"/>
  <c r="P4" i="9" s="1"/>
  <c r="M4" i="2"/>
  <c r="M4" i="9" s="1"/>
  <c r="AH3" i="2"/>
  <c r="P3" i="2"/>
  <c r="M3" i="2"/>
  <c r="AF8" i="10" l="1"/>
  <c r="AF20" i="10"/>
  <c r="M5" i="10"/>
  <c r="M7" i="10"/>
  <c r="M9" i="10"/>
  <c r="M12" i="10"/>
  <c r="M17" i="10"/>
  <c r="M19" i="10"/>
  <c r="M21" i="10"/>
  <c r="M24" i="10"/>
  <c r="P7" i="10"/>
  <c r="P12" i="10"/>
  <c r="P19" i="10"/>
  <c r="AF5" i="10"/>
  <c r="AF7" i="10"/>
  <c r="AF9" i="10"/>
  <c r="AF14" i="10"/>
  <c r="AF17" i="10"/>
  <c r="AF19" i="10"/>
  <c r="AF21" i="10"/>
  <c r="AF26" i="10"/>
  <c r="P29" i="10"/>
  <c r="AF29" i="10"/>
  <c r="AH3" i="9"/>
  <c r="AH32" i="2"/>
  <c r="AH33" i="2"/>
  <c r="P32" i="4"/>
  <c r="P31" i="4"/>
  <c r="M20" i="10"/>
  <c r="AF32" i="4"/>
  <c r="AF31" i="4"/>
  <c r="P8" i="10"/>
  <c r="P11" i="10"/>
  <c r="P20" i="10"/>
  <c r="P27" i="10"/>
  <c r="P30" i="10"/>
  <c r="AF27" i="10"/>
  <c r="M8" i="10"/>
  <c r="AF4" i="10"/>
  <c r="AF6" i="10"/>
  <c r="AF16" i="10"/>
  <c r="AF18" i="10"/>
  <c r="AF22" i="10"/>
  <c r="M33" i="2"/>
  <c r="M32" i="2"/>
  <c r="M3" i="9"/>
  <c r="M14" i="10"/>
  <c r="M26" i="10"/>
  <c r="P3" i="9"/>
  <c r="P33" i="2"/>
  <c r="P32" i="2"/>
  <c r="P5" i="10"/>
  <c r="P9" i="10"/>
  <c r="P14" i="10"/>
  <c r="P17" i="10"/>
  <c r="P21" i="10"/>
  <c r="P26" i="10"/>
  <c r="M29" i="10"/>
  <c r="M31" i="4"/>
  <c r="M32" i="4"/>
  <c r="AF30" i="10"/>
  <c r="AF32" i="3"/>
  <c r="AF31" i="3"/>
  <c r="AF3" i="10"/>
  <c r="M32" i="3"/>
  <c r="M31" i="3"/>
  <c r="M3" i="10"/>
  <c r="P3" i="10"/>
  <c r="P32" i="3"/>
  <c r="P31" i="3"/>
  <c r="AH33" i="9" l="1"/>
  <c r="AH32" i="9"/>
  <c r="M32" i="9"/>
  <c r="M33" i="9"/>
  <c r="P33" i="9"/>
  <c r="P32" i="9"/>
  <c r="AF32" i="10"/>
  <c r="AF31" i="10"/>
  <c r="M31" i="10"/>
  <c r="M32" i="10"/>
  <c r="P32" i="10"/>
  <c r="P31" i="10"/>
</calcChain>
</file>

<file path=xl/comments1.xml><?xml version="1.0" encoding="utf-8"?>
<comments xmlns="http://schemas.openxmlformats.org/spreadsheetml/2006/main">
  <authors>
    <author>SNUH</author>
  </authors>
  <commentList>
    <comment ref="L2" authorId="0" shapeId="0">
      <text>
        <r>
          <rPr>
            <b/>
            <sz val="9"/>
            <color indexed="81"/>
            <rFont val="Tahoma"/>
            <family val="2"/>
          </rPr>
          <t>HTCI
= TV(RI)/V(RI)</t>
        </r>
      </text>
    </comment>
  </commentList>
</comments>
</file>

<file path=xl/comments2.xml><?xml version="1.0" encoding="utf-8"?>
<comments xmlns="http://schemas.openxmlformats.org/spreadsheetml/2006/main">
  <authors>
    <author>SNUH</author>
  </authors>
  <commentList>
    <comment ref="L2" authorId="0" shapeId="0">
      <text>
        <r>
          <rPr>
            <b/>
            <sz val="9"/>
            <color indexed="81"/>
            <rFont val="Tahoma"/>
            <family val="2"/>
          </rPr>
          <t>HTCI
= TV(RI)/V(RI)</t>
        </r>
      </text>
    </comment>
  </commentList>
</comments>
</file>

<file path=xl/comments3.xml><?xml version="1.0" encoding="utf-8"?>
<comments xmlns="http://schemas.openxmlformats.org/spreadsheetml/2006/main">
  <authors>
    <author>SNUH</author>
  </authors>
  <commentList>
    <comment ref="L2" authorId="0" shapeId="0">
      <text>
        <r>
          <rPr>
            <b/>
            <sz val="9"/>
            <color indexed="81"/>
            <rFont val="Tahoma"/>
            <family val="2"/>
          </rPr>
          <t>HTCI
= TV(RI)/V(RI)</t>
        </r>
      </text>
    </comment>
  </commentList>
</comments>
</file>

<file path=xl/comments4.xml><?xml version="1.0" encoding="utf-8"?>
<comments xmlns="http://schemas.openxmlformats.org/spreadsheetml/2006/main">
  <authors>
    <author>SNUH</author>
  </authors>
  <commentList>
    <comment ref="L2" authorId="0" shapeId="0">
      <text>
        <r>
          <rPr>
            <b/>
            <sz val="9"/>
            <color indexed="81"/>
            <rFont val="Tahoma"/>
            <family val="2"/>
          </rPr>
          <t>HTCI
= TV(RI)/V(RI)</t>
        </r>
      </text>
    </comment>
  </commentList>
</comments>
</file>

<file path=xl/comments5.xml><?xml version="1.0" encoding="utf-8"?>
<comments xmlns="http://schemas.openxmlformats.org/spreadsheetml/2006/main">
  <authors>
    <author>SNUH</author>
  </authors>
  <commentList>
    <comment ref="L2" authorId="0" shapeId="0">
      <text>
        <r>
          <rPr>
            <b/>
            <sz val="9"/>
            <color indexed="81"/>
            <rFont val="Tahoma"/>
            <family val="2"/>
          </rPr>
          <t>HTCI
= TV(RI)/V(RI)</t>
        </r>
      </text>
    </comment>
  </commentList>
</comments>
</file>

<file path=xl/comments6.xml><?xml version="1.0" encoding="utf-8"?>
<comments xmlns="http://schemas.openxmlformats.org/spreadsheetml/2006/main">
  <authors>
    <author>SNUH</author>
  </authors>
  <commentList>
    <comment ref="L2" authorId="0" shapeId="0">
      <text>
        <r>
          <rPr>
            <b/>
            <sz val="9"/>
            <color indexed="81"/>
            <rFont val="Tahoma"/>
            <family val="2"/>
          </rPr>
          <t>HTCI
= TV(RI)/V(RI)</t>
        </r>
      </text>
    </comment>
  </commentList>
</comments>
</file>

<file path=xl/sharedStrings.xml><?xml version="1.0" encoding="utf-8"?>
<sst xmlns="http://schemas.openxmlformats.org/spreadsheetml/2006/main" count="618" uniqueCount="105">
  <si>
    <t>L3</t>
  </si>
  <si>
    <t>L2</t>
  </si>
  <si>
    <t>L5</t>
  </si>
  <si>
    <t>L4</t>
  </si>
  <si>
    <t>L1</t>
  </si>
  <si>
    <t>T11</t>
  </si>
  <si>
    <t>C2</t>
  </si>
  <si>
    <t>C1</t>
  </si>
  <si>
    <t>T7</t>
  </si>
  <si>
    <t>T9</t>
  </si>
  <si>
    <t>T2</t>
  </si>
  <si>
    <t>T3</t>
  </si>
  <si>
    <t>PTV(V18=80%, PTV-PRV)</t>
  </si>
  <si>
    <t>MU</t>
  </si>
  <si>
    <t>Cauda eqnuina</t>
  </si>
  <si>
    <t>Cauda eqnuina PRV</t>
  </si>
  <si>
    <t>BODY</t>
  </si>
  <si>
    <t>RING_15MM</t>
  </si>
  <si>
    <t>PTV volume (cm3)</t>
  </si>
  <si>
    <t>Conformity index (CI)</t>
  </si>
  <si>
    <t>Homogeneity index (HI)</t>
  </si>
  <si>
    <t>TOTAL</t>
  </si>
  <si>
    <t>MCSv</t>
  </si>
  <si>
    <t>Volume (cm3)</t>
  </si>
  <si>
    <t>V50% (cm3)</t>
  </si>
  <si>
    <t>V100% (cm3)</t>
  </si>
  <si>
    <t>Gradient index (GI)</t>
  </si>
  <si>
    <t>V105% (cm3)</t>
  </si>
  <si>
    <t>V110% (cm3)</t>
  </si>
  <si>
    <t>V115% (cm3)</t>
  </si>
  <si>
    <t>CASE_01</t>
  </si>
  <si>
    <t>CASE_02</t>
  </si>
  <si>
    <t>CASE_03</t>
  </si>
  <si>
    <t>CASE_04</t>
  </si>
  <si>
    <t>CASE_05</t>
  </si>
  <si>
    <t>CASE_06</t>
  </si>
  <si>
    <t>CASE_07</t>
  </si>
  <si>
    <t>CASE_08</t>
  </si>
  <si>
    <t>CASE_09</t>
  </si>
  <si>
    <t>CASE_10</t>
  </si>
  <si>
    <t>CASE_11</t>
  </si>
  <si>
    <t>CASE_12</t>
  </si>
  <si>
    <t>CASE_13</t>
  </si>
  <si>
    <t>CASE_14</t>
  </si>
  <si>
    <t>CASE_15</t>
  </si>
  <si>
    <t>CASE_16</t>
  </si>
  <si>
    <t>CASE_17</t>
  </si>
  <si>
    <t>CASE_18</t>
  </si>
  <si>
    <t>CASE_19</t>
  </si>
  <si>
    <t>CASE_20</t>
  </si>
  <si>
    <t>CASE_21</t>
  </si>
  <si>
    <t>CASE_22</t>
  </si>
  <si>
    <t>CASE_23</t>
  </si>
  <si>
    <t>CASE_24</t>
  </si>
  <si>
    <t>CASE_25</t>
  </si>
  <si>
    <t>CASE_26</t>
  </si>
  <si>
    <t>CASE_27</t>
  </si>
  <si>
    <t>CASE_28</t>
  </si>
  <si>
    <t>CASE_29</t>
  </si>
  <si>
    <t>Spinal cord</t>
  </si>
  <si>
    <t>Spinal cord PRV</t>
  </si>
  <si>
    <t>T4</t>
  </si>
  <si>
    <t>T5</t>
  </si>
  <si>
    <t>T12</t>
  </si>
  <si>
    <t>PTV(V18=80%)</t>
  </si>
  <si>
    <t>D98% (Gy)</t>
  </si>
  <si>
    <t>D90% (Gy)</t>
  </si>
  <si>
    <t>D5% (Gy)</t>
  </si>
  <si>
    <t>D2% (Gy)</t>
  </si>
  <si>
    <t>Mean dose (Gy)</t>
  </si>
  <si>
    <t>Min. dose (Gy)</t>
  </si>
  <si>
    <t>Max. dose (Gy)</t>
  </si>
  <si>
    <t>D0.35cc (Gy)</t>
  </si>
  <si>
    <t>D0.035cc (Gy)</t>
  </si>
  <si>
    <t>D1.2cc (Gy)</t>
  </si>
  <si>
    <r>
      <t>A</t>
    </r>
    <r>
      <rPr>
        <sz val="10"/>
        <color rgb="FF000000"/>
        <rFont val="Arial"/>
        <family val="2"/>
      </rPr>
      <t>VG</t>
    </r>
    <phoneticPr fontId="6" type="noConversion"/>
  </si>
  <si>
    <r>
      <t>S</t>
    </r>
    <r>
      <rPr>
        <sz val="10"/>
        <color rgb="FF000000"/>
        <rFont val="Arial"/>
        <family val="2"/>
      </rPr>
      <t>D</t>
    </r>
    <phoneticPr fontId="6" type="noConversion"/>
  </si>
  <si>
    <t>Min. dose (Gy)</t>
    <phoneticPr fontId="6" type="noConversion"/>
  </si>
  <si>
    <t>Max. dose (Gy)</t>
    <phoneticPr fontId="6" type="noConversion"/>
  </si>
  <si>
    <t>Mean dose (Gy)</t>
    <phoneticPr fontId="6" type="noConversion"/>
  </si>
  <si>
    <t>D2% (Gy)</t>
    <phoneticPr fontId="6" type="noConversion"/>
  </si>
  <si>
    <t>D5% (Gy)</t>
    <phoneticPr fontId="6" type="noConversion"/>
  </si>
  <si>
    <t>D90% (Gy)</t>
    <phoneticPr fontId="6" type="noConversion"/>
  </si>
  <si>
    <t>D98% (Gy)</t>
    <phoneticPr fontId="6" type="noConversion"/>
  </si>
  <si>
    <t>D1.5cc (Gy)</t>
    <phoneticPr fontId="6" type="noConversion"/>
  </si>
  <si>
    <t>D0.5cc (Gy)</t>
    <phoneticPr fontId="6" type="noConversion"/>
  </si>
  <si>
    <t>D0.1cc (Gy)</t>
    <phoneticPr fontId="6" type="noConversion"/>
  </si>
  <si>
    <t>D0.035cc (Gy)</t>
    <phoneticPr fontId="6" type="noConversion"/>
  </si>
  <si>
    <t>Cauda eqnuina PRV</t>
    <phoneticPr fontId="6" type="noConversion"/>
  </si>
  <si>
    <r>
      <t>N</t>
    </r>
    <r>
      <rPr>
        <sz val="10"/>
        <color rgb="FF000000"/>
        <rFont val="Arial"/>
        <family val="2"/>
      </rPr>
      <t>omalrity</t>
    </r>
    <phoneticPr fontId="6" type="noConversion"/>
  </si>
  <si>
    <t>X</t>
    <phoneticPr fontId="6" type="noConversion"/>
  </si>
  <si>
    <r>
      <t>C</t>
    </r>
    <r>
      <rPr>
        <sz val="10"/>
        <color rgb="FF000000"/>
        <rFont val="Arial"/>
        <family val="2"/>
      </rPr>
      <t>&amp;T</t>
    </r>
    <phoneticPr fontId="6" type="noConversion"/>
  </si>
  <si>
    <r>
      <t>S</t>
    </r>
    <r>
      <rPr>
        <sz val="10"/>
        <color rgb="FF000000"/>
        <rFont val="Arial"/>
        <family val="2"/>
      </rPr>
      <t>pinal cord</t>
    </r>
    <phoneticPr fontId="6" type="noConversion"/>
  </si>
  <si>
    <t>Spinal cord PRV</t>
    <phoneticPr fontId="6" type="noConversion"/>
  </si>
  <si>
    <r>
      <t>R</t>
    </r>
    <r>
      <rPr>
        <sz val="10"/>
        <color rgb="FF000000"/>
        <rFont val="Arial"/>
        <family val="2"/>
      </rPr>
      <t>ing</t>
    </r>
    <phoneticPr fontId="6" type="noConversion"/>
  </si>
  <si>
    <t>r</t>
    <phoneticPr fontId="6" type="noConversion"/>
  </si>
  <si>
    <t>p</t>
    <phoneticPr fontId="6" type="noConversion"/>
  </si>
  <si>
    <r>
      <t>M</t>
    </r>
    <r>
      <rPr>
        <sz val="10"/>
        <color rgb="FF000000"/>
        <rFont val="Arial"/>
        <family val="2"/>
      </rPr>
      <t>CSv</t>
    </r>
    <phoneticPr fontId="6" type="noConversion"/>
  </si>
  <si>
    <t>MU</t>
    <phoneticPr fontId="6" type="noConversion"/>
  </si>
  <si>
    <t>L</t>
    <phoneticPr fontId="6" type="noConversion"/>
  </si>
  <si>
    <t>D1.5cc (Gy)</t>
  </si>
  <si>
    <t>D0.5cc (Gy)</t>
  </si>
  <si>
    <t>D0.1cc (Gy)</t>
  </si>
  <si>
    <t>EC</t>
    <phoneticPr fontId="6" type="noConversion"/>
  </si>
  <si>
    <t>EC PRV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</si>
</sst>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.000"/>
    <numFmt numFmtId="177" formatCode="#,##0.000"/>
    <numFmt numFmtId="178" formatCode="0.0"/>
    <numFmt numFmtId="179" formatCode="0.0000"/>
    <numFmt numFmtId="180" formatCode="0.000_);[Red]\(0.000\)"/>
    <numFmt numFmtId="181" formatCode="0.000_ "/>
  </numFmts>
  <fonts count="11" x14ac:knownFonts="1">
    <font>
      <sz val="10"/>
      <color rgb="FF000000"/>
      <name val="Arial"/>
    </font>
    <font>
      <strike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8"/>
      <name val="돋움"/>
      <family val="3"/>
      <charset val="129"/>
    </font>
    <font>
      <sz val="10"/>
      <color rgb="FF000000"/>
      <name val="Arial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00FFFF"/>
        <bgColor rgb="FF00FFFF"/>
      </patternFill>
    </fill>
    <fill>
      <patternFill patternType="solid">
        <fgColor rgb="FFFF0000"/>
        <bgColor rgb="FFFF0000"/>
      </patternFill>
    </fill>
    <fill>
      <patternFill patternType="solid">
        <fgColor rgb="FF00FF00"/>
        <bgColor rgb="FF00FF00"/>
      </patternFill>
    </fill>
    <fill>
      <patternFill patternType="solid">
        <fgColor rgb="FFFF00FF"/>
        <bgColor rgb="FFFF00FF"/>
      </patternFill>
    </fill>
    <fill>
      <patternFill patternType="solid">
        <fgColor theme="4"/>
        <bgColor theme="4"/>
      </patternFill>
    </fill>
    <fill>
      <patternFill patternType="solid">
        <fgColor theme="8"/>
        <bgColor theme="8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 applyFont="1" applyAlignment="1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/>
    </xf>
    <xf numFmtId="2" fontId="2" fillId="0" borderId="0" xfId="0" applyNumberFormat="1" applyFont="1" applyAlignment="1"/>
    <xf numFmtId="0" fontId="2" fillId="0" borderId="0" xfId="0" applyFont="1" applyAlignment="1">
      <alignment horizontal="center"/>
    </xf>
    <xf numFmtId="0" fontId="2" fillId="7" borderId="0" xfId="0" applyFont="1" applyFill="1" applyAlignment="1">
      <alignment horizontal="center"/>
    </xf>
    <xf numFmtId="2" fontId="2" fillId="0" borderId="0" xfId="0" applyNumberFormat="1" applyFont="1"/>
    <xf numFmtId="0" fontId="2" fillId="0" borderId="0" xfId="0" applyFont="1"/>
    <xf numFmtId="176" fontId="2" fillId="0" borderId="0" xfId="0" applyNumberFormat="1" applyFont="1" applyAlignment="1">
      <alignment horizontal="center"/>
    </xf>
    <xf numFmtId="2" fontId="1" fillId="0" borderId="0" xfId="0" applyNumberFormat="1" applyFont="1"/>
    <xf numFmtId="0" fontId="2" fillId="7" borderId="0" xfId="0" applyFont="1" applyFill="1" applyAlignme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2" fontId="2" fillId="0" borderId="0" xfId="0" applyNumberFormat="1" applyFont="1" applyAlignment="1">
      <alignment horizontal="right"/>
    </xf>
    <xf numFmtId="176" fontId="2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77" fontId="2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178" fontId="2" fillId="0" borderId="0" xfId="0" applyNumberFormat="1" applyFont="1" applyAlignment="1">
      <alignment horizontal="right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right"/>
    </xf>
    <xf numFmtId="2" fontId="2" fillId="0" borderId="1" xfId="0" applyNumberFormat="1" applyFont="1" applyBorder="1" applyAlignment="1">
      <alignment horizontal="right"/>
    </xf>
    <xf numFmtId="0" fontId="2" fillId="0" borderId="1" xfId="0" applyFont="1" applyBorder="1" applyAlignment="1"/>
    <xf numFmtId="0" fontId="1" fillId="0" borderId="1" xfId="0" applyFont="1" applyBorder="1" applyAlignment="1"/>
    <xf numFmtId="0" fontId="2" fillId="8" borderId="0" xfId="0" applyFont="1" applyFill="1" applyAlignment="1">
      <alignment horizontal="right"/>
    </xf>
    <xf numFmtId="0" fontId="0" fillId="0" borderId="0" xfId="0" applyFont="1" applyAlignment="1">
      <alignment horizontal="right"/>
    </xf>
    <xf numFmtId="178" fontId="0" fillId="0" borderId="0" xfId="0" applyNumberFormat="1" applyFont="1" applyAlignment="1">
      <alignment horizontal="right"/>
    </xf>
    <xf numFmtId="176" fontId="0" fillId="0" borderId="0" xfId="0" applyNumberFormat="1" applyFont="1" applyAlignment="1">
      <alignment horizontal="right"/>
    </xf>
    <xf numFmtId="0" fontId="4" fillId="0" borderId="0" xfId="0" applyFont="1" applyAlignment="1">
      <alignment horizontal="right"/>
    </xf>
    <xf numFmtId="0" fontId="4" fillId="8" borderId="0" xfId="0" applyFont="1" applyFill="1" applyAlignment="1">
      <alignment horizontal="right"/>
    </xf>
    <xf numFmtId="0" fontId="5" fillId="8" borderId="0" xfId="0" applyFont="1" applyFill="1" applyAlignment="1">
      <alignment horizontal="right"/>
    </xf>
    <xf numFmtId="178" fontId="0" fillId="0" borderId="0" xfId="0" applyNumberFormat="1" applyFont="1" applyFill="1" applyAlignment="1">
      <alignment horizontal="right"/>
    </xf>
    <xf numFmtId="178" fontId="2" fillId="0" borderId="0" xfId="0" applyNumberFormat="1" applyFont="1" applyFill="1" applyAlignment="1">
      <alignment horizontal="right"/>
    </xf>
    <xf numFmtId="0" fontId="0" fillId="0" borderId="0" xfId="0" applyFont="1" applyAlignment="1"/>
    <xf numFmtId="176" fontId="0" fillId="0" borderId="0" xfId="0" applyNumberFormat="1" applyFont="1" applyAlignment="1"/>
    <xf numFmtId="0" fontId="2" fillId="3" borderId="1" xfId="0" applyFont="1" applyFill="1" applyBorder="1" applyAlignment="1"/>
    <xf numFmtId="2" fontId="2" fillId="0" borderId="1" xfId="0" applyNumberFormat="1" applyFont="1" applyBorder="1" applyAlignment="1"/>
    <xf numFmtId="0" fontId="3" fillId="0" borderId="1" xfId="0" applyFont="1" applyBorder="1" applyAlignment="1"/>
    <xf numFmtId="0" fontId="0" fillId="0" borderId="0" xfId="0" applyFont="1" applyAlignment="1"/>
    <xf numFmtId="0" fontId="2" fillId="3" borderId="1" xfId="0" applyFont="1" applyFill="1" applyBorder="1" applyAlignment="1">
      <alignment horizontal="center"/>
    </xf>
    <xf numFmtId="0" fontId="0" fillId="0" borderId="0" xfId="0" applyFont="1" applyAlignment="1"/>
    <xf numFmtId="2" fontId="0" fillId="0" borderId="0" xfId="0" applyNumberFormat="1" applyFont="1" applyAlignment="1"/>
    <xf numFmtId="0" fontId="7" fillId="0" borderId="0" xfId="0" applyFont="1" applyAlignment="1"/>
    <xf numFmtId="176" fontId="2" fillId="0" borderId="0" xfId="0" applyNumberFormat="1" applyFont="1"/>
    <xf numFmtId="2" fontId="2" fillId="0" borderId="0" xfId="0" applyNumberFormat="1" applyFont="1" applyFill="1" applyAlignment="1">
      <alignment horizontal="right"/>
    </xf>
    <xf numFmtId="2" fontId="0" fillId="0" borderId="0" xfId="0" applyNumberFormat="1" applyFont="1" applyFill="1" applyAlignment="1">
      <alignment horizontal="right"/>
    </xf>
    <xf numFmtId="2" fontId="0" fillId="0" borderId="0" xfId="0" applyNumberFormat="1" applyFont="1" applyAlignment="1">
      <alignment horizontal="right"/>
    </xf>
    <xf numFmtId="0" fontId="9" fillId="0" borderId="1" xfId="0" applyFont="1" applyBorder="1" applyAlignment="1"/>
    <xf numFmtId="0" fontId="10" fillId="0" borderId="1" xfId="0" applyFont="1" applyBorder="1" applyAlignment="1"/>
    <xf numFmtId="0" fontId="0" fillId="9" borderId="0" xfId="0" applyFont="1" applyFill="1" applyAlignment="1"/>
    <xf numFmtId="0" fontId="2" fillId="9" borderId="0" xfId="0" applyFont="1" applyFill="1" applyAlignment="1">
      <alignment horizontal="center"/>
    </xf>
    <xf numFmtId="0" fontId="7" fillId="9" borderId="0" xfId="0" applyFont="1" applyFill="1" applyAlignment="1"/>
    <xf numFmtId="2" fontId="0" fillId="9" borderId="0" xfId="0" applyNumberFormat="1" applyFont="1" applyFill="1" applyAlignment="1"/>
    <xf numFmtId="0" fontId="2" fillId="9" borderId="0" xfId="0" applyFont="1" applyFill="1" applyAlignment="1">
      <alignment horizontal="right"/>
    </xf>
    <xf numFmtId="176" fontId="0" fillId="9" borderId="0" xfId="0" applyNumberFormat="1" applyFont="1" applyFill="1" applyAlignment="1"/>
    <xf numFmtId="179" fontId="2" fillId="0" borderId="0" xfId="0" applyNumberFormat="1" applyFont="1" applyAlignment="1">
      <alignment horizontal="right"/>
    </xf>
    <xf numFmtId="179" fontId="0" fillId="0" borderId="0" xfId="0" applyNumberFormat="1" applyFont="1" applyAlignment="1"/>
    <xf numFmtId="0" fontId="0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180" fontId="0" fillId="0" borderId="0" xfId="0" applyNumberFormat="1" applyFont="1" applyAlignment="1">
      <alignment vertical="center"/>
    </xf>
    <xf numFmtId="181" fontId="0" fillId="0" borderId="0" xfId="0" applyNumberFormat="1" applyFont="1" applyAlignment="1">
      <alignment vertical="center"/>
    </xf>
    <xf numFmtId="176" fontId="0" fillId="0" borderId="0" xfId="0" applyNumberFormat="1" applyFont="1" applyAlignment="1">
      <alignment vertical="center"/>
    </xf>
    <xf numFmtId="0" fontId="2" fillId="3" borderId="1" xfId="0" applyFont="1" applyFill="1" applyBorder="1" applyAlignment="1">
      <alignment horizontal="center"/>
    </xf>
    <xf numFmtId="0" fontId="0" fillId="0" borderId="1" xfId="0" applyFont="1" applyBorder="1" applyAlignment="1"/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AK995"/>
  <sheetViews>
    <sheetView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O39" sqref="O39"/>
    </sheetView>
  </sheetViews>
  <sheetFormatPr defaultColWidth="14.42578125" defaultRowHeight="15.75" customHeight="1" x14ac:dyDescent="0.2"/>
  <cols>
    <col min="1" max="3" width="9.28515625" customWidth="1"/>
    <col min="4" max="4" width="14.85546875" bestFit="1" customWidth="1"/>
    <col min="5" max="6" width="10.28515625" customWidth="1"/>
    <col min="7" max="8" width="9.28515625" customWidth="1"/>
    <col min="14" max="16" width="13.7109375" bestFit="1" customWidth="1"/>
    <col min="17" max="17" width="6" customWidth="1"/>
  </cols>
  <sheetData>
    <row r="1" spans="1:37" ht="12.75" x14ac:dyDescent="0.2">
      <c r="B1" s="4"/>
      <c r="D1" s="67" t="s">
        <v>12</v>
      </c>
      <c r="E1" s="68"/>
      <c r="F1" s="68"/>
      <c r="G1" s="68"/>
      <c r="H1" s="68"/>
      <c r="I1" s="68"/>
      <c r="J1" s="68"/>
      <c r="K1" s="68"/>
      <c r="L1" s="68"/>
      <c r="M1" s="68"/>
      <c r="N1" s="67" t="s">
        <v>13</v>
      </c>
      <c r="O1" s="68"/>
      <c r="P1" s="68"/>
      <c r="Q1" s="40"/>
      <c r="R1" s="72" t="s">
        <v>14</v>
      </c>
      <c r="S1" s="68"/>
      <c r="T1" s="68"/>
      <c r="U1" s="68"/>
      <c r="V1" s="68"/>
      <c r="W1" s="68"/>
      <c r="X1" s="68"/>
      <c r="Y1" s="71" t="s">
        <v>88</v>
      </c>
      <c r="Z1" s="68"/>
      <c r="AA1" s="68"/>
      <c r="AB1" s="68"/>
      <c r="AC1" s="68"/>
      <c r="AD1" s="68"/>
      <c r="AE1" s="68"/>
      <c r="AF1" s="69" t="s">
        <v>16</v>
      </c>
      <c r="AG1" s="68"/>
      <c r="AH1" s="68"/>
      <c r="AI1" s="70" t="s">
        <v>17</v>
      </c>
      <c r="AJ1" s="68"/>
      <c r="AK1" s="68"/>
    </row>
    <row r="2" spans="1:37" ht="12.75" x14ac:dyDescent="0.2">
      <c r="B2" s="4"/>
      <c r="D2" s="27" t="s">
        <v>18</v>
      </c>
      <c r="E2" s="52" t="s">
        <v>83</v>
      </c>
      <c r="F2" s="52" t="s">
        <v>82</v>
      </c>
      <c r="G2" s="52" t="s">
        <v>81</v>
      </c>
      <c r="H2" s="52" t="s">
        <v>80</v>
      </c>
      <c r="I2" s="27" t="s">
        <v>77</v>
      </c>
      <c r="J2" s="52" t="s">
        <v>78</v>
      </c>
      <c r="K2" s="52" t="s">
        <v>79</v>
      </c>
      <c r="L2" s="41" t="s">
        <v>19</v>
      </c>
      <c r="M2" s="41" t="s">
        <v>20</v>
      </c>
      <c r="N2" s="27">
        <v>273</v>
      </c>
      <c r="O2" s="27">
        <v>350</v>
      </c>
      <c r="P2" s="27" t="s">
        <v>21</v>
      </c>
      <c r="Q2" s="27" t="s">
        <v>22</v>
      </c>
      <c r="R2" s="42" t="s">
        <v>23</v>
      </c>
      <c r="S2" s="53" t="s">
        <v>84</v>
      </c>
      <c r="T2" s="53" t="s">
        <v>85</v>
      </c>
      <c r="U2" s="53" t="s">
        <v>86</v>
      </c>
      <c r="V2" s="53" t="s">
        <v>87</v>
      </c>
      <c r="W2" s="25" t="s">
        <v>71</v>
      </c>
      <c r="X2" s="25" t="s">
        <v>69</v>
      </c>
      <c r="Y2" s="27" t="s">
        <v>23</v>
      </c>
      <c r="Z2" s="53" t="s">
        <v>84</v>
      </c>
      <c r="AA2" s="53" t="s">
        <v>85</v>
      </c>
      <c r="AB2" s="53" t="s">
        <v>86</v>
      </c>
      <c r="AC2" s="53" t="s">
        <v>87</v>
      </c>
      <c r="AD2" s="25" t="s">
        <v>71</v>
      </c>
      <c r="AE2" s="25" t="s">
        <v>69</v>
      </c>
      <c r="AF2" s="27" t="s">
        <v>24</v>
      </c>
      <c r="AG2" s="27" t="s">
        <v>25</v>
      </c>
      <c r="AH2" s="28" t="s">
        <v>26</v>
      </c>
      <c r="AI2" s="27" t="s">
        <v>27</v>
      </c>
      <c r="AJ2" s="27" t="s">
        <v>28</v>
      </c>
      <c r="AK2" s="27" t="s">
        <v>29</v>
      </c>
    </row>
    <row r="3" spans="1:37" ht="12.75" x14ac:dyDescent="0.2">
      <c r="A3" s="3" t="s">
        <v>30</v>
      </c>
      <c r="B3" s="6" t="s">
        <v>0</v>
      </c>
      <c r="C3" s="7">
        <v>47080757</v>
      </c>
      <c r="D3" s="43">
        <v>71.900000000000006</v>
      </c>
      <c r="E3" s="39">
        <v>12.683624999999999</v>
      </c>
      <c r="F3" s="39">
        <v>16.836595744680899</v>
      </c>
      <c r="G3" s="39">
        <v>19.691430775477102</v>
      </c>
      <c r="H3" s="39">
        <v>19.857485197368401</v>
      </c>
      <c r="I3" s="39">
        <v>6.6989999999999998</v>
      </c>
      <c r="J3" s="39">
        <v>20.628</v>
      </c>
      <c r="K3" s="39">
        <v>18.399999999999999</v>
      </c>
      <c r="L3" s="8">
        <f>D3*0.8/AG3</f>
        <v>0.73435436974699131</v>
      </c>
      <c r="M3" s="8">
        <f>(H3-E3)/K3</f>
        <v>0.38988370637871755</v>
      </c>
      <c r="N3" s="10">
        <v>2592.1891174050602</v>
      </c>
      <c r="O3" s="10">
        <v>2311.9531306162398</v>
      </c>
      <c r="P3" s="48">
        <f t="shared" ref="P3:P31" si="0">N3+O3</f>
        <v>4904.1422480213005</v>
      </c>
      <c r="Q3" s="10">
        <v>0.59052500614279402</v>
      </c>
      <c r="R3" s="43">
        <v>4.5</v>
      </c>
      <c r="S3" s="39">
        <v>6.9612907268170403</v>
      </c>
      <c r="T3" s="39">
        <v>9.1778912529550798</v>
      </c>
      <c r="U3" s="39">
        <v>12.017849762213601</v>
      </c>
      <c r="V3" s="39">
        <v>12.984087776853601</v>
      </c>
      <c r="W3" s="39">
        <v>14.901999999999999</v>
      </c>
      <c r="X3" s="39">
        <v>5.8639999999999999</v>
      </c>
      <c r="Y3" s="43">
        <v>7.5</v>
      </c>
      <c r="Z3" s="39">
        <v>9.0729324324324292</v>
      </c>
      <c r="AA3" s="39">
        <v>11.877393213572899</v>
      </c>
      <c r="AB3" s="39">
        <v>14.1613429256595</v>
      </c>
      <c r="AC3" s="39">
        <v>14.824148787196799</v>
      </c>
      <c r="AD3" s="39">
        <v>16.009</v>
      </c>
      <c r="AE3" s="39">
        <v>6.5129999999999999</v>
      </c>
      <c r="AF3" s="39">
        <v>345.79497729000002</v>
      </c>
      <c r="AG3" s="39">
        <v>78.327306773999993</v>
      </c>
      <c r="AH3" s="11">
        <f t="shared" ref="AH3:AH28" si="1">AF3/AG3</f>
        <v>4.4147436128211597</v>
      </c>
      <c r="AI3" s="39">
        <v>8.0512452999999997</v>
      </c>
      <c r="AJ3" s="39">
        <v>0.87422670999999996</v>
      </c>
      <c r="AK3" s="39">
        <v>0</v>
      </c>
    </row>
    <row r="4" spans="1:37" ht="12.75" x14ac:dyDescent="0.2">
      <c r="A4" s="3" t="s">
        <v>31</v>
      </c>
      <c r="B4" s="6" t="s">
        <v>1</v>
      </c>
      <c r="C4" s="7">
        <v>53166757</v>
      </c>
      <c r="D4" s="43">
        <v>247.2</v>
      </c>
      <c r="E4" s="39">
        <v>13.6435</v>
      </c>
      <c r="F4" s="39">
        <v>17.339068181818199</v>
      </c>
      <c r="G4" s="39">
        <v>19.595293103448299</v>
      </c>
      <c r="H4" s="39">
        <v>19.811692121212101</v>
      </c>
      <c r="I4" s="39">
        <v>7.1840000000000002</v>
      </c>
      <c r="J4" s="39">
        <v>21.391999999999999</v>
      </c>
      <c r="K4" s="39">
        <v>18.448</v>
      </c>
      <c r="L4" s="8">
        <f>D4*0.8/AG4</f>
        <v>0.89412726665927711</v>
      </c>
      <c r="M4" s="8">
        <f>(H4-E4)/K4</f>
        <v>0.33435560067281556</v>
      </c>
      <c r="N4" s="10">
        <v>1809.8699270570501</v>
      </c>
      <c r="O4" s="10">
        <v>2636.6757598868799</v>
      </c>
      <c r="P4" s="48">
        <f t="shared" si="0"/>
        <v>4446.5456869439295</v>
      </c>
      <c r="Q4" s="10">
        <v>0.70643066974632895</v>
      </c>
      <c r="R4" s="43">
        <v>4.2</v>
      </c>
      <c r="S4" s="39">
        <v>7.6746257763975203</v>
      </c>
      <c r="T4" s="39">
        <v>9.1110459910459909</v>
      </c>
      <c r="U4" s="39">
        <v>10.734857325305599</v>
      </c>
      <c r="V4" s="39">
        <v>11.636802714332999</v>
      </c>
      <c r="W4" s="39">
        <v>14.282999999999999</v>
      </c>
      <c r="X4" s="39">
        <v>5.98</v>
      </c>
      <c r="Y4" s="43">
        <v>7.2</v>
      </c>
      <c r="Z4" s="39">
        <v>9.4784415954416001</v>
      </c>
      <c r="AA4" s="39">
        <v>11.0223184741628</v>
      </c>
      <c r="AB4" s="39">
        <v>12.7875092592593</v>
      </c>
      <c r="AC4" s="39">
        <v>13.6439142912546</v>
      </c>
      <c r="AD4" s="39">
        <v>16.166</v>
      </c>
      <c r="AE4" s="39">
        <v>6.67</v>
      </c>
      <c r="AF4" s="39">
        <v>872.90701818000002</v>
      </c>
      <c r="AG4" s="39">
        <v>221.17656778200001</v>
      </c>
      <c r="AH4" s="11">
        <f t="shared" si="1"/>
        <v>3.9466523372420275</v>
      </c>
      <c r="AI4" s="39">
        <v>5.8432930799999996</v>
      </c>
      <c r="AJ4" s="39">
        <v>9.4622031600000003E-2</v>
      </c>
      <c r="AK4" s="39">
        <v>4.4582613439999997E-5</v>
      </c>
    </row>
    <row r="5" spans="1:37" ht="12.75" x14ac:dyDescent="0.2">
      <c r="A5" s="3" t="s">
        <v>32</v>
      </c>
      <c r="B5" s="6" t="s">
        <v>2</v>
      </c>
      <c r="C5" s="7">
        <v>45301977</v>
      </c>
      <c r="D5" s="43">
        <v>55.8</v>
      </c>
      <c r="E5" s="39">
        <v>13.8978571428571</v>
      </c>
      <c r="F5" s="39">
        <v>16.992960784313698</v>
      </c>
      <c r="G5" s="39">
        <v>19.019011868617199</v>
      </c>
      <c r="H5" s="39">
        <v>19.144336105336102</v>
      </c>
      <c r="I5" s="39">
        <v>9.9280000000000008</v>
      </c>
      <c r="J5" s="39">
        <v>19.934999999999999</v>
      </c>
      <c r="K5" s="39">
        <v>18.172999999999998</v>
      </c>
      <c r="L5" s="8">
        <f>D5*0.8/AG5</f>
        <v>0.82251495504577388</v>
      </c>
      <c r="M5" s="8">
        <f>(H5-E5)/K5</f>
        <v>0.28869636067127064</v>
      </c>
      <c r="N5" s="10">
        <v>2724.9395658738499</v>
      </c>
      <c r="O5" s="10">
        <v>2744.1569040695099</v>
      </c>
      <c r="P5" s="48">
        <f t="shared" si="0"/>
        <v>5469.0964699433598</v>
      </c>
      <c r="Q5" s="10">
        <v>0.44743809135792001</v>
      </c>
      <c r="R5" s="43">
        <v>9.6</v>
      </c>
      <c r="S5" s="39">
        <v>9.6415529411764709</v>
      </c>
      <c r="T5" s="39">
        <v>11.2634600938967</v>
      </c>
      <c r="U5" s="39">
        <v>12.4149923896499</v>
      </c>
      <c r="V5" s="39">
        <v>12.926804549431299</v>
      </c>
      <c r="W5" s="39">
        <v>13.901999999999999</v>
      </c>
      <c r="X5" s="39">
        <v>4.2140000000000004</v>
      </c>
      <c r="Y5" s="43">
        <v>15.5</v>
      </c>
      <c r="Z5" s="39">
        <v>11.198319514289199</v>
      </c>
      <c r="AA5" s="39">
        <v>12.6286603049476</v>
      </c>
      <c r="AB5" s="39">
        <v>13.7565669641608</v>
      </c>
      <c r="AC5" s="39">
        <v>14.2109873587686</v>
      </c>
      <c r="AD5" s="39">
        <v>14.877000000000001</v>
      </c>
      <c r="AE5" s="39">
        <v>4.4489999999999998</v>
      </c>
      <c r="AF5" s="39">
        <v>269.92900209599998</v>
      </c>
      <c r="AG5" s="39">
        <v>54.272569423999997</v>
      </c>
      <c r="AH5" s="11">
        <f t="shared" si="1"/>
        <v>4.9735806681125005</v>
      </c>
      <c r="AI5" s="39">
        <v>1.174209912</v>
      </c>
      <c r="AJ5" s="39">
        <v>1.7984824859999999E-4</v>
      </c>
      <c r="AK5" s="39">
        <v>0</v>
      </c>
    </row>
    <row r="6" spans="1:37" ht="18" customHeight="1" x14ac:dyDescent="0.2">
      <c r="A6" s="3" t="s">
        <v>33</v>
      </c>
      <c r="B6" s="6" t="s">
        <v>1</v>
      </c>
      <c r="C6" s="7">
        <v>20067449</v>
      </c>
      <c r="D6" s="43">
        <v>94.6</v>
      </c>
      <c r="E6" s="39">
        <v>13.9340909090909</v>
      </c>
      <c r="F6" s="39">
        <v>17.140690140845098</v>
      </c>
      <c r="G6" s="39">
        <v>19.9692884465262</v>
      </c>
      <c r="H6" s="39">
        <v>20.120595408895301</v>
      </c>
      <c r="I6" s="39">
        <v>4.3789999999999996</v>
      </c>
      <c r="J6" s="39">
        <v>21.125</v>
      </c>
      <c r="K6" s="39">
        <v>18.609000000000002</v>
      </c>
      <c r="L6" s="8">
        <f>D6*0.8/AG6</f>
        <v>0.80743810030246244</v>
      </c>
      <c r="M6" s="8">
        <f>(H6-E6)/K6</f>
        <v>0.33244690739988181</v>
      </c>
      <c r="N6" s="10">
        <v>2694.3912613883899</v>
      </c>
      <c r="O6" s="10">
        <v>2238.4984455939698</v>
      </c>
      <c r="P6" s="48">
        <f t="shared" si="0"/>
        <v>4932.8897069823597</v>
      </c>
      <c r="Q6" s="10">
        <v>0.55514081369504797</v>
      </c>
      <c r="R6" s="43">
        <v>7.4</v>
      </c>
      <c r="S6" s="39">
        <v>9.0298507371007393</v>
      </c>
      <c r="T6" s="39">
        <v>10.4269292558124</v>
      </c>
      <c r="U6" s="39">
        <v>11.690350054851899</v>
      </c>
      <c r="V6" s="39">
        <v>12.1716510686419</v>
      </c>
      <c r="W6" s="39">
        <v>13.827</v>
      </c>
      <c r="X6" s="39">
        <v>6.0010000000000003</v>
      </c>
      <c r="Y6" s="43">
        <v>10.8</v>
      </c>
      <c r="Z6" s="39">
        <v>10.352646198830399</v>
      </c>
      <c r="AA6" s="39">
        <v>11.920262973000099</v>
      </c>
      <c r="AB6" s="39">
        <v>13.157060703223801</v>
      </c>
      <c r="AC6" s="39">
        <v>13.6983563541539</v>
      </c>
      <c r="AD6" s="39">
        <v>15.401999999999999</v>
      </c>
      <c r="AE6" s="39">
        <v>6.258</v>
      </c>
      <c r="AF6" s="39">
        <v>463.65489658299998</v>
      </c>
      <c r="AG6" s="39">
        <v>93.728547082000006</v>
      </c>
      <c r="AH6" s="11">
        <f t="shared" si="1"/>
        <v>4.9467842084158589</v>
      </c>
      <c r="AI6" s="39">
        <v>6.1624654799999998</v>
      </c>
      <c r="AJ6" s="39">
        <v>0.53308699800000003</v>
      </c>
      <c r="AK6" s="39">
        <v>4.0335809999999996E-3</v>
      </c>
    </row>
    <row r="7" spans="1:37" ht="12.75" x14ac:dyDescent="0.2">
      <c r="A7" s="3" t="s">
        <v>34</v>
      </c>
      <c r="B7" s="6" t="s">
        <v>3</v>
      </c>
      <c r="C7" s="7">
        <v>52157642</v>
      </c>
      <c r="D7" s="43">
        <v>62.8</v>
      </c>
      <c r="E7" s="39">
        <v>16.5825</v>
      </c>
      <c r="F7" s="39">
        <v>17.752172839506201</v>
      </c>
      <c r="G7" s="39">
        <v>19.026777084701202</v>
      </c>
      <c r="H7" s="39">
        <v>19.161757477243199</v>
      </c>
      <c r="I7" s="39">
        <v>12.401</v>
      </c>
      <c r="J7" s="39">
        <v>19.747</v>
      </c>
      <c r="K7" s="39">
        <v>18.324999999999999</v>
      </c>
      <c r="L7" s="8">
        <f>D7*0.8/AG7</f>
        <v>0.93365251412585515</v>
      </c>
      <c r="M7" s="8">
        <f>(H7-E7)/K7</f>
        <v>0.14075074909921964</v>
      </c>
      <c r="N7" s="10">
        <v>2741.9629648167902</v>
      </c>
      <c r="O7" s="10">
        <v>2411.8538994339801</v>
      </c>
      <c r="P7" s="48">
        <f t="shared" si="0"/>
        <v>5153.8168642507699</v>
      </c>
      <c r="Q7" s="10">
        <v>0.57965430967213805</v>
      </c>
      <c r="R7" s="43">
        <v>6.2</v>
      </c>
      <c r="S7" s="39">
        <v>5.95227707373272</v>
      </c>
      <c r="T7" s="39">
        <v>9.7344153464401604</v>
      </c>
      <c r="U7" s="39">
        <v>12.291122219996</v>
      </c>
      <c r="V7" s="39">
        <v>13.008178389205099</v>
      </c>
      <c r="W7" s="39">
        <v>14.313000000000001</v>
      </c>
      <c r="X7" s="39">
        <v>4.5049999999999999</v>
      </c>
      <c r="Y7" s="43">
        <v>9.8000000000000007</v>
      </c>
      <c r="Z7" s="39">
        <v>8.8407437641723394</v>
      </c>
      <c r="AA7" s="39">
        <v>12.251597111725999</v>
      </c>
      <c r="AB7" s="39">
        <v>14.189813411078701</v>
      </c>
      <c r="AC7" s="39">
        <v>14.7482739912759</v>
      </c>
      <c r="AD7" s="39">
        <v>15.843999999999999</v>
      </c>
      <c r="AE7" s="39">
        <v>4.8650000000000002</v>
      </c>
      <c r="AF7" s="39">
        <v>213.531179546</v>
      </c>
      <c r="AG7" s="39">
        <v>53.810169457999997</v>
      </c>
      <c r="AH7" s="11">
        <f t="shared" si="1"/>
        <v>3.968230944016367</v>
      </c>
      <c r="AI7" s="39">
        <v>0.31813002000000001</v>
      </c>
      <c r="AJ7" s="39">
        <v>0</v>
      </c>
      <c r="AK7" s="39">
        <v>0</v>
      </c>
    </row>
    <row r="8" spans="1:37" ht="12.75" x14ac:dyDescent="0.2">
      <c r="A8" s="3" t="s">
        <v>35</v>
      </c>
      <c r="B8" s="6" t="s">
        <v>2</v>
      </c>
      <c r="C8" s="7">
        <v>49275094</v>
      </c>
      <c r="D8" s="43">
        <v>72.2</v>
      </c>
      <c r="E8" s="39">
        <v>13.570499999999999</v>
      </c>
      <c r="F8" s="39">
        <v>17.103147540983599</v>
      </c>
      <c r="G8" s="39">
        <v>19.763513541309599</v>
      </c>
      <c r="H8" s="39">
        <v>19.899774627923499</v>
      </c>
      <c r="I8" s="39">
        <v>7.5149999999999997</v>
      </c>
      <c r="J8" s="39">
        <v>20.581</v>
      </c>
      <c r="K8" s="39">
        <v>18.491</v>
      </c>
      <c r="L8" s="8">
        <f>D8*0.8/AG8</f>
        <v>0.77957840865625339</v>
      </c>
      <c r="M8" s="8">
        <f>(H8-E8)/K8</f>
        <v>0.34228947206335514</v>
      </c>
      <c r="N8" s="10">
        <v>1893.9179144985301</v>
      </c>
      <c r="O8" s="10">
        <v>2425.57564572808</v>
      </c>
      <c r="P8" s="48">
        <f t="shared" si="0"/>
        <v>4319.4935602266105</v>
      </c>
      <c r="Q8" s="10">
        <v>0.61027737587261099</v>
      </c>
      <c r="R8" s="43">
        <v>4</v>
      </c>
      <c r="S8" s="39">
        <v>7.5853823529411804</v>
      </c>
      <c r="T8" s="39">
        <v>9.3226195652173907</v>
      </c>
      <c r="U8" s="39">
        <v>11.4058270440252</v>
      </c>
      <c r="V8" s="39">
        <v>12.1852247557003</v>
      </c>
      <c r="W8" s="39">
        <v>13.634</v>
      </c>
      <c r="X8" s="39">
        <v>6.4269999999999996</v>
      </c>
      <c r="Y8" s="43">
        <v>6.4</v>
      </c>
      <c r="Z8" s="39">
        <v>9.0764257425742603</v>
      </c>
      <c r="AA8" s="39">
        <v>11.2099593495935</v>
      </c>
      <c r="AB8" s="39">
        <v>13.0961058020478</v>
      </c>
      <c r="AC8" s="39">
        <v>13.735978846153801</v>
      </c>
      <c r="AD8" s="39">
        <v>14.846</v>
      </c>
      <c r="AE8" s="39">
        <v>6.5780000000000003</v>
      </c>
      <c r="AF8" s="39">
        <v>338.83644717999999</v>
      </c>
      <c r="AG8" s="39">
        <v>74.091328541999999</v>
      </c>
      <c r="AH8" s="11">
        <f t="shared" si="1"/>
        <v>4.5732267709024068</v>
      </c>
      <c r="AI8" s="39">
        <v>5.4076038000000004</v>
      </c>
      <c r="AJ8" s="39">
        <v>0.38423236399999999</v>
      </c>
      <c r="AK8" s="39">
        <v>0</v>
      </c>
    </row>
    <row r="9" spans="1:37" ht="12.75" x14ac:dyDescent="0.2">
      <c r="A9" s="3" t="s">
        <v>36</v>
      </c>
      <c r="B9" s="6" t="s">
        <v>4</v>
      </c>
      <c r="C9" s="7">
        <v>48319388</v>
      </c>
      <c r="D9" s="43">
        <v>32.700000000000003</v>
      </c>
      <c r="E9" s="39">
        <v>16.4467777777778</v>
      </c>
      <c r="F9" s="39">
        <v>17.570181818181801</v>
      </c>
      <c r="G9" s="39">
        <v>19.105802676626201</v>
      </c>
      <c r="H9" s="39">
        <v>19.248688133140401</v>
      </c>
      <c r="I9" s="39">
        <v>12.653</v>
      </c>
      <c r="J9" s="39">
        <v>20.013000000000002</v>
      </c>
      <c r="K9" s="39">
        <v>18.350000000000001</v>
      </c>
      <c r="L9" s="8">
        <f>D9*0.8/AG9</f>
        <v>0.95746178773211355</v>
      </c>
      <c r="M9" s="8">
        <f>(H9-E9)/K9</f>
        <v>0.15269266241758042</v>
      </c>
      <c r="N9" s="10">
        <v>2607.7685111921801</v>
      </c>
      <c r="O9" s="10">
        <v>2267.2458191391502</v>
      </c>
      <c r="P9" s="48">
        <f t="shared" si="0"/>
        <v>4875.0143303313307</v>
      </c>
      <c r="Q9" s="10">
        <v>0.566694091833018</v>
      </c>
      <c r="R9" s="43">
        <v>1.6</v>
      </c>
      <c r="S9" s="39">
        <v>1.3477047970479701</v>
      </c>
      <c r="T9" s="39">
        <v>4.5192631578947404</v>
      </c>
      <c r="U9" s="39">
        <v>7.9034599406528203</v>
      </c>
      <c r="V9" s="39">
        <v>9.3023660130719001</v>
      </c>
      <c r="W9" s="39">
        <v>12.092000000000001</v>
      </c>
      <c r="X9" s="39">
        <v>3.8380000000000001</v>
      </c>
      <c r="Y9" s="43">
        <v>2.8</v>
      </c>
      <c r="Z9" s="39">
        <v>3.1578588039867102</v>
      </c>
      <c r="AA9" s="39">
        <v>7.2784571428571398</v>
      </c>
      <c r="AB9" s="39">
        <v>10.5962240896359</v>
      </c>
      <c r="AC9" s="39">
        <v>11.8568350730689</v>
      </c>
      <c r="AD9" s="39">
        <v>13.563000000000001</v>
      </c>
      <c r="AE9" s="39">
        <v>4.3550000000000004</v>
      </c>
      <c r="AF9" s="39">
        <v>113.312225201</v>
      </c>
      <c r="AG9" s="39">
        <v>27.322239211199999</v>
      </c>
      <c r="AH9" s="11">
        <f t="shared" si="1"/>
        <v>4.1472525119592243</v>
      </c>
      <c r="AI9" s="39">
        <v>7.56233667E-2</v>
      </c>
      <c r="AJ9" s="39">
        <v>0</v>
      </c>
      <c r="AK9" s="39">
        <v>0</v>
      </c>
    </row>
    <row r="10" spans="1:37" ht="12.75" x14ac:dyDescent="0.2">
      <c r="A10" s="3" t="s">
        <v>37</v>
      </c>
      <c r="B10" s="6" t="s">
        <v>4</v>
      </c>
      <c r="C10" s="7">
        <v>21941665</v>
      </c>
      <c r="D10" s="43">
        <v>130.5</v>
      </c>
      <c r="E10" s="39">
        <v>13.145</v>
      </c>
      <c r="F10" s="39">
        <v>17.045084745762701</v>
      </c>
      <c r="G10" s="39">
        <v>20.064484836231301</v>
      </c>
      <c r="H10" s="39">
        <v>20.231882996633001</v>
      </c>
      <c r="I10" s="39">
        <v>7.62</v>
      </c>
      <c r="J10" s="39">
        <v>21.414999999999999</v>
      </c>
      <c r="K10" s="39">
        <v>18.623000000000001</v>
      </c>
      <c r="L10" s="8">
        <f>D10*0.8/AG10</f>
        <v>0.9020380594414833</v>
      </c>
      <c r="M10" s="8">
        <f>(H10-E10)/K10</f>
        <v>0.38054464890903728</v>
      </c>
      <c r="N10" s="10">
        <v>2593.2706816095401</v>
      </c>
      <c r="O10" s="10">
        <v>2285.4931078781601</v>
      </c>
      <c r="P10" s="48">
        <f t="shared" si="0"/>
        <v>4878.7637894877007</v>
      </c>
      <c r="Q10" s="10">
        <v>0.53879964637301003</v>
      </c>
      <c r="R10" s="43">
        <v>7.7</v>
      </c>
      <c r="S10" s="39">
        <v>7.3166288756288802</v>
      </c>
      <c r="T10" s="39">
        <v>8.6285364404233302</v>
      </c>
      <c r="U10" s="39">
        <v>9.8765597259882991</v>
      </c>
      <c r="V10" s="39">
        <v>10.657719987047701</v>
      </c>
      <c r="W10" s="39">
        <v>12.635</v>
      </c>
      <c r="X10" s="39">
        <v>4.9710000000000001</v>
      </c>
      <c r="Y10" s="43">
        <v>11.8</v>
      </c>
      <c r="Z10" s="39">
        <v>9.0195048098946398</v>
      </c>
      <c r="AA10" s="39">
        <v>10.5309885559856</v>
      </c>
      <c r="AB10" s="39">
        <v>11.739042845776201</v>
      </c>
      <c r="AC10" s="39">
        <v>12.411688766018999</v>
      </c>
      <c r="AD10" s="39">
        <v>14.215</v>
      </c>
      <c r="AE10" s="39">
        <v>5.4370000000000003</v>
      </c>
      <c r="AF10" s="39">
        <v>494.44218719999998</v>
      </c>
      <c r="AG10" s="39">
        <v>115.73791028799999</v>
      </c>
      <c r="AH10" s="11">
        <f t="shared" si="1"/>
        <v>4.27208497172309</v>
      </c>
      <c r="AI10" s="39">
        <v>2.8899578240000001</v>
      </c>
      <c r="AJ10" s="39">
        <v>0.64003807999999995</v>
      </c>
      <c r="AK10" s="39">
        <v>4.0746576399999998E-2</v>
      </c>
    </row>
    <row r="11" spans="1:37" ht="12.75" x14ac:dyDescent="0.2">
      <c r="A11" s="3" t="s">
        <v>38</v>
      </c>
      <c r="B11" s="6" t="s">
        <v>3</v>
      </c>
      <c r="C11" s="7">
        <v>52035898</v>
      </c>
      <c r="D11" s="43">
        <v>13</v>
      </c>
      <c r="E11" s="39">
        <v>12.5808125</v>
      </c>
      <c r="F11" s="39">
        <v>15.792468749999999</v>
      </c>
      <c r="G11" s="39">
        <v>20.265542812662201</v>
      </c>
      <c r="H11" s="39">
        <v>20.482892980437299</v>
      </c>
      <c r="I11" s="39">
        <v>7.0830000000000002</v>
      </c>
      <c r="J11" s="39">
        <v>21.527999999999999</v>
      </c>
      <c r="K11" s="39">
        <v>18.725999999999999</v>
      </c>
      <c r="L11" s="8">
        <f>D11*0.8/AG11</f>
        <v>0.51837369691142321</v>
      </c>
      <c r="M11" s="8">
        <f>(H11-E11)/K11</f>
        <v>0.42198443236341443</v>
      </c>
      <c r="N11" s="10">
        <v>2867.8499648800198</v>
      </c>
      <c r="O11" s="10">
        <v>3067.37848530581</v>
      </c>
      <c r="P11" s="48">
        <f t="shared" si="0"/>
        <v>5935.2284501858303</v>
      </c>
      <c r="Q11" s="10">
        <v>0.387904812721661</v>
      </c>
      <c r="R11" s="43">
        <v>4.9000000000000004</v>
      </c>
      <c r="S11" s="39">
        <v>6.6353352769679299</v>
      </c>
      <c r="T11" s="39">
        <v>8.9496238564391302</v>
      </c>
      <c r="U11" s="39">
        <v>10.865416394182001</v>
      </c>
      <c r="V11" s="39">
        <v>11.820820440429101</v>
      </c>
      <c r="W11" s="39">
        <v>14.401999999999999</v>
      </c>
      <c r="X11" s="39">
        <v>5.343</v>
      </c>
      <c r="Y11" s="43">
        <v>7.7</v>
      </c>
      <c r="Z11" s="39">
        <v>8.9952893106893104</v>
      </c>
      <c r="AA11" s="39">
        <v>11.284022640797501</v>
      </c>
      <c r="AB11" s="39">
        <v>13.0004037647746</v>
      </c>
      <c r="AC11" s="39">
        <v>13.738548749099101</v>
      </c>
      <c r="AD11" s="39">
        <v>16.027000000000001</v>
      </c>
      <c r="AE11" s="39">
        <v>6.008</v>
      </c>
      <c r="AF11" s="39">
        <v>79.7988608</v>
      </c>
      <c r="AG11" s="39">
        <v>20.062746358399998</v>
      </c>
      <c r="AH11" s="11">
        <f t="shared" si="1"/>
        <v>3.9774644694438508</v>
      </c>
      <c r="AI11" s="39">
        <v>6.1492684799999999</v>
      </c>
      <c r="AJ11" s="39">
        <v>2.5524840000000002</v>
      </c>
      <c r="AK11" s="39">
        <v>7.3702737599999998E-2</v>
      </c>
    </row>
    <row r="12" spans="1:37" ht="12.75" x14ac:dyDescent="0.2">
      <c r="A12" s="3" t="s">
        <v>39</v>
      </c>
      <c r="B12" s="6" t="s">
        <v>2</v>
      </c>
      <c r="C12" s="7">
        <v>52159097</v>
      </c>
      <c r="D12" s="43">
        <v>92.1</v>
      </c>
      <c r="E12" s="39">
        <v>13.0085454545455</v>
      </c>
      <c r="F12" s="39">
        <v>16.789000000000001</v>
      </c>
      <c r="G12" s="39">
        <v>19.849915279138099</v>
      </c>
      <c r="H12" s="39">
        <v>20.0454125736739</v>
      </c>
      <c r="I12" s="39">
        <v>7.1310000000000002</v>
      </c>
      <c r="J12" s="39">
        <v>21.027999999999999</v>
      </c>
      <c r="K12" s="39">
        <v>18.489999999999998</v>
      </c>
      <c r="L12" s="8">
        <f>D12*0.8/AG12</f>
        <v>0.72219799648511662</v>
      </c>
      <c r="M12" s="8">
        <f>(H12-E12)/K12</f>
        <v>0.38057691287876694</v>
      </c>
      <c r="N12" s="10">
        <v>2721.1862041981099</v>
      </c>
      <c r="O12" s="10">
        <v>2188.8559918064898</v>
      </c>
      <c r="P12" s="48">
        <f t="shared" si="0"/>
        <v>4910.0421960045996</v>
      </c>
      <c r="Q12" s="10">
        <v>0.56382144850002403</v>
      </c>
      <c r="R12" s="43">
        <v>9.6</v>
      </c>
      <c r="S12" s="39">
        <v>9.2023432835820902</v>
      </c>
      <c r="T12" s="39">
        <v>12.0167079152731</v>
      </c>
      <c r="U12" s="39">
        <v>14.264201851851899</v>
      </c>
      <c r="V12" s="39">
        <v>14.8648174962293</v>
      </c>
      <c r="W12" s="39">
        <v>16.079000000000001</v>
      </c>
      <c r="X12" s="39">
        <v>6.125</v>
      </c>
      <c r="Y12" s="43">
        <v>13.9</v>
      </c>
      <c r="Z12" s="39">
        <v>11.378706998037901</v>
      </c>
      <c r="AA12" s="39">
        <v>14.031515640235099</v>
      </c>
      <c r="AB12" s="39">
        <v>15.634106549347001</v>
      </c>
      <c r="AC12" s="39">
        <v>16.059293668095801</v>
      </c>
      <c r="AD12" s="39">
        <v>17.044</v>
      </c>
      <c r="AE12" s="39">
        <v>6.5119999999999996</v>
      </c>
      <c r="AF12" s="39">
        <v>425.61425650000001</v>
      </c>
      <c r="AG12" s="39">
        <v>102.021883692</v>
      </c>
      <c r="AH12" s="11">
        <f t="shared" si="1"/>
        <v>4.1717937475543234</v>
      </c>
      <c r="AI12" s="39">
        <v>11.35085728</v>
      </c>
      <c r="AJ12" s="39">
        <v>2.976635672</v>
      </c>
      <c r="AK12" s="39">
        <v>0.40352629839999998</v>
      </c>
    </row>
    <row r="13" spans="1:37" ht="12.75" x14ac:dyDescent="0.2">
      <c r="A13" s="3" t="s">
        <v>40</v>
      </c>
      <c r="B13" s="6" t="s">
        <v>2</v>
      </c>
      <c r="C13" s="7">
        <v>51486354</v>
      </c>
      <c r="D13" s="43">
        <v>86.6</v>
      </c>
      <c r="E13" s="39">
        <v>14.7758</v>
      </c>
      <c r="F13" s="39">
        <v>17.39631</v>
      </c>
      <c r="G13" s="39">
        <v>19.345874695440301</v>
      </c>
      <c r="H13" s="39">
        <v>19.4964774907749</v>
      </c>
      <c r="I13" s="39">
        <v>8.4039999999999999</v>
      </c>
      <c r="J13" s="39">
        <v>20.222999999999999</v>
      </c>
      <c r="K13" s="39">
        <v>18.361999999999998</v>
      </c>
      <c r="L13" s="8">
        <f>D13*0.8/AG13</f>
        <v>0.83607812913649548</v>
      </c>
      <c r="M13" s="8">
        <f>(H13-E13)/K13</f>
        <v>0.25708950499808847</v>
      </c>
      <c r="N13" s="10">
        <v>2669.7122528947102</v>
      </c>
      <c r="O13" s="10">
        <v>2902.8527807413102</v>
      </c>
      <c r="P13" s="48">
        <f t="shared" si="0"/>
        <v>5572.5650336360204</v>
      </c>
      <c r="Q13" s="10">
        <v>0.52725258493881699</v>
      </c>
      <c r="R13" s="43">
        <v>6</v>
      </c>
      <c r="S13" s="39">
        <v>6.9951827956989199</v>
      </c>
      <c r="T13" s="39">
        <v>8.8278237612612607</v>
      </c>
      <c r="U13" s="39">
        <v>10.3741312169312</v>
      </c>
      <c r="V13" s="39">
        <v>10.893048195329101</v>
      </c>
      <c r="W13" s="39">
        <v>11.523</v>
      </c>
      <c r="X13" s="39">
        <v>4.8810000000000002</v>
      </c>
      <c r="Y13" s="43">
        <v>9.1</v>
      </c>
      <c r="Z13" s="39">
        <v>8.6971570313744202</v>
      </c>
      <c r="AA13" s="39">
        <v>10.7122538993265</v>
      </c>
      <c r="AB13" s="39">
        <v>12.173187874927001</v>
      </c>
      <c r="AC13" s="39">
        <v>12.630893869782099</v>
      </c>
      <c r="AD13" s="39">
        <v>13.478</v>
      </c>
      <c r="AE13" s="39">
        <v>5.36</v>
      </c>
      <c r="AF13" s="39">
        <v>380.43870120000003</v>
      </c>
      <c r="AG13" s="39">
        <v>82.863069354000004</v>
      </c>
      <c r="AH13" s="11">
        <f t="shared" si="1"/>
        <v>4.5911731748039006</v>
      </c>
      <c r="AI13" s="39">
        <v>2.850718144</v>
      </c>
      <c r="AJ13" s="39">
        <v>6.4272725099999997E-2</v>
      </c>
      <c r="AK13" s="39">
        <v>0</v>
      </c>
    </row>
    <row r="14" spans="1:37" ht="12.75" x14ac:dyDescent="0.2">
      <c r="A14" s="3" t="s">
        <v>41</v>
      </c>
      <c r="B14" s="2" t="s">
        <v>3</v>
      </c>
      <c r="C14" s="7">
        <v>43434972</v>
      </c>
      <c r="D14" s="43">
        <v>89.2</v>
      </c>
      <c r="E14" s="39">
        <v>14.182600000000001</v>
      </c>
      <c r="F14" s="39">
        <v>17.4783333333333</v>
      </c>
      <c r="G14" s="39">
        <v>19.272712006717001</v>
      </c>
      <c r="H14" s="39">
        <v>19.456565384615399</v>
      </c>
      <c r="I14" s="39">
        <v>8.1530000000000005</v>
      </c>
      <c r="J14" s="39">
        <v>20.113</v>
      </c>
      <c r="K14" s="39">
        <v>18.3</v>
      </c>
      <c r="L14" s="8">
        <f>D14*0.8/AG14</f>
        <v>0.95402067454952444</v>
      </c>
      <c r="M14" s="8">
        <f>(H14-E14)/K14</f>
        <v>0.28819482976040423</v>
      </c>
      <c r="N14" s="10">
        <v>2495.85808809437</v>
      </c>
      <c r="O14" s="10">
        <v>2792.1626076606399</v>
      </c>
      <c r="P14" s="48">
        <f t="shared" si="0"/>
        <v>5288.0206957550099</v>
      </c>
      <c r="Q14" s="10">
        <v>0.46474235306189499</v>
      </c>
      <c r="R14" s="43">
        <v>6.1</v>
      </c>
      <c r="S14" s="39">
        <v>6.9613335985994</v>
      </c>
      <c r="T14" s="39">
        <v>9.4703679926630802</v>
      </c>
      <c r="U14" s="39">
        <v>12.1369152339064</v>
      </c>
      <c r="V14" s="39">
        <v>13.295203949424</v>
      </c>
      <c r="W14" s="39">
        <v>14.679</v>
      </c>
      <c r="X14" s="39">
        <v>5.3940000000000001</v>
      </c>
      <c r="Y14" s="43">
        <v>9.1999999999999993</v>
      </c>
      <c r="Z14" s="39">
        <v>9.0844791859389495</v>
      </c>
      <c r="AA14" s="39">
        <v>11.668538082022801</v>
      </c>
      <c r="AB14" s="39">
        <v>13.7902796633941</v>
      </c>
      <c r="AC14" s="39">
        <v>14.6104709283196</v>
      </c>
      <c r="AD14" s="39">
        <v>15.661</v>
      </c>
      <c r="AE14" s="39">
        <v>5.81</v>
      </c>
      <c r="AF14" s="39">
        <v>373.68468359600001</v>
      </c>
      <c r="AG14" s="39">
        <v>74.799217568000003</v>
      </c>
      <c r="AH14" s="11">
        <f t="shared" si="1"/>
        <v>4.9958367981093268</v>
      </c>
      <c r="AI14" s="39">
        <v>0.55315134600000004</v>
      </c>
      <c r="AJ14" s="39">
        <v>6.11535507E-3</v>
      </c>
      <c r="AK14" s="39">
        <v>0</v>
      </c>
    </row>
    <row r="15" spans="1:37" ht="12.75" x14ac:dyDescent="0.2">
      <c r="A15" s="3" t="s">
        <v>42</v>
      </c>
      <c r="B15" s="2" t="s">
        <v>3</v>
      </c>
      <c r="C15" s="7">
        <v>41056059</v>
      </c>
      <c r="D15" s="43">
        <v>94.1</v>
      </c>
      <c r="E15" s="39">
        <v>15.3079</v>
      </c>
      <c r="F15" s="39">
        <v>17.470761467889901</v>
      </c>
      <c r="G15" s="39">
        <v>19.2161390331602</v>
      </c>
      <c r="H15" s="39">
        <v>19.375646093749999</v>
      </c>
      <c r="I15" s="39">
        <v>8.8019999999999996</v>
      </c>
      <c r="J15" s="39">
        <v>20.521999999999998</v>
      </c>
      <c r="K15" s="39">
        <v>18.332000000000001</v>
      </c>
      <c r="L15" s="8">
        <f>D15*0.8/AG15</f>
        <v>0.91338211255844037</v>
      </c>
      <c r="M15" s="8">
        <f>(H15-E15)/K15</f>
        <v>0.22189319734617058</v>
      </c>
      <c r="N15" s="10">
        <v>2793.3911574748299</v>
      </c>
      <c r="O15" s="10">
        <v>2693.4013025757599</v>
      </c>
      <c r="P15" s="48">
        <f t="shared" si="0"/>
        <v>5486.7924600505903</v>
      </c>
      <c r="Q15" s="10">
        <v>0.45897936765180403</v>
      </c>
      <c r="R15" s="43">
        <v>6.8</v>
      </c>
      <c r="S15" s="39">
        <v>7.1200652699435896</v>
      </c>
      <c r="T15" s="39">
        <v>9.5258702385412803</v>
      </c>
      <c r="U15" s="39">
        <v>11.1892455242967</v>
      </c>
      <c r="V15" s="39">
        <v>11.807520605435201</v>
      </c>
      <c r="W15" s="39">
        <v>14.375</v>
      </c>
      <c r="X15" s="39">
        <v>4.7009999999999996</v>
      </c>
      <c r="Y15" s="43">
        <v>10.9</v>
      </c>
      <c r="Z15" s="39">
        <v>9.3962775229357796</v>
      </c>
      <c r="AA15" s="39">
        <v>11.663135636467899</v>
      </c>
      <c r="AB15" s="39">
        <v>13.120660497351301</v>
      </c>
      <c r="AC15" s="39">
        <v>13.747507582147099</v>
      </c>
      <c r="AD15" s="39">
        <v>15.417999999999999</v>
      </c>
      <c r="AE15" s="39">
        <v>4.9800000000000004</v>
      </c>
      <c r="AF15" s="39">
        <v>347.38083852</v>
      </c>
      <c r="AG15" s="39">
        <v>82.418955839999995</v>
      </c>
      <c r="AH15" s="11">
        <f t="shared" si="1"/>
        <v>4.2148172708517535</v>
      </c>
      <c r="AI15" s="39">
        <v>0.73725232799999996</v>
      </c>
      <c r="AJ15" s="39">
        <v>3.3993955820000002E-3</v>
      </c>
      <c r="AK15" s="39">
        <v>0</v>
      </c>
    </row>
    <row r="16" spans="1:37" ht="12.75" x14ac:dyDescent="0.2">
      <c r="A16" s="3" t="s">
        <v>43</v>
      </c>
      <c r="B16" s="2" t="s">
        <v>0</v>
      </c>
      <c r="C16" s="7">
        <v>50248706</v>
      </c>
      <c r="D16" s="43">
        <v>166</v>
      </c>
      <c r="E16" s="39">
        <v>13.086</v>
      </c>
      <c r="F16" s="39">
        <v>16.976301886792498</v>
      </c>
      <c r="G16" s="39">
        <v>20.457707836456599</v>
      </c>
      <c r="H16" s="39">
        <v>20.850730414746501</v>
      </c>
      <c r="I16" s="39">
        <v>7.0350000000000001</v>
      </c>
      <c r="J16" s="39">
        <v>23.177</v>
      </c>
      <c r="K16" s="39">
        <v>18.724</v>
      </c>
      <c r="L16" s="8">
        <f>D16*0.8/AG16</f>
        <v>0.91877976421461505</v>
      </c>
      <c r="M16" s="8">
        <f>(H16-E16)/K16</f>
        <v>0.4146939977967582</v>
      </c>
      <c r="N16" s="39">
        <v>2505.74815185744</v>
      </c>
      <c r="O16" s="39">
        <v>1975.62366064092</v>
      </c>
      <c r="P16" s="48">
        <f t="shared" si="0"/>
        <v>4481.3718124983598</v>
      </c>
      <c r="Q16" s="39">
        <v>0.78313051976039205</v>
      </c>
      <c r="R16" s="43">
        <v>4.3</v>
      </c>
      <c r="S16" s="39">
        <v>8.0103725708824491</v>
      </c>
      <c r="T16" s="39">
        <v>9.2366957795004296</v>
      </c>
      <c r="U16" s="39">
        <v>10.5282060602282</v>
      </c>
      <c r="V16" s="39">
        <v>11.1381602503035</v>
      </c>
      <c r="W16" s="39">
        <v>12.487</v>
      </c>
      <c r="X16" s="39">
        <v>7.2629999999999999</v>
      </c>
      <c r="Y16" s="43">
        <v>6.9</v>
      </c>
      <c r="Z16" s="39">
        <v>9.5908484769591205</v>
      </c>
      <c r="AA16" s="39">
        <v>11.032926627911699</v>
      </c>
      <c r="AB16" s="39">
        <v>12.3168998579142</v>
      </c>
      <c r="AC16" s="39">
        <v>12.885886867644301</v>
      </c>
      <c r="AD16" s="39">
        <v>13.9</v>
      </c>
      <c r="AE16" s="39">
        <v>7.7460000000000004</v>
      </c>
      <c r="AF16" s="39">
        <v>532.72296506999999</v>
      </c>
      <c r="AG16" s="39">
        <v>144.53953512300001</v>
      </c>
      <c r="AH16" s="11">
        <f t="shared" si="1"/>
        <v>3.6856557246891954</v>
      </c>
      <c r="AI16" s="39">
        <v>4.1158689620000004</v>
      </c>
      <c r="AJ16" s="39">
        <v>0.48631084400000002</v>
      </c>
      <c r="AK16" s="39">
        <v>2.8040855899999999E-4</v>
      </c>
    </row>
    <row r="17" spans="1:37" ht="12.75" x14ac:dyDescent="0.2">
      <c r="A17" s="3" t="s">
        <v>44</v>
      </c>
      <c r="B17" s="2" t="s">
        <v>0</v>
      </c>
      <c r="C17" s="12">
        <v>42667421</v>
      </c>
      <c r="D17" s="43">
        <v>50.6</v>
      </c>
      <c r="E17" s="39">
        <v>16.1384117647059</v>
      </c>
      <c r="F17" s="39">
        <v>17.708733333333299</v>
      </c>
      <c r="G17" s="39">
        <v>18.9552908636688</v>
      </c>
      <c r="H17" s="39">
        <v>19.110869047619001</v>
      </c>
      <c r="I17" s="39">
        <v>9.4570000000000007</v>
      </c>
      <c r="J17" s="39">
        <v>20.015000000000001</v>
      </c>
      <c r="K17" s="39">
        <v>18.260000000000002</v>
      </c>
      <c r="L17" s="8">
        <f>D17*0.8/AG17</f>
        <v>0.95794458152872397</v>
      </c>
      <c r="M17" s="8">
        <f>(H17-E17)/K17</f>
        <v>0.16278517431068462</v>
      </c>
      <c r="N17" s="39">
        <v>2476.70807537676</v>
      </c>
      <c r="O17" s="39">
        <v>2756.7125855767499</v>
      </c>
      <c r="P17" s="48">
        <f t="shared" si="0"/>
        <v>5233.4206609535104</v>
      </c>
      <c r="Q17" s="39">
        <v>0.52777925481264498</v>
      </c>
      <c r="R17" s="43">
        <v>5.7</v>
      </c>
      <c r="S17" s="39">
        <v>5.3891820175438596</v>
      </c>
      <c r="T17" s="39">
        <v>9.4962186011386098</v>
      </c>
      <c r="U17" s="39">
        <v>12.4479885144516</v>
      </c>
      <c r="V17" s="39">
        <v>13.2752999036052</v>
      </c>
      <c r="W17" s="39">
        <v>14.598000000000001</v>
      </c>
      <c r="X17" s="39">
        <v>4.3579999999999997</v>
      </c>
      <c r="Y17" s="43">
        <v>9.4</v>
      </c>
      <c r="Z17" s="39">
        <v>8.5386982082866805</v>
      </c>
      <c r="AA17" s="39">
        <v>12.259782674772</v>
      </c>
      <c r="AB17" s="39">
        <v>14.481122829917799</v>
      </c>
      <c r="AC17" s="39">
        <v>15.0261090977172</v>
      </c>
      <c r="AD17" s="39">
        <v>15.798</v>
      </c>
      <c r="AE17" s="39">
        <v>4.7140000000000004</v>
      </c>
      <c r="AF17" s="39">
        <v>173.85906951000001</v>
      </c>
      <c r="AG17" s="39">
        <v>42.257141781000001</v>
      </c>
      <c r="AH17" s="11">
        <f t="shared" si="1"/>
        <v>4.1143120945338509</v>
      </c>
      <c r="AI17" s="39">
        <v>0.1729660194</v>
      </c>
      <c r="AJ17" s="39">
        <v>7.5685372699999995E-4</v>
      </c>
      <c r="AK17" s="39">
        <v>0</v>
      </c>
    </row>
    <row r="18" spans="1:37" ht="12.75" x14ac:dyDescent="0.2">
      <c r="A18" s="3" t="s">
        <v>45</v>
      </c>
      <c r="B18" s="2" t="s">
        <v>0</v>
      </c>
      <c r="C18" s="7">
        <v>41630596</v>
      </c>
      <c r="D18" s="43">
        <v>57.1</v>
      </c>
      <c r="E18" s="39">
        <v>16.0144375</v>
      </c>
      <c r="F18" s="39">
        <v>17.7020547263682</v>
      </c>
      <c r="G18" s="39">
        <v>18.997636971046798</v>
      </c>
      <c r="H18" s="39">
        <v>19.134124197002102</v>
      </c>
      <c r="I18" s="39">
        <v>9.8960000000000008</v>
      </c>
      <c r="J18" s="39">
        <v>19.795999999999999</v>
      </c>
      <c r="K18" s="39">
        <v>18.271000000000001</v>
      </c>
      <c r="L18" s="8">
        <f>D18*0.8/AG18</f>
        <v>0.95930166407256123</v>
      </c>
      <c r="M18" s="8">
        <f>(H18-E18)/K18</f>
        <v>0.17074526282097871</v>
      </c>
      <c r="N18" s="39">
        <v>2384.9173506052098</v>
      </c>
      <c r="O18" s="39">
        <v>2357.8153113010999</v>
      </c>
      <c r="P18" s="48">
        <f t="shared" si="0"/>
        <v>4742.7326619063097</v>
      </c>
      <c r="Q18" s="39">
        <v>0.53224785693093302</v>
      </c>
      <c r="R18" s="43">
        <v>4.7</v>
      </c>
      <c r="S18" s="39">
        <v>5.3948227921888696</v>
      </c>
      <c r="T18" s="39">
        <v>9.6426577507598807</v>
      </c>
      <c r="U18" s="39">
        <v>12.8764512585176</v>
      </c>
      <c r="V18" s="39">
        <v>13.9090662466817</v>
      </c>
      <c r="W18" s="39">
        <v>15.500999999999999</v>
      </c>
      <c r="X18" s="39">
        <v>4.9119999999999999</v>
      </c>
      <c r="Y18" s="43">
        <v>7.7</v>
      </c>
      <c r="Z18" s="39">
        <v>8.8273854925562301</v>
      </c>
      <c r="AA18" s="39">
        <v>12.711129689754699</v>
      </c>
      <c r="AB18" s="39">
        <v>14.9039991983325</v>
      </c>
      <c r="AC18" s="39">
        <v>15.521238343318601</v>
      </c>
      <c r="AD18" s="39">
        <v>16.501000000000001</v>
      </c>
      <c r="AE18" s="39">
        <v>5.5979999999999999</v>
      </c>
      <c r="AF18" s="39">
        <v>184.17289405</v>
      </c>
      <c r="AG18" s="39">
        <v>47.617972229999999</v>
      </c>
      <c r="AH18" s="11">
        <f t="shared" si="1"/>
        <v>3.8677181203858249</v>
      </c>
      <c r="AI18" s="39">
        <v>9.4364325900000004E-2</v>
      </c>
      <c r="AJ18" s="39">
        <v>0</v>
      </c>
      <c r="AK18" s="39">
        <v>0</v>
      </c>
    </row>
    <row r="19" spans="1:37" ht="12.75" x14ac:dyDescent="0.2">
      <c r="A19" s="3" t="s">
        <v>46</v>
      </c>
      <c r="B19" s="2" t="s">
        <v>1</v>
      </c>
      <c r="C19" s="7">
        <v>22171298</v>
      </c>
      <c r="D19" s="43">
        <v>79.900000000000006</v>
      </c>
      <c r="E19" s="39">
        <v>13.2331538461539</v>
      </c>
      <c r="F19" s="39">
        <v>16.704044444444399</v>
      </c>
      <c r="G19" s="39">
        <v>20.2463109852062</v>
      </c>
      <c r="H19" s="39">
        <v>20.3772036910458</v>
      </c>
      <c r="I19" s="39">
        <v>7.4290000000000003</v>
      </c>
      <c r="J19" s="39">
        <v>21.056000000000001</v>
      </c>
      <c r="K19" s="39">
        <v>18.797000000000001</v>
      </c>
      <c r="L19" s="8">
        <f>D19*0.8/AG19</f>
        <v>0.78336225898474643</v>
      </c>
      <c r="M19" s="8">
        <f>(H19-E19)/K19</f>
        <v>0.38006329972292913</v>
      </c>
      <c r="N19" s="39">
        <v>2423.9664275093</v>
      </c>
      <c r="O19" s="39">
        <v>2453.0280407120199</v>
      </c>
      <c r="P19" s="48">
        <f t="shared" si="0"/>
        <v>4876.9944682213199</v>
      </c>
      <c r="Q19" s="39">
        <v>0.58656016879698303</v>
      </c>
      <c r="R19" s="43">
        <v>5.9</v>
      </c>
      <c r="S19" s="39">
        <v>8.6061171954222804</v>
      </c>
      <c r="T19" s="39">
        <v>10.579195705257099</v>
      </c>
      <c r="U19" s="39">
        <v>13.118059763418101</v>
      </c>
      <c r="V19" s="39">
        <v>13.961192956685499</v>
      </c>
      <c r="W19" s="39">
        <v>15.346</v>
      </c>
      <c r="X19" s="39">
        <v>5.819</v>
      </c>
      <c r="Y19" s="43">
        <v>13.4</v>
      </c>
      <c r="Z19" s="39">
        <v>11.578100026184901</v>
      </c>
      <c r="AA19" s="39">
        <v>13.5717076706631</v>
      </c>
      <c r="AB19" s="39">
        <v>15.2045662454466</v>
      </c>
      <c r="AC19" s="39">
        <v>15.7617929652437</v>
      </c>
      <c r="AD19" s="39">
        <v>17.177</v>
      </c>
      <c r="AE19" s="39">
        <v>6.4279999999999999</v>
      </c>
      <c r="AF19" s="39">
        <v>336.06404508000003</v>
      </c>
      <c r="AG19" s="39">
        <v>81.596986920000006</v>
      </c>
      <c r="AH19" s="11">
        <f t="shared" si="1"/>
        <v>4.1185840037143375</v>
      </c>
      <c r="AI19" s="39">
        <v>7.8616392599999996</v>
      </c>
      <c r="AJ19" s="39">
        <v>1.5215739699999999</v>
      </c>
      <c r="AK19" s="39">
        <v>2.8874717120000002E-3</v>
      </c>
    </row>
    <row r="20" spans="1:37" ht="12.75" x14ac:dyDescent="0.2">
      <c r="A20" s="3" t="s">
        <v>47</v>
      </c>
      <c r="B20" s="2" t="s">
        <v>2</v>
      </c>
      <c r="C20" s="7">
        <v>47083941</v>
      </c>
      <c r="D20" s="43">
        <v>41</v>
      </c>
      <c r="E20" s="39">
        <v>14.670400000000001</v>
      </c>
      <c r="F20" s="39">
        <v>17.355241758241799</v>
      </c>
      <c r="G20" s="39">
        <v>19.3910730593607</v>
      </c>
      <c r="H20" s="39">
        <v>19.646356462585</v>
      </c>
      <c r="I20" s="39">
        <v>9.1150000000000002</v>
      </c>
      <c r="J20" s="39">
        <v>20.792000000000002</v>
      </c>
      <c r="K20" s="39">
        <v>18.353000000000002</v>
      </c>
      <c r="L20" s="8">
        <f>D20*0.8/AG20</f>
        <v>0.92786874587969392</v>
      </c>
      <c r="M20" s="8">
        <f>(H20-E20)/K20</f>
        <v>0.27112496390699065</v>
      </c>
      <c r="N20" s="39">
        <v>2807.70951109625</v>
      </c>
      <c r="O20" s="39">
        <v>2888.5208471737501</v>
      </c>
      <c r="P20" s="48">
        <f t="shared" si="0"/>
        <v>5696.2303582700006</v>
      </c>
      <c r="Q20" s="39">
        <v>0.380975585834402</v>
      </c>
      <c r="R20" s="43">
        <v>8</v>
      </c>
      <c r="S20" s="39">
        <v>4.7766190476190502</v>
      </c>
      <c r="T20" s="39">
        <v>7.3927392739273898</v>
      </c>
      <c r="U20" s="39">
        <v>10.1009090909091</v>
      </c>
      <c r="V20" s="39">
        <v>11.120929824561401</v>
      </c>
      <c r="W20" s="39">
        <v>13.12</v>
      </c>
      <c r="X20" s="39">
        <v>3.2959999999999998</v>
      </c>
      <c r="Y20" s="43">
        <v>11.7</v>
      </c>
      <c r="Z20" s="39">
        <v>6.9333556870479898</v>
      </c>
      <c r="AA20" s="39">
        <v>10.072316333239399</v>
      </c>
      <c r="AB20" s="39">
        <v>12.567155864510701</v>
      </c>
      <c r="AC20" s="39">
        <v>13.345624907967601</v>
      </c>
      <c r="AD20" s="39">
        <v>14.673999999999999</v>
      </c>
      <c r="AE20" s="39">
        <v>3.68</v>
      </c>
      <c r="AF20" s="39">
        <v>143.01122205600001</v>
      </c>
      <c r="AG20" s="39">
        <v>35.349827382000001</v>
      </c>
      <c r="AH20" s="11">
        <f t="shared" si="1"/>
        <v>4.0455988797507052</v>
      </c>
      <c r="AI20" s="39">
        <v>0.26393955200000002</v>
      </c>
      <c r="AJ20" s="39">
        <v>1.504738976E-4</v>
      </c>
      <c r="AK20" s="39">
        <v>0</v>
      </c>
    </row>
    <row r="21" spans="1:37" ht="16.5" customHeight="1" x14ac:dyDescent="0.2">
      <c r="A21" s="3" t="s">
        <v>48</v>
      </c>
      <c r="B21" s="2" t="s">
        <v>0</v>
      </c>
      <c r="C21" s="7">
        <v>51958169</v>
      </c>
      <c r="D21" s="43">
        <v>77.2</v>
      </c>
      <c r="E21" s="39">
        <v>12.8711428571429</v>
      </c>
      <c r="F21" s="39">
        <v>16.723285714285701</v>
      </c>
      <c r="G21" s="39">
        <v>20.141916415338201</v>
      </c>
      <c r="H21" s="39">
        <v>20.3153605220228</v>
      </c>
      <c r="I21" s="39">
        <v>6.8949999999999996</v>
      </c>
      <c r="J21" s="39">
        <v>21.161000000000001</v>
      </c>
      <c r="K21" s="39">
        <v>18.658999999999999</v>
      </c>
      <c r="L21" s="8">
        <f>D21*0.8/AG21</f>
        <v>0.78261221775976131</v>
      </c>
      <c r="M21" s="8">
        <f>(H21-E21)/K21</f>
        <v>0.39896123398252326</v>
      </c>
      <c r="N21" s="39">
        <v>2474.8208991777401</v>
      </c>
      <c r="O21" s="39">
        <v>2250.9407988573598</v>
      </c>
      <c r="P21" s="48">
        <f t="shared" si="0"/>
        <v>4725.7616980350995</v>
      </c>
      <c r="Q21" s="39">
        <v>0.52344103971460398</v>
      </c>
      <c r="R21" s="43">
        <v>6.2</v>
      </c>
      <c r="S21" s="39">
        <v>8.4980525686977302</v>
      </c>
      <c r="T21" s="39">
        <v>10.449128212137801</v>
      </c>
      <c r="U21" s="39">
        <v>12.5089268184693</v>
      </c>
      <c r="V21" s="39">
        <v>13.108429070358101</v>
      </c>
      <c r="W21" s="39">
        <v>14.489000000000001</v>
      </c>
      <c r="X21" s="39">
        <v>6.008</v>
      </c>
      <c r="Y21" s="43">
        <v>11.1</v>
      </c>
      <c r="Z21" s="39">
        <v>10.3042144144144</v>
      </c>
      <c r="AA21" s="39">
        <v>12.7693225851334</v>
      </c>
      <c r="AB21" s="39">
        <v>14.366294184651199</v>
      </c>
      <c r="AC21" s="39">
        <v>14.8862744597358</v>
      </c>
      <c r="AD21" s="39">
        <v>16.183</v>
      </c>
      <c r="AE21" s="39">
        <v>6.27</v>
      </c>
      <c r="AF21" s="39">
        <v>389.10731706000001</v>
      </c>
      <c r="AG21" s="39">
        <v>78.915200400000003</v>
      </c>
      <c r="AH21" s="11">
        <f t="shared" si="1"/>
        <v>4.9307017543859653</v>
      </c>
      <c r="AI21" s="39">
        <v>6.6739796800000004</v>
      </c>
      <c r="AJ21" s="39">
        <v>0.91590203199999998</v>
      </c>
      <c r="AK21" s="39">
        <v>1.889784064E-2</v>
      </c>
    </row>
    <row r="22" spans="1:37" ht="12.75" x14ac:dyDescent="0.2">
      <c r="A22" s="3" t="s">
        <v>49</v>
      </c>
      <c r="B22" s="2" t="s">
        <v>0</v>
      </c>
      <c r="C22" s="7">
        <v>42190983</v>
      </c>
      <c r="D22" s="43">
        <v>86.2</v>
      </c>
      <c r="E22" s="39">
        <v>12.544076923076901</v>
      </c>
      <c r="F22" s="39">
        <v>16.624478260869601</v>
      </c>
      <c r="G22" s="39">
        <v>19.835431770173201</v>
      </c>
      <c r="H22" s="39">
        <v>20.022102785782899</v>
      </c>
      <c r="I22" s="39">
        <v>6.7190000000000003</v>
      </c>
      <c r="J22" s="39">
        <v>21.009</v>
      </c>
      <c r="K22" s="39">
        <v>18.452000000000002</v>
      </c>
      <c r="L22" s="8">
        <f>D22*0.8/AG22</f>
        <v>0.71256817576335374</v>
      </c>
      <c r="M22" s="8">
        <f>(H22-E22)/K22</f>
        <v>0.4052691232769346</v>
      </c>
      <c r="N22" s="39">
        <v>2531.8078570448902</v>
      </c>
      <c r="O22" s="39">
        <v>2991.3312497032998</v>
      </c>
      <c r="P22" s="48">
        <f t="shared" si="0"/>
        <v>5523.13910674819</v>
      </c>
      <c r="Q22" s="39">
        <v>0.52435681317173599</v>
      </c>
      <c r="R22" s="43">
        <v>6.1</v>
      </c>
      <c r="S22" s="39">
        <v>7.8939956507193001</v>
      </c>
      <c r="T22" s="39">
        <v>9.3278028496590402</v>
      </c>
      <c r="U22" s="39">
        <v>10.993399152698499</v>
      </c>
      <c r="V22" s="39">
        <v>11.7749732509934</v>
      </c>
      <c r="W22" s="39">
        <v>13.273999999999999</v>
      </c>
      <c r="X22" s="39">
        <v>6.0209999999999999</v>
      </c>
      <c r="Y22" s="43">
        <v>9.6999999999999993</v>
      </c>
      <c r="Z22" s="39">
        <v>9.7103899457965799</v>
      </c>
      <c r="AA22" s="39">
        <v>11.311242602758099</v>
      </c>
      <c r="AB22" s="39">
        <v>12.9555831440387</v>
      </c>
      <c r="AC22" s="39">
        <v>13.538820439132699</v>
      </c>
      <c r="AD22" s="39">
        <v>14.62</v>
      </c>
      <c r="AE22" s="39">
        <v>6.5789999999999997</v>
      </c>
      <c r="AF22" s="39">
        <v>458.27345761999999</v>
      </c>
      <c r="AG22" s="39">
        <v>96.776704805999998</v>
      </c>
      <c r="AH22" s="11">
        <f t="shared" si="1"/>
        <v>4.7353695141683287</v>
      </c>
      <c r="AI22" s="39">
        <v>10.58437692</v>
      </c>
      <c r="AJ22" s="39">
        <v>1.9500043680000001</v>
      </c>
      <c r="AK22" s="39">
        <v>6.9154300799999999E-2</v>
      </c>
    </row>
    <row r="23" spans="1:37" ht="12.75" x14ac:dyDescent="0.2">
      <c r="A23" s="3" t="s">
        <v>50</v>
      </c>
      <c r="B23" s="2" t="s">
        <v>3</v>
      </c>
      <c r="C23" s="7">
        <v>40190367</v>
      </c>
      <c r="D23" s="43">
        <v>66.8</v>
      </c>
      <c r="E23" s="39">
        <v>14.2395833333333</v>
      </c>
      <c r="F23" s="39">
        <v>17.1231230769231</v>
      </c>
      <c r="G23" s="39">
        <v>19.414910641754702</v>
      </c>
      <c r="H23" s="39">
        <v>19.577216012084602</v>
      </c>
      <c r="I23" s="39">
        <v>8.84</v>
      </c>
      <c r="J23" s="39">
        <v>20.280999999999999</v>
      </c>
      <c r="K23" s="39">
        <v>18.347999999999999</v>
      </c>
      <c r="L23" s="8">
        <f>D23*0.8/AG23</f>
        <v>0.86381765915005393</v>
      </c>
      <c r="M23" s="8">
        <f>(H23-E23)/K23</f>
        <v>0.29091087196159265</v>
      </c>
      <c r="N23" s="39">
        <v>2677.7241755373798</v>
      </c>
      <c r="O23" s="39">
        <v>2270.8012358074002</v>
      </c>
      <c r="P23" s="48">
        <f t="shared" si="0"/>
        <v>4948.52541134478</v>
      </c>
      <c r="Q23" s="39">
        <v>0.46264647776218998</v>
      </c>
      <c r="R23" s="43">
        <v>6.8</v>
      </c>
      <c r="S23" s="39">
        <v>8.1250915032679707</v>
      </c>
      <c r="T23" s="39">
        <v>11.618852941176501</v>
      </c>
      <c r="U23" s="39">
        <v>14.027508403361299</v>
      </c>
      <c r="V23" s="39">
        <v>14.676680816389901</v>
      </c>
      <c r="W23" s="39">
        <v>16.056999999999999</v>
      </c>
      <c r="X23" s="39">
        <v>5.6639999999999997</v>
      </c>
      <c r="Y23" s="43">
        <v>10.5</v>
      </c>
      <c r="Z23" s="39">
        <v>10.771706766917299</v>
      </c>
      <c r="AA23" s="39">
        <v>13.5907756613757</v>
      </c>
      <c r="AB23" s="39">
        <v>15.2983449282099</v>
      </c>
      <c r="AC23" s="39">
        <v>15.7865285013213</v>
      </c>
      <c r="AD23" s="39">
        <v>16.686</v>
      </c>
      <c r="AE23" s="39">
        <v>6.0490000000000004</v>
      </c>
      <c r="AF23" s="39">
        <v>286.64646523599998</v>
      </c>
      <c r="AG23" s="39">
        <v>61.864907985999999</v>
      </c>
      <c r="AH23" s="11">
        <f t="shared" si="1"/>
        <v>4.6334258720770736</v>
      </c>
      <c r="AI23" s="39">
        <v>1.4559340199999999</v>
      </c>
      <c r="AJ23" s="39">
        <v>1.69049514E-2</v>
      </c>
      <c r="AK23" s="39">
        <v>0</v>
      </c>
    </row>
    <row r="24" spans="1:37" ht="12.75" x14ac:dyDescent="0.2">
      <c r="A24" s="3" t="s">
        <v>51</v>
      </c>
      <c r="B24" s="2" t="s">
        <v>2</v>
      </c>
      <c r="C24" s="7">
        <v>35864046</v>
      </c>
      <c r="D24" s="43">
        <v>45.8</v>
      </c>
      <c r="E24" s="39">
        <v>16.974299999999999</v>
      </c>
      <c r="F24" s="39">
        <v>17.748760162601599</v>
      </c>
      <c r="G24" s="39">
        <v>18.79469970768</v>
      </c>
      <c r="H24" s="39">
        <v>18.9149873079492</v>
      </c>
      <c r="I24" s="39">
        <v>14.561</v>
      </c>
      <c r="J24" s="39">
        <v>19.402999999999999</v>
      </c>
      <c r="K24" s="39">
        <v>18.248000000000001</v>
      </c>
      <c r="L24" s="8">
        <f>D24*0.8/AG24</f>
        <v>0.97532500435823744</v>
      </c>
      <c r="M24" s="8">
        <f>(H24-E24)/K24</f>
        <v>0.10635068544219645</v>
      </c>
      <c r="N24" s="39">
        <v>2658.1960190304499</v>
      </c>
      <c r="O24" s="39">
        <v>2342.74949890987</v>
      </c>
      <c r="P24" s="48">
        <f t="shared" si="0"/>
        <v>5000.9455179403194</v>
      </c>
      <c r="Q24" s="39">
        <v>0.47898851654477798</v>
      </c>
      <c r="R24" s="43">
        <v>9.3000000000000007</v>
      </c>
      <c r="S24" s="39">
        <v>8.1039077060931906</v>
      </c>
      <c r="T24" s="39">
        <v>11.8056615069518</v>
      </c>
      <c r="U24" s="39">
        <v>14.0382749615975</v>
      </c>
      <c r="V24" s="39">
        <v>14.5965055668104</v>
      </c>
      <c r="W24" s="39">
        <v>15.500999999999999</v>
      </c>
      <c r="X24" s="39">
        <v>4.1879999999999997</v>
      </c>
      <c r="Y24" s="43">
        <v>14</v>
      </c>
      <c r="Z24" s="39">
        <v>11.0022362637363</v>
      </c>
      <c r="AA24" s="39">
        <v>13.939848584595101</v>
      </c>
      <c r="AB24" s="39">
        <v>15.420971995205401</v>
      </c>
      <c r="AC24" s="39">
        <v>15.8624841628959</v>
      </c>
      <c r="AD24" s="39">
        <v>16.448</v>
      </c>
      <c r="AE24" s="39">
        <v>4.5890000000000004</v>
      </c>
      <c r="AF24" s="39">
        <v>160.510455022</v>
      </c>
      <c r="AG24" s="39">
        <v>37.566964689999999</v>
      </c>
      <c r="AH24" s="11">
        <f t="shared" si="1"/>
        <v>4.2726490241232211</v>
      </c>
      <c r="AI24" s="39">
        <v>6.8778361300000002E-4</v>
      </c>
      <c r="AJ24" s="39">
        <v>0</v>
      </c>
      <c r="AK24" s="39">
        <v>0</v>
      </c>
    </row>
    <row r="25" spans="1:37" ht="12.75" x14ac:dyDescent="0.2">
      <c r="A25" s="3" t="s">
        <v>52</v>
      </c>
      <c r="B25" s="2" t="s">
        <v>2</v>
      </c>
      <c r="C25" s="12">
        <v>20335096</v>
      </c>
      <c r="D25" s="43">
        <v>74.5</v>
      </c>
      <c r="E25" s="39">
        <v>16.6201875</v>
      </c>
      <c r="F25" s="39">
        <v>17.803405144694501</v>
      </c>
      <c r="G25" s="39">
        <v>18.770179452968598</v>
      </c>
      <c r="H25" s="39">
        <v>18.910310522443002</v>
      </c>
      <c r="I25" s="39">
        <v>9.3559999999999999</v>
      </c>
      <c r="J25" s="39">
        <v>19.571000000000002</v>
      </c>
      <c r="K25" s="39">
        <v>18.196000000000002</v>
      </c>
      <c r="L25" s="8">
        <f>D25*0.8/AG25</f>
        <v>0.96860318542568336</v>
      </c>
      <c r="M25" s="8">
        <f>(H25-E25)/K25</f>
        <v>0.12585859652907241</v>
      </c>
      <c r="N25" s="39">
        <v>2461.5135199751999</v>
      </c>
      <c r="O25" s="39">
        <v>3031.9214032928899</v>
      </c>
      <c r="P25" s="48">
        <f t="shared" si="0"/>
        <v>5493.4349232680897</v>
      </c>
      <c r="Q25" s="39">
        <v>0.46112949548886301</v>
      </c>
      <c r="R25" s="43">
        <v>11.7</v>
      </c>
      <c r="S25" s="39">
        <v>5.4259505068574798</v>
      </c>
      <c r="T25" s="39">
        <v>8.2046731552333707</v>
      </c>
      <c r="U25" s="39">
        <v>10.5722406478083</v>
      </c>
      <c r="V25" s="39">
        <v>11.606561876780599</v>
      </c>
      <c r="W25" s="39">
        <v>13.743</v>
      </c>
      <c r="X25" s="39">
        <v>2.9889999999999999</v>
      </c>
      <c r="Y25" s="43">
        <v>21.4</v>
      </c>
      <c r="Z25" s="39">
        <v>10.0747070071924</v>
      </c>
      <c r="AA25" s="39">
        <v>12.483332001289099</v>
      </c>
      <c r="AB25" s="39">
        <v>14.212285470138101</v>
      </c>
      <c r="AC25" s="39">
        <v>14.7959919386987</v>
      </c>
      <c r="AD25" s="39">
        <v>16.148</v>
      </c>
      <c r="AE25" s="39">
        <v>3.875</v>
      </c>
      <c r="AF25" s="39">
        <v>250.68488543800001</v>
      </c>
      <c r="AG25" s="39">
        <v>61.531905838</v>
      </c>
      <c r="AH25" s="11">
        <f t="shared" si="1"/>
        <v>4.0740633988811963</v>
      </c>
      <c r="AI25" s="39">
        <v>5.58629625E-3</v>
      </c>
      <c r="AJ25" s="39">
        <v>0</v>
      </c>
      <c r="AK25" s="39">
        <v>0</v>
      </c>
    </row>
    <row r="26" spans="1:37" ht="12.75" x14ac:dyDescent="0.2">
      <c r="A26" s="3" t="s">
        <v>53</v>
      </c>
      <c r="B26" s="2" t="s">
        <v>1</v>
      </c>
      <c r="C26" s="7">
        <v>54363878</v>
      </c>
      <c r="D26" s="43">
        <v>158.80000000000001</v>
      </c>
      <c r="E26" s="39">
        <v>11.453125</v>
      </c>
      <c r="F26" s="39">
        <v>16.656488372093001</v>
      </c>
      <c r="G26" s="39">
        <v>19.877473708068901</v>
      </c>
      <c r="H26" s="39">
        <v>20.054938848920902</v>
      </c>
      <c r="I26" s="39">
        <v>3.7349999999999999</v>
      </c>
      <c r="J26" s="39">
        <v>20.733000000000001</v>
      </c>
      <c r="K26" s="39">
        <v>18.420999999999999</v>
      </c>
      <c r="L26" s="8">
        <f>D26*0.8/AG26</f>
        <v>0.91024893190654843</v>
      </c>
      <c r="M26" s="8">
        <f>(H26-E26)/K26</f>
        <v>0.46695694310411495</v>
      </c>
      <c r="N26" s="39">
        <v>2356.2884313006098</v>
      </c>
      <c r="O26" s="39">
        <v>2551.0254440436902</v>
      </c>
      <c r="P26" s="48">
        <f t="shared" si="0"/>
        <v>4907.3138753443</v>
      </c>
      <c r="Q26" s="39">
        <v>0.57985696914967499</v>
      </c>
      <c r="R26" s="43">
        <v>7.4</v>
      </c>
      <c r="S26" s="39">
        <v>8.1588378378378401</v>
      </c>
      <c r="T26" s="39">
        <v>9.7737608666517808</v>
      </c>
      <c r="U26" s="39">
        <v>11.4710039855524</v>
      </c>
      <c r="V26" s="39">
        <v>12.488449198350899</v>
      </c>
      <c r="W26" s="39">
        <v>14.74</v>
      </c>
      <c r="X26" s="39">
        <v>5.5919999999999996</v>
      </c>
      <c r="Y26" s="43">
        <v>11.5</v>
      </c>
      <c r="Z26" s="39">
        <v>10.1376316770186</v>
      </c>
      <c r="AA26" s="39">
        <v>11.8007171624714</v>
      </c>
      <c r="AB26" s="39">
        <v>13.670296949427399</v>
      </c>
      <c r="AC26" s="39">
        <v>14.5610882943144</v>
      </c>
      <c r="AD26" s="39">
        <v>16.667000000000002</v>
      </c>
      <c r="AE26" s="39">
        <v>6.1980000000000004</v>
      </c>
      <c r="AF26" s="39">
        <v>501.04390050000001</v>
      </c>
      <c r="AG26" s="39">
        <v>139.56621705000001</v>
      </c>
      <c r="AH26" s="11">
        <f t="shared" si="1"/>
        <v>3.5900084640146086</v>
      </c>
      <c r="AI26" s="39">
        <v>2.4927294660000001</v>
      </c>
      <c r="AJ26" s="39">
        <v>0.10644391409999999</v>
      </c>
      <c r="AK26" s="39">
        <v>0</v>
      </c>
    </row>
    <row r="27" spans="1:37" ht="12.75" x14ac:dyDescent="0.2">
      <c r="A27" s="3" t="s">
        <v>54</v>
      </c>
      <c r="B27" s="2" t="s">
        <v>3</v>
      </c>
      <c r="C27" s="7">
        <v>50636257</v>
      </c>
      <c r="D27" s="43">
        <v>52.6</v>
      </c>
      <c r="E27" s="39">
        <v>14.098727272727301</v>
      </c>
      <c r="F27" s="39">
        <v>17.1685753424658</v>
      </c>
      <c r="G27" s="39">
        <v>19.376714507973599</v>
      </c>
      <c r="H27" s="39">
        <v>19.529014757554499</v>
      </c>
      <c r="I27" s="39">
        <v>7.7489999999999997</v>
      </c>
      <c r="J27" s="39">
        <v>20.234999999999999</v>
      </c>
      <c r="K27" s="39">
        <v>18.331</v>
      </c>
      <c r="L27" s="8">
        <f>D27*0.8/AG27</f>
        <v>0.88119300356669683</v>
      </c>
      <c r="M27" s="8">
        <f>(H27-E27)/K27</f>
        <v>0.29623520183444429</v>
      </c>
      <c r="N27" s="39">
        <v>2698.221797784</v>
      </c>
      <c r="O27" s="39">
        <v>2277.3072210068099</v>
      </c>
      <c r="P27" s="48">
        <f t="shared" si="0"/>
        <v>4975.5290187908104</v>
      </c>
      <c r="Q27" s="39">
        <v>0.445956410721499</v>
      </c>
      <c r="R27" s="43">
        <v>6.1</v>
      </c>
      <c r="S27" s="39">
        <v>6.4749581684567499</v>
      </c>
      <c r="T27" s="39">
        <v>9.1362243675369399</v>
      </c>
      <c r="U27" s="39">
        <v>11.709068045797601</v>
      </c>
      <c r="V27" s="39">
        <v>12.6427840228988</v>
      </c>
      <c r="W27" s="39">
        <v>14.725</v>
      </c>
      <c r="X27" s="39">
        <v>4.9160000000000004</v>
      </c>
      <c r="Y27" s="43">
        <v>9.5</v>
      </c>
      <c r="Z27" s="39">
        <v>8.9514638157894701</v>
      </c>
      <c r="AA27" s="39">
        <v>11.668311874728101</v>
      </c>
      <c r="AB27" s="39">
        <v>13.6603264042459</v>
      </c>
      <c r="AC27" s="39">
        <v>14.4155839891786</v>
      </c>
      <c r="AD27" s="39">
        <v>16.053999999999998</v>
      </c>
      <c r="AE27" s="39">
        <v>5.53</v>
      </c>
      <c r="AF27" s="39">
        <v>218.56817705</v>
      </c>
      <c r="AG27" s="39">
        <v>47.753443150000003</v>
      </c>
      <c r="AH27" s="11">
        <f t="shared" si="1"/>
        <v>4.5770139833361938</v>
      </c>
      <c r="AI27" s="39">
        <v>1.404935595</v>
      </c>
      <c r="AJ27" s="39">
        <v>1.0044700050000001E-2</v>
      </c>
      <c r="AK27" s="39">
        <v>0</v>
      </c>
    </row>
    <row r="28" spans="1:37" ht="12.75" x14ac:dyDescent="0.2">
      <c r="A28" s="3" t="s">
        <v>55</v>
      </c>
      <c r="B28" s="2" t="s">
        <v>3</v>
      </c>
      <c r="C28" s="7">
        <v>43864559</v>
      </c>
      <c r="D28" s="43">
        <v>143.9</v>
      </c>
      <c r="E28" s="39">
        <v>12.532624999999999</v>
      </c>
      <c r="F28" s="39">
        <v>17.242881355932202</v>
      </c>
      <c r="G28" s="39">
        <v>19.377983212341199</v>
      </c>
      <c r="H28" s="39">
        <v>19.571779914529898</v>
      </c>
      <c r="I28" s="39">
        <v>6.68</v>
      </c>
      <c r="J28" s="39">
        <v>20.516999999999999</v>
      </c>
      <c r="K28" s="39">
        <v>18.231999999999999</v>
      </c>
      <c r="L28" s="8">
        <f>D28*0.8/AG28</f>
        <v>0.90706083170973784</v>
      </c>
      <c r="M28" s="8">
        <f>(H28-E28)/K28</f>
        <v>0.38608791764644029</v>
      </c>
      <c r="N28" s="39">
        <v>2729.8163587244899</v>
      </c>
      <c r="O28" s="39">
        <v>2214.1486710253698</v>
      </c>
      <c r="P28" s="48">
        <f t="shared" si="0"/>
        <v>4943.9650297498592</v>
      </c>
      <c r="Q28" s="39">
        <v>0.58639088136173301</v>
      </c>
      <c r="R28" s="43">
        <v>2.8</v>
      </c>
      <c r="S28" s="39">
        <v>6.0942545700744803</v>
      </c>
      <c r="T28" s="39">
        <v>7.5987461224489801</v>
      </c>
      <c r="U28" s="39">
        <v>8.9719267720231599</v>
      </c>
      <c r="V28" s="39">
        <v>9.6121856060606099</v>
      </c>
      <c r="W28" s="39">
        <v>11.154</v>
      </c>
      <c r="X28" s="39">
        <v>5.7450000000000001</v>
      </c>
      <c r="Y28" s="43">
        <v>5</v>
      </c>
      <c r="Z28" s="39">
        <v>7.8192228915662598</v>
      </c>
      <c r="AA28" s="39">
        <v>9.4475333333333307</v>
      </c>
      <c r="AB28" s="39">
        <v>10.9268728813559</v>
      </c>
      <c r="AC28" s="39">
        <v>11.562493346007599</v>
      </c>
      <c r="AD28" s="39">
        <v>13.096</v>
      </c>
      <c r="AE28" s="39">
        <v>6.399</v>
      </c>
      <c r="AF28" s="39">
        <v>545.98132866000003</v>
      </c>
      <c r="AG28" s="39">
        <v>126.91541291999999</v>
      </c>
      <c r="AH28" s="11">
        <f t="shared" si="1"/>
        <v>4.3019308380153518</v>
      </c>
      <c r="AI28" s="39">
        <v>2.4921866000000001</v>
      </c>
      <c r="AJ28" s="39">
        <v>0.14394087759999999</v>
      </c>
      <c r="AK28" s="39">
        <v>0</v>
      </c>
    </row>
    <row r="29" spans="1:37" ht="12.75" x14ac:dyDescent="0.2">
      <c r="A29" s="3" t="s">
        <v>56</v>
      </c>
      <c r="B29" s="2" t="s">
        <v>1</v>
      </c>
      <c r="C29" s="7">
        <v>32594571</v>
      </c>
      <c r="D29" s="43">
        <v>76.8</v>
      </c>
      <c r="E29" s="39">
        <v>15.4569444444444</v>
      </c>
      <c r="F29" s="39">
        <v>17.4420892857143</v>
      </c>
      <c r="G29" s="39">
        <v>19.277425588627299</v>
      </c>
      <c r="H29" s="39">
        <v>19.467283889980401</v>
      </c>
      <c r="I29" s="39">
        <v>10.99</v>
      </c>
      <c r="J29" s="39">
        <v>20.370999999999999</v>
      </c>
      <c r="K29" s="39">
        <v>18.372</v>
      </c>
      <c r="L29" s="8">
        <f>D29*0.8/AG29</f>
        <v>0.84336313972003873</v>
      </c>
      <c r="M29" s="8">
        <f>(H29-E29)/K29</f>
        <v>0.21828540417679082</v>
      </c>
      <c r="N29" s="39">
        <v>2222.8683455952901</v>
      </c>
      <c r="O29" s="39">
        <v>2167.88251919819</v>
      </c>
      <c r="P29" s="48">
        <f t="shared" si="0"/>
        <v>4390.7508647934801</v>
      </c>
      <c r="Q29" s="39">
        <v>0.540739152923015</v>
      </c>
      <c r="R29" s="43">
        <v>6.3</v>
      </c>
      <c r="S29" s="39">
        <v>8.5028543083900203</v>
      </c>
      <c r="T29" s="39">
        <v>10.9777352950923</v>
      </c>
      <c r="U29" s="39">
        <v>12.9245151231096</v>
      </c>
      <c r="V29" s="39">
        <v>13.4925097815765</v>
      </c>
      <c r="W29" s="39">
        <v>14.557</v>
      </c>
      <c r="X29" s="39">
        <v>5.7350000000000003</v>
      </c>
      <c r="Y29" s="43">
        <v>10.1</v>
      </c>
      <c r="Z29" s="39">
        <v>10.860060548362499</v>
      </c>
      <c r="AA29" s="39">
        <v>12.928385059359</v>
      </c>
      <c r="AB29" s="39">
        <v>14.392642211134</v>
      </c>
      <c r="AC29" s="39">
        <v>14.8220169069539</v>
      </c>
      <c r="AD29" s="39">
        <v>15.581</v>
      </c>
      <c r="AE29" s="39">
        <v>6.1660000000000004</v>
      </c>
      <c r="AF29" s="39">
        <v>340.41714659399997</v>
      </c>
      <c r="AG29" s="39">
        <v>72.851180122000002</v>
      </c>
      <c r="AH29" s="1"/>
      <c r="AI29" s="39">
        <v>2.3689032430000001</v>
      </c>
      <c r="AJ29" s="39">
        <v>7.3854015800000006E-2</v>
      </c>
      <c r="AK29" s="39">
        <v>0</v>
      </c>
    </row>
    <row r="30" spans="1:37" ht="12.75" x14ac:dyDescent="0.2">
      <c r="A30" s="3" t="s">
        <v>57</v>
      </c>
      <c r="B30" s="2" t="s">
        <v>3</v>
      </c>
      <c r="C30" s="7">
        <v>52721012</v>
      </c>
      <c r="D30" s="43">
        <v>58.6</v>
      </c>
      <c r="E30" s="39">
        <v>14.5245</v>
      </c>
      <c r="F30" s="39">
        <v>17.369533333333301</v>
      </c>
      <c r="G30" s="39">
        <v>19.454193321616899</v>
      </c>
      <c r="H30" s="39">
        <v>19.580079306071902</v>
      </c>
      <c r="I30" s="39">
        <v>7.39</v>
      </c>
      <c r="J30" s="39">
        <v>20.190000000000001</v>
      </c>
      <c r="K30" s="39">
        <v>18.443000000000001</v>
      </c>
      <c r="L30" s="8">
        <f>D30*0.8/AG30</f>
        <v>0.8925866040625311</v>
      </c>
      <c r="M30" s="8">
        <f>(H30-E30)/K30</f>
        <v>0.27411914038236196</v>
      </c>
      <c r="N30" s="39">
        <v>2288.7361150645902</v>
      </c>
      <c r="O30" s="39">
        <v>2431.3217618236199</v>
      </c>
      <c r="P30" s="48">
        <f t="shared" si="0"/>
        <v>4720.0578768882096</v>
      </c>
      <c r="Q30" s="39">
        <v>0.44146351678756701</v>
      </c>
      <c r="R30" s="43">
        <v>5.0999999999999996</v>
      </c>
      <c r="S30" s="39">
        <v>5.5012736285525401</v>
      </c>
      <c r="T30" s="39">
        <v>9.4857534439416806</v>
      </c>
      <c r="U30" s="39">
        <v>12.4887665214234</v>
      </c>
      <c r="V30" s="39">
        <v>13.2822034450346</v>
      </c>
      <c r="W30" s="39">
        <v>14.425000000000001</v>
      </c>
      <c r="X30" s="39">
        <v>4.8460000000000001</v>
      </c>
      <c r="Y30" s="43">
        <v>8.5</v>
      </c>
      <c r="Z30" s="39">
        <v>8.7022295552367304</v>
      </c>
      <c r="AA30" s="39">
        <v>12.2826814387917</v>
      </c>
      <c r="AB30" s="39">
        <v>14.167585187442899</v>
      </c>
      <c r="AC30" s="39">
        <v>14.6321691040052</v>
      </c>
      <c r="AD30" s="39">
        <v>15.733000000000001</v>
      </c>
      <c r="AE30" s="39">
        <v>5.407</v>
      </c>
      <c r="AF30" s="39">
        <v>227.65977756000001</v>
      </c>
      <c r="AG30" s="39">
        <v>52.521514199999999</v>
      </c>
      <c r="AH30" s="1"/>
      <c r="AI30" s="39">
        <v>1.2726956110000001</v>
      </c>
      <c r="AJ30" s="39">
        <v>1.403300184E-3</v>
      </c>
      <c r="AK30" s="39">
        <v>0</v>
      </c>
    </row>
    <row r="31" spans="1:37" ht="12.75" x14ac:dyDescent="0.2">
      <c r="A31" s="3" t="s">
        <v>58</v>
      </c>
      <c r="B31" s="2" t="s">
        <v>0</v>
      </c>
      <c r="C31" s="12">
        <v>47210596</v>
      </c>
      <c r="D31" s="43">
        <v>43.6</v>
      </c>
      <c r="E31" s="39">
        <v>16.526066666666701</v>
      </c>
      <c r="F31" s="39">
        <v>17.747970588235301</v>
      </c>
      <c r="G31" s="39">
        <v>18.652072657743801</v>
      </c>
      <c r="H31" s="39">
        <v>18.759859025032899</v>
      </c>
      <c r="I31" s="39">
        <v>11.157999999999999</v>
      </c>
      <c r="J31" s="39">
        <v>19.498000000000001</v>
      </c>
      <c r="K31" s="39">
        <v>18.161000000000001</v>
      </c>
      <c r="L31" s="8">
        <f>D31*0.8/AG31</f>
        <v>0.98449045167932847</v>
      </c>
      <c r="M31" s="8">
        <f>(H31-E31)/K31</f>
        <v>0.1229994140392158</v>
      </c>
      <c r="N31" s="39">
        <v>2599.66048305392</v>
      </c>
      <c r="O31" s="39">
        <v>2675.8220870254499</v>
      </c>
      <c r="P31" s="48">
        <f t="shared" si="0"/>
        <v>5275.4825700793699</v>
      </c>
      <c r="Q31" s="39">
        <v>0.45307937304588902</v>
      </c>
      <c r="R31" s="43">
        <v>5.9</v>
      </c>
      <c r="S31" s="39">
        <v>3.7961331513932799</v>
      </c>
      <c r="T31" s="39">
        <v>6.7165510967098703</v>
      </c>
      <c r="U31" s="39">
        <v>9.9434953910199209</v>
      </c>
      <c r="V31" s="39">
        <v>11.351835946883799</v>
      </c>
      <c r="W31" s="39">
        <v>14.574</v>
      </c>
      <c r="X31" s="39">
        <v>3.1339999999999999</v>
      </c>
      <c r="Y31" s="43">
        <v>9.4</v>
      </c>
      <c r="Z31" s="39">
        <v>6.0875839243498797</v>
      </c>
      <c r="AA31" s="39">
        <v>9.5523628733164205</v>
      </c>
      <c r="AB31" s="39">
        <v>12.4881127659574</v>
      </c>
      <c r="AC31" s="39">
        <v>13.5977176701373</v>
      </c>
      <c r="AD31" s="39">
        <v>16.292000000000002</v>
      </c>
      <c r="AE31" s="39">
        <v>3.5150000000000001</v>
      </c>
      <c r="AF31" s="39">
        <v>149.00368517999999</v>
      </c>
      <c r="AG31" s="39">
        <v>35.429495471999999</v>
      </c>
      <c r="AH31" s="1"/>
      <c r="AI31" s="39">
        <v>3.79035827E-3</v>
      </c>
      <c r="AJ31" s="39">
        <v>0</v>
      </c>
      <c r="AK31" s="39">
        <v>0</v>
      </c>
    </row>
    <row r="32" spans="1:37" s="54" customFormat="1" ht="12.75" x14ac:dyDescent="0.2">
      <c r="B32" s="55"/>
      <c r="C32" s="56" t="s">
        <v>75</v>
      </c>
      <c r="D32" s="57">
        <f>AVERAGE(D3:D31)</f>
        <v>83.520689655172404</v>
      </c>
      <c r="E32" s="57">
        <f t="shared" ref="E32:AK32" si="2">AVERAGE(E3:E31)</f>
        <v>14.301489341121467</v>
      </c>
      <c r="F32" s="57">
        <f t="shared" si="2"/>
        <v>17.20012903909117</v>
      </c>
      <c r="G32" s="57">
        <f t="shared" si="2"/>
        <v>19.489889891726911</v>
      </c>
      <c r="H32" s="57">
        <f t="shared" si="2"/>
        <v>19.660531837806037</v>
      </c>
      <c r="I32" s="57">
        <f t="shared" si="2"/>
        <v>8.4467931034482753</v>
      </c>
      <c r="J32" s="57">
        <f t="shared" si="2"/>
        <v>20.553620689655176</v>
      </c>
      <c r="K32" s="57">
        <f t="shared" si="2"/>
        <v>18.410241379310349</v>
      </c>
      <c r="L32" s="57">
        <f t="shared" si="2"/>
        <v>0.86359807900460417</v>
      </c>
      <c r="M32" s="57">
        <f t="shared" si="2"/>
        <v>0.29044297296181903</v>
      </c>
      <c r="N32" s="57">
        <f>AVERAGE(N3:N31)</f>
        <v>2534.6555562109288</v>
      </c>
      <c r="O32" s="57">
        <f t="shared" si="2"/>
        <v>2503.5536626391195</v>
      </c>
      <c r="P32" s="57">
        <f t="shared" si="2"/>
        <v>5038.2092188500474</v>
      </c>
      <c r="Q32" s="59">
        <f t="shared" si="2"/>
        <v>0.52780698635772327</v>
      </c>
      <c r="R32" s="57">
        <f t="shared" si="2"/>
        <v>6.2379310344827585</v>
      </c>
      <c r="S32" s="57">
        <f t="shared" si="2"/>
        <v>6.9371033355045375</v>
      </c>
      <c r="T32" s="57">
        <f t="shared" si="2"/>
        <v>9.393687994344381</v>
      </c>
      <c r="U32" s="57">
        <f t="shared" si="2"/>
        <v>11.582264454973693</v>
      </c>
      <c r="V32" s="57">
        <f t="shared" si="2"/>
        <v>12.399724610520909</v>
      </c>
      <c r="W32" s="57">
        <f t="shared" si="2"/>
        <v>14.101275862068968</v>
      </c>
      <c r="X32" s="57">
        <f t="shared" si="2"/>
        <v>5.1286206896551736</v>
      </c>
      <c r="Y32" s="57">
        <f t="shared" si="2"/>
        <v>10.082758620689654</v>
      </c>
      <c r="Z32" s="57">
        <f t="shared" si="2"/>
        <v>9.2289178486901129</v>
      </c>
      <c r="AA32" s="57">
        <f t="shared" si="2"/>
        <v>11.7069475585582</v>
      </c>
      <c r="AB32" s="57">
        <f t="shared" si="2"/>
        <v>13.525357395467744</v>
      </c>
      <c r="AC32" s="57">
        <f t="shared" si="2"/>
        <v>14.169611008951998</v>
      </c>
      <c r="AD32" s="57">
        <f t="shared" si="2"/>
        <v>15.520965517241377</v>
      </c>
      <c r="AE32" s="57">
        <f t="shared" si="2"/>
        <v>5.6047586206896547</v>
      </c>
      <c r="AF32" s="57">
        <f t="shared" si="2"/>
        <v>331.62248501993105</v>
      </c>
      <c r="AG32" s="57">
        <f t="shared" si="2"/>
        <v>77.368514532537944</v>
      </c>
      <c r="AH32" s="57">
        <f t="shared" si="2"/>
        <v>4.3131028137704472</v>
      </c>
      <c r="AI32" s="57">
        <f t="shared" si="2"/>
        <v>3.200977932866655</v>
      </c>
      <c r="AJ32" s="57">
        <f t="shared" si="2"/>
        <v>0.46057184415031738</v>
      </c>
      <c r="AK32" s="57">
        <f t="shared" si="2"/>
        <v>2.1147372335325515E-2</v>
      </c>
    </row>
    <row r="33" spans="2:37" s="54" customFormat="1" ht="12.75" x14ac:dyDescent="0.2">
      <c r="B33" s="55"/>
      <c r="C33" s="56" t="s">
        <v>76</v>
      </c>
      <c r="D33" s="57">
        <f>_xlfn.STDEV.P(D3:D31)</f>
        <v>46.657293322845383</v>
      </c>
      <c r="E33" s="57">
        <f t="shared" ref="E33:AK33" si="3">_xlfn.STDEV.P(E3:E31)</f>
        <v>1.4999813083180356</v>
      </c>
      <c r="F33" s="57">
        <f t="shared" si="3"/>
        <v>0.44562772572351173</v>
      </c>
      <c r="G33" s="57">
        <f t="shared" si="3"/>
        <v>0.47945593136461417</v>
      </c>
      <c r="H33" s="57">
        <f t="shared" si="3"/>
        <v>0.51011980027722525</v>
      </c>
      <c r="I33" s="57">
        <f t="shared" si="3"/>
        <v>2.2982368561244897</v>
      </c>
      <c r="J33" s="57">
        <f t="shared" si="3"/>
        <v>0.76547399846798103</v>
      </c>
      <c r="K33" s="57">
        <f t="shared" si="3"/>
        <v>0.16840789054583361</v>
      </c>
      <c r="L33" s="57">
        <f t="shared" si="3"/>
        <v>0.10172816538406429</v>
      </c>
      <c r="M33" s="57">
        <f t="shared" si="3"/>
        <v>0.10360291284499376</v>
      </c>
      <c r="N33" s="57">
        <f>_xlfn.STDEV.P(N3:N31)</f>
        <v>242.2464064110321</v>
      </c>
      <c r="O33" s="57">
        <f>_xlfn.STDEV.P(O3:O31)</f>
        <v>291.05451202898479</v>
      </c>
      <c r="P33" s="57">
        <f>_xlfn.STDEV.P(P3:P31)</f>
        <v>396.86615723836525</v>
      </c>
      <c r="Q33" s="59">
        <f>_xlfn.STDEV.P(Q3:Q31)</f>
        <v>8.5324499199097126E-2</v>
      </c>
      <c r="R33" s="57">
        <f>_xlfn.STDEV.P(R3:R31)</f>
        <v>2.082341817166339</v>
      </c>
      <c r="S33" s="57">
        <f t="shared" si="3"/>
        <v>1.7504428615641854</v>
      </c>
      <c r="T33" s="57">
        <f t="shared" si="3"/>
        <v>1.5369292025411545</v>
      </c>
      <c r="U33" s="57">
        <f t="shared" si="3"/>
        <v>1.47033357335726</v>
      </c>
      <c r="V33" s="57">
        <f t="shared" si="3"/>
        <v>1.3806852830324852</v>
      </c>
      <c r="W33" s="57">
        <f t="shared" si="3"/>
        <v>1.208990884325799</v>
      </c>
      <c r="X33" s="57">
        <f t="shared" si="3"/>
        <v>1.0068422954205787</v>
      </c>
      <c r="Y33" s="57">
        <f t="shared" si="3"/>
        <v>3.4389321684176104</v>
      </c>
      <c r="Z33" s="57">
        <f t="shared" si="3"/>
        <v>1.6835147130243313</v>
      </c>
      <c r="AA33" s="57">
        <f t="shared" si="3"/>
        <v>1.4315091159094606</v>
      </c>
      <c r="AB33" s="57">
        <f t="shared" si="3"/>
        <v>1.2540144503122526</v>
      </c>
      <c r="AC33" s="57">
        <f t="shared" si="3"/>
        <v>1.1532798455874418</v>
      </c>
      <c r="AD33" s="57">
        <f t="shared" si="3"/>
        <v>1.067825714914016</v>
      </c>
      <c r="AE33" s="57">
        <f t="shared" si="3"/>
        <v>1.0063233063526116</v>
      </c>
      <c r="AF33" s="57">
        <f t="shared" si="3"/>
        <v>165.13105744421884</v>
      </c>
      <c r="AG33" s="57">
        <f t="shared" si="3"/>
        <v>41.706783641602044</v>
      </c>
      <c r="AH33" s="57">
        <f t="shared" si="3"/>
        <v>0.38921277684608863</v>
      </c>
      <c r="AI33" s="57">
        <f t="shared" si="3"/>
        <v>3.2888916377824304</v>
      </c>
      <c r="AJ33" s="57">
        <f t="shared" si="3"/>
        <v>0.78945006908148851</v>
      </c>
      <c r="AK33" s="57">
        <f t="shared" si="3"/>
        <v>7.4768805674931813E-2</v>
      </c>
    </row>
    <row r="34" spans="2:37" ht="12.75" x14ac:dyDescent="0.2">
      <c r="B34" s="2"/>
      <c r="L34" s="8"/>
      <c r="M34" s="8"/>
      <c r="AH34" s="1"/>
    </row>
    <row r="35" spans="2:37" ht="12.75" x14ac:dyDescent="0.2">
      <c r="B35" s="2"/>
      <c r="L35" s="8"/>
      <c r="M35" s="8"/>
      <c r="AH35" s="1"/>
    </row>
    <row r="36" spans="2:37" ht="12.75" x14ac:dyDescent="0.2">
      <c r="B36" s="2"/>
      <c r="L36" s="8"/>
      <c r="M36" s="8"/>
      <c r="AH36" s="1"/>
    </row>
    <row r="37" spans="2:37" ht="12.75" x14ac:dyDescent="0.2">
      <c r="B37" s="4"/>
      <c r="L37" s="8"/>
      <c r="M37" s="8"/>
      <c r="AH37" s="1"/>
    </row>
    <row r="38" spans="2:37" ht="12.75" x14ac:dyDescent="0.2">
      <c r="B38" s="4"/>
      <c r="L38" s="8"/>
      <c r="M38" s="8"/>
      <c r="S38" s="46"/>
      <c r="T38" s="46"/>
      <c r="U38" s="46"/>
      <c r="V38" s="46"/>
      <c r="W38" s="46"/>
      <c r="X38" s="46"/>
      <c r="AH38" s="1"/>
    </row>
    <row r="39" spans="2:37" ht="12.75" x14ac:dyDescent="0.2">
      <c r="B39" s="4"/>
      <c r="L39" s="8"/>
      <c r="M39" s="8"/>
      <c r="S39" s="46"/>
      <c r="T39" s="46"/>
      <c r="U39" s="46"/>
      <c r="V39" s="46"/>
      <c r="W39" s="46"/>
      <c r="X39" s="46"/>
      <c r="AH39" s="1"/>
    </row>
    <row r="40" spans="2:37" ht="12.75" x14ac:dyDescent="0.2">
      <c r="B40" s="4"/>
      <c r="L40" s="8"/>
      <c r="M40" s="8"/>
      <c r="AH40" s="1"/>
    </row>
    <row r="41" spans="2:37" ht="12.75" x14ac:dyDescent="0.2">
      <c r="B41" s="4"/>
      <c r="L41" s="8"/>
      <c r="M41" s="8"/>
      <c r="AH41" s="1"/>
    </row>
    <row r="42" spans="2:37" ht="12.75" x14ac:dyDescent="0.2">
      <c r="B42" s="4"/>
      <c r="L42" s="8"/>
      <c r="M42" s="8"/>
      <c r="AH42" s="1"/>
    </row>
    <row r="43" spans="2:37" ht="12.75" x14ac:dyDescent="0.2">
      <c r="B43" s="4"/>
      <c r="L43" s="8"/>
      <c r="M43" s="8"/>
      <c r="AH43" s="1"/>
    </row>
    <row r="44" spans="2:37" ht="12.75" x14ac:dyDescent="0.2">
      <c r="B44" s="4"/>
      <c r="L44" s="8"/>
      <c r="M44" s="8"/>
      <c r="AH44" s="1"/>
    </row>
    <row r="45" spans="2:37" ht="12.75" x14ac:dyDescent="0.2">
      <c r="B45" s="4"/>
      <c r="L45" s="8"/>
      <c r="M45" s="8"/>
      <c r="AH45" s="1"/>
    </row>
    <row r="46" spans="2:37" ht="12.75" x14ac:dyDescent="0.2">
      <c r="B46" s="4"/>
      <c r="L46" s="8"/>
      <c r="M46" s="8"/>
      <c r="AH46" s="1"/>
    </row>
    <row r="47" spans="2:37" ht="12.75" x14ac:dyDescent="0.2">
      <c r="B47" s="4"/>
      <c r="L47" s="8"/>
      <c r="M47" s="8"/>
      <c r="AH47" s="1"/>
    </row>
    <row r="48" spans="2:37" ht="12.75" x14ac:dyDescent="0.2">
      <c r="B48" s="4"/>
      <c r="L48" s="8"/>
      <c r="M48" s="8"/>
      <c r="AH48" s="1"/>
    </row>
    <row r="49" spans="2:34" ht="12.75" x14ac:dyDescent="0.2">
      <c r="B49" s="4"/>
      <c r="L49" s="8"/>
      <c r="M49" s="8"/>
      <c r="AH49" s="1"/>
    </row>
    <row r="50" spans="2:34" ht="12.75" x14ac:dyDescent="0.2">
      <c r="B50" s="4"/>
      <c r="L50" s="8"/>
      <c r="M50" s="8"/>
      <c r="AH50" s="1"/>
    </row>
    <row r="51" spans="2:34" ht="12.75" x14ac:dyDescent="0.2">
      <c r="B51" s="4"/>
      <c r="L51" s="8"/>
      <c r="M51" s="8"/>
      <c r="AH51" s="1"/>
    </row>
    <row r="52" spans="2:34" ht="12.75" x14ac:dyDescent="0.2">
      <c r="B52" s="4"/>
      <c r="L52" s="8"/>
      <c r="M52" s="8"/>
      <c r="AH52" s="1"/>
    </row>
    <row r="53" spans="2:34" ht="12.75" x14ac:dyDescent="0.2">
      <c r="B53" s="4"/>
      <c r="L53" s="8"/>
      <c r="M53" s="8"/>
      <c r="AH53" s="1"/>
    </row>
    <row r="54" spans="2:34" ht="12.75" x14ac:dyDescent="0.2">
      <c r="B54" s="4"/>
      <c r="L54" s="8"/>
      <c r="M54" s="8"/>
      <c r="AH54" s="1"/>
    </row>
    <row r="55" spans="2:34" ht="12.75" x14ac:dyDescent="0.2">
      <c r="B55" s="4"/>
      <c r="L55" s="8"/>
      <c r="M55" s="8"/>
      <c r="AH55" s="1"/>
    </row>
    <row r="56" spans="2:34" ht="12.75" x14ac:dyDescent="0.2">
      <c r="B56" s="4"/>
      <c r="L56" s="8"/>
      <c r="M56" s="8"/>
      <c r="AH56" s="1"/>
    </row>
    <row r="57" spans="2:34" ht="12.75" x14ac:dyDescent="0.2">
      <c r="B57" s="4"/>
      <c r="L57" s="8"/>
      <c r="M57" s="8"/>
      <c r="AH57" s="1"/>
    </row>
    <row r="58" spans="2:34" ht="12.75" x14ac:dyDescent="0.2">
      <c r="B58" s="4"/>
      <c r="L58" s="8"/>
      <c r="M58" s="8"/>
      <c r="AH58" s="1"/>
    </row>
    <row r="59" spans="2:34" ht="12.75" x14ac:dyDescent="0.2">
      <c r="B59" s="4"/>
      <c r="L59" s="8"/>
      <c r="M59" s="8"/>
      <c r="AH59" s="1"/>
    </row>
    <row r="60" spans="2:34" ht="12.75" x14ac:dyDescent="0.2">
      <c r="B60" s="4"/>
      <c r="L60" s="8"/>
      <c r="M60" s="8"/>
      <c r="AH60" s="1"/>
    </row>
    <row r="61" spans="2:34" ht="12.75" x14ac:dyDescent="0.2">
      <c r="B61" s="4"/>
      <c r="L61" s="8"/>
      <c r="M61" s="8"/>
      <c r="AH61" s="1"/>
    </row>
    <row r="62" spans="2:34" ht="12.75" x14ac:dyDescent="0.2">
      <c r="B62" s="4"/>
      <c r="L62" s="8"/>
      <c r="M62" s="8"/>
      <c r="AH62" s="1"/>
    </row>
    <row r="63" spans="2:34" ht="12.75" x14ac:dyDescent="0.2">
      <c r="B63" s="4"/>
      <c r="L63" s="8"/>
      <c r="M63" s="8"/>
      <c r="AH63" s="1"/>
    </row>
    <row r="64" spans="2:34" ht="12.75" x14ac:dyDescent="0.2">
      <c r="B64" s="4"/>
      <c r="L64" s="8"/>
      <c r="M64" s="8"/>
      <c r="AH64" s="1"/>
    </row>
    <row r="65" spans="2:34" ht="12.75" x14ac:dyDescent="0.2">
      <c r="B65" s="4"/>
      <c r="L65" s="8"/>
      <c r="M65" s="8"/>
      <c r="AH65" s="1"/>
    </row>
    <row r="66" spans="2:34" ht="12.75" x14ac:dyDescent="0.2">
      <c r="B66" s="4"/>
      <c r="L66" s="8"/>
      <c r="M66" s="8"/>
      <c r="AH66" s="1"/>
    </row>
    <row r="67" spans="2:34" ht="12.75" x14ac:dyDescent="0.2">
      <c r="B67" s="4"/>
      <c r="L67" s="8"/>
      <c r="M67" s="8"/>
      <c r="AH67" s="1"/>
    </row>
    <row r="68" spans="2:34" ht="12.75" x14ac:dyDescent="0.2">
      <c r="B68" s="4"/>
      <c r="L68" s="8"/>
      <c r="M68" s="8"/>
      <c r="AH68" s="1"/>
    </row>
    <row r="69" spans="2:34" ht="12.75" x14ac:dyDescent="0.2">
      <c r="B69" s="4"/>
      <c r="L69" s="8"/>
      <c r="M69" s="8"/>
      <c r="AH69" s="1"/>
    </row>
    <row r="70" spans="2:34" ht="12.75" x14ac:dyDescent="0.2">
      <c r="B70" s="4"/>
      <c r="L70" s="8"/>
      <c r="M70" s="8"/>
      <c r="AH70" s="1"/>
    </row>
    <row r="71" spans="2:34" ht="12.75" x14ac:dyDescent="0.2">
      <c r="B71" s="4"/>
      <c r="L71" s="8"/>
      <c r="M71" s="8"/>
      <c r="AH71" s="1"/>
    </row>
    <row r="72" spans="2:34" ht="12.75" x14ac:dyDescent="0.2">
      <c r="B72" s="4"/>
      <c r="L72" s="8"/>
      <c r="M72" s="8"/>
      <c r="AH72" s="1"/>
    </row>
    <row r="73" spans="2:34" ht="12.75" x14ac:dyDescent="0.2">
      <c r="B73" s="4"/>
      <c r="L73" s="8"/>
      <c r="M73" s="8"/>
      <c r="AH73" s="1"/>
    </row>
    <row r="74" spans="2:34" ht="12.75" x14ac:dyDescent="0.2">
      <c r="B74" s="4"/>
      <c r="L74" s="8"/>
      <c r="M74" s="8"/>
      <c r="AH74" s="1"/>
    </row>
    <row r="75" spans="2:34" ht="12.75" x14ac:dyDescent="0.2">
      <c r="B75" s="4"/>
      <c r="L75" s="8"/>
      <c r="M75" s="8"/>
      <c r="AH75" s="1"/>
    </row>
    <row r="76" spans="2:34" ht="12.75" x14ac:dyDescent="0.2">
      <c r="B76" s="4"/>
      <c r="L76" s="8"/>
      <c r="M76" s="8"/>
      <c r="AH76" s="1"/>
    </row>
    <row r="77" spans="2:34" ht="12.75" x14ac:dyDescent="0.2">
      <c r="B77" s="4"/>
      <c r="L77" s="8"/>
      <c r="M77" s="8"/>
      <c r="AH77" s="1"/>
    </row>
    <row r="78" spans="2:34" ht="12.75" x14ac:dyDescent="0.2">
      <c r="B78" s="4"/>
      <c r="L78" s="8"/>
      <c r="M78" s="8"/>
      <c r="AH78" s="1"/>
    </row>
    <row r="79" spans="2:34" ht="12.75" x14ac:dyDescent="0.2">
      <c r="B79" s="4"/>
      <c r="L79" s="8"/>
      <c r="M79" s="8"/>
      <c r="AH79" s="1"/>
    </row>
    <row r="80" spans="2:34" ht="12.75" x14ac:dyDescent="0.2">
      <c r="B80" s="4"/>
      <c r="L80" s="8"/>
      <c r="M80" s="8"/>
      <c r="AH80" s="1"/>
    </row>
    <row r="81" spans="2:34" ht="12.75" x14ac:dyDescent="0.2">
      <c r="B81" s="4"/>
      <c r="L81" s="8"/>
      <c r="M81" s="8"/>
      <c r="AH81" s="1"/>
    </row>
    <row r="82" spans="2:34" ht="12.75" x14ac:dyDescent="0.2">
      <c r="B82" s="4"/>
      <c r="L82" s="8"/>
      <c r="M82" s="8"/>
      <c r="AH82" s="1"/>
    </row>
    <row r="83" spans="2:34" ht="12.75" x14ac:dyDescent="0.2">
      <c r="B83" s="4"/>
      <c r="L83" s="8"/>
      <c r="M83" s="8"/>
      <c r="AH83" s="1"/>
    </row>
    <row r="84" spans="2:34" ht="12.75" x14ac:dyDescent="0.2">
      <c r="B84" s="4"/>
      <c r="L84" s="8"/>
      <c r="M84" s="8"/>
      <c r="AH84" s="1"/>
    </row>
    <row r="85" spans="2:34" ht="12.75" x14ac:dyDescent="0.2">
      <c r="B85" s="4"/>
      <c r="L85" s="8"/>
      <c r="M85" s="8"/>
      <c r="AH85" s="1"/>
    </row>
    <row r="86" spans="2:34" ht="12.75" x14ac:dyDescent="0.2">
      <c r="B86" s="4"/>
      <c r="L86" s="8"/>
      <c r="M86" s="8"/>
      <c r="AH86" s="1"/>
    </row>
    <row r="87" spans="2:34" ht="12.75" x14ac:dyDescent="0.2">
      <c r="B87" s="4"/>
      <c r="L87" s="8"/>
      <c r="M87" s="8"/>
      <c r="AH87" s="1"/>
    </row>
    <row r="88" spans="2:34" ht="12.75" x14ac:dyDescent="0.2">
      <c r="B88" s="4"/>
      <c r="L88" s="8"/>
      <c r="M88" s="8"/>
      <c r="AH88" s="1"/>
    </row>
    <row r="89" spans="2:34" ht="12.75" x14ac:dyDescent="0.2">
      <c r="B89" s="4"/>
      <c r="L89" s="8"/>
      <c r="M89" s="8"/>
      <c r="AH89" s="1"/>
    </row>
    <row r="90" spans="2:34" ht="12.75" x14ac:dyDescent="0.2">
      <c r="B90" s="4"/>
      <c r="L90" s="8"/>
      <c r="M90" s="8"/>
      <c r="AH90" s="1"/>
    </row>
    <row r="91" spans="2:34" ht="12.75" x14ac:dyDescent="0.2">
      <c r="B91" s="4"/>
      <c r="L91" s="8"/>
      <c r="M91" s="8"/>
      <c r="AH91" s="1"/>
    </row>
    <row r="92" spans="2:34" ht="12.75" x14ac:dyDescent="0.2">
      <c r="B92" s="4"/>
      <c r="L92" s="8"/>
      <c r="M92" s="8"/>
      <c r="AH92" s="1"/>
    </row>
    <row r="93" spans="2:34" ht="12.75" x14ac:dyDescent="0.2">
      <c r="B93" s="4"/>
      <c r="L93" s="8"/>
      <c r="M93" s="8"/>
      <c r="AH93" s="1"/>
    </row>
    <row r="94" spans="2:34" ht="12.75" x14ac:dyDescent="0.2">
      <c r="B94" s="4"/>
      <c r="L94" s="8"/>
      <c r="M94" s="8"/>
      <c r="AH94" s="1"/>
    </row>
    <row r="95" spans="2:34" ht="12.75" x14ac:dyDescent="0.2">
      <c r="B95" s="4"/>
      <c r="L95" s="8"/>
      <c r="M95" s="8"/>
      <c r="AH95" s="1"/>
    </row>
    <row r="96" spans="2:34" ht="12.75" x14ac:dyDescent="0.2">
      <c r="B96" s="4"/>
      <c r="L96" s="8"/>
      <c r="M96" s="8"/>
      <c r="AH96" s="1"/>
    </row>
    <row r="97" spans="2:34" ht="12.75" x14ac:dyDescent="0.2">
      <c r="B97" s="4"/>
      <c r="L97" s="8"/>
      <c r="M97" s="8"/>
      <c r="AH97" s="1"/>
    </row>
    <row r="98" spans="2:34" ht="12.75" x14ac:dyDescent="0.2">
      <c r="B98" s="4"/>
      <c r="L98" s="8"/>
      <c r="M98" s="8"/>
      <c r="AH98" s="1"/>
    </row>
    <row r="99" spans="2:34" ht="12.75" x14ac:dyDescent="0.2">
      <c r="B99" s="4"/>
      <c r="L99" s="8"/>
      <c r="M99" s="8"/>
      <c r="AH99" s="1"/>
    </row>
    <row r="100" spans="2:34" ht="12.75" x14ac:dyDescent="0.2">
      <c r="B100" s="4"/>
      <c r="L100" s="8"/>
      <c r="M100" s="8"/>
      <c r="AH100" s="1"/>
    </row>
    <row r="101" spans="2:34" ht="12.75" x14ac:dyDescent="0.2">
      <c r="B101" s="4"/>
      <c r="L101" s="8"/>
      <c r="M101" s="8"/>
      <c r="AH101" s="1"/>
    </row>
    <row r="102" spans="2:34" ht="12.75" x14ac:dyDescent="0.2">
      <c r="B102" s="4"/>
      <c r="L102" s="8"/>
      <c r="M102" s="8"/>
      <c r="AH102" s="1"/>
    </row>
    <row r="103" spans="2:34" ht="12.75" x14ac:dyDescent="0.2">
      <c r="B103" s="4"/>
      <c r="L103" s="8"/>
      <c r="M103" s="8"/>
      <c r="AH103" s="1"/>
    </row>
    <row r="104" spans="2:34" ht="12.75" x14ac:dyDescent="0.2">
      <c r="B104" s="4"/>
      <c r="L104" s="8"/>
      <c r="M104" s="8"/>
      <c r="AH104" s="1"/>
    </row>
    <row r="105" spans="2:34" ht="12.75" x14ac:dyDescent="0.2">
      <c r="B105" s="4"/>
      <c r="L105" s="8"/>
      <c r="M105" s="8"/>
      <c r="AH105" s="1"/>
    </row>
    <row r="106" spans="2:34" ht="12.75" x14ac:dyDescent="0.2">
      <c r="B106" s="4"/>
      <c r="L106" s="8"/>
      <c r="M106" s="8"/>
      <c r="AH106" s="1"/>
    </row>
    <row r="107" spans="2:34" ht="12.75" x14ac:dyDescent="0.2">
      <c r="B107" s="4"/>
      <c r="L107" s="8"/>
      <c r="M107" s="8"/>
      <c r="AH107" s="1"/>
    </row>
    <row r="108" spans="2:34" ht="12.75" x14ac:dyDescent="0.2">
      <c r="B108" s="4"/>
      <c r="L108" s="8"/>
      <c r="M108" s="8"/>
      <c r="AH108" s="1"/>
    </row>
    <row r="109" spans="2:34" ht="12.75" x14ac:dyDescent="0.2">
      <c r="B109" s="4"/>
      <c r="L109" s="8"/>
      <c r="M109" s="8"/>
      <c r="AH109" s="1"/>
    </row>
    <row r="110" spans="2:34" ht="12.75" x14ac:dyDescent="0.2">
      <c r="B110" s="4"/>
      <c r="L110" s="8"/>
      <c r="M110" s="8"/>
      <c r="AH110" s="1"/>
    </row>
    <row r="111" spans="2:34" ht="12.75" x14ac:dyDescent="0.2">
      <c r="B111" s="4"/>
      <c r="L111" s="8"/>
      <c r="M111" s="8"/>
      <c r="AH111" s="1"/>
    </row>
    <row r="112" spans="2:34" ht="12.75" x14ac:dyDescent="0.2">
      <c r="B112" s="4"/>
      <c r="L112" s="8"/>
      <c r="M112" s="8"/>
      <c r="AH112" s="1"/>
    </row>
    <row r="113" spans="2:34" ht="12.75" x14ac:dyDescent="0.2">
      <c r="B113" s="4"/>
      <c r="L113" s="8"/>
      <c r="M113" s="8"/>
      <c r="AH113" s="1"/>
    </row>
    <row r="114" spans="2:34" ht="12.75" x14ac:dyDescent="0.2">
      <c r="B114" s="4"/>
      <c r="L114" s="8"/>
      <c r="M114" s="8"/>
      <c r="AH114" s="1"/>
    </row>
    <row r="115" spans="2:34" ht="12.75" x14ac:dyDescent="0.2">
      <c r="B115" s="4"/>
      <c r="L115" s="8"/>
      <c r="M115" s="8"/>
      <c r="AH115" s="1"/>
    </row>
    <row r="116" spans="2:34" ht="12.75" x14ac:dyDescent="0.2">
      <c r="B116" s="4"/>
      <c r="L116" s="8"/>
      <c r="M116" s="8"/>
      <c r="AH116" s="1"/>
    </row>
    <row r="117" spans="2:34" ht="12.75" x14ac:dyDescent="0.2">
      <c r="B117" s="4"/>
      <c r="L117" s="8"/>
      <c r="M117" s="8"/>
      <c r="AH117" s="1"/>
    </row>
    <row r="118" spans="2:34" ht="12.75" x14ac:dyDescent="0.2">
      <c r="B118" s="4"/>
      <c r="L118" s="8"/>
      <c r="M118" s="8"/>
      <c r="AH118" s="1"/>
    </row>
    <row r="119" spans="2:34" ht="12.75" x14ac:dyDescent="0.2">
      <c r="B119" s="4"/>
      <c r="L119" s="8"/>
      <c r="M119" s="8"/>
      <c r="AH119" s="1"/>
    </row>
    <row r="120" spans="2:34" ht="12.75" x14ac:dyDescent="0.2">
      <c r="B120" s="4"/>
      <c r="L120" s="8"/>
      <c r="M120" s="8"/>
      <c r="AH120" s="1"/>
    </row>
    <row r="121" spans="2:34" ht="12.75" x14ac:dyDescent="0.2">
      <c r="B121" s="4"/>
      <c r="L121" s="8"/>
      <c r="M121" s="8"/>
      <c r="AH121" s="1"/>
    </row>
    <row r="122" spans="2:34" ht="12.75" x14ac:dyDescent="0.2">
      <c r="B122" s="4"/>
      <c r="L122" s="8"/>
      <c r="M122" s="8"/>
      <c r="AH122" s="1"/>
    </row>
    <row r="123" spans="2:34" ht="12.75" x14ac:dyDescent="0.2">
      <c r="B123" s="4"/>
      <c r="L123" s="8"/>
      <c r="M123" s="8"/>
      <c r="AH123" s="1"/>
    </row>
    <row r="124" spans="2:34" ht="12.75" x14ac:dyDescent="0.2">
      <c r="B124" s="4"/>
      <c r="L124" s="8"/>
      <c r="M124" s="8"/>
      <c r="AH124" s="1"/>
    </row>
    <row r="125" spans="2:34" ht="12.75" x14ac:dyDescent="0.2">
      <c r="B125" s="4"/>
      <c r="L125" s="8"/>
      <c r="M125" s="8"/>
      <c r="AH125" s="1"/>
    </row>
    <row r="126" spans="2:34" ht="12.75" x14ac:dyDescent="0.2">
      <c r="B126" s="4"/>
      <c r="L126" s="8"/>
      <c r="M126" s="8"/>
      <c r="AH126" s="1"/>
    </row>
    <row r="127" spans="2:34" ht="12.75" x14ac:dyDescent="0.2">
      <c r="B127" s="4"/>
      <c r="L127" s="8"/>
      <c r="M127" s="8"/>
      <c r="AH127" s="1"/>
    </row>
    <row r="128" spans="2:34" ht="12.75" x14ac:dyDescent="0.2">
      <c r="B128" s="4"/>
      <c r="L128" s="8"/>
      <c r="M128" s="8"/>
      <c r="AH128" s="1"/>
    </row>
    <row r="129" spans="2:34" ht="12.75" x14ac:dyDescent="0.2">
      <c r="B129" s="4"/>
      <c r="L129" s="8"/>
      <c r="M129" s="8"/>
      <c r="AH129" s="1"/>
    </row>
    <row r="130" spans="2:34" ht="12.75" x14ac:dyDescent="0.2">
      <c r="B130" s="4"/>
      <c r="L130" s="8"/>
      <c r="M130" s="8"/>
      <c r="AH130" s="1"/>
    </row>
    <row r="131" spans="2:34" ht="12.75" x14ac:dyDescent="0.2">
      <c r="B131" s="4"/>
      <c r="L131" s="8"/>
      <c r="M131" s="8"/>
      <c r="AH131" s="1"/>
    </row>
    <row r="132" spans="2:34" ht="12.75" x14ac:dyDescent="0.2">
      <c r="B132" s="4"/>
      <c r="L132" s="8"/>
      <c r="M132" s="8"/>
      <c r="AH132" s="1"/>
    </row>
    <row r="133" spans="2:34" ht="12.75" x14ac:dyDescent="0.2">
      <c r="B133" s="4"/>
      <c r="L133" s="8"/>
      <c r="M133" s="8"/>
      <c r="AH133" s="1"/>
    </row>
    <row r="134" spans="2:34" ht="12.75" x14ac:dyDescent="0.2">
      <c r="B134" s="4"/>
      <c r="L134" s="8"/>
      <c r="M134" s="8"/>
      <c r="AH134" s="1"/>
    </row>
    <row r="135" spans="2:34" ht="12.75" x14ac:dyDescent="0.2">
      <c r="B135" s="4"/>
      <c r="L135" s="8"/>
      <c r="M135" s="8"/>
      <c r="AH135" s="1"/>
    </row>
    <row r="136" spans="2:34" ht="12.75" x14ac:dyDescent="0.2">
      <c r="B136" s="4"/>
      <c r="L136" s="8"/>
      <c r="M136" s="8"/>
      <c r="AH136" s="1"/>
    </row>
    <row r="137" spans="2:34" ht="12.75" x14ac:dyDescent="0.2">
      <c r="B137" s="4"/>
      <c r="L137" s="8"/>
      <c r="M137" s="8"/>
      <c r="AH137" s="1"/>
    </row>
    <row r="138" spans="2:34" ht="12.75" x14ac:dyDescent="0.2">
      <c r="B138" s="4"/>
      <c r="L138" s="8"/>
      <c r="M138" s="8"/>
      <c r="AH138" s="1"/>
    </row>
    <row r="139" spans="2:34" ht="12.75" x14ac:dyDescent="0.2">
      <c r="B139" s="4"/>
      <c r="L139" s="8"/>
      <c r="M139" s="8"/>
      <c r="AH139" s="1"/>
    </row>
    <row r="140" spans="2:34" ht="12.75" x14ac:dyDescent="0.2">
      <c r="B140" s="4"/>
      <c r="L140" s="8"/>
      <c r="M140" s="8"/>
      <c r="AH140" s="1"/>
    </row>
    <row r="141" spans="2:34" ht="12.75" x14ac:dyDescent="0.2">
      <c r="B141" s="4"/>
      <c r="L141" s="8"/>
      <c r="M141" s="8"/>
      <c r="AH141" s="1"/>
    </row>
    <row r="142" spans="2:34" ht="12.75" x14ac:dyDescent="0.2">
      <c r="B142" s="4"/>
      <c r="L142" s="8"/>
      <c r="M142" s="8"/>
      <c r="AH142" s="1"/>
    </row>
    <row r="143" spans="2:34" ht="12.75" x14ac:dyDescent="0.2">
      <c r="B143" s="4"/>
      <c r="L143" s="8"/>
      <c r="M143" s="8"/>
      <c r="AH143" s="1"/>
    </row>
    <row r="144" spans="2:34" ht="12.75" x14ac:dyDescent="0.2">
      <c r="B144" s="4"/>
      <c r="L144" s="8"/>
      <c r="M144" s="8"/>
      <c r="AH144" s="1"/>
    </row>
    <row r="145" spans="2:34" ht="12.75" x14ac:dyDescent="0.2">
      <c r="B145" s="4"/>
      <c r="L145" s="8"/>
      <c r="M145" s="8"/>
      <c r="AH145" s="1"/>
    </row>
    <row r="146" spans="2:34" ht="12.75" x14ac:dyDescent="0.2">
      <c r="B146" s="4"/>
      <c r="L146" s="8"/>
      <c r="M146" s="8"/>
      <c r="AH146" s="1"/>
    </row>
    <row r="147" spans="2:34" ht="12.75" x14ac:dyDescent="0.2">
      <c r="B147" s="4"/>
      <c r="L147" s="8"/>
      <c r="M147" s="8"/>
      <c r="AH147" s="1"/>
    </row>
    <row r="148" spans="2:34" ht="12.75" x14ac:dyDescent="0.2">
      <c r="B148" s="4"/>
      <c r="L148" s="8"/>
      <c r="M148" s="8"/>
      <c r="AH148" s="1"/>
    </row>
    <row r="149" spans="2:34" ht="12.75" x14ac:dyDescent="0.2">
      <c r="B149" s="4"/>
      <c r="L149" s="8"/>
      <c r="M149" s="8"/>
      <c r="AH149" s="1"/>
    </row>
    <row r="150" spans="2:34" ht="12.75" x14ac:dyDescent="0.2">
      <c r="B150" s="4"/>
      <c r="L150" s="8"/>
      <c r="M150" s="8"/>
      <c r="AH150" s="1"/>
    </row>
    <row r="151" spans="2:34" ht="12.75" x14ac:dyDescent="0.2">
      <c r="B151" s="4"/>
      <c r="L151" s="8"/>
      <c r="M151" s="8"/>
      <c r="AH151" s="1"/>
    </row>
    <row r="152" spans="2:34" ht="12.75" x14ac:dyDescent="0.2">
      <c r="B152" s="4"/>
      <c r="L152" s="8"/>
      <c r="M152" s="8"/>
      <c r="AH152" s="1"/>
    </row>
    <row r="153" spans="2:34" ht="12.75" x14ac:dyDescent="0.2">
      <c r="B153" s="4"/>
      <c r="L153" s="8"/>
      <c r="M153" s="8"/>
      <c r="AH153" s="1"/>
    </row>
    <row r="154" spans="2:34" ht="12.75" x14ac:dyDescent="0.2">
      <c r="B154" s="4"/>
      <c r="L154" s="8"/>
      <c r="M154" s="8"/>
      <c r="AH154" s="1"/>
    </row>
    <row r="155" spans="2:34" ht="12.75" x14ac:dyDescent="0.2">
      <c r="B155" s="4"/>
      <c r="L155" s="8"/>
      <c r="M155" s="8"/>
      <c r="AH155" s="1"/>
    </row>
    <row r="156" spans="2:34" ht="12.75" x14ac:dyDescent="0.2">
      <c r="B156" s="4"/>
      <c r="L156" s="8"/>
      <c r="M156" s="8"/>
      <c r="AH156" s="1"/>
    </row>
    <row r="157" spans="2:34" ht="12.75" x14ac:dyDescent="0.2">
      <c r="B157" s="4"/>
      <c r="L157" s="8"/>
      <c r="M157" s="8"/>
      <c r="AH157" s="1"/>
    </row>
    <row r="158" spans="2:34" ht="12.75" x14ac:dyDescent="0.2">
      <c r="B158" s="4"/>
      <c r="L158" s="8"/>
      <c r="M158" s="8"/>
      <c r="AH158" s="1"/>
    </row>
    <row r="159" spans="2:34" ht="12.75" x14ac:dyDescent="0.2">
      <c r="B159" s="4"/>
      <c r="L159" s="8"/>
      <c r="M159" s="8"/>
      <c r="AH159" s="1"/>
    </row>
    <row r="160" spans="2:34" ht="12.75" x14ac:dyDescent="0.2">
      <c r="B160" s="4"/>
      <c r="L160" s="8"/>
      <c r="M160" s="8"/>
      <c r="AH160" s="1"/>
    </row>
    <row r="161" spans="2:34" ht="12.75" x14ac:dyDescent="0.2">
      <c r="B161" s="4"/>
      <c r="L161" s="8"/>
      <c r="M161" s="8"/>
      <c r="AH161" s="1"/>
    </row>
    <row r="162" spans="2:34" ht="12.75" x14ac:dyDescent="0.2">
      <c r="B162" s="4"/>
      <c r="L162" s="8"/>
      <c r="M162" s="8"/>
      <c r="AH162" s="1"/>
    </row>
    <row r="163" spans="2:34" ht="12.75" x14ac:dyDescent="0.2">
      <c r="B163" s="4"/>
      <c r="L163" s="8"/>
      <c r="M163" s="8"/>
      <c r="AH163" s="1"/>
    </row>
    <row r="164" spans="2:34" ht="12.75" x14ac:dyDescent="0.2">
      <c r="B164" s="4"/>
      <c r="L164" s="8"/>
      <c r="M164" s="8"/>
      <c r="AH164" s="1"/>
    </row>
    <row r="165" spans="2:34" ht="12.75" x14ac:dyDescent="0.2">
      <c r="B165" s="4"/>
      <c r="L165" s="8"/>
      <c r="M165" s="8"/>
      <c r="AH165" s="1"/>
    </row>
    <row r="166" spans="2:34" ht="12.75" x14ac:dyDescent="0.2">
      <c r="B166" s="4"/>
      <c r="L166" s="8"/>
      <c r="M166" s="8"/>
      <c r="AH166" s="1"/>
    </row>
    <row r="167" spans="2:34" ht="12.75" x14ac:dyDescent="0.2">
      <c r="B167" s="4"/>
      <c r="L167" s="8"/>
      <c r="M167" s="8"/>
      <c r="AH167" s="1"/>
    </row>
    <row r="168" spans="2:34" ht="12.75" x14ac:dyDescent="0.2">
      <c r="B168" s="4"/>
      <c r="L168" s="8"/>
      <c r="M168" s="8"/>
      <c r="AH168" s="1"/>
    </row>
    <row r="169" spans="2:34" ht="12.75" x14ac:dyDescent="0.2">
      <c r="B169" s="4"/>
      <c r="L169" s="8"/>
      <c r="M169" s="8"/>
      <c r="AH169" s="1"/>
    </row>
    <row r="170" spans="2:34" ht="12.75" x14ac:dyDescent="0.2">
      <c r="B170" s="4"/>
      <c r="L170" s="8"/>
      <c r="M170" s="8"/>
      <c r="AH170" s="1"/>
    </row>
    <row r="171" spans="2:34" ht="12.75" x14ac:dyDescent="0.2">
      <c r="B171" s="4"/>
      <c r="L171" s="8"/>
      <c r="M171" s="8"/>
      <c r="AH171" s="1"/>
    </row>
    <row r="172" spans="2:34" ht="12.75" x14ac:dyDescent="0.2">
      <c r="B172" s="4"/>
      <c r="L172" s="8"/>
      <c r="M172" s="8"/>
      <c r="AH172" s="1"/>
    </row>
    <row r="173" spans="2:34" ht="12.75" x14ac:dyDescent="0.2">
      <c r="B173" s="4"/>
      <c r="L173" s="8"/>
      <c r="M173" s="8"/>
      <c r="AH173" s="1"/>
    </row>
    <row r="174" spans="2:34" ht="12.75" x14ac:dyDescent="0.2">
      <c r="B174" s="4"/>
      <c r="L174" s="8"/>
      <c r="M174" s="8"/>
      <c r="AH174" s="1"/>
    </row>
    <row r="175" spans="2:34" ht="12.75" x14ac:dyDescent="0.2">
      <c r="B175" s="4"/>
      <c r="L175" s="8"/>
      <c r="M175" s="8"/>
      <c r="AH175" s="1"/>
    </row>
    <row r="176" spans="2:34" ht="12.75" x14ac:dyDescent="0.2">
      <c r="B176" s="4"/>
      <c r="L176" s="8"/>
      <c r="M176" s="8"/>
      <c r="AH176" s="1"/>
    </row>
    <row r="177" spans="2:34" ht="12.75" x14ac:dyDescent="0.2">
      <c r="B177" s="4"/>
      <c r="L177" s="8"/>
      <c r="M177" s="8"/>
      <c r="AH177" s="1"/>
    </row>
    <row r="178" spans="2:34" ht="12.75" x14ac:dyDescent="0.2">
      <c r="B178" s="4"/>
      <c r="L178" s="8"/>
      <c r="M178" s="8"/>
      <c r="AH178" s="1"/>
    </row>
    <row r="179" spans="2:34" ht="12.75" x14ac:dyDescent="0.2">
      <c r="B179" s="4"/>
      <c r="L179" s="8"/>
      <c r="M179" s="8"/>
      <c r="AH179" s="1"/>
    </row>
    <row r="180" spans="2:34" ht="12.75" x14ac:dyDescent="0.2">
      <c r="B180" s="4"/>
      <c r="L180" s="8"/>
      <c r="M180" s="8"/>
      <c r="AH180" s="1"/>
    </row>
    <row r="181" spans="2:34" ht="12.75" x14ac:dyDescent="0.2">
      <c r="B181" s="4"/>
      <c r="L181" s="8"/>
      <c r="M181" s="8"/>
      <c r="AH181" s="1"/>
    </row>
    <row r="182" spans="2:34" ht="12.75" x14ac:dyDescent="0.2">
      <c r="B182" s="4"/>
      <c r="L182" s="8"/>
      <c r="M182" s="8"/>
      <c r="AH182" s="1"/>
    </row>
    <row r="183" spans="2:34" ht="12.75" x14ac:dyDescent="0.2">
      <c r="B183" s="4"/>
      <c r="L183" s="8"/>
      <c r="M183" s="8"/>
      <c r="AH183" s="1"/>
    </row>
    <row r="184" spans="2:34" ht="12.75" x14ac:dyDescent="0.2">
      <c r="B184" s="4"/>
      <c r="L184" s="8"/>
      <c r="M184" s="8"/>
      <c r="AH184" s="1"/>
    </row>
    <row r="185" spans="2:34" ht="12.75" x14ac:dyDescent="0.2">
      <c r="B185" s="4"/>
      <c r="L185" s="8"/>
      <c r="M185" s="8"/>
      <c r="AH185" s="1"/>
    </row>
    <row r="186" spans="2:34" ht="12.75" x14ac:dyDescent="0.2">
      <c r="B186" s="4"/>
      <c r="L186" s="8"/>
      <c r="M186" s="8"/>
      <c r="AH186" s="1"/>
    </row>
    <row r="187" spans="2:34" ht="12.75" x14ac:dyDescent="0.2">
      <c r="B187" s="4"/>
      <c r="L187" s="8"/>
      <c r="M187" s="8"/>
      <c r="AH187" s="1"/>
    </row>
    <row r="188" spans="2:34" ht="12.75" x14ac:dyDescent="0.2">
      <c r="B188" s="4"/>
      <c r="L188" s="8"/>
      <c r="M188" s="8"/>
      <c r="AH188" s="1"/>
    </row>
    <row r="189" spans="2:34" ht="12.75" x14ac:dyDescent="0.2">
      <c r="B189" s="4"/>
      <c r="L189" s="8"/>
      <c r="M189" s="8"/>
      <c r="AH189" s="1"/>
    </row>
    <row r="190" spans="2:34" ht="12.75" x14ac:dyDescent="0.2">
      <c r="B190" s="4"/>
      <c r="L190" s="8"/>
      <c r="M190" s="8"/>
      <c r="AH190" s="1"/>
    </row>
    <row r="191" spans="2:34" ht="12.75" x14ac:dyDescent="0.2">
      <c r="B191" s="4"/>
      <c r="L191" s="8"/>
      <c r="M191" s="8"/>
      <c r="AH191" s="1"/>
    </row>
    <row r="192" spans="2:34" ht="12.75" x14ac:dyDescent="0.2">
      <c r="B192" s="4"/>
      <c r="L192" s="8"/>
      <c r="M192" s="8"/>
      <c r="AH192" s="1"/>
    </row>
    <row r="193" spans="2:34" ht="12.75" x14ac:dyDescent="0.2">
      <c r="B193" s="4"/>
      <c r="L193" s="8"/>
      <c r="M193" s="8"/>
      <c r="AH193" s="1"/>
    </row>
    <row r="194" spans="2:34" ht="12.75" x14ac:dyDescent="0.2">
      <c r="B194" s="4"/>
      <c r="L194" s="8"/>
      <c r="M194" s="8"/>
      <c r="AH194" s="1"/>
    </row>
    <row r="195" spans="2:34" ht="12.75" x14ac:dyDescent="0.2">
      <c r="B195" s="4"/>
      <c r="L195" s="8"/>
      <c r="M195" s="8"/>
      <c r="AH195" s="1"/>
    </row>
    <row r="196" spans="2:34" ht="12.75" x14ac:dyDescent="0.2">
      <c r="B196" s="4"/>
      <c r="L196" s="8"/>
      <c r="M196" s="8"/>
      <c r="AH196" s="1"/>
    </row>
    <row r="197" spans="2:34" ht="12.75" x14ac:dyDescent="0.2">
      <c r="B197" s="4"/>
      <c r="L197" s="8"/>
      <c r="M197" s="8"/>
      <c r="AH197" s="1"/>
    </row>
    <row r="198" spans="2:34" ht="12.75" x14ac:dyDescent="0.2">
      <c r="B198" s="4"/>
      <c r="L198" s="8"/>
      <c r="M198" s="8"/>
      <c r="AH198" s="1"/>
    </row>
    <row r="199" spans="2:34" ht="12.75" x14ac:dyDescent="0.2">
      <c r="B199" s="4"/>
      <c r="L199" s="8"/>
      <c r="M199" s="8"/>
      <c r="AH199" s="1"/>
    </row>
    <row r="200" spans="2:34" ht="12.75" x14ac:dyDescent="0.2">
      <c r="B200" s="4"/>
      <c r="L200" s="8"/>
      <c r="M200" s="8"/>
      <c r="AH200" s="1"/>
    </row>
    <row r="201" spans="2:34" ht="12.75" x14ac:dyDescent="0.2">
      <c r="B201" s="4"/>
      <c r="L201" s="8"/>
      <c r="M201" s="8"/>
      <c r="AH201" s="1"/>
    </row>
    <row r="202" spans="2:34" ht="12.75" x14ac:dyDescent="0.2">
      <c r="B202" s="4"/>
      <c r="L202" s="8"/>
      <c r="M202" s="8"/>
      <c r="AH202" s="1"/>
    </row>
    <row r="203" spans="2:34" ht="12.75" x14ac:dyDescent="0.2">
      <c r="B203" s="4"/>
      <c r="L203" s="8"/>
      <c r="M203" s="8"/>
      <c r="AH203" s="1"/>
    </row>
    <row r="204" spans="2:34" ht="12.75" x14ac:dyDescent="0.2">
      <c r="B204" s="4"/>
      <c r="L204" s="8"/>
      <c r="M204" s="8"/>
      <c r="AH204" s="1"/>
    </row>
    <row r="205" spans="2:34" ht="12.75" x14ac:dyDescent="0.2">
      <c r="B205" s="4"/>
      <c r="L205" s="8"/>
      <c r="M205" s="8"/>
      <c r="AH205" s="1"/>
    </row>
    <row r="206" spans="2:34" ht="12.75" x14ac:dyDescent="0.2">
      <c r="B206" s="4"/>
      <c r="L206" s="8"/>
      <c r="M206" s="8"/>
      <c r="AH206" s="1"/>
    </row>
    <row r="207" spans="2:34" ht="12.75" x14ac:dyDescent="0.2">
      <c r="B207" s="4"/>
      <c r="L207" s="8"/>
      <c r="M207" s="8"/>
      <c r="AH207" s="1"/>
    </row>
    <row r="208" spans="2:34" ht="12.75" x14ac:dyDescent="0.2">
      <c r="B208" s="4"/>
      <c r="L208" s="8"/>
      <c r="M208" s="8"/>
      <c r="AH208" s="1"/>
    </row>
    <row r="209" spans="2:34" ht="12.75" x14ac:dyDescent="0.2">
      <c r="B209" s="4"/>
      <c r="L209" s="8"/>
      <c r="M209" s="8"/>
      <c r="AH209" s="1"/>
    </row>
    <row r="210" spans="2:34" ht="12.75" x14ac:dyDescent="0.2">
      <c r="B210" s="4"/>
      <c r="L210" s="8"/>
      <c r="M210" s="8"/>
      <c r="AH210" s="1"/>
    </row>
    <row r="211" spans="2:34" ht="12.75" x14ac:dyDescent="0.2">
      <c r="B211" s="4"/>
      <c r="L211" s="8"/>
      <c r="M211" s="8"/>
      <c r="AH211" s="1"/>
    </row>
    <row r="212" spans="2:34" ht="12.75" x14ac:dyDescent="0.2">
      <c r="B212" s="4"/>
      <c r="L212" s="8"/>
      <c r="M212" s="8"/>
      <c r="AH212" s="1"/>
    </row>
    <row r="213" spans="2:34" ht="12.75" x14ac:dyDescent="0.2">
      <c r="B213" s="4"/>
      <c r="L213" s="8"/>
      <c r="M213" s="8"/>
      <c r="AH213" s="1"/>
    </row>
    <row r="214" spans="2:34" ht="12.75" x14ac:dyDescent="0.2">
      <c r="B214" s="4"/>
      <c r="L214" s="8"/>
      <c r="M214" s="8"/>
      <c r="AH214" s="1"/>
    </row>
    <row r="215" spans="2:34" ht="12.75" x14ac:dyDescent="0.2">
      <c r="B215" s="4"/>
      <c r="L215" s="8"/>
      <c r="M215" s="8"/>
      <c r="AH215" s="1"/>
    </row>
    <row r="216" spans="2:34" ht="12.75" x14ac:dyDescent="0.2">
      <c r="B216" s="4"/>
      <c r="L216" s="8"/>
      <c r="M216" s="8"/>
      <c r="AH216" s="1"/>
    </row>
    <row r="217" spans="2:34" ht="12.75" x14ac:dyDescent="0.2">
      <c r="B217" s="4"/>
      <c r="L217" s="8"/>
      <c r="M217" s="8"/>
      <c r="AH217" s="1"/>
    </row>
    <row r="218" spans="2:34" ht="12.75" x14ac:dyDescent="0.2">
      <c r="B218" s="4"/>
      <c r="L218" s="8"/>
      <c r="M218" s="8"/>
      <c r="AH218" s="1"/>
    </row>
    <row r="219" spans="2:34" ht="12.75" x14ac:dyDescent="0.2">
      <c r="B219" s="4"/>
      <c r="L219" s="8"/>
      <c r="M219" s="8"/>
      <c r="AH219" s="1"/>
    </row>
    <row r="220" spans="2:34" ht="12.75" x14ac:dyDescent="0.2">
      <c r="B220" s="4"/>
      <c r="L220" s="8"/>
      <c r="M220" s="8"/>
      <c r="AH220" s="1"/>
    </row>
    <row r="221" spans="2:34" ht="12.75" x14ac:dyDescent="0.2">
      <c r="B221" s="4"/>
      <c r="L221" s="8"/>
      <c r="M221" s="8"/>
      <c r="AH221" s="1"/>
    </row>
    <row r="222" spans="2:34" ht="12.75" x14ac:dyDescent="0.2">
      <c r="B222" s="4"/>
      <c r="L222" s="8"/>
      <c r="M222" s="8"/>
      <c r="AH222" s="1"/>
    </row>
    <row r="223" spans="2:34" ht="12.75" x14ac:dyDescent="0.2">
      <c r="B223" s="4"/>
      <c r="L223" s="8"/>
      <c r="M223" s="8"/>
      <c r="AH223" s="1"/>
    </row>
    <row r="224" spans="2:34" ht="12.75" x14ac:dyDescent="0.2">
      <c r="B224" s="4"/>
      <c r="L224" s="8"/>
      <c r="M224" s="8"/>
      <c r="AH224" s="1"/>
    </row>
    <row r="225" spans="2:34" ht="12.75" x14ac:dyDescent="0.2">
      <c r="B225" s="4"/>
      <c r="L225" s="8"/>
      <c r="M225" s="8"/>
      <c r="AH225" s="1"/>
    </row>
    <row r="226" spans="2:34" ht="12.75" x14ac:dyDescent="0.2">
      <c r="B226" s="4"/>
      <c r="L226" s="8"/>
      <c r="M226" s="8"/>
      <c r="AH226" s="1"/>
    </row>
    <row r="227" spans="2:34" ht="12.75" x14ac:dyDescent="0.2">
      <c r="B227" s="4"/>
      <c r="L227" s="8"/>
      <c r="M227" s="8"/>
      <c r="AH227" s="1"/>
    </row>
    <row r="228" spans="2:34" ht="12.75" x14ac:dyDescent="0.2">
      <c r="B228" s="4"/>
      <c r="L228" s="8"/>
      <c r="M228" s="8"/>
      <c r="AH228" s="1"/>
    </row>
    <row r="229" spans="2:34" ht="12.75" x14ac:dyDescent="0.2">
      <c r="B229" s="4"/>
      <c r="L229" s="8"/>
      <c r="M229" s="8"/>
      <c r="AH229" s="1"/>
    </row>
    <row r="230" spans="2:34" ht="12.75" x14ac:dyDescent="0.2">
      <c r="B230" s="4"/>
      <c r="L230" s="8"/>
      <c r="M230" s="8"/>
      <c r="AH230" s="1"/>
    </row>
    <row r="231" spans="2:34" ht="12.75" x14ac:dyDescent="0.2">
      <c r="B231" s="4"/>
      <c r="L231" s="8"/>
      <c r="M231" s="8"/>
      <c r="AH231" s="1"/>
    </row>
    <row r="232" spans="2:34" ht="12.75" x14ac:dyDescent="0.2">
      <c r="B232" s="4"/>
      <c r="L232" s="8"/>
      <c r="M232" s="8"/>
      <c r="AH232" s="1"/>
    </row>
    <row r="233" spans="2:34" ht="12.75" x14ac:dyDescent="0.2">
      <c r="B233" s="4"/>
      <c r="L233" s="8"/>
      <c r="M233" s="8"/>
      <c r="AH233" s="1"/>
    </row>
    <row r="234" spans="2:34" ht="12.75" x14ac:dyDescent="0.2">
      <c r="B234" s="4"/>
      <c r="L234" s="8"/>
      <c r="M234" s="8"/>
      <c r="AH234" s="1"/>
    </row>
    <row r="235" spans="2:34" ht="12.75" x14ac:dyDescent="0.2">
      <c r="B235" s="4"/>
      <c r="L235" s="8"/>
      <c r="M235" s="8"/>
      <c r="AH235" s="1"/>
    </row>
    <row r="236" spans="2:34" ht="12.75" x14ac:dyDescent="0.2">
      <c r="B236" s="4"/>
      <c r="L236" s="8"/>
      <c r="M236" s="8"/>
      <c r="AH236" s="1"/>
    </row>
    <row r="237" spans="2:34" ht="12.75" x14ac:dyDescent="0.2">
      <c r="B237" s="4"/>
      <c r="L237" s="8"/>
      <c r="M237" s="8"/>
      <c r="AH237" s="1"/>
    </row>
    <row r="238" spans="2:34" ht="12.75" x14ac:dyDescent="0.2">
      <c r="B238" s="4"/>
      <c r="L238" s="8"/>
      <c r="M238" s="8"/>
      <c r="AH238" s="1"/>
    </row>
    <row r="239" spans="2:34" ht="12.75" x14ac:dyDescent="0.2">
      <c r="B239" s="4"/>
      <c r="L239" s="8"/>
      <c r="M239" s="8"/>
      <c r="AH239" s="1"/>
    </row>
    <row r="240" spans="2:34" ht="12.75" x14ac:dyDescent="0.2">
      <c r="B240" s="4"/>
      <c r="L240" s="8"/>
      <c r="M240" s="8"/>
      <c r="AH240" s="1"/>
    </row>
    <row r="241" spans="2:34" ht="12.75" x14ac:dyDescent="0.2">
      <c r="B241" s="4"/>
      <c r="L241" s="8"/>
      <c r="M241" s="8"/>
      <c r="AH241" s="1"/>
    </row>
    <row r="242" spans="2:34" ht="12.75" x14ac:dyDescent="0.2">
      <c r="B242" s="4"/>
      <c r="L242" s="8"/>
      <c r="M242" s="8"/>
      <c r="AH242" s="1"/>
    </row>
    <row r="243" spans="2:34" ht="12.75" x14ac:dyDescent="0.2">
      <c r="B243" s="4"/>
      <c r="L243" s="8"/>
      <c r="M243" s="8"/>
      <c r="AH243" s="1"/>
    </row>
    <row r="244" spans="2:34" ht="12.75" x14ac:dyDescent="0.2">
      <c r="B244" s="4"/>
      <c r="L244" s="8"/>
      <c r="M244" s="8"/>
      <c r="AH244" s="1"/>
    </row>
    <row r="245" spans="2:34" ht="12.75" x14ac:dyDescent="0.2">
      <c r="B245" s="4"/>
      <c r="L245" s="8"/>
      <c r="M245" s="8"/>
      <c r="AH245" s="1"/>
    </row>
    <row r="246" spans="2:34" ht="12.75" x14ac:dyDescent="0.2">
      <c r="B246" s="4"/>
      <c r="L246" s="8"/>
      <c r="M246" s="8"/>
      <c r="AH246" s="1"/>
    </row>
    <row r="247" spans="2:34" ht="12.75" x14ac:dyDescent="0.2">
      <c r="B247" s="4"/>
      <c r="L247" s="8"/>
      <c r="M247" s="8"/>
      <c r="AH247" s="1"/>
    </row>
    <row r="248" spans="2:34" ht="12.75" x14ac:dyDescent="0.2">
      <c r="B248" s="4"/>
      <c r="L248" s="8"/>
      <c r="M248" s="8"/>
      <c r="AH248" s="1"/>
    </row>
    <row r="249" spans="2:34" ht="12.75" x14ac:dyDescent="0.2">
      <c r="B249" s="4"/>
      <c r="L249" s="8"/>
      <c r="M249" s="8"/>
      <c r="AH249" s="1"/>
    </row>
    <row r="250" spans="2:34" ht="12.75" x14ac:dyDescent="0.2">
      <c r="B250" s="4"/>
      <c r="L250" s="8"/>
      <c r="M250" s="8"/>
      <c r="AH250" s="1"/>
    </row>
    <row r="251" spans="2:34" ht="12.75" x14ac:dyDescent="0.2">
      <c r="B251" s="4"/>
      <c r="L251" s="8"/>
      <c r="M251" s="8"/>
      <c r="AH251" s="1"/>
    </row>
    <row r="252" spans="2:34" ht="12.75" x14ac:dyDescent="0.2">
      <c r="B252" s="4"/>
      <c r="L252" s="8"/>
      <c r="M252" s="8"/>
      <c r="AH252" s="1"/>
    </row>
    <row r="253" spans="2:34" ht="12.75" x14ac:dyDescent="0.2">
      <c r="B253" s="4"/>
      <c r="L253" s="8"/>
      <c r="M253" s="8"/>
      <c r="AH253" s="1"/>
    </row>
    <row r="254" spans="2:34" ht="12.75" x14ac:dyDescent="0.2">
      <c r="B254" s="4"/>
      <c r="L254" s="8"/>
      <c r="M254" s="8"/>
      <c r="AH254" s="1"/>
    </row>
    <row r="255" spans="2:34" ht="12.75" x14ac:dyDescent="0.2">
      <c r="B255" s="4"/>
      <c r="L255" s="8"/>
      <c r="M255" s="8"/>
      <c r="AH255" s="1"/>
    </row>
    <row r="256" spans="2:34" ht="12.75" x14ac:dyDescent="0.2">
      <c r="B256" s="4"/>
      <c r="L256" s="8"/>
      <c r="M256" s="8"/>
      <c r="AH256" s="1"/>
    </row>
    <row r="257" spans="2:34" ht="12.75" x14ac:dyDescent="0.2">
      <c r="B257" s="4"/>
      <c r="L257" s="8"/>
      <c r="M257" s="8"/>
      <c r="AH257" s="1"/>
    </row>
    <row r="258" spans="2:34" ht="12.75" x14ac:dyDescent="0.2">
      <c r="B258" s="4"/>
      <c r="L258" s="8"/>
      <c r="M258" s="8"/>
      <c r="AH258" s="1"/>
    </row>
    <row r="259" spans="2:34" ht="12.75" x14ac:dyDescent="0.2">
      <c r="B259" s="4"/>
      <c r="L259" s="8"/>
      <c r="M259" s="8"/>
      <c r="AH259" s="1"/>
    </row>
    <row r="260" spans="2:34" ht="12.75" x14ac:dyDescent="0.2">
      <c r="B260" s="4"/>
      <c r="L260" s="8"/>
      <c r="M260" s="8"/>
      <c r="AH260" s="1"/>
    </row>
    <row r="261" spans="2:34" ht="12.75" x14ac:dyDescent="0.2">
      <c r="B261" s="4"/>
      <c r="L261" s="8"/>
      <c r="M261" s="8"/>
      <c r="AH261" s="1"/>
    </row>
    <row r="262" spans="2:34" ht="12.75" x14ac:dyDescent="0.2">
      <c r="B262" s="4"/>
      <c r="L262" s="8"/>
      <c r="M262" s="8"/>
      <c r="AH262" s="1"/>
    </row>
    <row r="263" spans="2:34" ht="12.75" x14ac:dyDescent="0.2">
      <c r="B263" s="4"/>
      <c r="L263" s="8"/>
      <c r="M263" s="8"/>
      <c r="AH263" s="1"/>
    </row>
    <row r="264" spans="2:34" ht="12.75" x14ac:dyDescent="0.2">
      <c r="B264" s="4"/>
      <c r="L264" s="8"/>
      <c r="M264" s="8"/>
      <c r="AH264" s="1"/>
    </row>
    <row r="265" spans="2:34" ht="12.75" x14ac:dyDescent="0.2">
      <c r="B265" s="4"/>
      <c r="L265" s="8"/>
      <c r="M265" s="8"/>
      <c r="AH265" s="1"/>
    </row>
    <row r="266" spans="2:34" ht="12.75" x14ac:dyDescent="0.2">
      <c r="B266" s="4"/>
      <c r="L266" s="8"/>
      <c r="M266" s="8"/>
      <c r="AH266" s="1"/>
    </row>
    <row r="267" spans="2:34" ht="12.75" x14ac:dyDescent="0.2">
      <c r="B267" s="4"/>
      <c r="L267" s="8"/>
      <c r="M267" s="8"/>
      <c r="AH267" s="1"/>
    </row>
    <row r="268" spans="2:34" ht="12.75" x14ac:dyDescent="0.2">
      <c r="B268" s="4"/>
      <c r="L268" s="8"/>
      <c r="M268" s="8"/>
      <c r="AH268" s="1"/>
    </row>
    <row r="269" spans="2:34" ht="12.75" x14ac:dyDescent="0.2">
      <c r="B269" s="4"/>
      <c r="L269" s="8"/>
      <c r="M269" s="8"/>
      <c r="AH269" s="1"/>
    </row>
    <row r="270" spans="2:34" ht="12.75" x14ac:dyDescent="0.2">
      <c r="B270" s="4"/>
      <c r="L270" s="8"/>
      <c r="M270" s="8"/>
      <c r="AH270" s="1"/>
    </row>
    <row r="271" spans="2:34" ht="12.75" x14ac:dyDescent="0.2">
      <c r="B271" s="4"/>
      <c r="L271" s="8"/>
      <c r="M271" s="8"/>
      <c r="AH271" s="1"/>
    </row>
    <row r="272" spans="2:34" ht="12.75" x14ac:dyDescent="0.2">
      <c r="B272" s="4"/>
      <c r="L272" s="8"/>
      <c r="M272" s="8"/>
      <c r="AH272" s="1"/>
    </row>
    <row r="273" spans="2:34" ht="12.75" x14ac:dyDescent="0.2">
      <c r="B273" s="4"/>
      <c r="L273" s="8"/>
      <c r="M273" s="8"/>
      <c r="AH273" s="1"/>
    </row>
    <row r="274" spans="2:34" ht="12.75" x14ac:dyDescent="0.2">
      <c r="B274" s="4"/>
      <c r="L274" s="8"/>
      <c r="M274" s="8"/>
      <c r="AH274" s="1"/>
    </row>
    <row r="275" spans="2:34" ht="12.75" x14ac:dyDescent="0.2">
      <c r="B275" s="4"/>
      <c r="L275" s="8"/>
      <c r="M275" s="8"/>
      <c r="AH275" s="1"/>
    </row>
    <row r="276" spans="2:34" ht="12.75" x14ac:dyDescent="0.2">
      <c r="B276" s="4"/>
      <c r="L276" s="8"/>
      <c r="M276" s="8"/>
      <c r="AH276" s="1"/>
    </row>
    <row r="277" spans="2:34" ht="12.75" x14ac:dyDescent="0.2">
      <c r="B277" s="4"/>
      <c r="L277" s="8"/>
      <c r="M277" s="8"/>
      <c r="AH277" s="1"/>
    </row>
    <row r="278" spans="2:34" ht="12.75" x14ac:dyDescent="0.2">
      <c r="B278" s="4"/>
      <c r="L278" s="8"/>
      <c r="M278" s="8"/>
      <c r="AH278" s="1"/>
    </row>
    <row r="279" spans="2:34" ht="12.75" x14ac:dyDescent="0.2">
      <c r="B279" s="4"/>
      <c r="L279" s="8"/>
      <c r="M279" s="8"/>
      <c r="AH279" s="1"/>
    </row>
    <row r="280" spans="2:34" ht="12.75" x14ac:dyDescent="0.2">
      <c r="B280" s="4"/>
      <c r="L280" s="8"/>
      <c r="M280" s="8"/>
      <c r="AH280" s="1"/>
    </row>
    <row r="281" spans="2:34" ht="12.75" x14ac:dyDescent="0.2">
      <c r="B281" s="4"/>
      <c r="L281" s="8"/>
      <c r="M281" s="8"/>
      <c r="AH281" s="1"/>
    </row>
    <row r="282" spans="2:34" ht="12.75" x14ac:dyDescent="0.2">
      <c r="B282" s="4"/>
      <c r="L282" s="8"/>
      <c r="M282" s="8"/>
      <c r="AH282" s="1"/>
    </row>
    <row r="283" spans="2:34" ht="12.75" x14ac:dyDescent="0.2">
      <c r="B283" s="4"/>
      <c r="L283" s="8"/>
      <c r="M283" s="8"/>
      <c r="AH283" s="1"/>
    </row>
    <row r="284" spans="2:34" ht="12.75" x14ac:dyDescent="0.2">
      <c r="B284" s="4"/>
      <c r="L284" s="8"/>
      <c r="M284" s="8"/>
      <c r="AH284" s="1"/>
    </row>
    <row r="285" spans="2:34" ht="12.75" x14ac:dyDescent="0.2">
      <c r="B285" s="4"/>
      <c r="L285" s="8"/>
      <c r="M285" s="8"/>
      <c r="AH285" s="1"/>
    </row>
    <row r="286" spans="2:34" ht="12.75" x14ac:dyDescent="0.2">
      <c r="B286" s="4"/>
      <c r="L286" s="8"/>
      <c r="M286" s="8"/>
      <c r="AH286" s="1"/>
    </row>
    <row r="287" spans="2:34" ht="12.75" x14ac:dyDescent="0.2">
      <c r="B287" s="4"/>
      <c r="L287" s="8"/>
      <c r="M287" s="8"/>
      <c r="AH287" s="1"/>
    </row>
    <row r="288" spans="2:34" ht="12.75" x14ac:dyDescent="0.2">
      <c r="B288" s="4"/>
      <c r="L288" s="8"/>
      <c r="M288" s="8"/>
      <c r="AH288" s="1"/>
    </row>
    <row r="289" spans="2:34" ht="12.75" x14ac:dyDescent="0.2">
      <c r="B289" s="4"/>
      <c r="L289" s="8"/>
      <c r="M289" s="8"/>
      <c r="AH289" s="1"/>
    </row>
    <row r="290" spans="2:34" ht="12.75" x14ac:dyDescent="0.2">
      <c r="B290" s="4"/>
      <c r="L290" s="8"/>
      <c r="M290" s="8"/>
      <c r="AH290" s="1"/>
    </row>
    <row r="291" spans="2:34" ht="12.75" x14ac:dyDescent="0.2">
      <c r="B291" s="4"/>
      <c r="L291" s="8"/>
      <c r="M291" s="8"/>
      <c r="AH291" s="1"/>
    </row>
    <row r="292" spans="2:34" ht="12.75" x14ac:dyDescent="0.2">
      <c r="B292" s="4"/>
      <c r="L292" s="8"/>
      <c r="M292" s="8"/>
      <c r="AH292" s="1"/>
    </row>
    <row r="293" spans="2:34" ht="12.75" x14ac:dyDescent="0.2">
      <c r="B293" s="4"/>
      <c r="L293" s="8"/>
      <c r="M293" s="8"/>
      <c r="AH293" s="1"/>
    </row>
    <row r="294" spans="2:34" ht="12.75" x14ac:dyDescent="0.2">
      <c r="B294" s="4"/>
      <c r="L294" s="8"/>
      <c r="M294" s="8"/>
      <c r="AH294" s="1"/>
    </row>
    <row r="295" spans="2:34" ht="12.75" x14ac:dyDescent="0.2">
      <c r="B295" s="4"/>
      <c r="L295" s="8"/>
      <c r="M295" s="8"/>
      <c r="AH295" s="1"/>
    </row>
    <row r="296" spans="2:34" ht="12.75" x14ac:dyDescent="0.2">
      <c r="B296" s="4"/>
      <c r="L296" s="8"/>
      <c r="M296" s="8"/>
      <c r="AH296" s="1"/>
    </row>
    <row r="297" spans="2:34" ht="12.75" x14ac:dyDescent="0.2">
      <c r="B297" s="4"/>
      <c r="L297" s="8"/>
      <c r="M297" s="8"/>
      <c r="AH297" s="1"/>
    </row>
    <row r="298" spans="2:34" ht="12.75" x14ac:dyDescent="0.2">
      <c r="B298" s="4"/>
      <c r="L298" s="8"/>
      <c r="M298" s="8"/>
      <c r="AH298" s="1"/>
    </row>
    <row r="299" spans="2:34" ht="12.75" x14ac:dyDescent="0.2">
      <c r="B299" s="4"/>
      <c r="L299" s="8"/>
      <c r="M299" s="8"/>
      <c r="AH299" s="1"/>
    </row>
    <row r="300" spans="2:34" ht="12.75" x14ac:dyDescent="0.2">
      <c r="B300" s="4"/>
      <c r="L300" s="8"/>
      <c r="M300" s="8"/>
      <c r="AH300" s="1"/>
    </row>
    <row r="301" spans="2:34" ht="12.75" x14ac:dyDescent="0.2">
      <c r="B301" s="4"/>
      <c r="L301" s="8"/>
      <c r="M301" s="8"/>
      <c r="AH301" s="1"/>
    </row>
    <row r="302" spans="2:34" ht="12.75" x14ac:dyDescent="0.2">
      <c r="B302" s="4"/>
      <c r="L302" s="8"/>
      <c r="M302" s="8"/>
      <c r="AH302" s="1"/>
    </row>
    <row r="303" spans="2:34" ht="12.75" x14ac:dyDescent="0.2">
      <c r="B303" s="4"/>
      <c r="L303" s="8"/>
      <c r="M303" s="8"/>
      <c r="AH303" s="1"/>
    </row>
    <row r="304" spans="2:34" ht="12.75" x14ac:dyDescent="0.2">
      <c r="B304" s="4"/>
      <c r="L304" s="8"/>
      <c r="M304" s="8"/>
      <c r="AH304" s="1"/>
    </row>
    <row r="305" spans="2:34" ht="12.75" x14ac:dyDescent="0.2">
      <c r="B305" s="4"/>
      <c r="L305" s="8"/>
      <c r="M305" s="8"/>
      <c r="AH305" s="1"/>
    </row>
    <row r="306" spans="2:34" ht="12.75" x14ac:dyDescent="0.2">
      <c r="B306" s="4"/>
      <c r="L306" s="8"/>
      <c r="M306" s="8"/>
      <c r="AH306" s="1"/>
    </row>
    <row r="307" spans="2:34" ht="12.75" x14ac:dyDescent="0.2">
      <c r="B307" s="4"/>
      <c r="L307" s="8"/>
      <c r="M307" s="8"/>
      <c r="AH307" s="1"/>
    </row>
    <row r="308" spans="2:34" ht="12.75" x14ac:dyDescent="0.2">
      <c r="B308" s="4"/>
      <c r="L308" s="8"/>
      <c r="M308" s="8"/>
      <c r="AH308" s="1"/>
    </row>
    <row r="309" spans="2:34" ht="12.75" x14ac:dyDescent="0.2">
      <c r="B309" s="4"/>
      <c r="L309" s="8"/>
      <c r="M309" s="8"/>
      <c r="AH309" s="1"/>
    </row>
    <row r="310" spans="2:34" ht="12.75" x14ac:dyDescent="0.2">
      <c r="B310" s="4"/>
      <c r="L310" s="8"/>
      <c r="M310" s="8"/>
      <c r="AH310" s="1"/>
    </row>
    <row r="311" spans="2:34" ht="12.75" x14ac:dyDescent="0.2">
      <c r="B311" s="4"/>
      <c r="L311" s="8"/>
      <c r="M311" s="8"/>
      <c r="AH311" s="1"/>
    </row>
    <row r="312" spans="2:34" ht="12.75" x14ac:dyDescent="0.2">
      <c r="B312" s="4"/>
      <c r="L312" s="8"/>
      <c r="M312" s="8"/>
      <c r="AH312" s="1"/>
    </row>
    <row r="313" spans="2:34" ht="12.75" x14ac:dyDescent="0.2">
      <c r="B313" s="4"/>
      <c r="L313" s="8"/>
      <c r="M313" s="8"/>
      <c r="AH313" s="1"/>
    </row>
    <row r="314" spans="2:34" ht="12.75" x14ac:dyDescent="0.2">
      <c r="B314" s="4"/>
      <c r="L314" s="8"/>
      <c r="M314" s="8"/>
      <c r="AH314" s="1"/>
    </row>
    <row r="315" spans="2:34" ht="12.75" x14ac:dyDescent="0.2">
      <c r="B315" s="4"/>
      <c r="L315" s="8"/>
      <c r="M315" s="8"/>
      <c r="AH315" s="1"/>
    </row>
    <row r="316" spans="2:34" ht="12.75" x14ac:dyDescent="0.2">
      <c r="B316" s="4"/>
      <c r="L316" s="8"/>
      <c r="M316" s="8"/>
      <c r="AH316" s="1"/>
    </row>
    <row r="317" spans="2:34" ht="12.75" x14ac:dyDescent="0.2">
      <c r="B317" s="4"/>
      <c r="L317" s="8"/>
      <c r="M317" s="8"/>
      <c r="AH317" s="1"/>
    </row>
    <row r="318" spans="2:34" ht="12.75" x14ac:dyDescent="0.2">
      <c r="B318" s="4"/>
      <c r="L318" s="8"/>
      <c r="M318" s="8"/>
      <c r="AH318" s="1"/>
    </row>
    <row r="319" spans="2:34" ht="12.75" x14ac:dyDescent="0.2">
      <c r="B319" s="4"/>
      <c r="L319" s="8"/>
      <c r="M319" s="8"/>
      <c r="AH319" s="1"/>
    </row>
    <row r="320" spans="2:34" ht="12.75" x14ac:dyDescent="0.2">
      <c r="B320" s="4"/>
      <c r="L320" s="8"/>
      <c r="M320" s="8"/>
      <c r="AH320" s="1"/>
    </row>
    <row r="321" spans="2:34" ht="12.75" x14ac:dyDescent="0.2">
      <c r="B321" s="4"/>
      <c r="L321" s="8"/>
      <c r="M321" s="8"/>
      <c r="AH321" s="1"/>
    </row>
    <row r="322" spans="2:34" ht="12.75" x14ac:dyDescent="0.2">
      <c r="B322" s="4"/>
      <c r="L322" s="8"/>
      <c r="M322" s="8"/>
      <c r="AH322" s="1"/>
    </row>
    <row r="323" spans="2:34" ht="12.75" x14ac:dyDescent="0.2">
      <c r="B323" s="4"/>
      <c r="L323" s="8"/>
      <c r="M323" s="8"/>
      <c r="AH323" s="1"/>
    </row>
    <row r="324" spans="2:34" ht="12.75" x14ac:dyDescent="0.2">
      <c r="B324" s="4"/>
      <c r="L324" s="8"/>
      <c r="M324" s="8"/>
      <c r="AH324" s="1"/>
    </row>
    <row r="325" spans="2:34" ht="12.75" x14ac:dyDescent="0.2">
      <c r="B325" s="4"/>
      <c r="L325" s="8"/>
      <c r="M325" s="8"/>
      <c r="AH325" s="1"/>
    </row>
    <row r="326" spans="2:34" ht="12.75" x14ac:dyDescent="0.2">
      <c r="B326" s="4"/>
      <c r="L326" s="8"/>
      <c r="M326" s="8"/>
      <c r="AH326" s="1"/>
    </row>
    <row r="327" spans="2:34" ht="12.75" x14ac:dyDescent="0.2">
      <c r="B327" s="4"/>
      <c r="L327" s="8"/>
      <c r="M327" s="8"/>
      <c r="AH327" s="1"/>
    </row>
    <row r="328" spans="2:34" ht="12.75" x14ac:dyDescent="0.2">
      <c r="B328" s="4"/>
      <c r="L328" s="8"/>
      <c r="M328" s="8"/>
      <c r="AH328" s="1"/>
    </row>
    <row r="329" spans="2:34" ht="12.75" x14ac:dyDescent="0.2">
      <c r="B329" s="4"/>
      <c r="L329" s="8"/>
      <c r="M329" s="8"/>
      <c r="AH329" s="1"/>
    </row>
    <row r="330" spans="2:34" ht="12.75" x14ac:dyDescent="0.2">
      <c r="B330" s="4"/>
      <c r="L330" s="8"/>
      <c r="M330" s="8"/>
      <c r="AH330" s="1"/>
    </row>
    <row r="331" spans="2:34" ht="12.75" x14ac:dyDescent="0.2">
      <c r="B331" s="4"/>
      <c r="L331" s="8"/>
      <c r="M331" s="8"/>
      <c r="AH331" s="1"/>
    </row>
    <row r="332" spans="2:34" ht="12.75" x14ac:dyDescent="0.2">
      <c r="B332" s="4"/>
      <c r="L332" s="8"/>
      <c r="M332" s="8"/>
      <c r="AH332" s="1"/>
    </row>
    <row r="333" spans="2:34" ht="12.75" x14ac:dyDescent="0.2">
      <c r="B333" s="4"/>
      <c r="L333" s="8"/>
      <c r="M333" s="8"/>
      <c r="AH333" s="1"/>
    </row>
    <row r="334" spans="2:34" ht="12.75" x14ac:dyDescent="0.2">
      <c r="B334" s="4"/>
      <c r="L334" s="8"/>
      <c r="M334" s="8"/>
      <c r="AH334" s="1"/>
    </row>
    <row r="335" spans="2:34" ht="12.75" x14ac:dyDescent="0.2">
      <c r="B335" s="4"/>
      <c r="L335" s="8"/>
      <c r="M335" s="8"/>
      <c r="AH335" s="1"/>
    </row>
    <row r="336" spans="2:34" ht="12.75" x14ac:dyDescent="0.2">
      <c r="B336" s="4"/>
      <c r="L336" s="8"/>
      <c r="M336" s="8"/>
      <c r="AH336" s="1"/>
    </row>
    <row r="337" spans="2:34" ht="12.75" x14ac:dyDescent="0.2">
      <c r="B337" s="4"/>
      <c r="L337" s="8"/>
      <c r="M337" s="8"/>
      <c r="AH337" s="1"/>
    </row>
    <row r="338" spans="2:34" ht="12.75" x14ac:dyDescent="0.2">
      <c r="B338" s="4"/>
      <c r="L338" s="8"/>
      <c r="M338" s="8"/>
      <c r="AH338" s="1"/>
    </row>
    <row r="339" spans="2:34" ht="12.75" x14ac:dyDescent="0.2">
      <c r="B339" s="4"/>
      <c r="L339" s="8"/>
      <c r="M339" s="8"/>
      <c r="AH339" s="1"/>
    </row>
    <row r="340" spans="2:34" ht="12.75" x14ac:dyDescent="0.2">
      <c r="B340" s="4"/>
      <c r="L340" s="8"/>
      <c r="M340" s="8"/>
      <c r="AH340" s="1"/>
    </row>
    <row r="341" spans="2:34" ht="12.75" x14ac:dyDescent="0.2">
      <c r="B341" s="4"/>
      <c r="L341" s="8"/>
      <c r="M341" s="8"/>
      <c r="AH341" s="1"/>
    </row>
    <row r="342" spans="2:34" ht="12.75" x14ac:dyDescent="0.2">
      <c r="B342" s="4"/>
      <c r="L342" s="8"/>
      <c r="M342" s="8"/>
      <c r="AH342" s="1"/>
    </row>
    <row r="343" spans="2:34" ht="12.75" x14ac:dyDescent="0.2">
      <c r="B343" s="4"/>
      <c r="L343" s="8"/>
      <c r="M343" s="8"/>
      <c r="AH343" s="1"/>
    </row>
    <row r="344" spans="2:34" ht="12.75" x14ac:dyDescent="0.2">
      <c r="B344" s="4"/>
      <c r="L344" s="8"/>
      <c r="M344" s="8"/>
      <c r="AH344" s="1"/>
    </row>
    <row r="345" spans="2:34" ht="12.75" x14ac:dyDescent="0.2">
      <c r="B345" s="4"/>
      <c r="L345" s="8"/>
      <c r="M345" s="8"/>
      <c r="AH345" s="1"/>
    </row>
    <row r="346" spans="2:34" ht="12.75" x14ac:dyDescent="0.2">
      <c r="B346" s="4"/>
      <c r="L346" s="8"/>
      <c r="M346" s="8"/>
      <c r="AH346" s="1"/>
    </row>
    <row r="347" spans="2:34" ht="12.75" x14ac:dyDescent="0.2">
      <c r="B347" s="4"/>
      <c r="L347" s="8"/>
      <c r="M347" s="8"/>
      <c r="AH347" s="1"/>
    </row>
    <row r="348" spans="2:34" ht="12.75" x14ac:dyDescent="0.2">
      <c r="B348" s="4"/>
      <c r="L348" s="8"/>
      <c r="M348" s="8"/>
      <c r="AH348" s="1"/>
    </row>
    <row r="349" spans="2:34" ht="12.75" x14ac:dyDescent="0.2">
      <c r="B349" s="4"/>
      <c r="L349" s="8"/>
      <c r="M349" s="8"/>
      <c r="AH349" s="1"/>
    </row>
    <row r="350" spans="2:34" ht="12.75" x14ac:dyDescent="0.2">
      <c r="B350" s="4"/>
      <c r="L350" s="8"/>
      <c r="M350" s="8"/>
      <c r="AH350" s="1"/>
    </row>
    <row r="351" spans="2:34" ht="12.75" x14ac:dyDescent="0.2">
      <c r="B351" s="4"/>
      <c r="L351" s="8"/>
      <c r="M351" s="8"/>
      <c r="AH351" s="1"/>
    </row>
    <row r="352" spans="2:34" ht="12.75" x14ac:dyDescent="0.2">
      <c r="B352" s="4"/>
      <c r="L352" s="8"/>
      <c r="M352" s="8"/>
      <c r="AH352" s="1"/>
    </row>
    <row r="353" spans="2:34" ht="12.75" x14ac:dyDescent="0.2">
      <c r="B353" s="4"/>
      <c r="L353" s="8"/>
      <c r="M353" s="8"/>
      <c r="AH353" s="1"/>
    </row>
    <row r="354" spans="2:34" ht="12.75" x14ac:dyDescent="0.2">
      <c r="B354" s="4"/>
      <c r="L354" s="8"/>
      <c r="M354" s="8"/>
      <c r="AH354" s="1"/>
    </row>
    <row r="355" spans="2:34" ht="12.75" x14ac:dyDescent="0.2">
      <c r="B355" s="4"/>
      <c r="L355" s="8"/>
      <c r="M355" s="8"/>
      <c r="AH355" s="1"/>
    </row>
    <row r="356" spans="2:34" ht="12.75" x14ac:dyDescent="0.2">
      <c r="B356" s="4"/>
      <c r="L356" s="8"/>
      <c r="M356" s="8"/>
      <c r="AH356" s="1"/>
    </row>
    <row r="357" spans="2:34" ht="12.75" x14ac:dyDescent="0.2">
      <c r="B357" s="4"/>
      <c r="L357" s="8"/>
      <c r="M357" s="8"/>
      <c r="AH357" s="1"/>
    </row>
    <row r="358" spans="2:34" ht="12.75" x14ac:dyDescent="0.2">
      <c r="B358" s="4"/>
      <c r="L358" s="8"/>
      <c r="M358" s="8"/>
      <c r="AH358" s="1"/>
    </row>
    <row r="359" spans="2:34" ht="12.75" x14ac:dyDescent="0.2">
      <c r="B359" s="4"/>
      <c r="L359" s="8"/>
      <c r="M359" s="8"/>
      <c r="AH359" s="1"/>
    </row>
    <row r="360" spans="2:34" ht="12.75" x14ac:dyDescent="0.2">
      <c r="B360" s="4"/>
      <c r="L360" s="8"/>
      <c r="M360" s="8"/>
      <c r="AH360" s="1"/>
    </row>
    <row r="361" spans="2:34" ht="12.75" x14ac:dyDescent="0.2">
      <c r="B361" s="4"/>
      <c r="L361" s="8"/>
      <c r="M361" s="8"/>
      <c r="AH361" s="1"/>
    </row>
    <row r="362" spans="2:34" ht="12.75" x14ac:dyDescent="0.2">
      <c r="B362" s="4"/>
      <c r="L362" s="8"/>
      <c r="M362" s="8"/>
      <c r="AH362" s="1"/>
    </row>
    <row r="363" spans="2:34" ht="12.75" x14ac:dyDescent="0.2">
      <c r="B363" s="4"/>
      <c r="L363" s="8"/>
      <c r="M363" s="8"/>
      <c r="AH363" s="1"/>
    </row>
    <row r="364" spans="2:34" ht="12.75" x14ac:dyDescent="0.2">
      <c r="B364" s="4"/>
      <c r="L364" s="8"/>
      <c r="M364" s="8"/>
      <c r="AH364" s="1"/>
    </row>
    <row r="365" spans="2:34" ht="12.75" x14ac:dyDescent="0.2">
      <c r="B365" s="4"/>
      <c r="L365" s="8"/>
      <c r="M365" s="8"/>
      <c r="AH365" s="1"/>
    </row>
    <row r="366" spans="2:34" ht="12.75" x14ac:dyDescent="0.2">
      <c r="B366" s="4"/>
      <c r="L366" s="8"/>
      <c r="M366" s="8"/>
      <c r="AH366" s="1"/>
    </row>
    <row r="367" spans="2:34" ht="12.75" x14ac:dyDescent="0.2">
      <c r="B367" s="4"/>
      <c r="L367" s="8"/>
      <c r="M367" s="8"/>
      <c r="AH367" s="1"/>
    </row>
    <row r="368" spans="2:34" ht="12.75" x14ac:dyDescent="0.2">
      <c r="B368" s="4"/>
      <c r="L368" s="8"/>
      <c r="M368" s="8"/>
      <c r="AH368" s="1"/>
    </row>
    <row r="369" spans="2:34" ht="12.75" x14ac:dyDescent="0.2">
      <c r="B369" s="4"/>
      <c r="L369" s="8"/>
      <c r="M369" s="8"/>
      <c r="AH369" s="1"/>
    </row>
    <row r="370" spans="2:34" ht="12.75" x14ac:dyDescent="0.2">
      <c r="B370" s="4"/>
      <c r="L370" s="8"/>
      <c r="M370" s="8"/>
      <c r="AH370" s="1"/>
    </row>
    <row r="371" spans="2:34" ht="12.75" x14ac:dyDescent="0.2">
      <c r="B371" s="4"/>
      <c r="L371" s="8"/>
      <c r="M371" s="8"/>
      <c r="AH371" s="1"/>
    </row>
    <row r="372" spans="2:34" ht="12.75" x14ac:dyDescent="0.2">
      <c r="B372" s="4"/>
      <c r="L372" s="8"/>
      <c r="M372" s="8"/>
      <c r="AH372" s="1"/>
    </row>
    <row r="373" spans="2:34" ht="12.75" x14ac:dyDescent="0.2">
      <c r="B373" s="4"/>
      <c r="L373" s="8"/>
      <c r="M373" s="8"/>
      <c r="AH373" s="1"/>
    </row>
    <row r="374" spans="2:34" ht="12.75" x14ac:dyDescent="0.2">
      <c r="B374" s="4"/>
      <c r="L374" s="8"/>
      <c r="M374" s="8"/>
      <c r="AH374" s="1"/>
    </row>
    <row r="375" spans="2:34" ht="12.75" x14ac:dyDescent="0.2">
      <c r="B375" s="4"/>
      <c r="L375" s="8"/>
      <c r="M375" s="8"/>
      <c r="AH375" s="1"/>
    </row>
    <row r="376" spans="2:34" ht="12.75" x14ac:dyDescent="0.2">
      <c r="B376" s="4"/>
      <c r="L376" s="8"/>
      <c r="M376" s="8"/>
      <c r="AH376" s="1"/>
    </row>
    <row r="377" spans="2:34" ht="12.75" x14ac:dyDescent="0.2">
      <c r="B377" s="4"/>
      <c r="L377" s="8"/>
      <c r="M377" s="8"/>
      <c r="AH377" s="1"/>
    </row>
    <row r="378" spans="2:34" ht="12.75" x14ac:dyDescent="0.2">
      <c r="B378" s="4"/>
      <c r="L378" s="8"/>
      <c r="M378" s="8"/>
      <c r="AH378" s="1"/>
    </row>
    <row r="379" spans="2:34" ht="12.75" x14ac:dyDescent="0.2">
      <c r="B379" s="4"/>
      <c r="L379" s="8"/>
      <c r="M379" s="8"/>
      <c r="AH379" s="1"/>
    </row>
    <row r="380" spans="2:34" ht="12.75" x14ac:dyDescent="0.2">
      <c r="B380" s="4"/>
      <c r="L380" s="8"/>
      <c r="M380" s="8"/>
      <c r="AH380" s="1"/>
    </row>
    <row r="381" spans="2:34" ht="12.75" x14ac:dyDescent="0.2">
      <c r="B381" s="4"/>
      <c r="L381" s="8"/>
      <c r="M381" s="8"/>
      <c r="AH381" s="1"/>
    </row>
    <row r="382" spans="2:34" ht="12.75" x14ac:dyDescent="0.2">
      <c r="B382" s="4"/>
      <c r="L382" s="8"/>
      <c r="M382" s="8"/>
      <c r="AH382" s="1"/>
    </row>
    <row r="383" spans="2:34" ht="12.75" x14ac:dyDescent="0.2">
      <c r="B383" s="4"/>
      <c r="L383" s="8"/>
      <c r="M383" s="8"/>
      <c r="AH383" s="1"/>
    </row>
    <row r="384" spans="2:34" ht="12.75" x14ac:dyDescent="0.2">
      <c r="B384" s="4"/>
      <c r="L384" s="8"/>
      <c r="M384" s="8"/>
      <c r="AH384" s="1"/>
    </row>
    <row r="385" spans="2:34" ht="12.75" x14ac:dyDescent="0.2">
      <c r="B385" s="4"/>
      <c r="L385" s="8"/>
      <c r="M385" s="8"/>
      <c r="AH385" s="1"/>
    </row>
    <row r="386" spans="2:34" ht="12.75" x14ac:dyDescent="0.2">
      <c r="B386" s="4"/>
      <c r="L386" s="8"/>
      <c r="M386" s="8"/>
      <c r="AH386" s="1"/>
    </row>
    <row r="387" spans="2:34" ht="12.75" x14ac:dyDescent="0.2">
      <c r="B387" s="4"/>
      <c r="L387" s="8"/>
      <c r="M387" s="8"/>
      <c r="AH387" s="1"/>
    </row>
    <row r="388" spans="2:34" ht="12.75" x14ac:dyDescent="0.2">
      <c r="B388" s="4"/>
      <c r="L388" s="8"/>
      <c r="M388" s="8"/>
      <c r="AH388" s="1"/>
    </row>
    <row r="389" spans="2:34" ht="12.75" x14ac:dyDescent="0.2">
      <c r="B389" s="4"/>
      <c r="L389" s="8"/>
      <c r="M389" s="8"/>
      <c r="AH389" s="1"/>
    </row>
    <row r="390" spans="2:34" ht="12.75" x14ac:dyDescent="0.2">
      <c r="B390" s="4"/>
      <c r="L390" s="8"/>
      <c r="M390" s="8"/>
      <c r="AH390" s="1"/>
    </row>
    <row r="391" spans="2:34" ht="12.75" x14ac:dyDescent="0.2">
      <c r="B391" s="4"/>
      <c r="L391" s="8"/>
      <c r="M391" s="8"/>
      <c r="AH391" s="1"/>
    </row>
    <row r="392" spans="2:34" ht="12.75" x14ac:dyDescent="0.2">
      <c r="B392" s="4"/>
      <c r="L392" s="8"/>
      <c r="M392" s="8"/>
      <c r="AH392" s="1"/>
    </row>
    <row r="393" spans="2:34" ht="12.75" x14ac:dyDescent="0.2">
      <c r="B393" s="4"/>
      <c r="L393" s="8"/>
      <c r="M393" s="8"/>
      <c r="AH393" s="1"/>
    </row>
    <row r="394" spans="2:34" ht="12.75" x14ac:dyDescent="0.2">
      <c r="B394" s="4"/>
      <c r="L394" s="8"/>
      <c r="M394" s="8"/>
      <c r="AH394" s="1"/>
    </row>
    <row r="395" spans="2:34" ht="12.75" x14ac:dyDescent="0.2">
      <c r="B395" s="4"/>
      <c r="L395" s="8"/>
      <c r="M395" s="8"/>
      <c r="AH395" s="1"/>
    </row>
    <row r="396" spans="2:34" ht="12.75" x14ac:dyDescent="0.2">
      <c r="B396" s="4"/>
      <c r="L396" s="8"/>
      <c r="M396" s="8"/>
      <c r="AH396" s="1"/>
    </row>
    <row r="397" spans="2:34" ht="12.75" x14ac:dyDescent="0.2">
      <c r="B397" s="4"/>
      <c r="L397" s="8"/>
      <c r="M397" s="8"/>
      <c r="AH397" s="1"/>
    </row>
    <row r="398" spans="2:34" ht="12.75" x14ac:dyDescent="0.2">
      <c r="B398" s="4"/>
      <c r="L398" s="8"/>
      <c r="M398" s="8"/>
      <c r="AH398" s="1"/>
    </row>
    <row r="399" spans="2:34" ht="12.75" x14ac:dyDescent="0.2">
      <c r="B399" s="4"/>
      <c r="L399" s="8"/>
      <c r="M399" s="8"/>
      <c r="AH399" s="1"/>
    </row>
    <row r="400" spans="2:34" ht="12.75" x14ac:dyDescent="0.2">
      <c r="B400" s="4"/>
      <c r="L400" s="8"/>
      <c r="M400" s="8"/>
      <c r="AH400" s="1"/>
    </row>
    <row r="401" spans="2:34" ht="12.75" x14ac:dyDescent="0.2">
      <c r="B401" s="4"/>
      <c r="L401" s="8"/>
      <c r="M401" s="8"/>
      <c r="AH401" s="1"/>
    </row>
    <row r="402" spans="2:34" ht="12.75" x14ac:dyDescent="0.2">
      <c r="B402" s="4"/>
      <c r="L402" s="8"/>
      <c r="M402" s="8"/>
      <c r="AH402" s="1"/>
    </row>
    <row r="403" spans="2:34" ht="12.75" x14ac:dyDescent="0.2">
      <c r="B403" s="4"/>
      <c r="L403" s="8"/>
      <c r="M403" s="8"/>
      <c r="AH403" s="1"/>
    </row>
    <row r="404" spans="2:34" ht="12.75" x14ac:dyDescent="0.2">
      <c r="B404" s="4"/>
      <c r="L404" s="8"/>
      <c r="M404" s="8"/>
      <c r="AH404" s="1"/>
    </row>
    <row r="405" spans="2:34" ht="12.75" x14ac:dyDescent="0.2">
      <c r="B405" s="4"/>
      <c r="L405" s="8"/>
      <c r="M405" s="8"/>
      <c r="AH405" s="1"/>
    </row>
    <row r="406" spans="2:34" ht="12.75" x14ac:dyDescent="0.2">
      <c r="B406" s="4"/>
      <c r="L406" s="8"/>
      <c r="M406" s="8"/>
      <c r="AH406" s="1"/>
    </row>
    <row r="407" spans="2:34" ht="12.75" x14ac:dyDescent="0.2">
      <c r="B407" s="4"/>
      <c r="L407" s="8"/>
      <c r="M407" s="8"/>
      <c r="AH407" s="1"/>
    </row>
    <row r="408" spans="2:34" ht="12.75" x14ac:dyDescent="0.2">
      <c r="B408" s="4"/>
      <c r="L408" s="8"/>
      <c r="M408" s="8"/>
      <c r="AH408" s="1"/>
    </row>
    <row r="409" spans="2:34" ht="12.75" x14ac:dyDescent="0.2">
      <c r="B409" s="4"/>
      <c r="L409" s="8"/>
      <c r="M409" s="8"/>
      <c r="AH409" s="1"/>
    </row>
    <row r="410" spans="2:34" ht="12.75" x14ac:dyDescent="0.2">
      <c r="B410" s="4"/>
      <c r="L410" s="8"/>
      <c r="M410" s="8"/>
      <c r="AH410" s="1"/>
    </row>
    <row r="411" spans="2:34" ht="12.75" x14ac:dyDescent="0.2">
      <c r="B411" s="4"/>
      <c r="L411" s="8"/>
      <c r="M411" s="8"/>
      <c r="AH411" s="1"/>
    </row>
    <row r="412" spans="2:34" ht="12.75" x14ac:dyDescent="0.2">
      <c r="B412" s="4"/>
      <c r="L412" s="8"/>
      <c r="M412" s="8"/>
      <c r="AH412" s="1"/>
    </row>
    <row r="413" spans="2:34" ht="12.75" x14ac:dyDescent="0.2">
      <c r="B413" s="4"/>
      <c r="L413" s="8"/>
      <c r="M413" s="8"/>
      <c r="AH413" s="1"/>
    </row>
    <row r="414" spans="2:34" ht="12.75" x14ac:dyDescent="0.2">
      <c r="B414" s="4"/>
      <c r="L414" s="8"/>
      <c r="M414" s="8"/>
      <c r="AH414" s="1"/>
    </row>
    <row r="415" spans="2:34" ht="12.75" x14ac:dyDescent="0.2">
      <c r="B415" s="4"/>
      <c r="L415" s="8"/>
      <c r="M415" s="8"/>
      <c r="AH415" s="1"/>
    </row>
    <row r="416" spans="2:34" ht="12.75" x14ac:dyDescent="0.2">
      <c r="B416" s="4"/>
      <c r="L416" s="8"/>
      <c r="M416" s="8"/>
      <c r="AH416" s="1"/>
    </row>
    <row r="417" spans="2:34" ht="12.75" x14ac:dyDescent="0.2">
      <c r="B417" s="4"/>
      <c r="L417" s="8"/>
      <c r="M417" s="8"/>
      <c r="AH417" s="1"/>
    </row>
    <row r="418" spans="2:34" ht="12.75" x14ac:dyDescent="0.2">
      <c r="B418" s="4"/>
      <c r="L418" s="8"/>
      <c r="M418" s="8"/>
      <c r="AH418" s="1"/>
    </row>
    <row r="419" spans="2:34" ht="12.75" x14ac:dyDescent="0.2">
      <c r="B419" s="4"/>
      <c r="L419" s="8"/>
      <c r="M419" s="8"/>
      <c r="AH419" s="1"/>
    </row>
    <row r="420" spans="2:34" ht="12.75" x14ac:dyDescent="0.2">
      <c r="B420" s="4"/>
      <c r="L420" s="8"/>
      <c r="M420" s="8"/>
      <c r="AH420" s="1"/>
    </row>
    <row r="421" spans="2:34" ht="12.75" x14ac:dyDescent="0.2">
      <c r="B421" s="4"/>
      <c r="L421" s="8"/>
      <c r="M421" s="8"/>
      <c r="AH421" s="1"/>
    </row>
    <row r="422" spans="2:34" ht="12.75" x14ac:dyDescent="0.2">
      <c r="B422" s="4"/>
      <c r="L422" s="8"/>
      <c r="M422" s="8"/>
      <c r="AH422" s="1"/>
    </row>
    <row r="423" spans="2:34" ht="12.75" x14ac:dyDescent="0.2">
      <c r="B423" s="4"/>
      <c r="L423" s="8"/>
      <c r="M423" s="8"/>
      <c r="AH423" s="1"/>
    </row>
    <row r="424" spans="2:34" ht="12.75" x14ac:dyDescent="0.2">
      <c r="B424" s="4"/>
      <c r="L424" s="8"/>
      <c r="M424" s="8"/>
      <c r="AH424" s="1"/>
    </row>
    <row r="425" spans="2:34" ht="12.75" x14ac:dyDescent="0.2">
      <c r="B425" s="4"/>
      <c r="L425" s="8"/>
      <c r="M425" s="8"/>
      <c r="AH425" s="1"/>
    </row>
    <row r="426" spans="2:34" ht="12.75" x14ac:dyDescent="0.2">
      <c r="B426" s="4"/>
      <c r="L426" s="8"/>
      <c r="M426" s="8"/>
      <c r="AH426" s="1"/>
    </row>
    <row r="427" spans="2:34" ht="12.75" x14ac:dyDescent="0.2">
      <c r="B427" s="4"/>
      <c r="L427" s="8"/>
      <c r="M427" s="8"/>
      <c r="AH427" s="1"/>
    </row>
    <row r="428" spans="2:34" ht="12.75" x14ac:dyDescent="0.2">
      <c r="B428" s="4"/>
      <c r="L428" s="8"/>
      <c r="M428" s="8"/>
      <c r="AH428" s="1"/>
    </row>
    <row r="429" spans="2:34" ht="12.75" x14ac:dyDescent="0.2">
      <c r="B429" s="4"/>
      <c r="L429" s="8"/>
      <c r="M429" s="8"/>
      <c r="AH429" s="1"/>
    </row>
    <row r="430" spans="2:34" ht="12.75" x14ac:dyDescent="0.2">
      <c r="B430" s="4"/>
      <c r="L430" s="8"/>
      <c r="M430" s="8"/>
      <c r="AH430" s="1"/>
    </row>
    <row r="431" spans="2:34" ht="12.75" x14ac:dyDescent="0.2">
      <c r="B431" s="4"/>
      <c r="L431" s="8"/>
      <c r="M431" s="8"/>
      <c r="AH431" s="1"/>
    </row>
    <row r="432" spans="2:34" ht="12.75" x14ac:dyDescent="0.2">
      <c r="B432" s="4"/>
      <c r="L432" s="8"/>
      <c r="M432" s="8"/>
      <c r="AH432" s="1"/>
    </row>
    <row r="433" spans="2:34" ht="12.75" x14ac:dyDescent="0.2">
      <c r="B433" s="4"/>
      <c r="L433" s="8"/>
      <c r="M433" s="8"/>
      <c r="AH433" s="1"/>
    </row>
    <row r="434" spans="2:34" ht="12.75" x14ac:dyDescent="0.2">
      <c r="B434" s="4"/>
      <c r="L434" s="8"/>
      <c r="M434" s="8"/>
      <c r="AH434" s="1"/>
    </row>
    <row r="435" spans="2:34" ht="12.75" x14ac:dyDescent="0.2">
      <c r="B435" s="4"/>
      <c r="L435" s="8"/>
      <c r="M435" s="8"/>
      <c r="AH435" s="1"/>
    </row>
    <row r="436" spans="2:34" ht="12.75" x14ac:dyDescent="0.2">
      <c r="B436" s="4"/>
      <c r="L436" s="8"/>
      <c r="M436" s="8"/>
      <c r="AH436" s="1"/>
    </row>
    <row r="437" spans="2:34" ht="12.75" x14ac:dyDescent="0.2">
      <c r="B437" s="4"/>
      <c r="L437" s="8"/>
      <c r="M437" s="8"/>
      <c r="AH437" s="1"/>
    </row>
    <row r="438" spans="2:34" ht="12.75" x14ac:dyDescent="0.2">
      <c r="B438" s="4"/>
      <c r="L438" s="8"/>
      <c r="M438" s="8"/>
      <c r="AH438" s="1"/>
    </row>
    <row r="439" spans="2:34" ht="12.75" x14ac:dyDescent="0.2">
      <c r="B439" s="4"/>
      <c r="L439" s="8"/>
      <c r="M439" s="8"/>
      <c r="AH439" s="1"/>
    </row>
    <row r="440" spans="2:34" ht="12.75" x14ac:dyDescent="0.2">
      <c r="B440" s="4"/>
      <c r="L440" s="8"/>
      <c r="M440" s="8"/>
      <c r="AH440" s="1"/>
    </row>
    <row r="441" spans="2:34" ht="12.75" x14ac:dyDescent="0.2">
      <c r="B441" s="4"/>
      <c r="L441" s="8"/>
      <c r="M441" s="8"/>
      <c r="AH441" s="1"/>
    </row>
    <row r="442" spans="2:34" ht="12.75" x14ac:dyDescent="0.2">
      <c r="B442" s="4"/>
      <c r="L442" s="8"/>
      <c r="M442" s="8"/>
      <c r="AH442" s="1"/>
    </row>
    <row r="443" spans="2:34" ht="12.75" x14ac:dyDescent="0.2">
      <c r="B443" s="4"/>
      <c r="L443" s="8"/>
      <c r="M443" s="8"/>
      <c r="AH443" s="1"/>
    </row>
    <row r="444" spans="2:34" ht="12.75" x14ac:dyDescent="0.2">
      <c r="B444" s="4"/>
      <c r="L444" s="8"/>
      <c r="M444" s="8"/>
      <c r="AH444" s="1"/>
    </row>
    <row r="445" spans="2:34" ht="12.75" x14ac:dyDescent="0.2">
      <c r="B445" s="4"/>
      <c r="L445" s="8"/>
      <c r="M445" s="8"/>
      <c r="AH445" s="1"/>
    </row>
    <row r="446" spans="2:34" ht="12.75" x14ac:dyDescent="0.2">
      <c r="B446" s="4"/>
      <c r="L446" s="8"/>
      <c r="M446" s="8"/>
      <c r="AH446" s="1"/>
    </row>
    <row r="447" spans="2:34" ht="12.75" x14ac:dyDescent="0.2">
      <c r="B447" s="4"/>
      <c r="L447" s="8"/>
      <c r="M447" s="8"/>
      <c r="AH447" s="1"/>
    </row>
    <row r="448" spans="2:34" ht="12.75" x14ac:dyDescent="0.2">
      <c r="B448" s="4"/>
      <c r="L448" s="8"/>
      <c r="M448" s="8"/>
      <c r="AH448" s="1"/>
    </row>
    <row r="449" spans="2:34" ht="12.75" x14ac:dyDescent="0.2">
      <c r="B449" s="4"/>
      <c r="L449" s="8"/>
      <c r="M449" s="8"/>
      <c r="AH449" s="1"/>
    </row>
    <row r="450" spans="2:34" ht="12.75" x14ac:dyDescent="0.2">
      <c r="B450" s="4"/>
      <c r="L450" s="8"/>
      <c r="M450" s="8"/>
      <c r="AH450" s="1"/>
    </row>
    <row r="451" spans="2:34" ht="12.75" x14ac:dyDescent="0.2">
      <c r="B451" s="4"/>
      <c r="L451" s="8"/>
      <c r="M451" s="8"/>
      <c r="AH451" s="1"/>
    </row>
    <row r="452" spans="2:34" ht="12.75" x14ac:dyDescent="0.2">
      <c r="B452" s="4"/>
      <c r="L452" s="8"/>
      <c r="M452" s="8"/>
      <c r="AH452" s="1"/>
    </row>
    <row r="453" spans="2:34" ht="12.75" x14ac:dyDescent="0.2">
      <c r="B453" s="4"/>
      <c r="L453" s="8"/>
      <c r="M453" s="8"/>
      <c r="AH453" s="1"/>
    </row>
    <row r="454" spans="2:34" ht="12.75" x14ac:dyDescent="0.2">
      <c r="B454" s="4"/>
      <c r="L454" s="8"/>
      <c r="M454" s="8"/>
      <c r="AH454" s="1"/>
    </row>
    <row r="455" spans="2:34" ht="12.75" x14ac:dyDescent="0.2">
      <c r="B455" s="4"/>
      <c r="L455" s="8"/>
      <c r="M455" s="8"/>
      <c r="AH455" s="1"/>
    </row>
    <row r="456" spans="2:34" ht="12.75" x14ac:dyDescent="0.2">
      <c r="B456" s="4"/>
      <c r="L456" s="8"/>
      <c r="M456" s="8"/>
      <c r="AH456" s="1"/>
    </row>
    <row r="457" spans="2:34" ht="12.75" x14ac:dyDescent="0.2">
      <c r="B457" s="4"/>
      <c r="L457" s="8"/>
      <c r="M457" s="8"/>
      <c r="AH457" s="1"/>
    </row>
    <row r="458" spans="2:34" ht="12.75" x14ac:dyDescent="0.2">
      <c r="B458" s="4"/>
      <c r="L458" s="8"/>
      <c r="M458" s="8"/>
      <c r="AH458" s="1"/>
    </row>
    <row r="459" spans="2:34" ht="12.75" x14ac:dyDescent="0.2">
      <c r="B459" s="4"/>
      <c r="L459" s="8"/>
      <c r="M459" s="8"/>
      <c r="AH459" s="1"/>
    </row>
    <row r="460" spans="2:34" ht="12.75" x14ac:dyDescent="0.2">
      <c r="B460" s="4"/>
      <c r="L460" s="8"/>
      <c r="M460" s="8"/>
      <c r="AH460" s="1"/>
    </row>
    <row r="461" spans="2:34" ht="12.75" x14ac:dyDescent="0.2">
      <c r="B461" s="4"/>
      <c r="L461" s="8"/>
      <c r="M461" s="8"/>
      <c r="AH461" s="1"/>
    </row>
    <row r="462" spans="2:34" ht="12.75" x14ac:dyDescent="0.2">
      <c r="B462" s="4"/>
      <c r="L462" s="8"/>
      <c r="M462" s="8"/>
      <c r="AH462" s="1"/>
    </row>
    <row r="463" spans="2:34" ht="12.75" x14ac:dyDescent="0.2">
      <c r="B463" s="4"/>
      <c r="L463" s="8"/>
      <c r="M463" s="8"/>
      <c r="AH463" s="1"/>
    </row>
    <row r="464" spans="2:34" ht="12.75" x14ac:dyDescent="0.2">
      <c r="B464" s="4"/>
      <c r="L464" s="8"/>
      <c r="M464" s="8"/>
      <c r="AH464" s="1"/>
    </row>
    <row r="465" spans="2:34" ht="12.75" x14ac:dyDescent="0.2">
      <c r="B465" s="4"/>
      <c r="L465" s="8"/>
      <c r="M465" s="8"/>
      <c r="AH465" s="1"/>
    </row>
    <row r="466" spans="2:34" ht="12.75" x14ac:dyDescent="0.2">
      <c r="B466" s="4"/>
      <c r="L466" s="8"/>
      <c r="M466" s="8"/>
      <c r="AH466" s="1"/>
    </row>
    <row r="467" spans="2:34" ht="12.75" x14ac:dyDescent="0.2">
      <c r="B467" s="4"/>
      <c r="L467" s="8"/>
      <c r="M467" s="8"/>
      <c r="AH467" s="1"/>
    </row>
    <row r="468" spans="2:34" ht="12.75" x14ac:dyDescent="0.2">
      <c r="B468" s="4"/>
      <c r="L468" s="8"/>
      <c r="M468" s="8"/>
      <c r="AH468" s="1"/>
    </row>
    <row r="469" spans="2:34" ht="12.75" x14ac:dyDescent="0.2">
      <c r="B469" s="4"/>
      <c r="L469" s="8"/>
      <c r="M469" s="8"/>
      <c r="AH469" s="1"/>
    </row>
    <row r="470" spans="2:34" ht="12.75" x14ac:dyDescent="0.2">
      <c r="B470" s="4"/>
      <c r="L470" s="8"/>
      <c r="M470" s="8"/>
      <c r="AH470" s="1"/>
    </row>
    <row r="471" spans="2:34" ht="12.75" x14ac:dyDescent="0.2">
      <c r="B471" s="4"/>
      <c r="L471" s="8"/>
      <c r="M471" s="8"/>
      <c r="AH471" s="1"/>
    </row>
    <row r="472" spans="2:34" ht="12.75" x14ac:dyDescent="0.2">
      <c r="B472" s="4"/>
      <c r="L472" s="8"/>
      <c r="M472" s="8"/>
      <c r="AH472" s="1"/>
    </row>
    <row r="473" spans="2:34" ht="12.75" x14ac:dyDescent="0.2">
      <c r="B473" s="4"/>
      <c r="L473" s="8"/>
      <c r="M473" s="8"/>
      <c r="AH473" s="1"/>
    </row>
    <row r="474" spans="2:34" ht="12.75" x14ac:dyDescent="0.2">
      <c r="B474" s="4"/>
      <c r="L474" s="8"/>
      <c r="M474" s="8"/>
      <c r="AH474" s="1"/>
    </row>
    <row r="475" spans="2:34" ht="12.75" x14ac:dyDescent="0.2">
      <c r="B475" s="4"/>
      <c r="L475" s="8"/>
      <c r="M475" s="8"/>
      <c r="AH475" s="1"/>
    </row>
    <row r="476" spans="2:34" ht="12.75" x14ac:dyDescent="0.2">
      <c r="B476" s="4"/>
      <c r="L476" s="8"/>
      <c r="M476" s="8"/>
      <c r="AH476" s="1"/>
    </row>
    <row r="477" spans="2:34" ht="12.75" x14ac:dyDescent="0.2">
      <c r="B477" s="4"/>
      <c r="L477" s="8"/>
      <c r="M477" s="8"/>
      <c r="AH477" s="1"/>
    </row>
    <row r="478" spans="2:34" ht="12.75" x14ac:dyDescent="0.2">
      <c r="B478" s="4"/>
      <c r="L478" s="8"/>
      <c r="M478" s="8"/>
      <c r="AH478" s="1"/>
    </row>
    <row r="479" spans="2:34" ht="12.75" x14ac:dyDescent="0.2">
      <c r="B479" s="4"/>
      <c r="L479" s="8"/>
      <c r="M479" s="8"/>
      <c r="AH479" s="1"/>
    </row>
    <row r="480" spans="2:34" ht="12.75" x14ac:dyDescent="0.2">
      <c r="B480" s="4"/>
      <c r="L480" s="8"/>
      <c r="M480" s="8"/>
      <c r="AH480" s="1"/>
    </row>
    <row r="481" spans="2:34" ht="12.75" x14ac:dyDescent="0.2">
      <c r="B481" s="4"/>
      <c r="L481" s="8"/>
      <c r="M481" s="8"/>
      <c r="AH481" s="1"/>
    </row>
    <row r="482" spans="2:34" ht="12.75" x14ac:dyDescent="0.2">
      <c r="B482" s="4"/>
      <c r="L482" s="8"/>
      <c r="M482" s="8"/>
      <c r="AH482" s="1"/>
    </row>
    <row r="483" spans="2:34" ht="12.75" x14ac:dyDescent="0.2">
      <c r="B483" s="4"/>
      <c r="L483" s="8"/>
      <c r="M483" s="8"/>
      <c r="AH483" s="1"/>
    </row>
    <row r="484" spans="2:34" ht="12.75" x14ac:dyDescent="0.2">
      <c r="B484" s="4"/>
      <c r="L484" s="8"/>
      <c r="M484" s="8"/>
      <c r="AH484" s="1"/>
    </row>
    <row r="485" spans="2:34" ht="12.75" x14ac:dyDescent="0.2">
      <c r="B485" s="4"/>
      <c r="L485" s="8"/>
      <c r="M485" s="8"/>
      <c r="AH485" s="1"/>
    </row>
    <row r="486" spans="2:34" ht="12.75" x14ac:dyDescent="0.2">
      <c r="B486" s="4"/>
      <c r="L486" s="8"/>
      <c r="M486" s="8"/>
      <c r="AH486" s="1"/>
    </row>
    <row r="487" spans="2:34" ht="12.75" x14ac:dyDescent="0.2">
      <c r="B487" s="4"/>
      <c r="L487" s="8"/>
      <c r="M487" s="8"/>
      <c r="AH487" s="1"/>
    </row>
    <row r="488" spans="2:34" ht="12.75" x14ac:dyDescent="0.2">
      <c r="B488" s="4"/>
      <c r="L488" s="8"/>
      <c r="M488" s="8"/>
      <c r="AH488" s="1"/>
    </row>
    <row r="489" spans="2:34" ht="12.75" x14ac:dyDescent="0.2">
      <c r="B489" s="4"/>
      <c r="L489" s="8"/>
      <c r="M489" s="8"/>
      <c r="AH489" s="1"/>
    </row>
    <row r="490" spans="2:34" ht="12.75" x14ac:dyDescent="0.2">
      <c r="B490" s="4"/>
      <c r="L490" s="8"/>
      <c r="M490" s="8"/>
      <c r="AH490" s="1"/>
    </row>
    <row r="491" spans="2:34" ht="12.75" x14ac:dyDescent="0.2">
      <c r="B491" s="4"/>
      <c r="L491" s="8"/>
      <c r="M491" s="8"/>
      <c r="AH491" s="1"/>
    </row>
    <row r="492" spans="2:34" ht="12.75" x14ac:dyDescent="0.2">
      <c r="B492" s="4"/>
      <c r="L492" s="8"/>
      <c r="M492" s="8"/>
      <c r="AH492" s="1"/>
    </row>
    <row r="493" spans="2:34" ht="12.75" x14ac:dyDescent="0.2">
      <c r="B493" s="4"/>
      <c r="L493" s="8"/>
      <c r="M493" s="8"/>
      <c r="AH493" s="1"/>
    </row>
    <row r="494" spans="2:34" ht="12.75" x14ac:dyDescent="0.2">
      <c r="B494" s="4"/>
      <c r="L494" s="8"/>
      <c r="M494" s="8"/>
      <c r="AH494" s="1"/>
    </row>
    <row r="495" spans="2:34" ht="12.75" x14ac:dyDescent="0.2">
      <c r="B495" s="4"/>
      <c r="L495" s="8"/>
      <c r="M495" s="8"/>
      <c r="AH495" s="1"/>
    </row>
    <row r="496" spans="2:34" ht="12.75" x14ac:dyDescent="0.2">
      <c r="B496" s="4"/>
      <c r="L496" s="8"/>
      <c r="M496" s="8"/>
      <c r="AH496" s="1"/>
    </row>
    <row r="497" spans="2:34" ht="12.75" x14ac:dyDescent="0.2">
      <c r="B497" s="4"/>
      <c r="L497" s="8"/>
      <c r="M497" s="8"/>
      <c r="AH497" s="1"/>
    </row>
    <row r="498" spans="2:34" ht="12.75" x14ac:dyDescent="0.2">
      <c r="B498" s="4"/>
      <c r="L498" s="8"/>
      <c r="M498" s="8"/>
      <c r="AH498" s="1"/>
    </row>
    <row r="499" spans="2:34" ht="12.75" x14ac:dyDescent="0.2">
      <c r="B499" s="4"/>
      <c r="L499" s="8"/>
      <c r="M499" s="8"/>
      <c r="AH499" s="1"/>
    </row>
    <row r="500" spans="2:34" ht="12.75" x14ac:dyDescent="0.2">
      <c r="B500" s="4"/>
      <c r="L500" s="8"/>
      <c r="M500" s="8"/>
      <c r="AH500" s="1"/>
    </row>
    <row r="501" spans="2:34" ht="12.75" x14ac:dyDescent="0.2">
      <c r="B501" s="4"/>
      <c r="L501" s="8"/>
      <c r="M501" s="8"/>
      <c r="AH501" s="1"/>
    </row>
    <row r="502" spans="2:34" ht="12.75" x14ac:dyDescent="0.2">
      <c r="B502" s="4"/>
      <c r="L502" s="8"/>
      <c r="M502" s="8"/>
      <c r="AH502" s="1"/>
    </row>
    <row r="503" spans="2:34" ht="12.75" x14ac:dyDescent="0.2">
      <c r="B503" s="4"/>
      <c r="L503" s="8"/>
      <c r="M503" s="8"/>
      <c r="AH503" s="1"/>
    </row>
    <row r="504" spans="2:34" ht="12.75" x14ac:dyDescent="0.2">
      <c r="B504" s="4"/>
      <c r="L504" s="8"/>
      <c r="M504" s="8"/>
      <c r="AH504" s="1"/>
    </row>
    <row r="505" spans="2:34" ht="12.75" x14ac:dyDescent="0.2">
      <c r="B505" s="4"/>
      <c r="L505" s="8"/>
      <c r="M505" s="8"/>
      <c r="AH505" s="1"/>
    </row>
    <row r="506" spans="2:34" ht="12.75" x14ac:dyDescent="0.2">
      <c r="B506" s="4"/>
      <c r="L506" s="8"/>
      <c r="M506" s="8"/>
      <c r="AH506" s="1"/>
    </row>
    <row r="507" spans="2:34" ht="12.75" x14ac:dyDescent="0.2">
      <c r="B507" s="4"/>
      <c r="L507" s="8"/>
      <c r="M507" s="8"/>
      <c r="AH507" s="1"/>
    </row>
    <row r="508" spans="2:34" ht="12.75" x14ac:dyDescent="0.2">
      <c r="B508" s="4"/>
      <c r="L508" s="8"/>
      <c r="M508" s="8"/>
      <c r="AH508" s="1"/>
    </row>
    <row r="509" spans="2:34" ht="12.75" x14ac:dyDescent="0.2">
      <c r="B509" s="4"/>
      <c r="L509" s="8"/>
      <c r="M509" s="8"/>
      <c r="AH509" s="1"/>
    </row>
    <row r="510" spans="2:34" ht="12.75" x14ac:dyDescent="0.2">
      <c r="B510" s="4"/>
      <c r="L510" s="8"/>
      <c r="M510" s="8"/>
      <c r="AH510" s="1"/>
    </row>
    <row r="511" spans="2:34" ht="12.75" x14ac:dyDescent="0.2">
      <c r="B511" s="4"/>
      <c r="L511" s="8"/>
      <c r="M511" s="8"/>
      <c r="AH511" s="1"/>
    </row>
    <row r="512" spans="2:34" ht="12.75" x14ac:dyDescent="0.2">
      <c r="B512" s="4"/>
      <c r="L512" s="8"/>
      <c r="M512" s="8"/>
      <c r="AH512" s="1"/>
    </row>
    <row r="513" spans="2:34" ht="12.75" x14ac:dyDescent="0.2">
      <c r="B513" s="4"/>
      <c r="L513" s="8"/>
      <c r="M513" s="8"/>
      <c r="AH513" s="1"/>
    </row>
    <row r="514" spans="2:34" ht="12.75" x14ac:dyDescent="0.2">
      <c r="B514" s="4"/>
      <c r="L514" s="8"/>
      <c r="M514" s="8"/>
      <c r="AH514" s="1"/>
    </row>
    <row r="515" spans="2:34" ht="12.75" x14ac:dyDescent="0.2">
      <c r="B515" s="4"/>
      <c r="L515" s="8"/>
      <c r="M515" s="8"/>
      <c r="AH515" s="1"/>
    </row>
    <row r="516" spans="2:34" ht="12.75" x14ac:dyDescent="0.2">
      <c r="B516" s="4"/>
      <c r="L516" s="8"/>
      <c r="M516" s="8"/>
      <c r="AH516" s="1"/>
    </row>
    <row r="517" spans="2:34" ht="12.75" x14ac:dyDescent="0.2">
      <c r="B517" s="4"/>
      <c r="L517" s="8"/>
      <c r="M517" s="8"/>
      <c r="AH517" s="1"/>
    </row>
    <row r="518" spans="2:34" ht="12.75" x14ac:dyDescent="0.2">
      <c r="B518" s="4"/>
      <c r="L518" s="8"/>
      <c r="M518" s="8"/>
      <c r="AH518" s="1"/>
    </row>
    <row r="519" spans="2:34" ht="12.75" x14ac:dyDescent="0.2">
      <c r="B519" s="4"/>
      <c r="L519" s="8"/>
      <c r="M519" s="8"/>
      <c r="AH519" s="1"/>
    </row>
    <row r="520" spans="2:34" ht="12.75" x14ac:dyDescent="0.2">
      <c r="B520" s="4"/>
      <c r="L520" s="8"/>
      <c r="M520" s="8"/>
      <c r="AH520" s="1"/>
    </row>
    <row r="521" spans="2:34" ht="12.75" x14ac:dyDescent="0.2">
      <c r="B521" s="4"/>
      <c r="L521" s="8"/>
      <c r="M521" s="8"/>
      <c r="AH521" s="1"/>
    </row>
    <row r="522" spans="2:34" ht="12.75" x14ac:dyDescent="0.2">
      <c r="B522" s="4"/>
      <c r="L522" s="8"/>
      <c r="M522" s="8"/>
      <c r="AH522" s="1"/>
    </row>
    <row r="523" spans="2:34" ht="12.75" x14ac:dyDescent="0.2">
      <c r="B523" s="4"/>
      <c r="L523" s="8"/>
      <c r="M523" s="8"/>
      <c r="AH523" s="1"/>
    </row>
    <row r="524" spans="2:34" ht="12.75" x14ac:dyDescent="0.2">
      <c r="B524" s="4"/>
      <c r="L524" s="8"/>
      <c r="M524" s="8"/>
      <c r="AH524" s="1"/>
    </row>
    <row r="525" spans="2:34" ht="12.75" x14ac:dyDescent="0.2">
      <c r="B525" s="4"/>
      <c r="L525" s="8"/>
      <c r="M525" s="8"/>
      <c r="AH525" s="1"/>
    </row>
    <row r="526" spans="2:34" ht="12.75" x14ac:dyDescent="0.2">
      <c r="B526" s="4"/>
      <c r="L526" s="8"/>
      <c r="M526" s="8"/>
      <c r="AH526" s="1"/>
    </row>
    <row r="527" spans="2:34" ht="12.75" x14ac:dyDescent="0.2">
      <c r="B527" s="4"/>
      <c r="L527" s="8"/>
      <c r="M527" s="8"/>
      <c r="AH527" s="1"/>
    </row>
    <row r="528" spans="2:34" ht="12.75" x14ac:dyDescent="0.2">
      <c r="B528" s="4"/>
      <c r="L528" s="8"/>
      <c r="M528" s="8"/>
      <c r="AH528" s="1"/>
    </row>
    <row r="529" spans="2:34" ht="12.75" x14ac:dyDescent="0.2">
      <c r="B529" s="4"/>
      <c r="L529" s="8"/>
      <c r="M529" s="8"/>
      <c r="AH529" s="1"/>
    </row>
    <row r="530" spans="2:34" ht="12.75" x14ac:dyDescent="0.2">
      <c r="B530" s="4"/>
      <c r="L530" s="8"/>
      <c r="M530" s="8"/>
      <c r="AH530" s="1"/>
    </row>
    <row r="531" spans="2:34" ht="12.75" x14ac:dyDescent="0.2">
      <c r="B531" s="4"/>
      <c r="L531" s="8"/>
      <c r="M531" s="8"/>
      <c r="AH531" s="1"/>
    </row>
    <row r="532" spans="2:34" ht="12.75" x14ac:dyDescent="0.2">
      <c r="B532" s="4"/>
      <c r="L532" s="8"/>
      <c r="M532" s="8"/>
      <c r="AH532" s="1"/>
    </row>
    <row r="533" spans="2:34" ht="12.75" x14ac:dyDescent="0.2">
      <c r="B533" s="4"/>
      <c r="L533" s="8"/>
      <c r="M533" s="8"/>
      <c r="AH533" s="1"/>
    </row>
    <row r="534" spans="2:34" ht="12.75" x14ac:dyDescent="0.2">
      <c r="B534" s="4"/>
      <c r="L534" s="8"/>
      <c r="M534" s="8"/>
      <c r="AH534" s="1"/>
    </row>
    <row r="535" spans="2:34" ht="12.75" x14ac:dyDescent="0.2">
      <c r="B535" s="4"/>
      <c r="L535" s="8"/>
      <c r="M535" s="8"/>
      <c r="AH535" s="1"/>
    </row>
    <row r="536" spans="2:34" ht="12.75" x14ac:dyDescent="0.2">
      <c r="B536" s="4"/>
      <c r="L536" s="8"/>
      <c r="M536" s="8"/>
      <c r="AH536" s="1"/>
    </row>
    <row r="537" spans="2:34" ht="12.75" x14ac:dyDescent="0.2">
      <c r="B537" s="4"/>
      <c r="L537" s="8"/>
      <c r="M537" s="8"/>
      <c r="AH537" s="1"/>
    </row>
    <row r="538" spans="2:34" ht="12.75" x14ac:dyDescent="0.2">
      <c r="B538" s="4"/>
      <c r="L538" s="8"/>
      <c r="M538" s="8"/>
      <c r="AH538" s="1"/>
    </row>
    <row r="539" spans="2:34" ht="12.75" x14ac:dyDescent="0.2">
      <c r="B539" s="4"/>
      <c r="L539" s="8"/>
      <c r="M539" s="8"/>
      <c r="AH539" s="1"/>
    </row>
    <row r="540" spans="2:34" ht="12.75" x14ac:dyDescent="0.2">
      <c r="B540" s="4"/>
      <c r="L540" s="8"/>
      <c r="M540" s="8"/>
      <c r="AH540" s="1"/>
    </row>
    <row r="541" spans="2:34" ht="12.75" x14ac:dyDescent="0.2">
      <c r="B541" s="4"/>
      <c r="L541" s="8"/>
      <c r="M541" s="8"/>
      <c r="AH541" s="1"/>
    </row>
    <row r="542" spans="2:34" ht="12.75" x14ac:dyDescent="0.2">
      <c r="B542" s="4"/>
      <c r="L542" s="8"/>
      <c r="M542" s="8"/>
      <c r="AH542" s="1"/>
    </row>
    <row r="543" spans="2:34" ht="12.75" x14ac:dyDescent="0.2">
      <c r="B543" s="4"/>
      <c r="L543" s="8"/>
      <c r="M543" s="8"/>
      <c r="AH543" s="1"/>
    </row>
    <row r="544" spans="2:34" ht="12.75" x14ac:dyDescent="0.2">
      <c r="B544" s="4"/>
      <c r="L544" s="8"/>
      <c r="M544" s="8"/>
      <c r="AH544" s="1"/>
    </row>
    <row r="545" spans="2:34" ht="12.75" x14ac:dyDescent="0.2">
      <c r="B545" s="4"/>
      <c r="L545" s="8"/>
      <c r="M545" s="8"/>
      <c r="AH545" s="1"/>
    </row>
    <row r="546" spans="2:34" ht="12.75" x14ac:dyDescent="0.2">
      <c r="B546" s="4"/>
      <c r="L546" s="8"/>
      <c r="M546" s="8"/>
      <c r="AH546" s="1"/>
    </row>
    <row r="547" spans="2:34" ht="12.75" x14ac:dyDescent="0.2">
      <c r="B547" s="4"/>
      <c r="L547" s="8"/>
      <c r="M547" s="8"/>
      <c r="AH547" s="1"/>
    </row>
    <row r="548" spans="2:34" ht="12.75" x14ac:dyDescent="0.2">
      <c r="B548" s="4"/>
      <c r="L548" s="8"/>
      <c r="M548" s="8"/>
      <c r="AH548" s="1"/>
    </row>
    <row r="549" spans="2:34" ht="12.75" x14ac:dyDescent="0.2">
      <c r="B549" s="4"/>
      <c r="L549" s="8"/>
      <c r="M549" s="8"/>
      <c r="AH549" s="1"/>
    </row>
    <row r="550" spans="2:34" ht="12.75" x14ac:dyDescent="0.2">
      <c r="B550" s="4"/>
      <c r="L550" s="8"/>
      <c r="M550" s="8"/>
      <c r="AH550" s="1"/>
    </row>
    <row r="551" spans="2:34" ht="12.75" x14ac:dyDescent="0.2">
      <c r="B551" s="4"/>
      <c r="L551" s="8"/>
      <c r="M551" s="8"/>
      <c r="AH551" s="1"/>
    </row>
    <row r="552" spans="2:34" ht="12.75" x14ac:dyDescent="0.2">
      <c r="B552" s="4"/>
      <c r="L552" s="8"/>
      <c r="M552" s="8"/>
      <c r="AH552" s="1"/>
    </row>
    <row r="553" spans="2:34" ht="12.75" x14ac:dyDescent="0.2">
      <c r="B553" s="4"/>
      <c r="L553" s="8"/>
      <c r="M553" s="8"/>
      <c r="AH553" s="1"/>
    </row>
    <row r="554" spans="2:34" ht="12.75" x14ac:dyDescent="0.2">
      <c r="B554" s="4"/>
      <c r="L554" s="8"/>
      <c r="M554" s="8"/>
      <c r="AH554" s="1"/>
    </row>
    <row r="555" spans="2:34" ht="12.75" x14ac:dyDescent="0.2">
      <c r="B555" s="4"/>
      <c r="L555" s="8"/>
      <c r="M555" s="8"/>
      <c r="AH555" s="1"/>
    </row>
    <row r="556" spans="2:34" ht="12.75" x14ac:dyDescent="0.2">
      <c r="B556" s="4"/>
      <c r="L556" s="8"/>
      <c r="M556" s="8"/>
      <c r="AH556" s="1"/>
    </row>
    <row r="557" spans="2:34" ht="12.75" x14ac:dyDescent="0.2">
      <c r="B557" s="4"/>
      <c r="L557" s="8"/>
      <c r="M557" s="8"/>
      <c r="AH557" s="1"/>
    </row>
    <row r="558" spans="2:34" ht="12.75" x14ac:dyDescent="0.2">
      <c r="B558" s="4"/>
      <c r="L558" s="8"/>
      <c r="M558" s="8"/>
      <c r="AH558" s="1"/>
    </row>
    <row r="559" spans="2:34" ht="12.75" x14ac:dyDescent="0.2">
      <c r="B559" s="4"/>
      <c r="L559" s="8"/>
      <c r="M559" s="8"/>
      <c r="AH559" s="1"/>
    </row>
    <row r="560" spans="2:34" ht="12.75" x14ac:dyDescent="0.2">
      <c r="B560" s="4"/>
      <c r="L560" s="8"/>
      <c r="M560" s="8"/>
      <c r="AH560" s="1"/>
    </row>
    <row r="561" spans="2:34" ht="12.75" x14ac:dyDescent="0.2">
      <c r="B561" s="4"/>
      <c r="L561" s="8"/>
      <c r="M561" s="8"/>
      <c r="AH561" s="1"/>
    </row>
    <row r="562" spans="2:34" ht="12.75" x14ac:dyDescent="0.2">
      <c r="B562" s="4"/>
      <c r="L562" s="8"/>
      <c r="M562" s="8"/>
      <c r="AH562" s="1"/>
    </row>
    <row r="563" spans="2:34" ht="12.75" x14ac:dyDescent="0.2">
      <c r="B563" s="4"/>
      <c r="L563" s="8"/>
      <c r="M563" s="8"/>
      <c r="AH563" s="1"/>
    </row>
    <row r="564" spans="2:34" ht="12.75" x14ac:dyDescent="0.2">
      <c r="B564" s="4"/>
      <c r="L564" s="8"/>
      <c r="M564" s="8"/>
      <c r="AH564" s="1"/>
    </row>
    <row r="565" spans="2:34" ht="12.75" x14ac:dyDescent="0.2">
      <c r="B565" s="4"/>
      <c r="L565" s="8"/>
      <c r="M565" s="8"/>
      <c r="AH565" s="1"/>
    </row>
    <row r="566" spans="2:34" ht="12.75" x14ac:dyDescent="0.2">
      <c r="B566" s="4"/>
      <c r="L566" s="8"/>
      <c r="M566" s="8"/>
      <c r="AH566" s="1"/>
    </row>
    <row r="567" spans="2:34" ht="12.75" x14ac:dyDescent="0.2">
      <c r="B567" s="4"/>
      <c r="L567" s="8"/>
      <c r="M567" s="8"/>
      <c r="AH567" s="1"/>
    </row>
    <row r="568" spans="2:34" ht="12.75" x14ac:dyDescent="0.2">
      <c r="B568" s="4"/>
      <c r="L568" s="8"/>
      <c r="M568" s="8"/>
      <c r="AH568" s="1"/>
    </row>
    <row r="569" spans="2:34" ht="12.75" x14ac:dyDescent="0.2">
      <c r="B569" s="4"/>
      <c r="L569" s="8"/>
      <c r="M569" s="8"/>
      <c r="AH569" s="1"/>
    </row>
    <row r="570" spans="2:34" ht="12.75" x14ac:dyDescent="0.2">
      <c r="B570" s="4"/>
      <c r="L570" s="8"/>
      <c r="M570" s="8"/>
      <c r="AH570" s="1"/>
    </row>
    <row r="571" spans="2:34" ht="12.75" x14ac:dyDescent="0.2">
      <c r="B571" s="4"/>
      <c r="L571" s="8"/>
      <c r="M571" s="8"/>
      <c r="AH571" s="1"/>
    </row>
    <row r="572" spans="2:34" ht="12.75" x14ac:dyDescent="0.2">
      <c r="B572" s="4"/>
      <c r="L572" s="8"/>
      <c r="M572" s="8"/>
      <c r="AH572" s="1"/>
    </row>
    <row r="573" spans="2:34" ht="12.75" x14ac:dyDescent="0.2">
      <c r="B573" s="4"/>
      <c r="L573" s="8"/>
      <c r="M573" s="8"/>
      <c r="AH573" s="1"/>
    </row>
    <row r="574" spans="2:34" ht="12.75" x14ac:dyDescent="0.2">
      <c r="B574" s="4"/>
      <c r="L574" s="8"/>
      <c r="M574" s="8"/>
      <c r="AH574" s="1"/>
    </row>
    <row r="575" spans="2:34" ht="12.75" x14ac:dyDescent="0.2">
      <c r="B575" s="4"/>
      <c r="L575" s="8"/>
      <c r="M575" s="8"/>
      <c r="AH575" s="1"/>
    </row>
    <row r="576" spans="2:34" ht="12.75" x14ac:dyDescent="0.2">
      <c r="B576" s="4"/>
      <c r="L576" s="8"/>
      <c r="M576" s="8"/>
      <c r="AH576" s="1"/>
    </row>
    <row r="577" spans="2:34" ht="12.75" x14ac:dyDescent="0.2">
      <c r="B577" s="4"/>
      <c r="L577" s="8"/>
      <c r="M577" s="8"/>
      <c r="AH577" s="1"/>
    </row>
    <row r="578" spans="2:34" ht="12.75" x14ac:dyDescent="0.2">
      <c r="B578" s="4"/>
      <c r="L578" s="8"/>
      <c r="M578" s="8"/>
      <c r="AH578" s="1"/>
    </row>
    <row r="579" spans="2:34" ht="12.75" x14ac:dyDescent="0.2">
      <c r="B579" s="4"/>
      <c r="L579" s="8"/>
      <c r="M579" s="8"/>
      <c r="AH579" s="1"/>
    </row>
    <row r="580" spans="2:34" ht="12.75" x14ac:dyDescent="0.2">
      <c r="B580" s="4"/>
      <c r="L580" s="8"/>
      <c r="M580" s="8"/>
      <c r="AH580" s="1"/>
    </row>
    <row r="581" spans="2:34" ht="12.75" x14ac:dyDescent="0.2">
      <c r="B581" s="4"/>
      <c r="L581" s="8"/>
      <c r="M581" s="8"/>
      <c r="AH581" s="1"/>
    </row>
    <row r="582" spans="2:34" ht="12.75" x14ac:dyDescent="0.2">
      <c r="B582" s="4"/>
      <c r="L582" s="8"/>
      <c r="M582" s="8"/>
      <c r="AH582" s="1"/>
    </row>
    <row r="583" spans="2:34" ht="12.75" x14ac:dyDescent="0.2">
      <c r="B583" s="4"/>
      <c r="L583" s="8"/>
      <c r="M583" s="8"/>
      <c r="AH583" s="1"/>
    </row>
    <row r="584" spans="2:34" ht="12.75" x14ac:dyDescent="0.2">
      <c r="B584" s="4"/>
      <c r="L584" s="8"/>
      <c r="M584" s="8"/>
      <c r="AH584" s="1"/>
    </row>
    <row r="585" spans="2:34" ht="12.75" x14ac:dyDescent="0.2">
      <c r="B585" s="4"/>
      <c r="L585" s="8"/>
      <c r="M585" s="8"/>
      <c r="AH585" s="1"/>
    </row>
    <row r="586" spans="2:34" ht="12.75" x14ac:dyDescent="0.2">
      <c r="B586" s="4"/>
      <c r="L586" s="8"/>
      <c r="M586" s="8"/>
      <c r="AH586" s="1"/>
    </row>
    <row r="587" spans="2:34" ht="12.75" x14ac:dyDescent="0.2">
      <c r="B587" s="4"/>
      <c r="L587" s="8"/>
      <c r="M587" s="8"/>
      <c r="AH587" s="1"/>
    </row>
    <row r="588" spans="2:34" ht="12.75" x14ac:dyDescent="0.2">
      <c r="B588" s="4"/>
      <c r="L588" s="8"/>
      <c r="M588" s="8"/>
      <c r="AH588" s="1"/>
    </row>
    <row r="589" spans="2:34" ht="12.75" x14ac:dyDescent="0.2">
      <c r="B589" s="4"/>
      <c r="L589" s="8"/>
      <c r="M589" s="8"/>
      <c r="AH589" s="1"/>
    </row>
    <row r="590" spans="2:34" ht="12.75" x14ac:dyDescent="0.2">
      <c r="B590" s="4"/>
      <c r="L590" s="8"/>
      <c r="M590" s="8"/>
      <c r="AH590" s="1"/>
    </row>
    <row r="591" spans="2:34" ht="12.75" x14ac:dyDescent="0.2">
      <c r="B591" s="4"/>
      <c r="L591" s="8"/>
      <c r="M591" s="8"/>
      <c r="AH591" s="1"/>
    </row>
    <row r="592" spans="2:34" ht="12.75" x14ac:dyDescent="0.2">
      <c r="B592" s="4"/>
      <c r="L592" s="8"/>
      <c r="M592" s="8"/>
      <c r="AH592" s="1"/>
    </row>
    <row r="593" spans="2:34" ht="12.75" x14ac:dyDescent="0.2">
      <c r="B593" s="4"/>
      <c r="L593" s="8"/>
      <c r="M593" s="8"/>
      <c r="AH593" s="1"/>
    </row>
    <row r="594" spans="2:34" ht="12.75" x14ac:dyDescent="0.2">
      <c r="B594" s="4"/>
      <c r="L594" s="8"/>
      <c r="M594" s="8"/>
      <c r="AH594" s="1"/>
    </row>
    <row r="595" spans="2:34" ht="12.75" x14ac:dyDescent="0.2">
      <c r="B595" s="4"/>
      <c r="L595" s="8"/>
      <c r="M595" s="8"/>
      <c r="AH595" s="1"/>
    </row>
    <row r="596" spans="2:34" ht="12.75" x14ac:dyDescent="0.2">
      <c r="B596" s="4"/>
      <c r="L596" s="8"/>
      <c r="M596" s="8"/>
      <c r="AH596" s="1"/>
    </row>
    <row r="597" spans="2:34" ht="12.75" x14ac:dyDescent="0.2">
      <c r="B597" s="4"/>
      <c r="L597" s="8"/>
      <c r="M597" s="8"/>
      <c r="AH597" s="1"/>
    </row>
    <row r="598" spans="2:34" ht="12.75" x14ac:dyDescent="0.2">
      <c r="B598" s="4"/>
      <c r="L598" s="8"/>
      <c r="M598" s="8"/>
      <c r="AH598" s="1"/>
    </row>
    <row r="599" spans="2:34" ht="12.75" x14ac:dyDescent="0.2">
      <c r="B599" s="4"/>
      <c r="L599" s="8"/>
      <c r="M599" s="8"/>
      <c r="AH599" s="1"/>
    </row>
    <row r="600" spans="2:34" ht="12.75" x14ac:dyDescent="0.2">
      <c r="B600" s="4"/>
      <c r="L600" s="8"/>
      <c r="M600" s="8"/>
      <c r="AH600" s="1"/>
    </row>
    <row r="601" spans="2:34" ht="12.75" x14ac:dyDescent="0.2">
      <c r="B601" s="4"/>
      <c r="L601" s="8"/>
      <c r="M601" s="8"/>
      <c r="AH601" s="1"/>
    </row>
    <row r="602" spans="2:34" ht="12.75" x14ac:dyDescent="0.2">
      <c r="B602" s="4"/>
      <c r="L602" s="8"/>
      <c r="M602" s="8"/>
      <c r="AH602" s="1"/>
    </row>
    <row r="603" spans="2:34" ht="12.75" x14ac:dyDescent="0.2">
      <c r="B603" s="4"/>
      <c r="L603" s="8"/>
      <c r="M603" s="8"/>
      <c r="AH603" s="1"/>
    </row>
    <row r="604" spans="2:34" ht="12.75" x14ac:dyDescent="0.2">
      <c r="B604" s="4"/>
      <c r="L604" s="8"/>
      <c r="M604" s="8"/>
      <c r="AH604" s="1"/>
    </row>
    <row r="605" spans="2:34" ht="12.75" x14ac:dyDescent="0.2">
      <c r="B605" s="4"/>
      <c r="L605" s="8"/>
      <c r="M605" s="8"/>
      <c r="AH605" s="1"/>
    </row>
    <row r="606" spans="2:34" ht="12.75" x14ac:dyDescent="0.2">
      <c r="B606" s="4"/>
      <c r="L606" s="8"/>
      <c r="M606" s="8"/>
      <c r="AH606" s="1"/>
    </row>
    <row r="607" spans="2:34" ht="12.75" x14ac:dyDescent="0.2">
      <c r="B607" s="4"/>
      <c r="L607" s="8"/>
      <c r="M607" s="8"/>
      <c r="AH607" s="1"/>
    </row>
    <row r="608" spans="2:34" ht="12.75" x14ac:dyDescent="0.2">
      <c r="B608" s="4"/>
      <c r="L608" s="8"/>
      <c r="M608" s="8"/>
      <c r="AH608" s="1"/>
    </row>
    <row r="609" spans="2:34" ht="12.75" x14ac:dyDescent="0.2">
      <c r="B609" s="4"/>
      <c r="L609" s="8"/>
      <c r="M609" s="8"/>
      <c r="AH609" s="1"/>
    </row>
    <row r="610" spans="2:34" ht="12.75" x14ac:dyDescent="0.2">
      <c r="B610" s="4"/>
      <c r="L610" s="8"/>
      <c r="M610" s="8"/>
      <c r="AH610" s="1"/>
    </row>
    <row r="611" spans="2:34" ht="12.75" x14ac:dyDescent="0.2">
      <c r="B611" s="4"/>
      <c r="L611" s="8"/>
      <c r="M611" s="8"/>
      <c r="AH611" s="1"/>
    </row>
    <row r="612" spans="2:34" ht="12.75" x14ac:dyDescent="0.2">
      <c r="B612" s="4"/>
      <c r="L612" s="8"/>
      <c r="M612" s="8"/>
      <c r="AH612" s="1"/>
    </row>
    <row r="613" spans="2:34" ht="12.75" x14ac:dyDescent="0.2">
      <c r="B613" s="4"/>
      <c r="L613" s="8"/>
      <c r="M613" s="8"/>
      <c r="AH613" s="1"/>
    </row>
    <row r="614" spans="2:34" ht="12.75" x14ac:dyDescent="0.2">
      <c r="B614" s="4"/>
      <c r="L614" s="8"/>
      <c r="M614" s="8"/>
      <c r="AH614" s="1"/>
    </row>
    <row r="615" spans="2:34" ht="12.75" x14ac:dyDescent="0.2">
      <c r="B615" s="4"/>
      <c r="L615" s="8"/>
      <c r="M615" s="8"/>
      <c r="AH615" s="1"/>
    </row>
    <row r="616" spans="2:34" ht="12.75" x14ac:dyDescent="0.2">
      <c r="B616" s="4"/>
      <c r="L616" s="8"/>
      <c r="M616" s="8"/>
      <c r="AH616" s="1"/>
    </row>
    <row r="617" spans="2:34" ht="12.75" x14ac:dyDescent="0.2">
      <c r="B617" s="4"/>
      <c r="L617" s="8"/>
      <c r="M617" s="8"/>
      <c r="AH617" s="1"/>
    </row>
    <row r="618" spans="2:34" ht="12.75" x14ac:dyDescent="0.2">
      <c r="B618" s="4"/>
      <c r="L618" s="8"/>
      <c r="M618" s="8"/>
      <c r="AH618" s="1"/>
    </row>
    <row r="619" spans="2:34" ht="12.75" x14ac:dyDescent="0.2">
      <c r="B619" s="4"/>
      <c r="L619" s="8"/>
      <c r="M619" s="8"/>
      <c r="AH619" s="1"/>
    </row>
    <row r="620" spans="2:34" ht="12.75" x14ac:dyDescent="0.2">
      <c r="B620" s="4"/>
      <c r="L620" s="8"/>
      <c r="M620" s="8"/>
      <c r="AH620" s="1"/>
    </row>
    <row r="621" spans="2:34" ht="12.75" x14ac:dyDescent="0.2">
      <c r="B621" s="4"/>
      <c r="L621" s="8"/>
      <c r="M621" s="8"/>
      <c r="AH621" s="1"/>
    </row>
    <row r="622" spans="2:34" ht="12.75" x14ac:dyDescent="0.2">
      <c r="B622" s="4"/>
      <c r="L622" s="8"/>
      <c r="M622" s="8"/>
      <c r="AH622" s="1"/>
    </row>
    <row r="623" spans="2:34" ht="12.75" x14ac:dyDescent="0.2">
      <c r="B623" s="4"/>
      <c r="L623" s="8"/>
      <c r="M623" s="8"/>
      <c r="AH623" s="1"/>
    </row>
    <row r="624" spans="2:34" ht="12.75" x14ac:dyDescent="0.2">
      <c r="B624" s="4"/>
      <c r="L624" s="8"/>
      <c r="M624" s="8"/>
      <c r="AH624" s="1"/>
    </row>
    <row r="625" spans="2:34" ht="12.75" x14ac:dyDescent="0.2">
      <c r="B625" s="4"/>
      <c r="L625" s="8"/>
      <c r="M625" s="8"/>
      <c r="AH625" s="1"/>
    </row>
    <row r="626" spans="2:34" ht="12.75" x14ac:dyDescent="0.2">
      <c r="B626" s="4"/>
      <c r="L626" s="8"/>
      <c r="M626" s="8"/>
      <c r="AH626" s="1"/>
    </row>
    <row r="627" spans="2:34" ht="12.75" x14ac:dyDescent="0.2">
      <c r="B627" s="4"/>
      <c r="L627" s="8"/>
      <c r="M627" s="8"/>
      <c r="AH627" s="1"/>
    </row>
    <row r="628" spans="2:34" ht="12.75" x14ac:dyDescent="0.2">
      <c r="B628" s="4"/>
      <c r="L628" s="8"/>
      <c r="M628" s="8"/>
      <c r="AH628" s="1"/>
    </row>
    <row r="629" spans="2:34" ht="12.75" x14ac:dyDescent="0.2">
      <c r="B629" s="4"/>
      <c r="L629" s="8"/>
      <c r="M629" s="8"/>
      <c r="AH629" s="1"/>
    </row>
    <row r="630" spans="2:34" ht="12.75" x14ac:dyDescent="0.2">
      <c r="B630" s="4"/>
      <c r="L630" s="8"/>
      <c r="M630" s="8"/>
      <c r="AH630" s="1"/>
    </row>
    <row r="631" spans="2:34" ht="12.75" x14ac:dyDescent="0.2">
      <c r="B631" s="4"/>
      <c r="L631" s="8"/>
      <c r="M631" s="8"/>
      <c r="AH631" s="1"/>
    </row>
    <row r="632" spans="2:34" ht="12.75" x14ac:dyDescent="0.2">
      <c r="B632" s="4"/>
      <c r="L632" s="8"/>
      <c r="M632" s="8"/>
      <c r="AH632" s="1"/>
    </row>
    <row r="633" spans="2:34" ht="12.75" x14ac:dyDescent="0.2">
      <c r="B633" s="4"/>
      <c r="L633" s="8"/>
      <c r="M633" s="8"/>
      <c r="AH633" s="1"/>
    </row>
    <row r="634" spans="2:34" ht="12.75" x14ac:dyDescent="0.2">
      <c r="B634" s="4"/>
      <c r="L634" s="8"/>
      <c r="M634" s="8"/>
      <c r="AH634" s="1"/>
    </row>
    <row r="635" spans="2:34" ht="12.75" x14ac:dyDescent="0.2">
      <c r="B635" s="4"/>
      <c r="L635" s="8"/>
      <c r="M635" s="8"/>
      <c r="AH635" s="1"/>
    </row>
    <row r="636" spans="2:34" ht="12.75" x14ac:dyDescent="0.2">
      <c r="B636" s="4"/>
      <c r="L636" s="8"/>
      <c r="M636" s="8"/>
      <c r="AH636" s="1"/>
    </row>
    <row r="637" spans="2:34" ht="12.75" x14ac:dyDescent="0.2">
      <c r="B637" s="4"/>
      <c r="L637" s="8"/>
      <c r="M637" s="8"/>
      <c r="AH637" s="1"/>
    </row>
    <row r="638" spans="2:34" ht="12.75" x14ac:dyDescent="0.2">
      <c r="B638" s="4"/>
      <c r="L638" s="8"/>
      <c r="M638" s="8"/>
      <c r="AH638" s="1"/>
    </row>
    <row r="639" spans="2:34" ht="12.75" x14ac:dyDescent="0.2">
      <c r="B639" s="4"/>
      <c r="L639" s="8"/>
      <c r="M639" s="8"/>
      <c r="AH639" s="1"/>
    </row>
    <row r="640" spans="2:34" ht="12.75" x14ac:dyDescent="0.2">
      <c r="B640" s="4"/>
      <c r="L640" s="8"/>
      <c r="M640" s="8"/>
      <c r="AH640" s="1"/>
    </row>
    <row r="641" spans="2:34" ht="12.75" x14ac:dyDescent="0.2">
      <c r="B641" s="4"/>
      <c r="L641" s="8"/>
      <c r="M641" s="8"/>
      <c r="AH641" s="1"/>
    </row>
    <row r="642" spans="2:34" ht="12.75" x14ac:dyDescent="0.2">
      <c r="B642" s="4"/>
      <c r="L642" s="8"/>
      <c r="M642" s="8"/>
      <c r="AH642" s="1"/>
    </row>
    <row r="643" spans="2:34" ht="12.75" x14ac:dyDescent="0.2">
      <c r="B643" s="4"/>
      <c r="L643" s="8"/>
      <c r="M643" s="8"/>
      <c r="AH643" s="1"/>
    </row>
    <row r="644" spans="2:34" ht="12.75" x14ac:dyDescent="0.2">
      <c r="B644" s="4"/>
      <c r="L644" s="8"/>
      <c r="M644" s="8"/>
      <c r="AH644" s="1"/>
    </row>
    <row r="645" spans="2:34" ht="12.75" x14ac:dyDescent="0.2">
      <c r="B645" s="4"/>
      <c r="L645" s="8"/>
      <c r="M645" s="8"/>
      <c r="AH645" s="1"/>
    </row>
    <row r="646" spans="2:34" ht="12.75" x14ac:dyDescent="0.2">
      <c r="B646" s="4"/>
      <c r="L646" s="8"/>
      <c r="M646" s="8"/>
      <c r="AH646" s="1"/>
    </row>
    <row r="647" spans="2:34" ht="12.75" x14ac:dyDescent="0.2">
      <c r="B647" s="4"/>
      <c r="L647" s="8"/>
      <c r="M647" s="8"/>
      <c r="AH647" s="1"/>
    </row>
    <row r="648" spans="2:34" ht="12.75" x14ac:dyDescent="0.2">
      <c r="B648" s="4"/>
      <c r="L648" s="8"/>
      <c r="M648" s="8"/>
      <c r="AH648" s="1"/>
    </row>
    <row r="649" spans="2:34" ht="12.75" x14ac:dyDescent="0.2">
      <c r="B649" s="4"/>
      <c r="L649" s="8"/>
      <c r="M649" s="8"/>
      <c r="AH649" s="1"/>
    </row>
    <row r="650" spans="2:34" ht="12.75" x14ac:dyDescent="0.2">
      <c r="B650" s="4"/>
      <c r="L650" s="8"/>
      <c r="M650" s="8"/>
      <c r="AH650" s="1"/>
    </row>
    <row r="651" spans="2:34" ht="12.75" x14ac:dyDescent="0.2">
      <c r="B651" s="4"/>
      <c r="L651" s="8"/>
      <c r="M651" s="8"/>
      <c r="AH651" s="1"/>
    </row>
    <row r="652" spans="2:34" ht="12.75" x14ac:dyDescent="0.2">
      <c r="B652" s="4"/>
      <c r="L652" s="8"/>
      <c r="M652" s="8"/>
      <c r="AH652" s="1"/>
    </row>
    <row r="653" spans="2:34" ht="12.75" x14ac:dyDescent="0.2">
      <c r="B653" s="4"/>
      <c r="L653" s="8"/>
      <c r="M653" s="8"/>
      <c r="AH653" s="1"/>
    </row>
    <row r="654" spans="2:34" ht="12.75" x14ac:dyDescent="0.2">
      <c r="B654" s="4"/>
      <c r="L654" s="8"/>
      <c r="M654" s="8"/>
      <c r="AH654" s="1"/>
    </row>
    <row r="655" spans="2:34" ht="12.75" x14ac:dyDescent="0.2">
      <c r="B655" s="4"/>
      <c r="L655" s="8"/>
      <c r="M655" s="8"/>
      <c r="AH655" s="1"/>
    </row>
    <row r="656" spans="2:34" ht="12.75" x14ac:dyDescent="0.2">
      <c r="B656" s="4"/>
      <c r="L656" s="8"/>
      <c r="M656" s="8"/>
      <c r="AH656" s="1"/>
    </row>
    <row r="657" spans="2:34" ht="12.75" x14ac:dyDescent="0.2">
      <c r="B657" s="4"/>
      <c r="L657" s="8"/>
      <c r="M657" s="8"/>
      <c r="AH657" s="1"/>
    </row>
    <row r="658" spans="2:34" ht="12.75" x14ac:dyDescent="0.2">
      <c r="B658" s="4"/>
      <c r="L658" s="8"/>
      <c r="M658" s="8"/>
      <c r="AH658" s="1"/>
    </row>
    <row r="659" spans="2:34" ht="12.75" x14ac:dyDescent="0.2">
      <c r="B659" s="4"/>
      <c r="L659" s="8"/>
      <c r="M659" s="8"/>
      <c r="AH659" s="1"/>
    </row>
    <row r="660" spans="2:34" ht="12.75" x14ac:dyDescent="0.2">
      <c r="B660" s="4"/>
      <c r="L660" s="8"/>
      <c r="M660" s="8"/>
      <c r="AH660" s="1"/>
    </row>
    <row r="661" spans="2:34" ht="12.75" x14ac:dyDescent="0.2">
      <c r="B661" s="4"/>
      <c r="L661" s="8"/>
      <c r="M661" s="8"/>
      <c r="AH661" s="1"/>
    </row>
    <row r="662" spans="2:34" ht="12.75" x14ac:dyDescent="0.2">
      <c r="B662" s="4"/>
      <c r="L662" s="8"/>
      <c r="M662" s="8"/>
      <c r="AH662" s="1"/>
    </row>
    <row r="663" spans="2:34" ht="12.75" x14ac:dyDescent="0.2">
      <c r="B663" s="4"/>
      <c r="L663" s="8"/>
      <c r="M663" s="8"/>
      <c r="AH663" s="1"/>
    </row>
    <row r="664" spans="2:34" ht="12.75" x14ac:dyDescent="0.2">
      <c r="B664" s="4"/>
      <c r="L664" s="8"/>
      <c r="M664" s="8"/>
      <c r="AH664" s="1"/>
    </row>
    <row r="665" spans="2:34" ht="12.75" x14ac:dyDescent="0.2">
      <c r="B665" s="4"/>
      <c r="L665" s="8"/>
      <c r="M665" s="8"/>
      <c r="AH665" s="1"/>
    </row>
    <row r="666" spans="2:34" ht="12.75" x14ac:dyDescent="0.2">
      <c r="B666" s="4"/>
      <c r="L666" s="8"/>
      <c r="M666" s="8"/>
      <c r="AH666" s="1"/>
    </row>
    <row r="667" spans="2:34" ht="12.75" x14ac:dyDescent="0.2">
      <c r="B667" s="4"/>
      <c r="L667" s="8"/>
      <c r="M667" s="8"/>
      <c r="AH667" s="1"/>
    </row>
    <row r="668" spans="2:34" ht="12.75" x14ac:dyDescent="0.2">
      <c r="B668" s="4"/>
      <c r="L668" s="8"/>
      <c r="M668" s="8"/>
      <c r="AH668" s="1"/>
    </row>
    <row r="669" spans="2:34" ht="12.75" x14ac:dyDescent="0.2">
      <c r="B669" s="4"/>
      <c r="L669" s="8"/>
      <c r="M669" s="8"/>
      <c r="AH669" s="1"/>
    </row>
    <row r="670" spans="2:34" ht="12.75" x14ac:dyDescent="0.2">
      <c r="B670" s="4"/>
      <c r="L670" s="8"/>
      <c r="M670" s="8"/>
      <c r="AH670" s="1"/>
    </row>
    <row r="671" spans="2:34" ht="12.75" x14ac:dyDescent="0.2">
      <c r="B671" s="4"/>
      <c r="L671" s="8"/>
      <c r="M671" s="8"/>
      <c r="AH671" s="1"/>
    </row>
    <row r="672" spans="2:34" ht="12.75" x14ac:dyDescent="0.2">
      <c r="B672" s="4"/>
      <c r="L672" s="8"/>
      <c r="M672" s="8"/>
      <c r="AH672" s="1"/>
    </row>
    <row r="673" spans="2:34" ht="12.75" x14ac:dyDescent="0.2">
      <c r="B673" s="4"/>
      <c r="L673" s="8"/>
      <c r="M673" s="8"/>
      <c r="AH673" s="1"/>
    </row>
    <row r="674" spans="2:34" ht="12.75" x14ac:dyDescent="0.2">
      <c r="B674" s="4"/>
      <c r="L674" s="8"/>
      <c r="M674" s="8"/>
      <c r="AH674" s="1"/>
    </row>
    <row r="675" spans="2:34" ht="12.75" x14ac:dyDescent="0.2">
      <c r="B675" s="4"/>
      <c r="L675" s="8"/>
      <c r="M675" s="8"/>
      <c r="AH675" s="1"/>
    </row>
    <row r="676" spans="2:34" ht="12.75" x14ac:dyDescent="0.2">
      <c r="B676" s="4"/>
      <c r="L676" s="8"/>
      <c r="M676" s="8"/>
      <c r="AH676" s="1"/>
    </row>
    <row r="677" spans="2:34" ht="12.75" x14ac:dyDescent="0.2">
      <c r="B677" s="4"/>
      <c r="L677" s="8"/>
      <c r="M677" s="8"/>
      <c r="AH677" s="1"/>
    </row>
    <row r="678" spans="2:34" ht="12.75" x14ac:dyDescent="0.2">
      <c r="B678" s="4"/>
      <c r="L678" s="8"/>
      <c r="M678" s="8"/>
      <c r="AH678" s="1"/>
    </row>
    <row r="679" spans="2:34" ht="12.75" x14ac:dyDescent="0.2">
      <c r="B679" s="4"/>
      <c r="L679" s="8"/>
      <c r="M679" s="8"/>
      <c r="AH679" s="1"/>
    </row>
    <row r="680" spans="2:34" ht="12.75" x14ac:dyDescent="0.2">
      <c r="B680" s="4"/>
      <c r="L680" s="8"/>
      <c r="M680" s="8"/>
      <c r="AH680" s="1"/>
    </row>
    <row r="681" spans="2:34" ht="12.75" x14ac:dyDescent="0.2">
      <c r="B681" s="4"/>
      <c r="L681" s="8"/>
      <c r="M681" s="8"/>
      <c r="AH681" s="1"/>
    </row>
    <row r="682" spans="2:34" ht="12.75" x14ac:dyDescent="0.2">
      <c r="B682" s="4"/>
      <c r="L682" s="8"/>
      <c r="M682" s="8"/>
      <c r="AH682" s="1"/>
    </row>
    <row r="683" spans="2:34" ht="12.75" x14ac:dyDescent="0.2">
      <c r="B683" s="4"/>
      <c r="L683" s="8"/>
      <c r="M683" s="8"/>
      <c r="AH683" s="1"/>
    </row>
    <row r="684" spans="2:34" ht="12.75" x14ac:dyDescent="0.2">
      <c r="B684" s="4"/>
      <c r="L684" s="8"/>
      <c r="M684" s="8"/>
      <c r="AH684" s="1"/>
    </row>
    <row r="685" spans="2:34" ht="12.75" x14ac:dyDescent="0.2">
      <c r="B685" s="4"/>
      <c r="L685" s="8"/>
      <c r="M685" s="8"/>
      <c r="AH685" s="1"/>
    </row>
    <row r="686" spans="2:34" ht="12.75" x14ac:dyDescent="0.2">
      <c r="B686" s="4"/>
      <c r="L686" s="8"/>
      <c r="M686" s="8"/>
      <c r="AH686" s="1"/>
    </row>
    <row r="687" spans="2:34" ht="12.75" x14ac:dyDescent="0.2">
      <c r="B687" s="4"/>
      <c r="L687" s="8"/>
      <c r="M687" s="8"/>
      <c r="AH687" s="1"/>
    </row>
    <row r="688" spans="2:34" ht="12.75" x14ac:dyDescent="0.2">
      <c r="B688" s="4"/>
      <c r="L688" s="8"/>
      <c r="M688" s="8"/>
      <c r="AH688" s="1"/>
    </row>
    <row r="689" spans="2:34" ht="12.75" x14ac:dyDescent="0.2">
      <c r="B689" s="4"/>
      <c r="L689" s="8"/>
      <c r="M689" s="8"/>
      <c r="AH689" s="1"/>
    </row>
    <row r="690" spans="2:34" ht="12.75" x14ac:dyDescent="0.2">
      <c r="B690" s="4"/>
      <c r="L690" s="8"/>
      <c r="M690" s="8"/>
      <c r="AH690" s="1"/>
    </row>
    <row r="691" spans="2:34" ht="12.75" x14ac:dyDescent="0.2">
      <c r="B691" s="4"/>
      <c r="L691" s="8"/>
      <c r="M691" s="8"/>
      <c r="AH691" s="1"/>
    </row>
    <row r="692" spans="2:34" ht="12.75" x14ac:dyDescent="0.2">
      <c r="B692" s="4"/>
      <c r="L692" s="8"/>
      <c r="M692" s="8"/>
      <c r="AH692" s="1"/>
    </row>
    <row r="693" spans="2:34" ht="12.75" x14ac:dyDescent="0.2">
      <c r="B693" s="4"/>
      <c r="L693" s="8"/>
      <c r="M693" s="8"/>
      <c r="AH693" s="1"/>
    </row>
    <row r="694" spans="2:34" ht="12.75" x14ac:dyDescent="0.2">
      <c r="B694" s="4"/>
      <c r="L694" s="8"/>
      <c r="M694" s="8"/>
      <c r="AH694" s="1"/>
    </row>
    <row r="695" spans="2:34" ht="12.75" x14ac:dyDescent="0.2">
      <c r="B695" s="4"/>
      <c r="L695" s="8"/>
      <c r="M695" s="8"/>
      <c r="AH695" s="1"/>
    </row>
    <row r="696" spans="2:34" ht="12.75" x14ac:dyDescent="0.2">
      <c r="B696" s="4"/>
      <c r="L696" s="8"/>
      <c r="M696" s="8"/>
      <c r="AH696" s="1"/>
    </row>
    <row r="697" spans="2:34" ht="12.75" x14ac:dyDescent="0.2">
      <c r="B697" s="4"/>
      <c r="L697" s="8"/>
      <c r="M697" s="8"/>
      <c r="AH697" s="1"/>
    </row>
    <row r="698" spans="2:34" ht="12.75" x14ac:dyDescent="0.2">
      <c r="B698" s="4"/>
      <c r="L698" s="8"/>
      <c r="M698" s="8"/>
      <c r="AH698" s="1"/>
    </row>
    <row r="699" spans="2:34" ht="12.75" x14ac:dyDescent="0.2">
      <c r="B699" s="4"/>
      <c r="L699" s="8"/>
      <c r="M699" s="8"/>
      <c r="AH699" s="1"/>
    </row>
    <row r="700" spans="2:34" ht="12.75" x14ac:dyDescent="0.2">
      <c r="B700" s="4"/>
      <c r="L700" s="8"/>
      <c r="M700" s="8"/>
      <c r="AH700" s="1"/>
    </row>
    <row r="701" spans="2:34" ht="12.75" x14ac:dyDescent="0.2">
      <c r="B701" s="4"/>
      <c r="L701" s="8"/>
      <c r="M701" s="8"/>
      <c r="AH701" s="1"/>
    </row>
    <row r="702" spans="2:34" ht="12.75" x14ac:dyDescent="0.2">
      <c r="B702" s="4"/>
      <c r="L702" s="8"/>
      <c r="M702" s="8"/>
      <c r="AH702" s="1"/>
    </row>
    <row r="703" spans="2:34" ht="12.75" x14ac:dyDescent="0.2">
      <c r="B703" s="4"/>
      <c r="L703" s="8"/>
      <c r="M703" s="8"/>
      <c r="AH703" s="1"/>
    </row>
    <row r="704" spans="2:34" ht="12.75" x14ac:dyDescent="0.2">
      <c r="B704" s="4"/>
      <c r="L704" s="8"/>
      <c r="M704" s="8"/>
      <c r="AH704" s="1"/>
    </row>
    <row r="705" spans="2:34" ht="12.75" x14ac:dyDescent="0.2">
      <c r="B705" s="4"/>
      <c r="L705" s="8"/>
      <c r="M705" s="8"/>
      <c r="AH705" s="1"/>
    </row>
    <row r="706" spans="2:34" ht="12.75" x14ac:dyDescent="0.2">
      <c r="B706" s="4"/>
      <c r="L706" s="8"/>
      <c r="M706" s="8"/>
      <c r="AH706" s="1"/>
    </row>
    <row r="707" spans="2:34" ht="12.75" x14ac:dyDescent="0.2">
      <c r="B707" s="4"/>
      <c r="L707" s="8"/>
      <c r="M707" s="8"/>
      <c r="AH707" s="1"/>
    </row>
    <row r="708" spans="2:34" ht="12.75" x14ac:dyDescent="0.2">
      <c r="B708" s="4"/>
      <c r="L708" s="8"/>
      <c r="M708" s="8"/>
      <c r="AH708" s="1"/>
    </row>
    <row r="709" spans="2:34" ht="12.75" x14ac:dyDescent="0.2">
      <c r="B709" s="4"/>
      <c r="L709" s="8"/>
      <c r="M709" s="8"/>
      <c r="AH709" s="1"/>
    </row>
    <row r="710" spans="2:34" ht="12.75" x14ac:dyDescent="0.2">
      <c r="B710" s="4"/>
      <c r="L710" s="8"/>
      <c r="M710" s="8"/>
      <c r="AH710" s="1"/>
    </row>
    <row r="711" spans="2:34" ht="12.75" x14ac:dyDescent="0.2">
      <c r="B711" s="4"/>
      <c r="L711" s="8"/>
      <c r="M711" s="8"/>
      <c r="AH711" s="1"/>
    </row>
    <row r="712" spans="2:34" ht="12.75" x14ac:dyDescent="0.2">
      <c r="B712" s="4"/>
      <c r="L712" s="8"/>
      <c r="M712" s="8"/>
      <c r="AH712" s="1"/>
    </row>
    <row r="713" spans="2:34" ht="12.75" x14ac:dyDescent="0.2">
      <c r="B713" s="4"/>
      <c r="L713" s="8"/>
      <c r="M713" s="8"/>
      <c r="AH713" s="1"/>
    </row>
    <row r="714" spans="2:34" ht="12.75" x14ac:dyDescent="0.2">
      <c r="B714" s="4"/>
      <c r="L714" s="8"/>
      <c r="M714" s="8"/>
      <c r="AH714" s="1"/>
    </row>
    <row r="715" spans="2:34" ht="12.75" x14ac:dyDescent="0.2">
      <c r="B715" s="4"/>
      <c r="L715" s="8"/>
      <c r="M715" s="8"/>
      <c r="AH715" s="1"/>
    </row>
    <row r="716" spans="2:34" ht="12.75" x14ac:dyDescent="0.2">
      <c r="B716" s="4"/>
      <c r="L716" s="8"/>
      <c r="M716" s="8"/>
      <c r="AH716" s="1"/>
    </row>
    <row r="717" spans="2:34" ht="12.75" x14ac:dyDescent="0.2">
      <c r="B717" s="4"/>
      <c r="L717" s="8"/>
      <c r="M717" s="8"/>
      <c r="AH717" s="1"/>
    </row>
    <row r="718" spans="2:34" ht="12.75" x14ac:dyDescent="0.2">
      <c r="B718" s="4"/>
      <c r="L718" s="8"/>
      <c r="M718" s="8"/>
      <c r="AH718" s="1"/>
    </row>
    <row r="719" spans="2:34" ht="12.75" x14ac:dyDescent="0.2">
      <c r="B719" s="4"/>
      <c r="L719" s="8"/>
      <c r="M719" s="8"/>
      <c r="AH719" s="1"/>
    </row>
    <row r="720" spans="2:34" ht="12.75" x14ac:dyDescent="0.2">
      <c r="B720" s="4"/>
      <c r="L720" s="8"/>
      <c r="M720" s="8"/>
      <c r="AH720" s="1"/>
    </row>
    <row r="721" spans="2:34" ht="12.75" x14ac:dyDescent="0.2">
      <c r="B721" s="4"/>
      <c r="L721" s="8"/>
      <c r="M721" s="8"/>
      <c r="AH721" s="1"/>
    </row>
    <row r="722" spans="2:34" ht="12.75" x14ac:dyDescent="0.2">
      <c r="B722" s="4"/>
      <c r="L722" s="8"/>
      <c r="M722" s="8"/>
      <c r="AH722" s="1"/>
    </row>
    <row r="723" spans="2:34" ht="12.75" x14ac:dyDescent="0.2">
      <c r="B723" s="4"/>
      <c r="L723" s="8"/>
      <c r="M723" s="8"/>
      <c r="AH723" s="1"/>
    </row>
    <row r="724" spans="2:34" ht="12.75" x14ac:dyDescent="0.2">
      <c r="B724" s="4"/>
      <c r="L724" s="8"/>
      <c r="M724" s="8"/>
      <c r="AH724" s="1"/>
    </row>
    <row r="725" spans="2:34" ht="12.75" x14ac:dyDescent="0.2">
      <c r="B725" s="4"/>
      <c r="L725" s="8"/>
      <c r="M725" s="8"/>
      <c r="AH725" s="1"/>
    </row>
    <row r="726" spans="2:34" ht="12.75" x14ac:dyDescent="0.2">
      <c r="B726" s="4"/>
      <c r="L726" s="8"/>
      <c r="M726" s="8"/>
      <c r="AH726" s="1"/>
    </row>
    <row r="727" spans="2:34" ht="12.75" x14ac:dyDescent="0.2">
      <c r="B727" s="4"/>
      <c r="L727" s="8"/>
      <c r="M727" s="8"/>
      <c r="AH727" s="1"/>
    </row>
    <row r="728" spans="2:34" ht="12.75" x14ac:dyDescent="0.2">
      <c r="B728" s="4"/>
      <c r="L728" s="8"/>
      <c r="M728" s="8"/>
      <c r="AH728" s="1"/>
    </row>
    <row r="729" spans="2:34" ht="12.75" x14ac:dyDescent="0.2">
      <c r="B729" s="4"/>
      <c r="L729" s="8"/>
      <c r="M729" s="8"/>
      <c r="AH729" s="1"/>
    </row>
    <row r="730" spans="2:34" ht="12.75" x14ac:dyDescent="0.2">
      <c r="B730" s="4"/>
      <c r="L730" s="8"/>
      <c r="M730" s="8"/>
      <c r="AH730" s="1"/>
    </row>
    <row r="731" spans="2:34" ht="12.75" x14ac:dyDescent="0.2">
      <c r="B731" s="4"/>
      <c r="L731" s="8"/>
      <c r="M731" s="8"/>
      <c r="AH731" s="1"/>
    </row>
    <row r="732" spans="2:34" ht="12.75" x14ac:dyDescent="0.2">
      <c r="B732" s="4"/>
      <c r="L732" s="8"/>
      <c r="M732" s="8"/>
      <c r="AH732" s="1"/>
    </row>
    <row r="733" spans="2:34" ht="12.75" x14ac:dyDescent="0.2">
      <c r="B733" s="4"/>
      <c r="L733" s="8"/>
      <c r="M733" s="8"/>
      <c r="AH733" s="1"/>
    </row>
    <row r="734" spans="2:34" ht="12.75" x14ac:dyDescent="0.2">
      <c r="B734" s="4"/>
      <c r="L734" s="8"/>
      <c r="M734" s="8"/>
      <c r="AH734" s="1"/>
    </row>
    <row r="735" spans="2:34" ht="12.75" x14ac:dyDescent="0.2">
      <c r="B735" s="4"/>
      <c r="L735" s="8"/>
      <c r="M735" s="8"/>
      <c r="AH735" s="1"/>
    </row>
    <row r="736" spans="2:34" ht="12.75" x14ac:dyDescent="0.2">
      <c r="B736" s="4"/>
      <c r="L736" s="8"/>
      <c r="M736" s="8"/>
      <c r="AH736" s="1"/>
    </row>
    <row r="737" spans="2:34" ht="12.75" x14ac:dyDescent="0.2">
      <c r="B737" s="4"/>
      <c r="L737" s="8"/>
      <c r="M737" s="8"/>
      <c r="AH737" s="1"/>
    </row>
    <row r="738" spans="2:34" ht="12.75" x14ac:dyDescent="0.2">
      <c r="B738" s="4"/>
      <c r="L738" s="8"/>
      <c r="M738" s="8"/>
      <c r="AH738" s="1"/>
    </row>
    <row r="739" spans="2:34" ht="12.75" x14ac:dyDescent="0.2">
      <c r="B739" s="4"/>
      <c r="L739" s="8"/>
      <c r="M739" s="8"/>
      <c r="AH739" s="1"/>
    </row>
    <row r="740" spans="2:34" ht="12.75" x14ac:dyDescent="0.2">
      <c r="B740" s="4"/>
      <c r="L740" s="8"/>
      <c r="M740" s="8"/>
      <c r="AH740" s="1"/>
    </row>
    <row r="741" spans="2:34" ht="12.75" x14ac:dyDescent="0.2">
      <c r="B741" s="4"/>
      <c r="L741" s="8"/>
      <c r="M741" s="8"/>
      <c r="AH741" s="1"/>
    </row>
    <row r="742" spans="2:34" ht="12.75" x14ac:dyDescent="0.2">
      <c r="B742" s="4"/>
      <c r="L742" s="8"/>
      <c r="M742" s="8"/>
      <c r="AH742" s="1"/>
    </row>
    <row r="743" spans="2:34" ht="12.75" x14ac:dyDescent="0.2">
      <c r="B743" s="4"/>
      <c r="L743" s="8"/>
      <c r="M743" s="8"/>
      <c r="AH743" s="1"/>
    </row>
    <row r="744" spans="2:34" ht="12.75" x14ac:dyDescent="0.2">
      <c r="B744" s="4"/>
      <c r="L744" s="8"/>
      <c r="M744" s="8"/>
      <c r="AH744" s="1"/>
    </row>
    <row r="745" spans="2:34" ht="12.75" x14ac:dyDescent="0.2">
      <c r="B745" s="4"/>
      <c r="L745" s="8"/>
      <c r="M745" s="8"/>
      <c r="AH745" s="1"/>
    </row>
    <row r="746" spans="2:34" ht="12.75" x14ac:dyDescent="0.2">
      <c r="B746" s="4"/>
      <c r="L746" s="8"/>
      <c r="M746" s="8"/>
      <c r="AH746" s="1"/>
    </row>
    <row r="747" spans="2:34" ht="12.75" x14ac:dyDescent="0.2">
      <c r="B747" s="4"/>
      <c r="L747" s="8"/>
      <c r="M747" s="8"/>
      <c r="AH747" s="1"/>
    </row>
    <row r="748" spans="2:34" ht="12.75" x14ac:dyDescent="0.2">
      <c r="B748" s="4"/>
      <c r="L748" s="8"/>
      <c r="M748" s="8"/>
      <c r="AH748" s="1"/>
    </row>
    <row r="749" spans="2:34" ht="12.75" x14ac:dyDescent="0.2">
      <c r="B749" s="4"/>
      <c r="L749" s="8"/>
      <c r="M749" s="8"/>
      <c r="AH749" s="1"/>
    </row>
    <row r="750" spans="2:34" ht="12.75" x14ac:dyDescent="0.2">
      <c r="B750" s="4"/>
      <c r="L750" s="8"/>
      <c r="M750" s="8"/>
      <c r="AH750" s="1"/>
    </row>
    <row r="751" spans="2:34" ht="12.75" x14ac:dyDescent="0.2">
      <c r="B751" s="4"/>
      <c r="L751" s="8"/>
      <c r="M751" s="8"/>
      <c r="AH751" s="1"/>
    </row>
    <row r="752" spans="2:34" ht="12.75" x14ac:dyDescent="0.2">
      <c r="B752" s="4"/>
      <c r="L752" s="8"/>
      <c r="M752" s="8"/>
      <c r="AH752" s="1"/>
    </row>
    <row r="753" spans="2:34" ht="12.75" x14ac:dyDescent="0.2">
      <c r="B753" s="4"/>
      <c r="L753" s="8"/>
      <c r="M753" s="8"/>
      <c r="AH753" s="1"/>
    </row>
    <row r="754" spans="2:34" ht="12.75" x14ac:dyDescent="0.2">
      <c r="B754" s="4"/>
      <c r="L754" s="8"/>
      <c r="M754" s="8"/>
      <c r="AH754" s="1"/>
    </row>
    <row r="755" spans="2:34" ht="12.75" x14ac:dyDescent="0.2">
      <c r="B755" s="4"/>
      <c r="L755" s="8"/>
      <c r="M755" s="8"/>
      <c r="AH755" s="1"/>
    </row>
    <row r="756" spans="2:34" ht="12.75" x14ac:dyDescent="0.2">
      <c r="B756" s="4"/>
      <c r="L756" s="8"/>
      <c r="M756" s="8"/>
      <c r="AH756" s="1"/>
    </row>
    <row r="757" spans="2:34" ht="12.75" x14ac:dyDescent="0.2">
      <c r="B757" s="4"/>
      <c r="L757" s="8"/>
      <c r="M757" s="8"/>
      <c r="AH757" s="1"/>
    </row>
    <row r="758" spans="2:34" ht="12.75" x14ac:dyDescent="0.2">
      <c r="B758" s="4"/>
      <c r="L758" s="8"/>
      <c r="M758" s="8"/>
      <c r="AH758" s="1"/>
    </row>
    <row r="759" spans="2:34" ht="12.75" x14ac:dyDescent="0.2">
      <c r="B759" s="4"/>
      <c r="L759" s="8"/>
      <c r="M759" s="8"/>
      <c r="AH759" s="1"/>
    </row>
    <row r="760" spans="2:34" ht="12.75" x14ac:dyDescent="0.2">
      <c r="B760" s="4"/>
      <c r="L760" s="8"/>
      <c r="M760" s="8"/>
      <c r="AH760" s="1"/>
    </row>
    <row r="761" spans="2:34" ht="12.75" x14ac:dyDescent="0.2">
      <c r="B761" s="4"/>
      <c r="L761" s="8"/>
      <c r="M761" s="8"/>
      <c r="AH761" s="1"/>
    </row>
    <row r="762" spans="2:34" ht="12.75" x14ac:dyDescent="0.2">
      <c r="B762" s="4"/>
      <c r="L762" s="8"/>
      <c r="M762" s="8"/>
      <c r="AH762" s="1"/>
    </row>
    <row r="763" spans="2:34" ht="12.75" x14ac:dyDescent="0.2">
      <c r="B763" s="4"/>
      <c r="L763" s="8"/>
      <c r="M763" s="8"/>
      <c r="AH763" s="1"/>
    </row>
    <row r="764" spans="2:34" ht="12.75" x14ac:dyDescent="0.2">
      <c r="B764" s="4"/>
      <c r="L764" s="8"/>
      <c r="M764" s="8"/>
      <c r="AH764" s="1"/>
    </row>
    <row r="765" spans="2:34" ht="12.75" x14ac:dyDescent="0.2">
      <c r="B765" s="4"/>
      <c r="L765" s="8"/>
      <c r="M765" s="8"/>
      <c r="AH765" s="1"/>
    </row>
    <row r="766" spans="2:34" ht="12.75" x14ac:dyDescent="0.2">
      <c r="B766" s="4"/>
      <c r="L766" s="8"/>
      <c r="M766" s="8"/>
      <c r="AH766" s="1"/>
    </row>
    <row r="767" spans="2:34" ht="12.75" x14ac:dyDescent="0.2">
      <c r="B767" s="4"/>
      <c r="L767" s="8"/>
      <c r="M767" s="8"/>
      <c r="AH767" s="1"/>
    </row>
    <row r="768" spans="2:34" ht="12.75" x14ac:dyDescent="0.2">
      <c r="B768" s="4"/>
      <c r="L768" s="8"/>
      <c r="M768" s="8"/>
      <c r="AH768" s="1"/>
    </row>
    <row r="769" spans="2:34" ht="12.75" x14ac:dyDescent="0.2">
      <c r="B769" s="4"/>
      <c r="L769" s="8"/>
      <c r="M769" s="8"/>
      <c r="AH769" s="1"/>
    </row>
    <row r="770" spans="2:34" ht="12.75" x14ac:dyDescent="0.2">
      <c r="B770" s="4"/>
      <c r="L770" s="8"/>
      <c r="M770" s="8"/>
      <c r="AH770" s="1"/>
    </row>
    <row r="771" spans="2:34" ht="12.75" x14ac:dyDescent="0.2">
      <c r="B771" s="4"/>
      <c r="L771" s="8"/>
      <c r="M771" s="8"/>
      <c r="AH771" s="1"/>
    </row>
    <row r="772" spans="2:34" ht="12.75" x14ac:dyDescent="0.2">
      <c r="B772" s="4"/>
      <c r="L772" s="8"/>
      <c r="M772" s="8"/>
      <c r="AH772" s="1"/>
    </row>
    <row r="773" spans="2:34" ht="12.75" x14ac:dyDescent="0.2">
      <c r="B773" s="4"/>
      <c r="L773" s="8"/>
      <c r="M773" s="8"/>
      <c r="AH773" s="1"/>
    </row>
    <row r="774" spans="2:34" ht="12.75" x14ac:dyDescent="0.2">
      <c r="B774" s="4"/>
      <c r="L774" s="8"/>
      <c r="M774" s="8"/>
      <c r="AH774" s="1"/>
    </row>
    <row r="775" spans="2:34" ht="12.75" x14ac:dyDescent="0.2">
      <c r="B775" s="4"/>
      <c r="L775" s="8"/>
      <c r="M775" s="8"/>
      <c r="AH775" s="1"/>
    </row>
    <row r="776" spans="2:34" ht="12.75" x14ac:dyDescent="0.2">
      <c r="B776" s="4"/>
      <c r="L776" s="8"/>
      <c r="M776" s="8"/>
      <c r="AH776" s="1"/>
    </row>
    <row r="777" spans="2:34" ht="12.75" x14ac:dyDescent="0.2">
      <c r="B777" s="4"/>
      <c r="L777" s="8"/>
      <c r="M777" s="8"/>
      <c r="AH777" s="1"/>
    </row>
    <row r="778" spans="2:34" ht="12.75" x14ac:dyDescent="0.2">
      <c r="B778" s="4"/>
      <c r="L778" s="8"/>
      <c r="M778" s="8"/>
      <c r="AH778" s="1"/>
    </row>
    <row r="779" spans="2:34" ht="12.75" x14ac:dyDescent="0.2">
      <c r="B779" s="4"/>
      <c r="L779" s="8"/>
      <c r="M779" s="8"/>
      <c r="AH779" s="1"/>
    </row>
    <row r="780" spans="2:34" ht="12.75" x14ac:dyDescent="0.2">
      <c r="B780" s="4"/>
      <c r="L780" s="8"/>
      <c r="M780" s="8"/>
      <c r="AH780" s="1"/>
    </row>
    <row r="781" spans="2:34" ht="12.75" x14ac:dyDescent="0.2">
      <c r="B781" s="4"/>
      <c r="L781" s="8"/>
      <c r="M781" s="8"/>
      <c r="AH781" s="1"/>
    </row>
    <row r="782" spans="2:34" ht="12.75" x14ac:dyDescent="0.2">
      <c r="B782" s="4"/>
      <c r="L782" s="8"/>
      <c r="M782" s="8"/>
      <c r="AH782" s="1"/>
    </row>
    <row r="783" spans="2:34" ht="12.75" x14ac:dyDescent="0.2">
      <c r="B783" s="4"/>
      <c r="L783" s="8"/>
      <c r="M783" s="8"/>
      <c r="AH783" s="1"/>
    </row>
    <row r="784" spans="2:34" ht="12.75" x14ac:dyDescent="0.2">
      <c r="B784" s="4"/>
      <c r="L784" s="8"/>
      <c r="M784" s="8"/>
      <c r="AH784" s="1"/>
    </row>
    <row r="785" spans="2:34" ht="12.75" x14ac:dyDescent="0.2">
      <c r="B785" s="4"/>
      <c r="L785" s="8"/>
      <c r="M785" s="8"/>
      <c r="AH785" s="1"/>
    </row>
    <row r="786" spans="2:34" ht="12.75" x14ac:dyDescent="0.2">
      <c r="B786" s="4"/>
      <c r="L786" s="8"/>
      <c r="M786" s="8"/>
      <c r="AH786" s="1"/>
    </row>
    <row r="787" spans="2:34" ht="12.75" x14ac:dyDescent="0.2">
      <c r="B787" s="4"/>
      <c r="L787" s="8"/>
      <c r="M787" s="8"/>
      <c r="AH787" s="1"/>
    </row>
    <row r="788" spans="2:34" ht="12.75" x14ac:dyDescent="0.2">
      <c r="B788" s="4"/>
      <c r="L788" s="8"/>
      <c r="M788" s="8"/>
      <c r="AH788" s="1"/>
    </row>
    <row r="789" spans="2:34" ht="12.75" x14ac:dyDescent="0.2">
      <c r="B789" s="4"/>
      <c r="L789" s="8"/>
      <c r="M789" s="8"/>
      <c r="AH789" s="1"/>
    </row>
    <row r="790" spans="2:34" ht="12.75" x14ac:dyDescent="0.2">
      <c r="B790" s="4"/>
      <c r="L790" s="8"/>
      <c r="M790" s="8"/>
      <c r="AH790" s="1"/>
    </row>
    <row r="791" spans="2:34" ht="12.75" x14ac:dyDescent="0.2">
      <c r="B791" s="4"/>
      <c r="L791" s="8"/>
      <c r="M791" s="8"/>
      <c r="AH791" s="1"/>
    </row>
    <row r="792" spans="2:34" ht="12.75" x14ac:dyDescent="0.2">
      <c r="B792" s="4"/>
      <c r="L792" s="8"/>
      <c r="M792" s="8"/>
      <c r="AH792" s="1"/>
    </row>
    <row r="793" spans="2:34" ht="12.75" x14ac:dyDescent="0.2">
      <c r="B793" s="4"/>
      <c r="L793" s="8"/>
      <c r="M793" s="8"/>
      <c r="AH793" s="1"/>
    </row>
    <row r="794" spans="2:34" ht="12.75" x14ac:dyDescent="0.2">
      <c r="B794" s="4"/>
      <c r="L794" s="8"/>
      <c r="M794" s="8"/>
      <c r="AH794" s="1"/>
    </row>
    <row r="795" spans="2:34" ht="12.75" x14ac:dyDescent="0.2">
      <c r="B795" s="4"/>
      <c r="L795" s="8"/>
      <c r="M795" s="8"/>
      <c r="AH795" s="1"/>
    </row>
    <row r="796" spans="2:34" ht="12.75" x14ac:dyDescent="0.2">
      <c r="B796" s="4"/>
      <c r="L796" s="8"/>
      <c r="M796" s="8"/>
      <c r="AH796" s="1"/>
    </row>
    <row r="797" spans="2:34" ht="12.75" x14ac:dyDescent="0.2">
      <c r="B797" s="4"/>
      <c r="L797" s="8"/>
      <c r="M797" s="8"/>
      <c r="AH797" s="1"/>
    </row>
    <row r="798" spans="2:34" ht="12.75" x14ac:dyDescent="0.2">
      <c r="B798" s="4"/>
      <c r="L798" s="8"/>
      <c r="M798" s="8"/>
      <c r="AH798" s="1"/>
    </row>
    <row r="799" spans="2:34" ht="12.75" x14ac:dyDescent="0.2">
      <c r="B799" s="4"/>
      <c r="L799" s="8"/>
      <c r="M799" s="8"/>
      <c r="AH799" s="1"/>
    </row>
    <row r="800" spans="2:34" ht="12.75" x14ac:dyDescent="0.2">
      <c r="B800" s="4"/>
      <c r="L800" s="8"/>
      <c r="M800" s="8"/>
      <c r="AH800" s="1"/>
    </row>
    <row r="801" spans="2:34" ht="12.75" x14ac:dyDescent="0.2">
      <c r="B801" s="4"/>
      <c r="L801" s="8"/>
      <c r="M801" s="8"/>
      <c r="AH801" s="1"/>
    </row>
    <row r="802" spans="2:34" ht="12.75" x14ac:dyDescent="0.2">
      <c r="B802" s="4"/>
      <c r="L802" s="8"/>
      <c r="M802" s="8"/>
      <c r="AH802" s="1"/>
    </row>
    <row r="803" spans="2:34" ht="12.75" x14ac:dyDescent="0.2">
      <c r="B803" s="4"/>
      <c r="L803" s="8"/>
      <c r="M803" s="8"/>
      <c r="AH803" s="1"/>
    </row>
    <row r="804" spans="2:34" ht="12.75" x14ac:dyDescent="0.2">
      <c r="B804" s="4"/>
      <c r="L804" s="8"/>
      <c r="M804" s="8"/>
      <c r="AH804" s="1"/>
    </row>
    <row r="805" spans="2:34" ht="12.75" x14ac:dyDescent="0.2">
      <c r="B805" s="4"/>
      <c r="L805" s="8"/>
      <c r="M805" s="8"/>
      <c r="AH805" s="1"/>
    </row>
    <row r="806" spans="2:34" ht="12.75" x14ac:dyDescent="0.2">
      <c r="B806" s="4"/>
      <c r="L806" s="8"/>
      <c r="M806" s="8"/>
      <c r="AH806" s="1"/>
    </row>
    <row r="807" spans="2:34" ht="12.75" x14ac:dyDescent="0.2">
      <c r="B807" s="4"/>
      <c r="L807" s="8"/>
      <c r="M807" s="8"/>
      <c r="AH807" s="1"/>
    </row>
    <row r="808" spans="2:34" ht="12.75" x14ac:dyDescent="0.2">
      <c r="B808" s="4"/>
      <c r="L808" s="8"/>
      <c r="M808" s="8"/>
      <c r="AH808" s="1"/>
    </row>
    <row r="809" spans="2:34" ht="12.75" x14ac:dyDescent="0.2">
      <c r="B809" s="4"/>
      <c r="L809" s="8"/>
      <c r="M809" s="8"/>
      <c r="AH809" s="1"/>
    </row>
    <row r="810" spans="2:34" ht="12.75" x14ac:dyDescent="0.2">
      <c r="B810" s="4"/>
      <c r="L810" s="8"/>
      <c r="M810" s="8"/>
      <c r="AH810" s="1"/>
    </row>
    <row r="811" spans="2:34" ht="12.75" x14ac:dyDescent="0.2">
      <c r="B811" s="4"/>
      <c r="L811" s="8"/>
      <c r="M811" s="8"/>
      <c r="AH811" s="1"/>
    </row>
    <row r="812" spans="2:34" ht="12.75" x14ac:dyDescent="0.2">
      <c r="B812" s="4"/>
      <c r="L812" s="8"/>
      <c r="M812" s="8"/>
      <c r="AH812" s="1"/>
    </row>
    <row r="813" spans="2:34" ht="12.75" x14ac:dyDescent="0.2">
      <c r="B813" s="4"/>
      <c r="L813" s="8"/>
      <c r="M813" s="8"/>
      <c r="AH813" s="1"/>
    </row>
    <row r="814" spans="2:34" ht="12.75" x14ac:dyDescent="0.2">
      <c r="B814" s="4"/>
      <c r="L814" s="8"/>
      <c r="M814" s="8"/>
      <c r="AH814" s="1"/>
    </row>
    <row r="815" spans="2:34" ht="12.75" x14ac:dyDescent="0.2">
      <c r="B815" s="4"/>
      <c r="L815" s="8"/>
      <c r="M815" s="8"/>
      <c r="AH815" s="1"/>
    </row>
    <row r="816" spans="2:34" ht="12.75" x14ac:dyDescent="0.2">
      <c r="B816" s="4"/>
      <c r="L816" s="8"/>
      <c r="M816" s="8"/>
      <c r="AH816" s="1"/>
    </row>
    <row r="817" spans="2:34" ht="12.75" x14ac:dyDescent="0.2">
      <c r="B817" s="4"/>
      <c r="L817" s="8"/>
      <c r="M817" s="8"/>
      <c r="AH817" s="1"/>
    </row>
    <row r="818" spans="2:34" ht="12.75" x14ac:dyDescent="0.2">
      <c r="B818" s="4"/>
      <c r="L818" s="8"/>
      <c r="M818" s="8"/>
      <c r="AH818" s="1"/>
    </row>
    <row r="819" spans="2:34" ht="12.75" x14ac:dyDescent="0.2">
      <c r="B819" s="4"/>
      <c r="L819" s="8"/>
      <c r="M819" s="8"/>
      <c r="AH819" s="1"/>
    </row>
    <row r="820" spans="2:34" ht="12.75" x14ac:dyDescent="0.2">
      <c r="B820" s="4"/>
      <c r="L820" s="8"/>
      <c r="M820" s="8"/>
      <c r="AH820" s="1"/>
    </row>
    <row r="821" spans="2:34" ht="12.75" x14ac:dyDescent="0.2">
      <c r="B821" s="4"/>
      <c r="L821" s="8"/>
      <c r="M821" s="8"/>
      <c r="AH821" s="1"/>
    </row>
    <row r="822" spans="2:34" ht="12.75" x14ac:dyDescent="0.2">
      <c r="B822" s="4"/>
      <c r="L822" s="8"/>
      <c r="M822" s="8"/>
      <c r="AH822" s="1"/>
    </row>
    <row r="823" spans="2:34" ht="12.75" x14ac:dyDescent="0.2">
      <c r="B823" s="4"/>
      <c r="L823" s="8"/>
      <c r="M823" s="8"/>
      <c r="AH823" s="1"/>
    </row>
    <row r="824" spans="2:34" ht="12.75" x14ac:dyDescent="0.2">
      <c r="B824" s="4"/>
      <c r="L824" s="8"/>
      <c r="M824" s="8"/>
      <c r="AH824" s="1"/>
    </row>
    <row r="825" spans="2:34" ht="12.75" x14ac:dyDescent="0.2">
      <c r="B825" s="4"/>
      <c r="L825" s="8"/>
      <c r="M825" s="8"/>
      <c r="AH825" s="1"/>
    </row>
    <row r="826" spans="2:34" ht="12.75" x14ac:dyDescent="0.2">
      <c r="B826" s="4"/>
      <c r="L826" s="8"/>
      <c r="M826" s="8"/>
      <c r="AH826" s="1"/>
    </row>
    <row r="827" spans="2:34" ht="12.75" x14ac:dyDescent="0.2">
      <c r="B827" s="4"/>
      <c r="L827" s="8"/>
      <c r="M827" s="8"/>
      <c r="AH827" s="1"/>
    </row>
    <row r="828" spans="2:34" ht="12.75" x14ac:dyDescent="0.2">
      <c r="B828" s="4"/>
      <c r="L828" s="8"/>
      <c r="M828" s="8"/>
      <c r="AH828" s="1"/>
    </row>
    <row r="829" spans="2:34" ht="12.75" x14ac:dyDescent="0.2">
      <c r="B829" s="4"/>
      <c r="L829" s="8"/>
      <c r="M829" s="8"/>
      <c r="AH829" s="1"/>
    </row>
    <row r="830" spans="2:34" ht="12.75" x14ac:dyDescent="0.2">
      <c r="B830" s="4"/>
      <c r="L830" s="8"/>
      <c r="M830" s="8"/>
      <c r="AH830" s="1"/>
    </row>
    <row r="831" spans="2:34" ht="12.75" x14ac:dyDescent="0.2">
      <c r="B831" s="4"/>
      <c r="L831" s="8"/>
      <c r="M831" s="8"/>
      <c r="AH831" s="1"/>
    </row>
    <row r="832" spans="2:34" ht="12.75" x14ac:dyDescent="0.2">
      <c r="B832" s="4"/>
      <c r="L832" s="8"/>
      <c r="M832" s="8"/>
      <c r="AH832" s="1"/>
    </row>
    <row r="833" spans="2:34" ht="12.75" x14ac:dyDescent="0.2">
      <c r="B833" s="4"/>
      <c r="L833" s="8"/>
      <c r="M833" s="8"/>
      <c r="AH833" s="1"/>
    </row>
    <row r="834" spans="2:34" ht="12.75" x14ac:dyDescent="0.2">
      <c r="B834" s="4"/>
      <c r="L834" s="8"/>
      <c r="M834" s="8"/>
      <c r="AH834" s="1"/>
    </row>
    <row r="835" spans="2:34" ht="12.75" x14ac:dyDescent="0.2">
      <c r="B835" s="4"/>
      <c r="L835" s="8"/>
      <c r="M835" s="8"/>
      <c r="AH835" s="1"/>
    </row>
    <row r="836" spans="2:34" ht="12.75" x14ac:dyDescent="0.2">
      <c r="B836" s="4"/>
      <c r="L836" s="8"/>
      <c r="M836" s="8"/>
      <c r="AH836" s="1"/>
    </row>
    <row r="837" spans="2:34" ht="12.75" x14ac:dyDescent="0.2">
      <c r="B837" s="4"/>
      <c r="L837" s="8"/>
      <c r="M837" s="8"/>
      <c r="AH837" s="1"/>
    </row>
    <row r="838" spans="2:34" ht="12.75" x14ac:dyDescent="0.2">
      <c r="B838" s="4"/>
      <c r="L838" s="8"/>
      <c r="M838" s="8"/>
      <c r="AH838" s="1"/>
    </row>
    <row r="839" spans="2:34" ht="12.75" x14ac:dyDescent="0.2">
      <c r="B839" s="4"/>
      <c r="L839" s="8"/>
      <c r="M839" s="8"/>
      <c r="AH839" s="1"/>
    </row>
    <row r="840" spans="2:34" ht="12.75" x14ac:dyDescent="0.2">
      <c r="B840" s="4"/>
      <c r="L840" s="8"/>
      <c r="M840" s="8"/>
      <c r="AH840" s="1"/>
    </row>
    <row r="841" spans="2:34" ht="12.75" x14ac:dyDescent="0.2">
      <c r="B841" s="4"/>
      <c r="L841" s="8"/>
      <c r="M841" s="8"/>
      <c r="AH841" s="1"/>
    </row>
    <row r="842" spans="2:34" ht="12.75" x14ac:dyDescent="0.2">
      <c r="B842" s="4"/>
      <c r="L842" s="8"/>
      <c r="M842" s="8"/>
      <c r="AH842" s="1"/>
    </row>
    <row r="843" spans="2:34" ht="12.75" x14ac:dyDescent="0.2">
      <c r="B843" s="4"/>
      <c r="L843" s="8"/>
      <c r="M843" s="8"/>
      <c r="AH843" s="1"/>
    </row>
    <row r="844" spans="2:34" ht="12.75" x14ac:dyDescent="0.2">
      <c r="B844" s="4"/>
      <c r="L844" s="8"/>
      <c r="M844" s="8"/>
      <c r="AH844" s="1"/>
    </row>
    <row r="845" spans="2:34" ht="12.75" x14ac:dyDescent="0.2">
      <c r="B845" s="4"/>
      <c r="L845" s="8"/>
      <c r="M845" s="8"/>
      <c r="AH845" s="1"/>
    </row>
    <row r="846" spans="2:34" ht="12.75" x14ac:dyDescent="0.2">
      <c r="B846" s="4"/>
      <c r="L846" s="8"/>
      <c r="M846" s="8"/>
      <c r="AH846" s="1"/>
    </row>
    <row r="847" spans="2:34" ht="12.75" x14ac:dyDescent="0.2">
      <c r="B847" s="4"/>
      <c r="L847" s="8"/>
      <c r="M847" s="8"/>
      <c r="AH847" s="1"/>
    </row>
    <row r="848" spans="2:34" ht="12.75" x14ac:dyDescent="0.2">
      <c r="B848" s="4"/>
      <c r="L848" s="8"/>
      <c r="M848" s="8"/>
      <c r="AH848" s="1"/>
    </row>
    <row r="849" spans="2:34" ht="12.75" x14ac:dyDescent="0.2">
      <c r="B849" s="4"/>
      <c r="L849" s="8"/>
      <c r="M849" s="8"/>
      <c r="AH849" s="1"/>
    </row>
    <row r="850" spans="2:34" ht="12.75" x14ac:dyDescent="0.2">
      <c r="B850" s="4"/>
      <c r="L850" s="8"/>
      <c r="M850" s="8"/>
      <c r="AH850" s="1"/>
    </row>
    <row r="851" spans="2:34" ht="12.75" x14ac:dyDescent="0.2">
      <c r="B851" s="4"/>
      <c r="L851" s="8"/>
      <c r="M851" s="8"/>
      <c r="AH851" s="1"/>
    </row>
    <row r="852" spans="2:34" ht="12.75" x14ac:dyDescent="0.2">
      <c r="B852" s="4"/>
      <c r="L852" s="8"/>
      <c r="M852" s="8"/>
      <c r="AH852" s="1"/>
    </row>
    <row r="853" spans="2:34" ht="12.75" x14ac:dyDescent="0.2">
      <c r="B853" s="4"/>
      <c r="L853" s="8"/>
      <c r="M853" s="8"/>
      <c r="AH853" s="1"/>
    </row>
    <row r="854" spans="2:34" ht="12.75" x14ac:dyDescent="0.2">
      <c r="B854" s="4"/>
      <c r="L854" s="8"/>
      <c r="M854" s="8"/>
      <c r="AH854" s="1"/>
    </row>
    <row r="855" spans="2:34" ht="12.75" x14ac:dyDescent="0.2">
      <c r="B855" s="4"/>
      <c r="L855" s="8"/>
      <c r="M855" s="8"/>
      <c r="AH855" s="1"/>
    </row>
    <row r="856" spans="2:34" ht="12.75" x14ac:dyDescent="0.2">
      <c r="B856" s="4"/>
      <c r="L856" s="8"/>
      <c r="M856" s="8"/>
      <c r="AH856" s="1"/>
    </row>
    <row r="857" spans="2:34" ht="12.75" x14ac:dyDescent="0.2">
      <c r="B857" s="4"/>
      <c r="L857" s="8"/>
      <c r="M857" s="8"/>
      <c r="AH857" s="1"/>
    </row>
    <row r="858" spans="2:34" ht="12.75" x14ac:dyDescent="0.2">
      <c r="B858" s="4"/>
      <c r="L858" s="8"/>
      <c r="M858" s="8"/>
      <c r="AH858" s="1"/>
    </row>
    <row r="859" spans="2:34" ht="12.75" x14ac:dyDescent="0.2">
      <c r="B859" s="4"/>
      <c r="L859" s="8"/>
      <c r="M859" s="8"/>
      <c r="AH859" s="1"/>
    </row>
    <row r="860" spans="2:34" ht="12.75" x14ac:dyDescent="0.2">
      <c r="B860" s="4"/>
      <c r="L860" s="8"/>
      <c r="M860" s="8"/>
      <c r="AH860" s="1"/>
    </row>
    <row r="861" spans="2:34" ht="12.75" x14ac:dyDescent="0.2">
      <c r="B861" s="4"/>
      <c r="L861" s="8"/>
      <c r="M861" s="8"/>
      <c r="AH861" s="1"/>
    </row>
    <row r="862" spans="2:34" ht="12.75" x14ac:dyDescent="0.2">
      <c r="B862" s="4"/>
      <c r="L862" s="8"/>
      <c r="M862" s="8"/>
      <c r="AH862" s="1"/>
    </row>
    <row r="863" spans="2:34" ht="12.75" x14ac:dyDescent="0.2">
      <c r="B863" s="4"/>
      <c r="L863" s="8"/>
      <c r="M863" s="8"/>
      <c r="AH863" s="1"/>
    </row>
    <row r="864" spans="2:34" ht="12.75" x14ac:dyDescent="0.2">
      <c r="B864" s="4"/>
      <c r="L864" s="8"/>
      <c r="M864" s="8"/>
      <c r="AH864" s="1"/>
    </row>
    <row r="865" spans="2:34" ht="12.75" x14ac:dyDescent="0.2">
      <c r="B865" s="4"/>
      <c r="L865" s="8"/>
      <c r="M865" s="8"/>
      <c r="AH865" s="1"/>
    </row>
    <row r="866" spans="2:34" ht="12.75" x14ac:dyDescent="0.2">
      <c r="B866" s="4"/>
      <c r="L866" s="8"/>
      <c r="M866" s="8"/>
      <c r="AH866" s="1"/>
    </row>
    <row r="867" spans="2:34" ht="12.75" x14ac:dyDescent="0.2">
      <c r="B867" s="4"/>
      <c r="L867" s="8"/>
      <c r="M867" s="8"/>
      <c r="AH867" s="1"/>
    </row>
    <row r="868" spans="2:34" ht="12.75" x14ac:dyDescent="0.2">
      <c r="B868" s="4"/>
      <c r="L868" s="8"/>
      <c r="M868" s="8"/>
      <c r="AH868" s="1"/>
    </row>
    <row r="869" spans="2:34" ht="12.75" x14ac:dyDescent="0.2">
      <c r="B869" s="4"/>
      <c r="L869" s="8"/>
      <c r="M869" s="8"/>
      <c r="AH869" s="1"/>
    </row>
    <row r="870" spans="2:34" ht="12.75" x14ac:dyDescent="0.2">
      <c r="B870" s="4"/>
      <c r="L870" s="8"/>
      <c r="M870" s="8"/>
      <c r="AH870" s="1"/>
    </row>
    <row r="871" spans="2:34" ht="12.75" x14ac:dyDescent="0.2">
      <c r="B871" s="4"/>
      <c r="L871" s="8"/>
      <c r="M871" s="8"/>
      <c r="AH871" s="1"/>
    </row>
    <row r="872" spans="2:34" ht="12.75" x14ac:dyDescent="0.2">
      <c r="B872" s="4"/>
      <c r="L872" s="8"/>
      <c r="M872" s="8"/>
      <c r="AH872" s="1"/>
    </row>
    <row r="873" spans="2:34" ht="12.75" x14ac:dyDescent="0.2">
      <c r="B873" s="4"/>
      <c r="L873" s="8"/>
      <c r="M873" s="8"/>
      <c r="AH873" s="1"/>
    </row>
    <row r="874" spans="2:34" ht="12.75" x14ac:dyDescent="0.2">
      <c r="B874" s="4"/>
      <c r="L874" s="8"/>
      <c r="M874" s="8"/>
      <c r="AH874" s="1"/>
    </row>
    <row r="875" spans="2:34" ht="12.75" x14ac:dyDescent="0.2">
      <c r="B875" s="4"/>
      <c r="L875" s="8"/>
      <c r="M875" s="8"/>
      <c r="AH875" s="1"/>
    </row>
    <row r="876" spans="2:34" ht="12.75" x14ac:dyDescent="0.2">
      <c r="B876" s="4"/>
      <c r="L876" s="8"/>
      <c r="M876" s="8"/>
      <c r="AH876" s="1"/>
    </row>
    <row r="877" spans="2:34" ht="12.75" x14ac:dyDescent="0.2">
      <c r="B877" s="4"/>
      <c r="L877" s="8"/>
      <c r="M877" s="8"/>
      <c r="AH877" s="1"/>
    </row>
    <row r="878" spans="2:34" ht="12.75" x14ac:dyDescent="0.2">
      <c r="B878" s="4"/>
      <c r="L878" s="8"/>
      <c r="M878" s="8"/>
      <c r="AH878" s="1"/>
    </row>
    <row r="879" spans="2:34" ht="12.75" x14ac:dyDescent="0.2">
      <c r="B879" s="4"/>
      <c r="L879" s="8"/>
      <c r="M879" s="8"/>
      <c r="AH879" s="1"/>
    </row>
    <row r="880" spans="2:34" ht="12.75" x14ac:dyDescent="0.2">
      <c r="B880" s="4"/>
      <c r="L880" s="8"/>
      <c r="M880" s="8"/>
      <c r="AH880" s="1"/>
    </row>
    <row r="881" spans="2:34" ht="12.75" x14ac:dyDescent="0.2">
      <c r="B881" s="4"/>
      <c r="L881" s="8"/>
      <c r="M881" s="8"/>
      <c r="AH881" s="1"/>
    </row>
    <row r="882" spans="2:34" ht="12.75" x14ac:dyDescent="0.2">
      <c r="B882" s="4"/>
      <c r="L882" s="8"/>
      <c r="M882" s="8"/>
      <c r="AH882" s="1"/>
    </row>
    <row r="883" spans="2:34" ht="12.75" x14ac:dyDescent="0.2">
      <c r="B883" s="4"/>
      <c r="L883" s="8"/>
      <c r="M883" s="8"/>
      <c r="AH883" s="1"/>
    </row>
    <row r="884" spans="2:34" ht="12.75" x14ac:dyDescent="0.2">
      <c r="B884" s="4"/>
      <c r="L884" s="8"/>
      <c r="M884" s="8"/>
      <c r="AH884" s="1"/>
    </row>
    <row r="885" spans="2:34" ht="12.75" x14ac:dyDescent="0.2">
      <c r="B885" s="4"/>
      <c r="L885" s="8"/>
      <c r="M885" s="8"/>
      <c r="AH885" s="1"/>
    </row>
    <row r="886" spans="2:34" ht="12.75" x14ac:dyDescent="0.2">
      <c r="B886" s="4"/>
      <c r="L886" s="8"/>
      <c r="M886" s="8"/>
      <c r="AH886" s="1"/>
    </row>
    <row r="887" spans="2:34" ht="12.75" x14ac:dyDescent="0.2">
      <c r="B887" s="4"/>
      <c r="L887" s="8"/>
      <c r="M887" s="8"/>
      <c r="AH887" s="1"/>
    </row>
    <row r="888" spans="2:34" ht="12.75" x14ac:dyDescent="0.2">
      <c r="B888" s="4"/>
      <c r="L888" s="8"/>
      <c r="M888" s="8"/>
      <c r="AH888" s="1"/>
    </row>
    <row r="889" spans="2:34" ht="12.75" x14ac:dyDescent="0.2">
      <c r="B889" s="4"/>
      <c r="L889" s="8"/>
      <c r="M889" s="8"/>
      <c r="AH889" s="1"/>
    </row>
    <row r="890" spans="2:34" ht="12.75" x14ac:dyDescent="0.2">
      <c r="B890" s="4"/>
      <c r="L890" s="8"/>
      <c r="M890" s="8"/>
      <c r="AH890" s="1"/>
    </row>
    <row r="891" spans="2:34" ht="12.75" x14ac:dyDescent="0.2">
      <c r="B891" s="4"/>
      <c r="L891" s="8"/>
      <c r="M891" s="8"/>
      <c r="AH891" s="1"/>
    </row>
    <row r="892" spans="2:34" ht="12.75" x14ac:dyDescent="0.2">
      <c r="B892" s="4"/>
      <c r="L892" s="8"/>
      <c r="M892" s="8"/>
      <c r="AH892" s="1"/>
    </row>
    <row r="893" spans="2:34" ht="12.75" x14ac:dyDescent="0.2">
      <c r="B893" s="4"/>
      <c r="L893" s="8"/>
      <c r="M893" s="8"/>
      <c r="AH893" s="1"/>
    </row>
    <row r="894" spans="2:34" ht="12.75" x14ac:dyDescent="0.2">
      <c r="B894" s="4"/>
      <c r="L894" s="8"/>
      <c r="M894" s="8"/>
      <c r="AH894" s="1"/>
    </row>
    <row r="895" spans="2:34" ht="12.75" x14ac:dyDescent="0.2">
      <c r="B895" s="4"/>
      <c r="L895" s="8"/>
      <c r="M895" s="8"/>
      <c r="AH895" s="1"/>
    </row>
    <row r="896" spans="2:34" ht="12.75" x14ac:dyDescent="0.2">
      <c r="B896" s="4"/>
      <c r="L896" s="8"/>
      <c r="M896" s="8"/>
      <c r="AH896" s="1"/>
    </row>
    <row r="897" spans="2:34" ht="12.75" x14ac:dyDescent="0.2">
      <c r="B897" s="4"/>
      <c r="L897" s="8"/>
      <c r="M897" s="8"/>
      <c r="AH897" s="1"/>
    </row>
    <row r="898" spans="2:34" ht="12.75" x14ac:dyDescent="0.2">
      <c r="B898" s="4"/>
      <c r="L898" s="8"/>
      <c r="M898" s="8"/>
      <c r="AH898" s="1"/>
    </row>
    <row r="899" spans="2:34" ht="12.75" x14ac:dyDescent="0.2">
      <c r="B899" s="4"/>
      <c r="L899" s="8"/>
      <c r="M899" s="8"/>
      <c r="AH899" s="1"/>
    </row>
    <row r="900" spans="2:34" ht="12.75" x14ac:dyDescent="0.2">
      <c r="B900" s="4"/>
      <c r="L900" s="8"/>
      <c r="M900" s="8"/>
      <c r="AH900" s="1"/>
    </row>
    <row r="901" spans="2:34" ht="12.75" x14ac:dyDescent="0.2">
      <c r="B901" s="4"/>
      <c r="L901" s="8"/>
      <c r="M901" s="8"/>
      <c r="AH901" s="1"/>
    </row>
    <row r="902" spans="2:34" ht="12.75" x14ac:dyDescent="0.2">
      <c r="B902" s="4"/>
      <c r="L902" s="8"/>
      <c r="M902" s="8"/>
      <c r="AH902" s="1"/>
    </row>
    <row r="903" spans="2:34" ht="12.75" x14ac:dyDescent="0.2">
      <c r="B903" s="4"/>
      <c r="L903" s="8"/>
      <c r="M903" s="8"/>
      <c r="AH903" s="1"/>
    </row>
    <row r="904" spans="2:34" ht="12.75" x14ac:dyDescent="0.2">
      <c r="B904" s="4"/>
      <c r="L904" s="8"/>
      <c r="M904" s="8"/>
      <c r="AH904" s="1"/>
    </row>
    <row r="905" spans="2:34" ht="12.75" x14ac:dyDescent="0.2">
      <c r="B905" s="4"/>
      <c r="L905" s="8"/>
      <c r="M905" s="8"/>
      <c r="AH905" s="1"/>
    </row>
    <row r="906" spans="2:34" ht="12.75" x14ac:dyDescent="0.2">
      <c r="B906" s="4"/>
      <c r="L906" s="8"/>
      <c r="M906" s="8"/>
      <c r="AH906" s="1"/>
    </row>
    <row r="907" spans="2:34" ht="12.75" x14ac:dyDescent="0.2">
      <c r="B907" s="4"/>
      <c r="L907" s="8"/>
      <c r="M907" s="8"/>
      <c r="AH907" s="1"/>
    </row>
    <row r="908" spans="2:34" ht="12.75" x14ac:dyDescent="0.2">
      <c r="B908" s="4"/>
      <c r="L908" s="8"/>
      <c r="M908" s="8"/>
      <c r="AH908" s="1"/>
    </row>
    <row r="909" spans="2:34" ht="12.75" x14ac:dyDescent="0.2">
      <c r="B909" s="4"/>
      <c r="L909" s="8"/>
      <c r="M909" s="8"/>
      <c r="AH909" s="1"/>
    </row>
    <row r="910" spans="2:34" ht="12.75" x14ac:dyDescent="0.2">
      <c r="B910" s="4"/>
      <c r="L910" s="8"/>
      <c r="M910" s="8"/>
      <c r="AH910" s="1"/>
    </row>
    <row r="911" spans="2:34" ht="12.75" x14ac:dyDescent="0.2">
      <c r="B911" s="4"/>
      <c r="L911" s="8"/>
      <c r="M911" s="8"/>
      <c r="AH911" s="1"/>
    </row>
    <row r="912" spans="2:34" ht="12.75" x14ac:dyDescent="0.2">
      <c r="B912" s="4"/>
      <c r="L912" s="8"/>
      <c r="M912" s="8"/>
      <c r="AH912" s="1"/>
    </row>
    <row r="913" spans="2:34" ht="12.75" x14ac:dyDescent="0.2">
      <c r="B913" s="4"/>
      <c r="L913" s="8"/>
      <c r="M913" s="8"/>
      <c r="AH913" s="1"/>
    </row>
    <row r="914" spans="2:34" ht="12.75" x14ac:dyDescent="0.2">
      <c r="B914" s="4"/>
      <c r="L914" s="8"/>
      <c r="M914" s="8"/>
      <c r="AH914" s="1"/>
    </row>
    <row r="915" spans="2:34" ht="12.75" x14ac:dyDescent="0.2">
      <c r="B915" s="4"/>
      <c r="L915" s="8"/>
      <c r="M915" s="8"/>
      <c r="AH915" s="1"/>
    </row>
    <row r="916" spans="2:34" ht="12.75" x14ac:dyDescent="0.2">
      <c r="B916" s="4"/>
      <c r="L916" s="8"/>
      <c r="M916" s="8"/>
      <c r="AH916" s="1"/>
    </row>
    <row r="917" spans="2:34" ht="12.75" x14ac:dyDescent="0.2">
      <c r="B917" s="4"/>
      <c r="L917" s="8"/>
      <c r="M917" s="8"/>
      <c r="AH917" s="1"/>
    </row>
    <row r="918" spans="2:34" ht="12.75" x14ac:dyDescent="0.2">
      <c r="B918" s="4"/>
      <c r="L918" s="8"/>
      <c r="M918" s="8"/>
      <c r="AH918" s="1"/>
    </row>
    <row r="919" spans="2:34" ht="12.75" x14ac:dyDescent="0.2">
      <c r="B919" s="4"/>
      <c r="L919" s="8"/>
      <c r="M919" s="8"/>
      <c r="AH919" s="1"/>
    </row>
    <row r="920" spans="2:34" ht="12.75" x14ac:dyDescent="0.2">
      <c r="B920" s="4"/>
      <c r="L920" s="8"/>
      <c r="M920" s="8"/>
      <c r="AH920" s="1"/>
    </row>
    <row r="921" spans="2:34" ht="12.75" x14ac:dyDescent="0.2">
      <c r="B921" s="4"/>
      <c r="L921" s="8"/>
      <c r="M921" s="8"/>
      <c r="AH921" s="1"/>
    </row>
    <row r="922" spans="2:34" ht="12.75" x14ac:dyDescent="0.2">
      <c r="B922" s="4"/>
      <c r="L922" s="8"/>
      <c r="M922" s="8"/>
      <c r="AH922" s="1"/>
    </row>
    <row r="923" spans="2:34" ht="12.75" x14ac:dyDescent="0.2">
      <c r="B923" s="4"/>
      <c r="L923" s="8"/>
      <c r="M923" s="8"/>
      <c r="AH923" s="1"/>
    </row>
    <row r="924" spans="2:34" ht="12.75" x14ac:dyDescent="0.2">
      <c r="B924" s="4"/>
      <c r="L924" s="8"/>
      <c r="M924" s="8"/>
      <c r="AH924" s="1"/>
    </row>
    <row r="925" spans="2:34" ht="12.75" x14ac:dyDescent="0.2">
      <c r="B925" s="4"/>
      <c r="L925" s="8"/>
      <c r="M925" s="8"/>
      <c r="AH925" s="1"/>
    </row>
    <row r="926" spans="2:34" ht="12.75" x14ac:dyDescent="0.2">
      <c r="B926" s="4"/>
      <c r="L926" s="8"/>
      <c r="M926" s="8"/>
      <c r="AH926" s="1"/>
    </row>
    <row r="927" spans="2:34" ht="12.75" x14ac:dyDescent="0.2">
      <c r="B927" s="4"/>
      <c r="L927" s="8"/>
      <c r="M927" s="8"/>
      <c r="AH927" s="1"/>
    </row>
    <row r="928" spans="2:34" ht="12.75" x14ac:dyDescent="0.2">
      <c r="B928" s="4"/>
      <c r="L928" s="8"/>
      <c r="M928" s="8"/>
      <c r="AH928" s="1"/>
    </row>
    <row r="929" spans="2:34" ht="12.75" x14ac:dyDescent="0.2">
      <c r="B929" s="4"/>
      <c r="L929" s="8"/>
      <c r="M929" s="8"/>
      <c r="AH929" s="1"/>
    </row>
    <row r="930" spans="2:34" ht="12.75" x14ac:dyDescent="0.2">
      <c r="B930" s="4"/>
      <c r="L930" s="8"/>
      <c r="M930" s="8"/>
      <c r="AH930" s="1"/>
    </row>
    <row r="931" spans="2:34" ht="12.75" x14ac:dyDescent="0.2">
      <c r="B931" s="4"/>
      <c r="L931" s="8"/>
      <c r="M931" s="8"/>
      <c r="AH931" s="1"/>
    </row>
    <row r="932" spans="2:34" ht="12.75" x14ac:dyDescent="0.2">
      <c r="B932" s="4"/>
      <c r="L932" s="8"/>
      <c r="M932" s="8"/>
      <c r="AH932" s="1"/>
    </row>
    <row r="933" spans="2:34" ht="12.75" x14ac:dyDescent="0.2">
      <c r="B933" s="4"/>
      <c r="L933" s="8"/>
      <c r="M933" s="8"/>
      <c r="AH933" s="1"/>
    </row>
    <row r="934" spans="2:34" ht="12.75" x14ac:dyDescent="0.2">
      <c r="B934" s="4"/>
      <c r="L934" s="8"/>
      <c r="M934" s="8"/>
      <c r="AH934" s="1"/>
    </row>
    <row r="935" spans="2:34" ht="12.75" x14ac:dyDescent="0.2">
      <c r="B935" s="4"/>
      <c r="L935" s="8"/>
      <c r="M935" s="8"/>
      <c r="AH935" s="1"/>
    </row>
    <row r="936" spans="2:34" ht="12.75" x14ac:dyDescent="0.2">
      <c r="B936" s="4"/>
      <c r="L936" s="8"/>
      <c r="M936" s="8"/>
      <c r="AH936" s="1"/>
    </row>
    <row r="937" spans="2:34" ht="12.75" x14ac:dyDescent="0.2">
      <c r="B937" s="4"/>
      <c r="L937" s="8"/>
      <c r="M937" s="8"/>
      <c r="AH937" s="1"/>
    </row>
    <row r="938" spans="2:34" ht="12.75" x14ac:dyDescent="0.2">
      <c r="B938" s="4"/>
      <c r="L938" s="8"/>
      <c r="M938" s="8"/>
      <c r="AH938" s="1"/>
    </row>
    <row r="939" spans="2:34" ht="12.75" x14ac:dyDescent="0.2">
      <c r="B939" s="4"/>
      <c r="L939" s="8"/>
      <c r="M939" s="8"/>
      <c r="AH939" s="1"/>
    </row>
    <row r="940" spans="2:34" ht="12.75" x14ac:dyDescent="0.2">
      <c r="B940" s="4"/>
      <c r="L940" s="8"/>
      <c r="M940" s="8"/>
      <c r="AH940" s="1"/>
    </row>
    <row r="941" spans="2:34" ht="12.75" x14ac:dyDescent="0.2">
      <c r="B941" s="4"/>
      <c r="L941" s="8"/>
      <c r="M941" s="8"/>
      <c r="AH941" s="1"/>
    </row>
    <row r="942" spans="2:34" ht="12.75" x14ac:dyDescent="0.2">
      <c r="B942" s="4"/>
      <c r="L942" s="8"/>
      <c r="M942" s="8"/>
      <c r="AH942" s="1"/>
    </row>
    <row r="943" spans="2:34" ht="12.75" x14ac:dyDescent="0.2">
      <c r="B943" s="4"/>
      <c r="L943" s="8"/>
      <c r="M943" s="8"/>
      <c r="AH943" s="1"/>
    </row>
    <row r="944" spans="2:34" ht="12.75" x14ac:dyDescent="0.2">
      <c r="B944" s="4"/>
      <c r="L944" s="8"/>
      <c r="M944" s="8"/>
      <c r="AH944" s="1"/>
    </row>
    <row r="945" spans="2:34" ht="12.75" x14ac:dyDescent="0.2">
      <c r="B945" s="4"/>
      <c r="L945" s="8"/>
      <c r="M945" s="8"/>
      <c r="AH945" s="1"/>
    </row>
    <row r="946" spans="2:34" ht="12.75" x14ac:dyDescent="0.2">
      <c r="B946" s="4"/>
      <c r="L946" s="8"/>
      <c r="M946" s="8"/>
      <c r="AH946" s="1"/>
    </row>
    <row r="947" spans="2:34" ht="12.75" x14ac:dyDescent="0.2">
      <c r="B947" s="4"/>
      <c r="L947" s="8"/>
      <c r="M947" s="8"/>
      <c r="AH947" s="1"/>
    </row>
    <row r="948" spans="2:34" ht="12.75" x14ac:dyDescent="0.2">
      <c r="B948" s="4"/>
      <c r="L948" s="8"/>
      <c r="M948" s="8"/>
      <c r="AH948" s="1"/>
    </row>
    <row r="949" spans="2:34" ht="12.75" x14ac:dyDescent="0.2">
      <c r="B949" s="4"/>
      <c r="L949" s="8"/>
      <c r="M949" s="8"/>
      <c r="AH949" s="1"/>
    </row>
    <row r="950" spans="2:34" ht="12.75" x14ac:dyDescent="0.2">
      <c r="B950" s="4"/>
      <c r="L950" s="8"/>
      <c r="M950" s="8"/>
      <c r="AH950" s="1"/>
    </row>
    <row r="951" spans="2:34" ht="12.75" x14ac:dyDescent="0.2">
      <c r="B951" s="4"/>
      <c r="L951" s="8"/>
      <c r="M951" s="8"/>
      <c r="AH951" s="1"/>
    </row>
    <row r="952" spans="2:34" ht="12.75" x14ac:dyDescent="0.2">
      <c r="B952" s="4"/>
      <c r="L952" s="8"/>
      <c r="M952" s="8"/>
      <c r="AH952" s="1"/>
    </row>
    <row r="953" spans="2:34" ht="12.75" x14ac:dyDescent="0.2">
      <c r="B953" s="4"/>
      <c r="L953" s="8"/>
      <c r="M953" s="8"/>
      <c r="AH953" s="1"/>
    </row>
    <row r="954" spans="2:34" ht="12.75" x14ac:dyDescent="0.2">
      <c r="B954" s="4"/>
      <c r="L954" s="8"/>
      <c r="M954" s="8"/>
      <c r="AH954" s="1"/>
    </row>
    <row r="955" spans="2:34" ht="12.75" x14ac:dyDescent="0.2">
      <c r="B955" s="4"/>
      <c r="L955" s="8"/>
      <c r="M955" s="8"/>
      <c r="AH955" s="1"/>
    </row>
    <row r="956" spans="2:34" ht="12.75" x14ac:dyDescent="0.2">
      <c r="B956" s="4"/>
      <c r="L956" s="8"/>
      <c r="M956" s="8"/>
      <c r="AH956" s="1"/>
    </row>
    <row r="957" spans="2:34" ht="12.75" x14ac:dyDescent="0.2">
      <c r="B957" s="4"/>
      <c r="L957" s="8"/>
      <c r="M957" s="8"/>
      <c r="AH957" s="1"/>
    </row>
    <row r="958" spans="2:34" ht="12.75" x14ac:dyDescent="0.2">
      <c r="B958" s="4"/>
      <c r="L958" s="8"/>
      <c r="M958" s="8"/>
      <c r="AH958" s="1"/>
    </row>
    <row r="959" spans="2:34" ht="12.75" x14ac:dyDescent="0.2">
      <c r="B959" s="4"/>
      <c r="L959" s="8"/>
      <c r="M959" s="8"/>
      <c r="AH959" s="1"/>
    </row>
    <row r="960" spans="2:34" ht="12.75" x14ac:dyDescent="0.2">
      <c r="B960" s="4"/>
      <c r="L960" s="8"/>
      <c r="M960" s="8"/>
      <c r="AH960" s="1"/>
    </row>
    <row r="961" spans="2:34" ht="12.75" x14ac:dyDescent="0.2">
      <c r="B961" s="4"/>
      <c r="L961" s="8"/>
      <c r="M961" s="8"/>
      <c r="AH961" s="1"/>
    </row>
    <row r="962" spans="2:34" ht="12.75" x14ac:dyDescent="0.2">
      <c r="B962" s="4"/>
      <c r="L962" s="8"/>
      <c r="M962" s="8"/>
      <c r="AH962" s="1"/>
    </row>
    <row r="963" spans="2:34" ht="12.75" x14ac:dyDescent="0.2">
      <c r="B963" s="4"/>
      <c r="L963" s="8"/>
      <c r="M963" s="8"/>
      <c r="AH963" s="1"/>
    </row>
    <row r="964" spans="2:34" ht="12.75" x14ac:dyDescent="0.2">
      <c r="B964" s="4"/>
      <c r="L964" s="8"/>
      <c r="M964" s="8"/>
      <c r="AH964" s="1"/>
    </row>
    <row r="965" spans="2:34" ht="12.75" x14ac:dyDescent="0.2">
      <c r="B965" s="4"/>
      <c r="L965" s="8"/>
      <c r="M965" s="8"/>
      <c r="AH965" s="1"/>
    </row>
    <row r="966" spans="2:34" ht="12.75" x14ac:dyDescent="0.2">
      <c r="B966" s="4"/>
      <c r="L966" s="8"/>
      <c r="M966" s="8"/>
      <c r="AH966" s="1"/>
    </row>
    <row r="967" spans="2:34" ht="12.75" x14ac:dyDescent="0.2">
      <c r="B967" s="4"/>
      <c r="L967" s="8"/>
      <c r="M967" s="8"/>
      <c r="AH967" s="1"/>
    </row>
    <row r="968" spans="2:34" ht="12.75" x14ac:dyDescent="0.2">
      <c r="B968" s="4"/>
      <c r="L968" s="8"/>
      <c r="M968" s="8"/>
      <c r="AH968" s="1"/>
    </row>
    <row r="969" spans="2:34" ht="12.75" x14ac:dyDescent="0.2">
      <c r="B969" s="4"/>
      <c r="L969" s="8"/>
      <c r="M969" s="8"/>
      <c r="AH969" s="1"/>
    </row>
    <row r="970" spans="2:34" ht="12.75" x14ac:dyDescent="0.2">
      <c r="B970" s="4"/>
      <c r="L970" s="8"/>
      <c r="M970" s="8"/>
      <c r="AH970" s="1"/>
    </row>
    <row r="971" spans="2:34" ht="12.75" x14ac:dyDescent="0.2">
      <c r="B971" s="4"/>
      <c r="L971" s="8"/>
      <c r="M971" s="8"/>
      <c r="AH971" s="1"/>
    </row>
    <row r="972" spans="2:34" ht="12.75" x14ac:dyDescent="0.2">
      <c r="B972" s="4"/>
      <c r="L972" s="8"/>
      <c r="M972" s="8"/>
      <c r="AH972" s="1"/>
    </row>
    <row r="973" spans="2:34" ht="12.75" x14ac:dyDescent="0.2">
      <c r="B973" s="4"/>
      <c r="L973" s="8"/>
      <c r="M973" s="8"/>
      <c r="AH973" s="1"/>
    </row>
    <row r="974" spans="2:34" ht="12.75" x14ac:dyDescent="0.2">
      <c r="B974" s="4"/>
      <c r="L974" s="8"/>
      <c r="M974" s="8"/>
      <c r="AH974" s="1"/>
    </row>
    <row r="975" spans="2:34" ht="12.75" x14ac:dyDescent="0.2">
      <c r="B975" s="4"/>
      <c r="L975" s="8"/>
      <c r="M975" s="8"/>
      <c r="AH975" s="1"/>
    </row>
    <row r="976" spans="2:34" ht="12.75" x14ac:dyDescent="0.2">
      <c r="B976" s="4"/>
      <c r="L976" s="8"/>
      <c r="M976" s="8"/>
      <c r="AH976" s="1"/>
    </row>
    <row r="977" spans="2:34" ht="12.75" x14ac:dyDescent="0.2">
      <c r="B977" s="4"/>
      <c r="L977" s="8"/>
      <c r="M977" s="8"/>
      <c r="AH977" s="1"/>
    </row>
    <row r="978" spans="2:34" ht="12.75" x14ac:dyDescent="0.2">
      <c r="B978" s="4"/>
      <c r="L978" s="8"/>
      <c r="M978" s="8"/>
      <c r="AH978" s="1"/>
    </row>
    <row r="979" spans="2:34" ht="12.75" x14ac:dyDescent="0.2">
      <c r="B979" s="4"/>
      <c r="L979" s="8"/>
      <c r="M979" s="8"/>
      <c r="AH979" s="1"/>
    </row>
    <row r="980" spans="2:34" ht="12.75" x14ac:dyDescent="0.2">
      <c r="B980" s="4"/>
      <c r="L980" s="8"/>
      <c r="M980" s="8"/>
      <c r="AH980" s="1"/>
    </row>
    <row r="981" spans="2:34" ht="12.75" x14ac:dyDescent="0.2">
      <c r="B981" s="4"/>
      <c r="L981" s="8"/>
      <c r="M981" s="8"/>
      <c r="AH981" s="1"/>
    </row>
    <row r="982" spans="2:34" ht="12.75" x14ac:dyDescent="0.2">
      <c r="B982" s="4"/>
      <c r="L982" s="8"/>
      <c r="M982" s="8"/>
      <c r="AH982" s="1"/>
    </row>
    <row r="983" spans="2:34" ht="12.75" x14ac:dyDescent="0.2">
      <c r="B983" s="4"/>
      <c r="L983" s="8"/>
      <c r="M983" s="8"/>
      <c r="AH983" s="1"/>
    </row>
    <row r="984" spans="2:34" ht="12.75" x14ac:dyDescent="0.2">
      <c r="B984" s="4"/>
      <c r="L984" s="8"/>
      <c r="M984" s="8"/>
      <c r="AH984" s="1"/>
    </row>
    <row r="985" spans="2:34" ht="12.75" x14ac:dyDescent="0.2">
      <c r="B985" s="4"/>
      <c r="L985" s="8"/>
      <c r="M985" s="8"/>
      <c r="AH985" s="1"/>
    </row>
    <row r="986" spans="2:34" ht="12.75" x14ac:dyDescent="0.2">
      <c r="B986" s="4"/>
      <c r="L986" s="8"/>
      <c r="M986" s="8"/>
      <c r="AH986" s="1"/>
    </row>
    <row r="987" spans="2:34" ht="12.75" x14ac:dyDescent="0.2">
      <c r="B987" s="4"/>
      <c r="L987" s="8"/>
      <c r="M987" s="8"/>
      <c r="AH987" s="1"/>
    </row>
    <row r="988" spans="2:34" ht="12.75" x14ac:dyDescent="0.2">
      <c r="B988" s="4"/>
      <c r="L988" s="8"/>
      <c r="M988" s="8"/>
      <c r="AH988" s="1"/>
    </row>
    <row r="989" spans="2:34" ht="12.75" x14ac:dyDescent="0.2">
      <c r="B989" s="4"/>
      <c r="L989" s="8"/>
      <c r="M989" s="8"/>
      <c r="AH989" s="1"/>
    </row>
    <row r="990" spans="2:34" ht="12.75" x14ac:dyDescent="0.2">
      <c r="B990" s="4"/>
      <c r="L990" s="8"/>
      <c r="M990" s="8"/>
      <c r="AH990" s="1"/>
    </row>
    <row r="991" spans="2:34" ht="12.75" x14ac:dyDescent="0.2">
      <c r="B991" s="4"/>
      <c r="L991" s="8"/>
      <c r="M991" s="8"/>
      <c r="AH991" s="1"/>
    </row>
    <row r="992" spans="2:34" ht="12.75" x14ac:dyDescent="0.2">
      <c r="B992" s="4"/>
      <c r="L992" s="8"/>
      <c r="M992" s="8"/>
      <c r="AH992" s="1"/>
    </row>
    <row r="993" spans="2:34" ht="12.75" x14ac:dyDescent="0.2">
      <c r="B993" s="4"/>
      <c r="L993" s="8"/>
      <c r="M993" s="8"/>
      <c r="AH993" s="1"/>
    </row>
    <row r="994" spans="2:34" ht="12.75" x14ac:dyDescent="0.2">
      <c r="B994" s="4"/>
      <c r="L994" s="8"/>
      <c r="M994" s="8"/>
      <c r="AH994" s="1"/>
    </row>
    <row r="995" spans="2:34" ht="12.75" x14ac:dyDescent="0.2">
      <c r="B995" s="4"/>
      <c r="L995" s="8"/>
      <c r="M995" s="8"/>
      <c r="AH995" s="1"/>
    </row>
  </sheetData>
  <mergeCells count="6">
    <mergeCell ref="D1:M1"/>
    <mergeCell ref="N1:P1"/>
    <mergeCell ref="AF1:AH1"/>
    <mergeCell ref="AI1:AK1"/>
    <mergeCell ref="Y1:AE1"/>
    <mergeCell ref="R1:X1"/>
  </mergeCells>
  <phoneticPr fontId="6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AK993"/>
  <sheetViews>
    <sheetView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M34" sqref="M34:M35"/>
    </sheetView>
  </sheetViews>
  <sheetFormatPr defaultColWidth="14.42578125" defaultRowHeight="15.75" customHeight="1" x14ac:dyDescent="0.2"/>
  <cols>
    <col min="1" max="3" width="9.28515625" style="38" customWidth="1"/>
    <col min="4" max="4" width="14.42578125" style="38"/>
    <col min="5" max="6" width="10.28515625" style="38" customWidth="1"/>
    <col min="7" max="8" width="9.28515625" style="38" customWidth="1"/>
    <col min="9" max="13" width="14.42578125" style="38"/>
    <col min="14" max="15" width="5.140625" style="38" customWidth="1"/>
    <col min="16" max="16" width="13" style="38" bestFit="1" customWidth="1"/>
    <col min="17" max="17" width="6" style="38" customWidth="1"/>
    <col min="18" max="16384" width="14.42578125" style="38"/>
  </cols>
  <sheetData>
    <row r="1" spans="1:37" ht="12.75" x14ac:dyDescent="0.2">
      <c r="B1" s="13"/>
      <c r="D1" s="67" t="s">
        <v>12</v>
      </c>
      <c r="E1" s="68"/>
      <c r="F1" s="68"/>
      <c r="G1" s="68"/>
      <c r="H1" s="68"/>
      <c r="I1" s="68"/>
      <c r="J1" s="68"/>
      <c r="K1" s="68"/>
      <c r="L1" s="68"/>
      <c r="M1" s="68"/>
      <c r="N1" s="67" t="s">
        <v>13</v>
      </c>
      <c r="O1" s="68"/>
      <c r="P1" s="68"/>
      <c r="Q1" s="40"/>
      <c r="R1" s="72" t="s">
        <v>14</v>
      </c>
      <c r="S1" s="68"/>
      <c r="T1" s="68"/>
      <c r="U1" s="68"/>
      <c r="V1" s="68"/>
      <c r="W1" s="68"/>
      <c r="X1" s="68"/>
      <c r="Y1" s="71" t="s">
        <v>15</v>
      </c>
      <c r="Z1" s="68"/>
      <c r="AA1" s="68"/>
      <c r="AB1" s="68"/>
      <c r="AC1" s="68"/>
      <c r="AD1" s="68"/>
      <c r="AE1" s="68"/>
      <c r="AF1" s="69" t="s">
        <v>16</v>
      </c>
      <c r="AG1" s="68"/>
      <c r="AH1" s="68"/>
      <c r="AI1" s="70" t="s">
        <v>17</v>
      </c>
      <c r="AJ1" s="68"/>
      <c r="AK1" s="68"/>
    </row>
    <row r="2" spans="1:37" ht="12.75" x14ac:dyDescent="0.2">
      <c r="B2" s="13"/>
      <c r="D2" s="27" t="s">
        <v>18</v>
      </c>
      <c r="E2" s="52" t="s">
        <v>83</v>
      </c>
      <c r="F2" s="52" t="s">
        <v>82</v>
      </c>
      <c r="G2" s="52" t="s">
        <v>81</v>
      </c>
      <c r="H2" s="52" t="s">
        <v>80</v>
      </c>
      <c r="I2" s="27" t="s">
        <v>77</v>
      </c>
      <c r="J2" s="52" t="s">
        <v>78</v>
      </c>
      <c r="K2" s="52" t="s">
        <v>79</v>
      </c>
      <c r="L2" s="41" t="s">
        <v>19</v>
      </c>
      <c r="M2" s="41" t="s">
        <v>20</v>
      </c>
      <c r="N2" s="27">
        <v>273</v>
      </c>
      <c r="O2" s="27">
        <v>350</v>
      </c>
      <c r="P2" s="27" t="s">
        <v>21</v>
      </c>
      <c r="Q2" s="27" t="s">
        <v>22</v>
      </c>
      <c r="R2" s="42" t="s">
        <v>23</v>
      </c>
      <c r="S2" s="53" t="s">
        <v>84</v>
      </c>
      <c r="T2" s="53" t="s">
        <v>85</v>
      </c>
      <c r="U2" s="53" t="s">
        <v>86</v>
      </c>
      <c r="V2" s="53" t="s">
        <v>87</v>
      </c>
      <c r="W2" s="25" t="s">
        <v>71</v>
      </c>
      <c r="X2" s="25" t="s">
        <v>69</v>
      </c>
      <c r="Y2" s="27" t="s">
        <v>23</v>
      </c>
      <c r="Z2" s="53" t="s">
        <v>84</v>
      </c>
      <c r="AA2" s="53" t="s">
        <v>85</v>
      </c>
      <c r="AB2" s="53" t="s">
        <v>86</v>
      </c>
      <c r="AC2" s="53" t="s">
        <v>87</v>
      </c>
      <c r="AD2" s="25" t="s">
        <v>71</v>
      </c>
      <c r="AE2" s="25" t="s">
        <v>69</v>
      </c>
      <c r="AF2" s="27" t="s">
        <v>24</v>
      </c>
      <c r="AG2" s="27" t="s">
        <v>25</v>
      </c>
      <c r="AH2" s="28" t="s">
        <v>26</v>
      </c>
      <c r="AI2" s="27" t="s">
        <v>27</v>
      </c>
      <c r="AJ2" s="27" t="s">
        <v>28</v>
      </c>
      <c r="AK2" s="27" t="s">
        <v>29</v>
      </c>
    </row>
    <row r="3" spans="1:37" ht="12.75" x14ac:dyDescent="0.2">
      <c r="A3" s="3" t="s">
        <v>30</v>
      </c>
      <c r="B3" s="13" t="s">
        <v>0</v>
      </c>
      <c r="C3" s="7">
        <v>47080757</v>
      </c>
      <c r="D3" s="43">
        <v>71.900000000000006</v>
      </c>
      <c r="E3" s="39">
        <v>13.412000000000001</v>
      </c>
      <c r="F3" s="39">
        <v>17.324794520547901</v>
      </c>
      <c r="G3" s="39">
        <v>19.166295914471199</v>
      </c>
      <c r="H3" s="39">
        <v>19.3362633451957</v>
      </c>
      <c r="I3" s="39">
        <v>7.8840000000000003</v>
      </c>
      <c r="J3" s="39">
        <v>20.515000000000001</v>
      </c>
      <c r="K3" s="39">
        <v>18.196999999999999</v>
      </c>
      <c r="L3" s="8">
        <f>D3*0.8/AG3</f>
        <v>0.80871807932477224</v>
      </c>
      <c r="M3" s="8">
        <f>(H3-E3)/K3</f>
        <v>0.32556263918204648</v>
      </c>
      <c r="N3" s="13">
        <v>3402.4041603248102</v>
      </c>
      <c r="O3" s="13">
        <v>2832.5098905513901</v>
      </c>
      <c r="P3" s="9">
        <f t="shared" ref="P3:P31" si="0">N3+O3</f>
        <v>6234.9140508762002</v>
      </c>
      <c r="Q3" s="10">
        <v>0.45813140885977799</v>
      </c>
      <c r="R3" s="43">
        <v>4.5</v>
      </c>
      <c r="S3" s="39">
        <v>6.3915411522633701</v>
      </c>
      <c r="T3" s="39">
        <v>8.4259797979797995</v>
      </c>
      <c r="U3" s="39">
        <v>10.9197797270955</v>
      </c>
      <c r="V3" s="39">
        <v>11.822857515007399</v>
      </c>
      <c r="W3" s="39">
        <v>13.606999999999999</v>
      </c>
      <c r="X3" s="39">
        <v>5.4569999999999999</v>
      </c>
      <c r="Y3" s="43">
        <v>7.5</v>
      </c>
      <c r="Z3" s="39">
        <v>8.6076025641025602</v>
      </c>
      <c r="AA3" s="39">
        <v>11.0757673992674</v>
      </c>
      <c r="AB3" s="39">
        <v>13.1908547619048</v>
      </c>
      <c r="AC3" s="39">
        <v>13.833027859718101</v>
      </c>
      <c r="AD3" s="39">
        <v>14.91</v>
      </c>
      <c r="AE3" s="39">
        <v>6.1420000000000003</v>
      </c>
      <c r="AF3" s="39">
        <v>326.04184398000001</v>
      </c>
      <c r="AG3" s="39">
        <v>71.124909248999998</v>
      </c>
      <c r="AH3" s="11">
        <f t="shared" ref="AH3:AH28" si="1">AF3/AG3</f>
        <v>4.5840739541552962</v>
      </c>
      <c r="AI3" s="39">
        <v>4.0923987999999998</v>
      </c>
      <c r="AJ3" s="39">
        <v>0.65396085999999998</v>
      </c>
      <c r="AK3" s="39">
        <v>1.009422785E-2</v>
      </c>
    </row>
    <row r="4" spans="1:37" ht="12.75" x14ac:dyDescent="0.2">
      <c r="A4" s="3" t="s">
        <v>31</v>
      </c>
      <c r="B4" s="13" t="s">
        <v>1</v>
      </c>
      <c r="C4" s="7">
        <v>53166757</v>
      </c>
      <c r="D4" s="43">
        <v>247.2</v>
      </c>
      <c r="E4" s="39">
        <v>14.081</v>
      </c>
      <c r="F4" s="39">
        <v>17.4797107438017</v>
      </c>
      <c r="G4" s="39">
        <v>19.167139840000001</v>
      </c>
      <c r="H4" s="39">
        <v>19.307750963762501</v>
      </c>
      <c r="I4" s="39">
        <v>6.6180000000000003</v>
      </c>
      <c r="J4" s="39">
        <v>20.542000000000002</v>
      </c>
      <c r="K4" s="39">
        <v>18.283000000000001</v>
      </c>
      <c r="L4" s="8">
        <f>D4*0.8/AG4</f>
        <v>0.96433089053698728</v>
      </c>
      <c r="M4" s="8">
        <f>(H4-E4)/K4</f>
        <v>0.28588037869947502</v>
      </c>
      <c r="N4" s="13">
        <v>2718.5105121404699</v>
      </c>
      <c r="O4" s="13">
        <v>3141.4614926621598</v>
      </c>
      <c r="P4" s="9">
        <f t="shared" si="0"/>
        <v>5859.9720048026302</v>
      </c>
      <c r="Q4" s="10">
        <v>0.53200249441344905</v>
      </c>
      <c r="R4" s="43">
        <v>4.2</v>
      </c>
      <c r="S4" s="39">
        <v>6.5800077220077204</v>
      </c>
      <c r="T4" s="39">
        <v>7.9785917818740399</v>
      </c>
      <c r="U4" s="39">
        <v>9.5890334994462894</v>
      </c>
      <c r="V4" s="39">
        <v>10.418676949443</v>
      </c>
      <c r="W4" s="39">
        <v>13.143000000000001</v>
      </c>
      <c r="X4" s="39">
        <v>5.24</v>
      </c>
      <c r="Y4" s="43">
        <v>7.2</v>
      </c>
      <c r="Z4" s="39">
        <v>8.6173160919540202</v>
      </c>
      <c r="AA4" s="39">
        <v>10.084800276297599</v>
      </c>
      <c r="AB4" s="39">
        <v>11.900548463357</v>
      </c>
      <c r="AC4" s="39">
        <v>12.788493024414599</v>
      </c>
      <c r="AD4" s="39">
        <v>15.125</v>
      </c>
      <c r="AE4" s="39">
        <v>6.01</v>
      </c>
      <c r="AF4" s="39">
        <v>827.78201207999996</v>
      </c>
      <c r="AG4" s="39">
        <v>205.07483680199999</v>
      </c>
      <c r="AH4" s="11">
        <f t="shared" si="1"/>
        <v>4.0364874842213068</v>
      </c>
      <c r="AI4" s="39">
        <v>0.95362621999999997</v>
      </c>
      <c r="AJ4" s="39">
        <v>0</v>
      </c>
      <c r="AK4" s="39">
        <v>0</v>
      </c>
    </row>
    <row r="5" spans="1:37" ht="12.75" x14ac:dyDescent="0.2">
      <c r="A5" s="3" t="s">
        <v>32</v>
      </c>
      <c r="B5" s="13" t="s">
        <v>2</v>
      </c>
      <c r="C5" s="7">
        <v>45301977</v>
      </c>
      <c r="D5" s="43">
        <v>55.8</v>
      </c>
      <c r="E5" s="39">
        <v>14.026400000000001</v>
      </c>
      <c r="F5" s="39">
        <v>17.2078103448276</v>
      </c>
      <c r="G5" s="39">
        <v>18.925124523507002</v>
      </c>
      <c r="H5" s="39">
        <v>19.028171084337401</v>
      </c>
      <c r="I5" s="39">
        <v>10.304</v>
      </c>
      <c r="J5" s="39">
        <v>19.78</v>
      </c>
      <c r="K5" s="39">
        <v>18.141999999999999</v>
      </c>
      <c r="L5" s="8">
        <f>D5*0.8/AG5</f>
        <v>0.89051524478904531</v>
      </c>
      <c r="M5" s="8">
        <f>(H5-E5)/K5</f>
        <v>0.27570119525616804</v>
      </c>
      <c r="N5" s="13">
        <v>3022.7267859465001</v>
      </c>
      <c r="O5" s="13">
        <v>3514.67375963022</v>
      </c>
      <c r="P5" s="9">
        <f t="shared" si="0"/>
        <v>6537.4005455767201</v>
      </c>
      <c r="Q5" s="10">
        <v>0.36825633719551198</v>
      </c>
      <c r="R5" s="43">
        <v>9.6</v>
      </c>
      <c r="S5" s="39">
        <v>8.8488333333333404</v>
      </c>
      <c r="T5" s="39">
        <v>10.5280702853166</v>
      </c>
      <c r="U5" s="39">
        <v>11.656290633608799</v>
      </c>
      <c r="V5" s="39">
        <v>12.052152882205499</v>
      </c>
      <c r="W5" s="39">
        <v>12.792999999999999</v>
      </c>
      <c r="X5" s="39">
        <v>4.0519999999999996</v>
      </c>
      <c r="Y5" s="43">
        <v>15.5</v>
      </c>
      <c r="Z5" s="39">
        <v>10.7165145961077</v>
      </c>
      <c r="AA5" s="39">
        <v>12.023762980852201</v>
      </c>
      <c r="AB5" s="39">
        <v>12.9883649940263</v>
      </c>
      <c r="AC5" s="39">
        <v>13.395243782663499</v>
      </c>
      <c r="AD5" s="39">
        <v>14.243</v>
      </c>
      <c r="AE5" s="39">
        <v>4.3410000000000002</v>
      </c>
      <c r="AF5" s="39">
        <v>262.21359460799999</v>
      </c>
      <c r="AG5" s="39">
        <v>50.128282767999998</v>
      </c>
      <c r="AH5" s="11">
        <f t="shared" si="1"/>
        <v>5.2308513304067787</v>
      </c>
      <c r="AI5" s="39">
        <v>0.26075966309999998</v>
      </c>
      <c r="AJ5" s="39">
        <v>0</v>
      </c>
      <c r="AK5" s="39">
        <v>0</v>
      </c>
    </row>
    <row r="6" spans="1:37" ht="12.75" x14ac:dyDescent="0.2">
      <c r="A6" s="3" t="s">
        <v>33</v>
      </c>
      <c r="B6" s="13" t="s">
        <v>1</v>
      </c>
      <c r="C6" s="7">
        <v>20067449</v>
      </c>
      <c r="D6" s="43">
        <v>94.6</v>
      </c>
      <c r="E6" s="39">
        <v>14.205714285714301</v>
      </c>
      <c r="F6" s="39">
        <v>17.472228571428602</v>
      </c>
      <c r="G6" s="39">
        <v>19.306856184084399</v>
      </c>
      <c r="H6" s="39">
        <v>19.489195482189398</v>
      </c>
      <c r="I6" s="39">
        <v>6.399</v>
      </c>
      <c r="J6" s="39">
        <v>20.763999999999999</v>
      </c>
      <c r="K6" s="39">
        <v>18.276</v>
      </c>
      <c r="L6" s="8">
        <f>D6*0.8/AG6</f>
        <v>0.86945932812037385</v>
      </c>
      <c r="M6" s="8">
        <f>(H6-E6)/K6</f>
        <v>0.28909395909800273</v>
      </c>
      <c r="N6" s="13">
        <v>3886.2048744642002</v>
      </c>
      <c r="O6" s="13">
        <v>2634.9503914352499</v>
      </c>
      <c r="P6" s="9">
        <f t="shared" si="0"/>
        <v>6521.1552658994497</v>
      </c>
      <c r="Q6" s="10">
        <v>0.417058357031103</v>
      </c>
      <c r="R6" s="43">
        <v>7.4</v>
      </c>
      <c r="S6" s="39">
        <v>7.2452358960902599</v>
      </c>
      <c r="T6" s="39">
        <v>8.9711092711564007</v>
      </c>
      <c r="U6" s="39">
        <v>10.706626788553301</v>
      </c>
      <c r="V6" s="39">
        <v>11.2334640877664</v>
      </c>
      <c r="W6" s="39">
        <v>12.762</v>
      </c>
      <c r="X6" s="39">
        <v>4.9539999999999997</v>
      </c>
      <c r="Y6" s="43">
        <v>10.8</v>
      </c>
      <c r="Z6" s="39">
        <v>9.1485401709401692</v>
      </c>
      <c r="AA6" s="39">
        <v>11.0673893577121</v>
      </c>
      <c r="AB6" s="39">
        <v>12.903695687585699</v>
      </c>
      <c r="AC6" s="39">
        <v>13.4932926133416</v>
      </c>
      <c r="AD6" s="39">
        <v>15.212999999999999</v>
      </c>
      <c r="AE6" s="39">
        <v>5.4189999999999996</v>
      </c>
      <c r="AF6" s="39">
        <v>452.28007290800002</v>
      </c>
      <c r="AG6" s="39">
        <v>87.042599409000005</v>
      </c>
      <c r="AH6" s="11">
        <f t="shared" si="1"/>
        <v>5.196077276860775</v>
      </c>
      <c r="AI6" s="39">
        <v>2.8808897280000001</v>
      </c>
      <c r="AJ6" s="39">
        <v>0.18643215299999999</v>
      </c>
      <c r="AK6" s="39">
        <v>1.8369307919999999E-3</v>
      </c>
    </row>
    <row r="7" spans="1:37" ht="12.75" x14ac:dyDescent="0.2">
      <c r="A7" s="3" t="s">
        <v>34</v>
      </c>
      <c r="B7" s="13" t="s">
        <v>3</v>
      </c>
      <c r="C7" s="7">
        <v>52157642</v>
      </c>
      <c r="D7" s="43">
        <v>62.8</v>
      </c>
      <c r="E7" s="39">
        <v>16.590411764705902</v>
      </c>
      <c r="F7" s="39">
        <v>17.763707317073202</v>
      </c>
      <c r="G7" s="39">
        <v>18.846048320413399</v>
      </c>
      <c r="H7" s="39">
        <v>18.952377824487701</v>
      </c>
      <c r="I7" s="39">
        <v>11.417</v>
      </c>
      <c r="J7" s="39">
        <v>19.684000000000001</v>
      </c>
      <c r="K7" s="39">
        <v>18.247</v>
      </c>
      <c r="L7" s="8">
        <f>D7*0.8/AG7</f>
        <v>0.9480157875212698</v>
      </c>
      <c r="M7" s="8">
        <f>(H7-E7)/K7</f>
        <v>0.1294440762745547</v>
      </c>
      <c r="N7" s="13">
        <v>2651.4236966693102</v>
      </c>
      <c r="O7" s="13">
        <v>3586.4309443782199</v>
      </c>
      <c r="P7" s="9">
        <f t="shared" si="0"/>
        <v>6237.8546410475301</v>
      </c>
      <c r="Q7" s="10">
        <v>0.47356168477604599</v>
      </c>
      <c r="R7" s="43">
        <v>6.2</v>
      </c>
      <c r="S7" s="39">
        <v>4.7549278438030598</v>
      </c>
      <c r="T7" s="39">
        <v>8.2677222178405199</v>
      </c>
      <c r="U7" s="39">
        <v>10.9129516129032</v>
      </c>
      <c r="V7" s="39">
        <v>11.727616962473601</v>
      </c>
      <c r="W7" s="39">
        <v>13.257</v>
      </c>
      <c r="X7" s="39">
        <v>3.798</v>
      </c>
      <c r="Y7" s="43">
        <v>9.8000000000000007</v>
      </c>
      <c r="Z7" s="39">
        <v>7.4011179846938804</v>
      </c>
      <c r="AA7" s="39">
        <v>10.905162635979501</v>
      </c>
      <c r="AB7" s="39">
        <v>13.154974162141899</v>
      </c>
      <c r="AC7" s="39">
        <v>13.813564250983999</v>
      </c>
      <c r="AD7" s="39">
        <v>14.943</v>
      </c>
      <c r="AE7" s="39">
        <v>4.1719999999999997</v>
      </c>
      <c r="AF7" s="39">
        <v>208.05934127399999</v>
      </c>
      <c r="AG7" s="39">
        <v>52.994898040000002</v>
      </c>
      <c r="AH7" s="11">
        <f t="shared" si="1"/>
        <v>3.9260258811510296</v>
      </c>
      <c r="AI7" s="39">
        <v>6.9557564000000002E-2</v>
      </c>
      <c r="AJ7" s="39">
        <v>0</v>
      </c>
      <c r="AK7" s="39">
        <v>0</v>
      </c>
    </row>
    <row r="8" spans="1:37" ht="12.75" x14ac:dyDescent="0.2">
      <c r="A8" s="3" t="s">
        <v>35</v>
      </c>
      <c r="B8" s="13" t="s">
        <v>2</v>
      </c>
      <c r="C8" s="7">
        <v>49275094</v>
      </c>
      <c r="D8" s="43">
        <v>72.2</v>
      </c>
      <c r="E8" s="39">
        <v>13.7404285714286</v>
      </c>
      <c r="F8" s="39">
        <v>17.500530612244901</v>
      </c>
      <c r="G8" s="39">
        <v>19.107533125216801</v>
      </c>
      <c r="H8" s="39">
        <v>19.257180203045699</v>
      </c>
      <c r="I8" s="39">
        <v>8.0150000000000006</v>
      </c>
      <c r="J8" s="39">
        <v>20.404</v>
      </c>
      <c r="K8" s="39">
        <v>18.213999999999999</v>
      </c>
      <c r="L8" s="8">
        <f>D8*0.8/AG8</f>
        <v>0.84979938659940757</v>
      </c>
      <c r="M8" s="8">
        <f>(H8-E8)/K8</f>
        <v>0.30288523287674862</v>
      </c>
      <c r="N8" s="13">
        <v>3303.76110744982</v>
      </c>
      <c r="O8" s="13">
        <v>3088.0238109172701</v>
      </c>
      <c r="P8" s="9">
        <f t="shared" si="0"/>
        <v>6391.7849183670896</v>
      </c>
      <c r="Q8" s="10">
        <v>0.402137016468185</v>
      </c>
      <c r="R8" s="43">
        <v>4</v>
      </c>
      <c r="S8" s="39">
        <v>5.7668967391304404</v>
      </c>
      <c r="T8" s="39">
        <v>7.6063827160493798</v>
      </c>
      <c r="U8" s="39">
        <v>9.5797878787878794</v>
      </c>
      <c r="V8" s="39">
        <v>10.3725873886223</v>
      </c>
      <c r="W8" s="39">
        <v>11.763</v>
      </c>
      <c r="X8" s="39">
        <v>5.1269999999999998</v>
      </c>
      <c r="Y8" s="43">
        <v>6.4</v>
      </c>
      <c r="Z8" s="39">
        <v>7.5544470588235297</v>
      </c>
      <c r="AA8" s="39">
        <v>9.7462048997772808</v>
      </c>
      <c r="AB8" s="39">
        <v>11.8217058823529</v>
      </c>
      <c r="AC8" s="39">
        <v>12.5790352467271</v>
      </c>
      <c r="AD8" s="39">
        <v>14.058</v>
      </c>
      <c r="AE8" s="39">
        <v>5.4969999999999999</v>
      </c>
      <c r="AF8" s="39">
        <v>322.79836681400002</v>
      </c>
      <c r="AG8" s="39">
        <v>67.968982928000003</v>
      </c>
      <c r="AH8" s="11">
        <f t="shared" si="1"/>
        <v>4.7492010753779041</v>
      </c>
      <c r="AI8" s="39">
        <v>2.5260009800000001</v>
      </c>
      <c r="AJ8" s="39">
        <v>1.230444256E-2</v>
      </c>
      <c r="AK8" s="39">
        <v>0</v>
      </c>
    </row>
    <row r="9" spans="1:37" ht="12.75" x14ac:dyDescent="0.2">
      <c r="A9" s="3" t="s">
        <v>36</v>
      </c>
      <c r="B9" s="13" t="s">
        <v>4</v>
      </c>
      <c r="C9" s="7">
        <v>48319388</v>
      </c>
      <c r="D9" s="43">
        <v>32.700000000000003</v>
      </c>
      <c r="E9" s="39">
        <v>16.840142857142901</v>
      </c>
      <c r="F9" s="39">
        <v>17.7397471264368</v>
      </c>
      <c r="G9" s="39">
        <v>18.8112608340147</v>
      </c>
      <c r="H9" s="39">
        <v>18.9269236111111</v>
      </c>
      <c r="I9" s="39">
        <v>11.792</v>
      </c>
      <c r="J9" s="39">
        <v>19.59</v>
      </c>
      <c r="K9" s="39">
        <v>18.245000000000001</v>
      </c>
      <c r="L9" s="8">
        <f>D9*0.8/AG9</f>
        <v>0.97108216290191263</v>
      </c>
      <c r="M9" s="8">
        <f>(H9-E9)/K9</f>
        <v>0.11437548665213478</v>
      </c>
      <c r="N9" s="13">
        <v>4229.0285565655304</v>
      </c>
      <c r="O9" s="13">
        <v>1935.8464036870701</v>
      </c>
      <c r="P9" s="9">
        <f t="shared" si="0"/>
        <v>6164.8749602526004</v>
      </c>
      <c r="Q9" s="10">
        <v>0.43477018743732398</v>
      </c>
      <c r="R9" s="43">
        <v>1.6</v>
      </c>
      <c r="S9" s="39">
        <v>1.58959205776173</v>
      </c>
      <c r="T9" s="39">
        <v>3.4710186335403699</v>
      </c>
      <c r="U9" s="39">
        <v>5.8610229885057503</v>
      </c>
      <c r="V9" s="39">
        <v>6.9175818815331001</v>
      </c>
      <c r="W9" s="39">
        <v>8.7289999999999992</v>
      </c>
      <c r="X9" s="39">
        <v>3.1429999999999998</v>
      </c>
      <c r="Y9" s="43">
        <v>2.8</v>
      </c>
      <c r="Z9" s="39">
        <v>2.6946399790685498</v>
      </c>
      <c r="AA9" s="39">
        <v>5.5548613445378203</v>
      </c>
      <c r="AB9" s="39">
        <v>8.4641458230350999</v>
      </c>
      <c r="AC9" s="39">
        <v>9.4676770186335393</v>
      </c>
      <c r="AD9" s="39">
        <v>10.986000000000001</v>
      </c>
      <c r="AE9" s="39">
        <v>3.621</v>
      </c>
      <c r="AF9" s="39">
        <v>108.880373193</v>
      </c>
      <c r="AG9" s="39">
        <v>26.9390181381</v>
      </c>
      <c r="AH9" s="11">
        <f t="shared" si="1"/>
        <v>4.0417350266753003</v>
      </c>
      <c r="AI9" s="39">
        <v>2.1754819799999999E-3</v>
      </c>
      <c r="AJ9" s="39">
        <v>0</v>
      </c>
      <c r="AK9" s="39">
        <v>0</v>
      </c>
    </row>
    <row r="10" spans="1:37" ht="12.75" x14ac:dyDescent="0.2">
      <c r="A10" s="3" t="s">
        <v>37</v>
      </c>
      <c r="B10" s="13" t="s">
        <v>4</v>
      </c>
      <c r="C10" s="7">
        <v>21941665</v>
      </c>
      <c r="D10" s="43">
        <v>130.5</v>
      </c>
      <c r="E10" s="39">
        <v>14.035</v>
      </c>
      <c r="F10" s="39">
        <v>17.3879292929293</v>
      </c>
      <c r="G10" s="39">
        <v>19.431234489659801</v>
      </c>
      <c r="H10" s="39">
        <v>19.573039201183398</v>
      </c>
      <c r="I10" s="39">
        <v>8.3759999999999994</v>
      </c>
      <c r="J10" s="39">
        <v>20.303000000000001</v>
      </c>
      <c r="K10" s="39">
        <v>18.369</v>
      </c>
      <c r="L10" s="8">
        <f>D10*0.8/AG10</f>
        <v>0.94452720894873332</v>
      </c>
      <c r="M10" s="8">
        <f>(H10-E10)/K10</f>
        <v>0.3014883336699547</v>
      </c>
      <c r="N10" s="13">
        <v>3463.2496809403301</v>
      </c>
      <c r="O10" s="13">
        <v>2449.51258234223</v>
      </c>
      <c r="P10" s="9">
        <f t="shared" si="0"/>
        <v>5912.7622632825605</v>
      </c>
      <c r="Q10" s="10">
        <v>0.436570993989432</v>
      </c>
      <c r="R10" s="43">
        <v>7.7</v>
      </c>
      <c r="S10" s="39">
        <v>6.5144033487173996</v>
      </c>
      <c r="T10" s="39">
        <v>8.0689374584459905</v>
      </c>
      <c r="U10" s="39">
        <v>9.7054731826614908</v>
      </c>
      <c r="V10" s="39">
        <v>10.3709922440152</v>
      </c>
      <c r="W10" s="39">
        <v>11.986000000000001</v>
      </c>
      <c r="X10" s="39">
        <v>4.6269999999999998</v>
      </c>
      <c r="Y10" s="43">
        <v>11.8</v>
      </c>
      <c r="Z10" s="39">
        <v>8.6543660546139396</v>
      </c>
      <c r="AA10" s="39">
        <v>10.4634220536066</v>
      </c>
      <c r="AB10" s="39">
        <v>12.227974262398</v>
      </c>
      <c r="AC10" s="39">
        <v>12.9226354777057</v>
      </c>
      <c r="AD10" s="39">
        <v>14.379</v>
      </c>
      <c r="AE10" s="39">
        <v>5.2619999999999996</v>
      </c>
      <c r="AF10" s="39">
        <v>481.21082724000001</v>
      </c>
      <c r="AG10" s="39">
        <v>110.531490264</v>
      </c>
      <c r="AH10" s="11">
        <f t="shared" si="1"/>
        <v>4.3536084249895426</v>
      </c>
      <c r="AI10" s="39">
        <v>1.938428432</v>
      </c>
      <c r="AJ10" s="39">
        <v>0.37255959760000001</v>
      </c>
      <c r="AK10" s="39">
        <v>4.8625555199999998E-3</v>
      </c>
    </row>
    <row r="11" spans="1:37" ht="12.75" x14ac:dyDescent="0.2">
      <c r="A11" s="3" t="s">
        <v>38</v>
      </c>
      <c r="B11" s="13" t="s">
        <v>3</v>
      </c>
      <c r="C11" s="7">
        <v>52035898</v>
      </c>
      <c r="D11" s="43">
        <v>13</v>
      </c>
      <c r="E11" s="39">
        <v>12.69525</v>
      </c>
      <c r="F11" s="39">
        <v>16.203199999999999</v>
      </c>
      <c r="G11" s="39">
        <v>19.184250799744099</v>
      </c>
      <c r="H11" s="39">
        <v>19.310039325842698</v>
      </c>
      <c r="I11" s="39">
        <v>9.3770000000000007</v>
      </c>
      <c r="J11" s="39">
        <v>19.940999999999999</v>
      </c>
      <c r="K11" s="39">
        <v>18.103000000000002</v>
      </c>
      <c r="L11" s="8">
        <f>D11*0.8/AG11</f>
        <v>0.66627793415212699</v>
      </c>
      <c r="M11" s="8">
        <f>(H11-E11)/K11</f>
        <v>0.36539741069671866</v>
      </c>
      <c r="N11" s="13">
        <v>4467.1520574556298</v>
      </c>
      <c r="O11" s="13">
        <v>2879.9190450740002</v>
      </c>
      <c r="P11" s="9">
        <f t="shared" si="0"/>
        <v>7347.0711025296296</v>
      </c>
      <c r="Q11" s="10">
        <v>0.30155944094902798</v>
      </c>
      <c r="R11" s="43">
        <v>4.9000000000000004</v>
      </c>
      <c r="S11" s="39">
        <v>5.8272416756176204</v>
      </c>
      <c r="T11" s="39">
        <v>8.0383622448979608</v>
      </c>
      <c r="U11" s="39">
        <v>9.8344277350284397</v>
      </c>
      <c r="V11" s="39">
        <v>10.746300121753199</v>
      </c>
      <c r="W11" s="39">
        <v>13.583</v>
      </c>
      <c r="X11" s="39">
        <v>4.8239999999999998</v>
      </c>
      <c r="Y11" s="43">
        <v>7.7</v>
      </c>
      <c r="Z11" s="39">
        <v>8.3473461142032601</v>
      </c>
      <c r="AA11" s="39">
        <v>10.679979897186101</v>
      </c>
      <c r="AB11" s="39">
        <v>12.388429590886901</v>
      </c>
      <c r="AC11" s="39">
        <v>13.2497612430033</v>
      </c>
      <c r="AD11" s="39">
        <v>15.614000000000001</v>
      </c>
      <c r="AE11" s="39">
        <v>5.524</v>
      </c>
      <c r="AF11" s="39">
        <v>78.919212736000006</v>
      </c>
      <c r="AG11" s="39">
        <v>15.609101647999999</v>
      </c>
      <c r="AH11" s="11">
        <f t="shared" si="1"/>
        <v>5.0559740410244531</v>
      </c>
      <c r="AI11" s="39">
        <v>1.024532088</v>
      </c>
      <c r="AJ11" s="39">
        <v>2.5445930400000002E-3</v>
      </c>
      <c r="AK11" s="39">
        <v>0</v>
      </c>
    </row>
    <row r="12" spans="1:37" ht="12.75" x14ac:dyDescent="0.2">
      <c r="A12" s="3" t="s">
        <v>39</v>
      </c>
      <c r="B12" s="13" t="s">
        <v>2</v>
      </c>
      <c r="C12" s="7">
        <v>52159097</v>
      </c>
      <c r="D12" s="43">
        <v>92.1</v>
      </c>
      <c r="E12" s="39">
        <v>13.023142857142901</v>
      </c>
      <c r="F12" s="39">
        <v>17.306575342465798</v>
      </c>
      <c r="G12" s="39">
        <v>19.235964110313599</v>
      </c>
      <c r="H12" s="39">
        <v>19.3974166666667</v>
      </c>
      <c r="I12" s="39">
        <v>5.5579999999999998</v>
      </c>
      <c r="J12" s="39">
        <v>20.599</v>
      </c>
      <c r="K12" s="39">
        <v>18.212</v>
      </c>
      <c r="L12" s="8">
        <f>D12*0.8/AG12</f>
        <v>0.84188693206228826</v>
      </c>
      <c r="M12" s="8">
        <f>(H12-E12)/K12</f>
        <v>0.35000405279616736</v>
      </c>
      <c r="N12" s="13">
        <v>3491.8533468421601</v>
      </c>
      <c r="O12" s="13">
        <v>3357.1072913982098</v>
      </c>
      <c r="P12" s="9">
        <f t="shared" si="0"/>
        <v>6848.9606382403699</v>
      </c>
      <c r="Q12" s="10">
        <v>0.426290569541871</v>
      </c>
      <c r="R12" s="43">
        <v>9.6</v>
      </c>
      <c r="S12" s="39">
        <v>7.3180131578947396</v>
      </c>
      <c r="T12" s="39">
        <v>9.8148134657836597</v>
      </c>
      <c r="U12" s="39">
        <v>12.339070370370401</v>
      </c>
      <c r="V12" s="39">
        <v>13.159852150537599</v>
      </c>
      <c r="W12" s="39">
        <v>15.058</v>
      </c>
      <c r="X12" s="39">
        <v>4.8879999999999999</v>
      </c>
      <c r="Y12" s="43">
        <v>13.9</v>
      </c>
      <c r="Z12" s="39">
        <v>9.7711110496218403</v>
      </c>
      <c r="AA12" s="39">
        <v>12.351758684481</v>
      </c>
      <c r="AB12" s="39">
        <v>14.3735024662253</v>
      </c>
      <c r="AC12" s="39">
        <v>15.005453726217601</v>
      </c>
      <c r="AD12" s="39">
        <v>16.427</v>
      </c>
      <c r="AE12" s="39">
        <v>5.431</v>
      </c>
      <c r="AF12" s="39">
        <v>413.44477911199999</v>
      </c>
      <c r="AG12" s="39">
        <v>87.517690552000005</v>
      </c>
      <c r="AH12" s="11">
        <f t="shared" si="1"/>
        <v>4.7241280763269833</v>
      </c>
      <c r="AI12" s="39">
        <v>4.1683685759999998</v>
      </c>
      <c r="AJ12" s="39">
        <v>0.85375356800000002</v>
      </c>
      <c r="AK12" s="39">
        <v>5.2155233600000003E-2</v>
      </c>
    </row>
    <row r="13" spans="1:37" ht="12.75" x14ac:dyDescent="0.2">
      <c r="A13" s="3" t="s">
        <v>40</v>
      </c>
      <c r="B13" s="13" t="s">
        <v>2</v>
      </c>
      <c r="C13" s="7">
        <v>51486354</v>
      </c>
      <c r="D13" s="43">
        <v>86.6</v>
      </c>
      <c r="E13" s="39">
        <v>15.0631428571429</v>
      </c>
      <c r="F13" s="39">
        <v>17.633659999999999</v>
      </c>
      <c r="G13" s="39">
        <v>18.9983032786885</v>
      </c>
      <c r="H13" s="39">
        <v>19.132543785310698</v>
      </c>
      <c r="I13" s="39">
        <v>8.8670000000000009</v>
      </c>
      <c r="J13" s="39">
        <v>20.013000000000002</v>
      </c>
      <c r="K13" s="39">
        <v>18.248000000000001</v>
      </c>
      <c r="L13" s="8">
        <f>D13*0.8/AG13</f>
        <v>0.91606799107172143</v>
      </c>
      <c r="M13" s="8">
        <f>(H13-E13)/K13</f>
        <v>0.22300531171458782</v>
      </c>
      <c r="N13" s="13">
        <v>3426.6595425814498</v>
      </c>
      <c r="O13" s="13">
        <v>3354.6487303615199</v>
      </c>
      <c r="P13" s="9">
        <f t="shared" si="0"/>
        <v>6781.3082729429698</v>
      </c>
      <c r="Q13" s="10">
        <v>0.43791478081833102</v>
      </c>
      <c r="R13" s="43">
        <v>6</v>
      </c>
      <c r="S13" s="39">
        <v>5.7006906474820198</v>
      </c>
      <c r="T13" s="39">
        <v>7.3162435555555598</v>
      </c>
      <c r="U13" s="39">
        <v>8.4084554924242401</v>
      </c>
      <c r="V13" s="39">
        <v>8.83542447219744</v>
      </c>
      <c r="W13" s="39">
        <v>9.8390000000000004</v>
      </c>
      <c r="X13" s="39">
        <v>4.2930000000000001</v>
      </c>
      <c r="Y13" s="43">
        <v>9.1</v>
      </c>
      <c r="Z13" s="39">
        <v>7.5898839894282899</v>
      </c>
      <c r="AA13" s="39">
        <v>9.3926763115916305</v>
      </c>
      <c r="AB13" s="39">
        <v>10.559745805414099</v>
      </c>
      <c r="AC13" s="39">
        <v>10.9784475993805</v>
      </c>
      <c r="AD13" s="39">
        <v>12.218999999999999</v>
      </c>
      <c r="AE13" s="39">
        <v>4.8570000000000002</v>
      </c>
      <c r="AF13" s="39">
        <v>361.39551049800002</v>
      </c>
      <c r="AG13" s="39">
        <v>75.627574236000001</v>
      </c>
      <c r="AH13" s="11">
        <f t="shared" si="1"/>
        <v>4.7786209480981832</v>
      </c>
      <c r="AI13" s="39">
        <v>0.69278289500000001</v>
      </c>
      <c r="AJ13" s="39">
        <v>1.007775702E-3</v>
      </c>
      <c r="AK13" s="39">
        <v>0</v>
      </c>
    </row>
    <row r="14" spans="1:37" ht="12.75" x14ac:dyDescent="0.2">
      <c r="A14" s="3" t="s">
        <v>41</v>
      </c>
      <c r="B14" s="13" t="s">
        <v>3</v>
      </c>
      <c r="C14" s="7">
        <v>43434972</v>
      </c>
      <c r="D14" s="43">
        <v>89.2</v>
      </c>
      <c r="E14" s="39">
        <v>13.690799999999999</v>
      </c>
      <c r="F14" s="39">
        <v>17.507362745098</v>
      </c>
      <c r="G14" s="39">
        <v>19.0538115085537</v>
      </c>
      <c r="H14" s="39">
        <v>19.1899415322581</v>
      </c>
      <c r="I14" s="39">
        <v>8.141</v>
      </c>
      <c r="J14" s="39">
        <v>19.975999999999999</v>
      </c>
      <c r="K14" s="39">
        <v>18.190000000000001</v>
      </c>
      <c r="L14" s="8">
        <f>D14*0.8/AG14</f>
        <v>0.96537007878664927</v>
      </c>
      <c r="M14" s="8">
        <f>(H14-E14)/K14</f>
        <v>0.30231674174041234</v>
      </c>
      <c r="N14" s="13">
        <v>2808.9793407491302</v>
      </c>
      <c r="O14" s="13">
        <v>3310.6198211659898</v>
      </c>
      <c r="P14" s="9">
        <f t="shared" si="0"/>
        <v>6119.59916191512</v>
      </c>
      <c r="Q14" s="10">
        <v>0.41834601898788998</v>
      </c>
      <c r="R14" s="43">
        <v>6.1</v>
      </c>
      <c r="S14" s="39">
        <v>6.0061295571323701</v>
      </c>
      <c r="T14" s="39">
        <v>7.8781926229508201</v>
      </c>
      <c r="U14" s="39">
        <v>10.213155007632601</v>
      </c>
      <c r="V14" s="39">
        <v>11.488615765079199</v>
      </c>
      <c r="W14" s="39">
        <v>13.41</v>
      </c>
      <c r="X14" s="39">
        <v>4.7450000000000001</v>
      </c>
      <c r="Y14" s="43">
        <v>9.1999999999999993</v>
      </c>
      <c r="Z14" s="39">
        <v>7.9631348940914197</v>
      </c>
      <c r="AA14" s="39">
        <v>10.0986073043478</v>
      </c>
      <c r="AB14" s="39">
        <v>12.2662585102797</v>
      </c>
      <c r="AC14" s="39">
        <v>13.1982595493751</v>
      </c>
      <c r="AD14" s="39">
        <v>14.784000000000001</v>
      </c>
      <c r="AE14" s="39">
        <v>5.2380000000000004</v>
      </c>
      <c r="AF14" s="39">
        <v>357.98598134000002</v>
      </c>
      <c r="AG14" s="39">
        <v>73.919838171999999</v>
      </c>
      <c r="AH14" s="11">
        <f t="shared" si="1"/>
        <v>4.8428945489169246</v>
      </c>
      <c r="AI14" s="39">
        <v>0.122904375</v>
      </c>
      <c r="AJ14" s="39">
        <v>0</v>
      </c>
      <c r="AK14" s="39">
        <v>0</v>
      </c>
    </row>
    <row r="15" spans="1:37" ht="12.75" x14ac:dyDescent="0.2">
      <c r="A15" s="3" t="s">
        <v>42</v>
      </c>
      <c r="B15" s="13" t="s">
        <v>3</v>
      </c>
      <c r="C15" s="7">
        <v>41056059</v>
      </c>
      <c r="D15" s="43">
        <v>94.1</v>
      </c>
      <c r="E15" s="39">
        <v>15.515625</v>
      </c>
      <c r="F15" s="39">
        <v>17.639509433962299</v>
      </c>
      <c r="G15" s="39">
        <v>18.969216934919501</v>
      </c>
      <c r="H15" s="39">
        <v>19.121266509434001</v>
      </c>
      <c r="I15" s="39">
        <v>9.2840000000000007</v>
      </c>
      <c r="J15" s="39">
        <v>20.093</v>
      </c>
      <c r="K15" s="39">
        <v>18.222999999999999</v>
      </c>
      <c r="L15" s="8">
        <f>D15*0.8/AG15</f>
        <v>0.96951952164202293</v>
      </c>
      <c r="M15" s="8">
        <f>(H15-E15)/K15</f>
        <v>0.19786212530505412</v>
      </c>
      <c r="N15" s="13">
        <v>3078.3811352668699</v>
      </c>
      <c r="O15" s="13">
        <v>3190.9125498050798</v>
      </c>
      <c r="P15" s="9">
        <f t="shared" si="0"/>
        <v>6269.2936850719498</v>
      </c>
      <c r="Q15" s="10">
        <v>0.41562433422911299</v>
      </c>
      <c r="R15" s="43">
        <v>6.8</v>
      </c>
      <c r="S15" s="39">
        <v>6.4512196078431403</v>
      </c>
      <c r="T15" s="39">
        <v>8.5087909933203996</v>
      </c>
      <c r="U15" s="39">
        <v>10.2140495543672</v>
      </c>
      <c r="V15" s="39">
        <v>11.0178580882353</v>
      </c>
      <c r="W15" s="39">
        <v>13.465999999999999</v>
      </c>
      <c r="X15" s="39">
        <v>4.4470000000000001</v>
      </c>
      <c r="Y15" s="43">
        <v>10.9</v>
      </c>
      <c r="Z15" s="39">
        <v>8.6566215596330292</v>
      </c>
      <c r="AA15" s="39">
        <v>10.7750830516659</v>
      </c>
      <c r="AB15" s="39">
        <v>12.334886566099801</v>
      </c>
      <c r="AC15" s="39">
        <v>12.9294624913639</v>
      </c>
      <c r="AD15" s="39">
        <v>14.939</v>
      </c>
      <c r="AE15" s="39">
        <v>4.7809999999999997</v>
      </c>
      <c r="AF15" s="39">
        <v>330.35900435999997</v>
      </c>
      <c r="AG15" s="39">
        <v>77.646708828000001</v>
      </c>
      <c r="AH15" s="11">
        <f t="shared" si="1"/>
        <v>4.2546427188794125</v>
      </c>
      <c r="AI15" s="39">
        <v>0.14304155299999999</v>
      </c>
      <c r="AJ15" s="39">
        <v>0</v>
      </c>
      <c r="AK15" s="39">
        <v>0</v>
      </c>
    </row>
    <row r="16" spans="1:37" ht="12.75" x14ac:dyDescent="0.2">
      <c r="A16" s="3" t="s">
        <v>43</v>
      </c>
      <c r="B16" s="13" t="s">
        <v>0</v>
      </c>
      <c r="C16" s="7">
        <v>50248706</v>
      </c>
      <c r="D16" s="43">
        <v>166</v>
      </c>
      <c r="E16" s="39">
        <v>13.12825</v>
      </c>
      <c r="F16" s="39">
        <v>17.351703296703299</v>
      </c>
      <c r="G16" s="39">
        <v>19.454834450138002</v>
      </c>
      <c r="H16" s="39">
        <v>19.6182714828897</v>
      </c>
      <c r="I16" s="39">
        <v>6.6760000000000002</v>
      </c>
      <c r="J16" s="39">
        <v>20.751999999999999</v>
      </c>
      <c r="K16" s="39">
        <v>18.343</v>
      </c>
      <c r="L16" s="8">
        <f>D16*0.8/AG16</f>
        <v>0.99338672540101836</v>
      </c>
      <c r="M16" s="8">
        <f>(H16-E16)/K16</f>
        <v>0.35381461499698524</v>
      </c>
      <c r="N16" s="38">
        <v>3242.5469446188199</v>
      </c>
      <c r="O16" s="38">
        <v>2881.6891592818001</v>
      </c>
      <c r="P16" s="9">
        <f t="shared" si="0"/>
        <v>6124.23610390062</v>
      </c>
      <c r="Q16" s="39">
        <v>0.53664349343932105</v>
      </c>
      <c r="R16" s="43">
        <v>4.3</v>
      </c>
      <c r="S16" s="39">
        <v>6.0920481727574796</v>
      </c>
      <c r="T16" s="39">
        <v>7.3481982134606501</v>
      </c>
      <c r="U16" s="39">
        <v>8.9542450550360009</v>
      </c>
      <c r="V16" s="39">
        <v>9.7380653174940992</v>
      </c>
      <c r="W16" s="39">
        <v>12.271000000000001</v>
      </c>
      <c r="X16" s="39">
        <v>5.6150000000000002</v>
      </c>
      <c r="Y16" s="43">
        <v>6.9</v>
      </c>
      <c r="Z16" s="39">
        <v>8.0760630119722805</v>
      </c>
      <c r="AA16" s="39">
        <v>9.6191040108926398</v>
      </c>
      <c r="AB16" s="39">
        <v>11.423106486390999</v>
      </c>
      <c r="AC16" s="39">
        <v>12.210111435780099</v>
      </c>
      <c r="AD16" s="39">
        <v>14.159000000000001</v>
      </c>
      <c r="AE16" s="39">
        <v>6.3419999999999996</v>
      </c>
      <c r="AF16" s="39">
        <v>487.37394677999998</v>
      </c>
      <c r="AG16" s="39">
        <v>133.684089594</v>
      </c>
      <c r="AH16" s="11">
        <f t="shared" si="1"/>
        <v>3.6457139234755598</v>
      </c>
      <c r="AI16" s="39">
        <v>0.20832928519999999</v>
      </c>
      <c r="AJ16" s="39">
        <v>8.5346512800000006E-5</v>
      </c>
      <c r="AK16" s="39">
        <v>0</v>
      </c>
    </row>
    <row r="17" spans="1:37" ht="12.75" x14ac:dyDescent="0.2">
      <c r="A17" s="3" t="s">
        <v>44</v>
      </c>
      <c r="B17" s="13" t="s">
        <v>0</v>
      </c>
      <c r="C17" s="12">
        <v>42667421</v>
      </c>
      <c r="D17" s="43">
        <v>50.6</v>
      </c>
      <c r="E17" s="39">
        <v>16.048764705882402</v>
      </c>
      <c r="F17" s="39">
        <v>17.660810457516298</v>
      </c>
      <c r="G17" s="39">
        <v>18.9171233291299</v>
      </c>
      <c r="H17" s="39">
        <v>19.0293100591716</v>
      </c>
      <c r="I17" s="39">
        <v>10.355</v>
      </c>
      <c r="J17" s="39">
        <v>19.754999999999999</v>
      </c>
      <c r="K17" s="39">
        <v>18.260999999999999</v>
      </c>
      <c r="L17" s="8">
        <f>D17*0.8/AG17</f>
        <v>0.96851859661131201</v>
      </c>
      <c r="M17" s="8">
        <f>(H17-E17)/K17</f>
        <v>0.16321917492411139</v>
      </c>
      <c r="N17" s="38">
        <v>3672.0984771079502</v>
      </c>
      <c r="O17" s="38">
        <v>2350.58192990609</v>
      </c>
      <c r="P17" s="9">
        <f t="shared" si="0"/>
        <v>6022.6804070140406</v>
      </c>
      <c r="Q17" s="39">
        <v>0.46519081317115601</v>
      </c>
      <c r="R17" s="43">
        <v>5.7</v>
      </c>
      <c r="S17" s="39">
        <v>4.9846443609022604</v>
      </c>
      <c r="T17" s="39">
        <v>8.8811696732998602</v>
      </c>
      <c r="U17" s="39">
        <v>11.858893123613599</v>
      </c>
      <c r="V17" s="39">
        <v>12.7792872456904</v>
      </c>
      <c r="W17" s="39">
        <v>14.039</v>
      </c>
      <c r="X17" s="39">
        <v>4.0839999999999996</v>
      </c>
      <c r="Y17" s="43">
        <v>9.4</v>
      </c>
      <c r="Z17" s="39">
        <v>7.9688758865248204</v>
      </c>
      <c r="AA17" s="39">
        <v>11.684858156028399</v>
      </c>
      <c r="AB17" s="39">
        <v>14.018698459281</v>
      </c>
      <c r="AC17" s="39">
        <v>14.698124676140401</v>
      </c>
      <c r="AD17" s="39">
        <v>15.455</v>
      </c>
      <c r="AE17" s="39">
        <v>4.4470000000000001</v>
      </c>
      <c r="AF17" s="39">
        <v>160.43264124000001</v>
      </c>
      <c r="AG17" s="39">
        <v>41.795790128999997</v>
      </c>
      <c r="AH17" s="11">
        <f t="shared" si="1"/>
        <v>3.8384880569271465</v>
      </c>
      <c r="AI17" s="39">
        <v>4.5922878200000003E-2</v>
      </c>
      <c r="AJ17" s="39">
        <v>0</v>
      </c>
      <c r="AK17" s="39">
        <v>0</v>
      </c>
    </row>
    <row r="18" spans="1:37" ht="12.75" x14ac:dyDescent="0.2">
      <c r="A18" s="3" t="s">
        <v>45</v>
      </c>
      <c r="B18" s="13" t="s">
        <v>0</v>
      </c>
      <c r="C18" s="7">
        <v>41630596</v>
      </c>
      <c r="D18" s="43">
        <v>57.1</v>
      </c>
      <c r="E18" s="39">
        <v>16.1934166666667</v>
      </c>
      <c r="F18" s="39">
        <v>17.7616086956522</v>
      </c>
      <c r="G18" s="39">
        <v>18.773357954545499</v>
      </c>
      <c r="H18" s="39">
        <v>18.8944748795595</v>
      </c>
      <c r="I18" s="39">
        <v>9.9730000000000008</v>
      </c>
      <c r="J18" s="39">
        <v>19.584</v>
      </c>
      <c r="K18" s="39">
        <v>18.204000000000001</v>
      </c>
      <c r="L18" s="8">
        <f>D18*0.8/AG18</f>
        <v>0.98431424402211321</v>
      </c>
      <c r="M18" s="8">
        <f>(H18-E18)/K18</f>
        <v>0.14837718154761589</v>
      </c>
      <c r="N18" s="38">
        <v>3061.7099758915301</v>
      </c>
      <c r="O18" s="38">
        <v>2938.7346595568201</v>
      </c>
      <c r="P18" s="9">
        <f t="shared" si="0"/>
        <v>6000.4446354483498</v>
      </c>
      <c r="Q18" s="39">
        <v>0.421620851325757</v>
      </c>
      <c r="R18" s="43">
        <v>4.7</v>
      </c>
      <c r="S18" s="39">
        <v>4.6312673758865301</v>
      </c>
      <c r="T18" s="39">
        <v>8.6573241551939901</v>
      </c>
      <c r="U18" s="39">
        <v>11.7609759347242</v>
      </c>
      <c r="V18" s="39">
        <v>12.670070219155299</v>
      </c>
      <c r="W18" s="39">
        <v>14.254</v>
      </c>
      <c r="X18" s="39">
        <v>4.4180000000000001</v>
      </c>
      <c r="Y18" s="43">
        <v>7.7</v>
      </c>
      <c r="Z18" s="39">
        <v>7.9176163566163602</v>
      </c>
      <c r="AA18" s="39">
        <v>11.819226461038999</v>
      </c>
      <c r="AB18" s="39">
        <v>14.094964528009299</v>
      </c>
      <c r="AC18" s="39">
        <v>14.7219419482178</v>
      </c>
      <c r="AD18" s="39">
        <v>15.811</v>
      </c>
      <c r="AE18" s="39">
        <v>5.093</v>
      </c>
      <c r="AF18" s="39">
        <v>181.39563294999999</v>
      </c>
      <c r="AG18" s="39">
        <v>46.407943680000002</v>
      </c>
      <c r="AH18" s="11">
        <f t="shared" si="1"/>
        <v>3.9087194683908044</v>
      </c>
      <c r="AI18" s="39">
        <v>7.0263368100000002E-4</v>
      </c>
      <c r="AJ18" s="39">
        <v>0</v>
      </c>
      <c r="AK18" s="39">
        <v>0</v>
      </c>
    </row>
    <row r="19" spans="1:37" ht="12.75" x14ac:dyDescent="0.2">
      <c r="A19" s="3" t="s">
        <v>46</v>
      </c>
      <c r="B19" s="13" t="s">
        <v>1</v>
      </c>
      <c r="C19" s="7">
        <v>22171298</v>
      </c>
      <c r="D19" s="43">
        <v>79.900000000000006</v>
      </c>
      <c r="E19" s="39">
        <v>12.568444444444401</v>
      </c>
      <c r="F19" s="39">
        <v>17.079407407407398</v>
      </c>
      <c r="G19" s="39">
        <v>19.281696671709501</v>
      </c>
      <c r="H19" s="39">
        <v>19.442546063651601</v>
      </c>
      <c r="I19" s="39">
        <v>7.3710000000000004</v>
      </c>
      <c r="J19" s="39">
        <v>20.431000000000001</v>
      </c>
      <c r="K19" s="39">
        <v>18.207000000000001</v>
      </c>
      <c r="L19" s="8">
        <f>D19*0.8/AG19</f>
        <v>0.89973230953751004</v>
      </c>
      <c r="M19" s="8">
        <f>(H19-E19)/K19</f>
        <v>0.37755267859653979</v>
      </c>
      <c r="N19" s="38">
        <v>4006.07780997789</v>
      </c>
      <c r="O19" s="38">
        <v>3673.11844599088</v>
      </c>
      <c r="P19" s="9">
        <f t="shared" si="0"/>
        <v>7679.1962559687699</v>
      </c>
      <c r="Q19" s="39">
        <v>0.35342124400036101</v>
      </c>
      <c r="R19" s="43">
        <v>5.9</v>
      </c>
      <c r="S19" s="39">
        <v>6.41292658488622</v>
      </c>
      <c r="T19" s="39">
        <v>7.7752699163491501</v>
      </c>
      <c r="U19" s="39">
        <v>10.208247605011101</v>
      </c>
      <c r="V19" s="39">
        <v>11.391540872303301</v>
      </c>
      <c r="W19" s="39">
        <v>13.734</v>
      </c>
      <c r="X19" s="39">
        <v>4.593</v>
      </c>
      <c r="Y19" s="43">
        <v>13.4</v>
      </c>
      <c r="Z19" s="39">
        <v>9.5639754998592004</v>
      </c>
      <c r="AA19" s="39">
        <v>11.4312711243781</v>
      </c>
      <c r="AB19" s="39">
        <v>13.337268224722999</v>
      </c>
      <c r="AC19" s="39">
        <v>14.098834227737701</v>
      </c>
      <c r="AD19" s="39">
        <v>16.532</v>
      </c>
      <c r="AE19" s="39">
        <v>5.3419999999999996</v>
      </c>
      <c r="AF19" s="39">
        <v>309.59027351999998</v>
      </c>
      <c r="AG19" s="39">
        <v>71.043352920000004</v>
      </c>
      <c r="AH19" s="11">
        <f t="shared" si="1"/>
        <v>4.3577655163407227</v>
      </c>
      <c r="AI19" s="39">
        <v>1.1682655639999999</v>
      </c>
      <c r="AJ19" s="39">
        <v>4.0398709199999998E-4</v>
      </c>
      <c r="AK19" s="39">
        <v>0</v>
      </c>
    </row>
    <row r="20" spans="1:37" ht="12.75" x14ac:dyDescent="0.2">
      <c r="A20" s="3" t="s">
        <v>47</v>
      </c>
      <c r="B20" s="13" t="s">
        <v>2</v>
      </c>
      <c r="C20" s="7">
        <v>47083941</v>
      </c>
      <c r="D20" s="43">
        <v>41</v>
      </c>
      <c r="E20" s="39">
        <v>14.186999999999999</v>
      </c>
      <c r="F20" s="39">
        <v>17.575979591836699</v>
      </c>
      <c r="G20" s="39">
        <v>19.041663765822801</v>
      </c>
      <c r="H20" s="39">
        <v>19.218450600184699</v>
      </c>
      <c r="I20" s="39">
        <v>7.1829999999999998</v>
      </c>
      <c r="J20" s="39">
        <v>20.617000000000001</v>
      </c>
      <c r="K20" s="39">
        <v>18.202999999999999</v>
      </c>
      <c r="L20" s="8">
        <f>D20*0.8/AG20</f>
        <v>0.97147625185383213</v>
      </c>
      <c r="M20" s="8">
        <f>(H20-E20)/K20</f>
        <v>0.27640776796048455</v>
      </c>
      <c r="N20" s="38">
        <v>3780.1967965989302</v>
      </c>
      <c r="O20" s="38">
        <v>2471.7070310448498</v>
      </c>
      <c r="P20" s="9">
        <f t="shared" si="0"/>
        <v>6251.9038276437805</v>
      </c>
      <c r="Q20" s="39">
        <v>0.36075146359809201</v>
      </c>
      <c r="R20" s="43">
        <v>8</v>
      </c>
      <c r="S20" s="39">
        <v>4.4362735849056598</v>
      </c>
      <c r="T20" s="39">
        <v>6.5405696202531702</v>
      </c>
      <c r="U20" s="39">
        <v>9.2550618556700996</v>
      </c>
      <c r="V20" s="39">
        <v>10.0912805049088</v>
      </c>
      <c r="W20" s="39">
        <v>11.759</v>
      </c>
      <c r="X20" s="39">
        <v>3.1080000000000001</v>
      </c>
      <c r="Y20" s="43">
        <v>11.7</v>
      </c>
      <c r="Z20" s="39">
        <v>6.2097971509971499</v>
      </c>
      <c r="AA20" s="39">
        <v>9.04773016489683</v>
      </c>
      <c r="AB20" s="39">
        <v>11.592265189610799</v>
      </c>
      <c r="AC20" s="39">
        <v>12.251399536208799</v>
      </c>
      <c r="AD20" s="39">
        <v>13.486000000000001</v>
      </c>
      <c r="AE20" s="39">
        <v>3.452</v>
      </c>
      <c r="AF20" s="39">
        <v>140.00596731900001</v>
      </c>
      <c r="AG20" s="39">
        <v>33.7630486977</v>
      </c>
      <c r="AH20" s="11">
        <f t="shared" si="1"/>
        <v>4.1467217185436649</v>
      </c>
      <c r="AI20" s="39">
        <v>9.2284868799999992E-3</v>
      </c>
      <c r="AJ20" s="39">
        <v>0</v>
      </c>
      <c r="AK20" s="39">
        <v>0</v>
      </c>
    </row>
    <row r="21" spans="1:37" ht="12.75" x14ac:dyDescent="0.2">
      <c r="A21" s="3" t="s">
        <v>48</v>
      </c>
      <c r="B21" s="13" t="s">
        <v>0</v>
      </c>
      <c r="C21" s="7">
        <v>51958169</v>
      </c>
      <c r="D21" s="43">
        <v>77.2</v>
      </c>
      <c r="E21" s="39">
        <v>13.475111111111101</v>
      </c>
      <c r="F21" s="39">
        <v>17.184460317460299</v>
      </c>
      <c r="G21" s="39">
        <v>19.4152749757517</v>
      </c>
      <c r="H21" s="39">
        <v>19.607109141791</v>
      </c>
      <c r="I21" s="39">
        <v>7.3959999999999999</v>
      </c>
      <c r="J21" s="39">
        <v>20.6</v>
      </c>
      <c r="K21" s="39">
        <v>18.302</v>
      </c>
      <c r="L21" s="8">
        <f>D21*0.8/AG21</f>
        <v>0.85928635606133563</v>
      </c>
      <c r="M21" s="8">
        <f>(H21-E21)/K21</f>
        <v>0.33504524263358643</v>
      </c>
      <c r="N21" s="38">
        <v>3614.6286658030199</v>
      </c>
      <c r="O21" s="38">
        <v>2777.7759367444901</v>
      </c>
      <c r="P21" s="9">
        <f t="shared" si="0"/>
        <v>6392.40460254751</v>
      </c>
      <c r="Q21" s="39">
        <v>0.37635396217124001</v>
      </c>
      <c r="R21" s="43">
        <v>6.2</v>
      </c>
      <c r="S21" s="39">
        <v>7.6528078695498003</v>
      </c>
      <c r="T21" s="39">
        <v>9.4536443077141907</v>
      </c>
      <c r="U21" s="39">
        <v>11.259374625873001</v>
      </c>
      <c r="V21" s="39">
        <v>11.921023568136899</v>
      </c>
      <c r="W21" s="39">
        <v>13.430999999999999</v>
      </c>
      <c r="X21" s="39">
        <v>5.42</v>
      </c>
      <c r="Y21" s="43">
        <v>11.1</v>
      </c>
      <c r="Z21" s="39">
        <v>9.6313694980694997</v>
      </c>
      <c r="AA21" s="39">
        <v>11.588070263445299</v>
      </c>
      <c r="AB21" s="39">
        <v>13.417898997358</v>
      </c>
      <c r="AC21" s="39">
        <v>14.063436511686501</v>
      </c>
      <c r="AD21" s="39">
        <v>15.673</v>
      </c>
      <c r="AE21" s="39">
        <v>5.7930000000000001</v>
      </c>
      <c r="AF21" s="39">
        <v>396.20660848</v>
      </c>
      <c r="AG21" s="39">
        <v>71.873595530000003</v>
      </c>
      <c r="AH21" s="11">
        <f t="shared" si="1"/>
        <v>5.5125474878270637</v>
      </c>
      <c r="AI21" s="39">
        <v>3.3136408479999999</v>
      </c>
      <c r="AJ21" s="39">
        <v>0.49649790399999999</v>
      </c>
      <c r="AK21" s="39">
        <v>1.6660169440000001E-2</v>
      </c>
    </row>
    <row r="22" spans="1:37" ht="12.75" x14ac:dyDescent="0.2">
      <c r="A22" s="3" t="s">
        <v>49</v>
      </c>
      <c r="B22" s="13" t="s">
        <v>0</v>
      </c>
      <c r="C22" s="7">
        <v>42190983</v>
      </c>
      <c r="D22" s="43">
        <v>86.2</v>
      </c>
      <c r="E22" s="39">
        <v>12.5371111111111</v>
      </c>
      <c r="F22" s="39">
        <v>17.0766428571429</v>
      </c>
      <c r="G22" s="39">
        <v>19.267223128243099</v>
      </c>
      <c r="H22" s="39">
        <v>19.421127301841501</v>
      </c>
      <c r="I22" s="39">
        <v>7.3479999999999999</v>
      </c>
      <c r="J22" s="39">
        <v>20.382999999999999</v>
      </c>
      <c r="K22" s="39">
        <v>18.158999999999999</v>
      </c>
      <c r="L22" s="8">
        <f>D22*0.8/AG22</f>
        <v>0.82040625932065858</v>
      </c>
      <c r="M22" s="8">
        <f>(H22-E22)/K22</f>
        <v>0.37909665679444909</v>
      </c>
      <c r="N22" s="38">
        <v>3171.8620947743598</v>
      </c>
      <c r="O22" s="38">
        <v>3616.0258495227299</v>
      </c>
      <c r="P22" s="9">
        <f t="shared" si="0"/>
        <v>6787.8879442970901</v>
      </c>
      <c r="Q22" s="39">
        <v>0.42814189708399297</v>
      </c>
      <c r="R22" s="43">
        <v>6.1</v>
      </c>
      <c r="S22" s="39">
        <v>6.7443624043715804</v>
      </c>
      <c r="T22" s="39">
        <v>8.0824278888444603</v>
      </c>
      <c r="U22" s="39">
        <v>9.3982383134082603</v>
      </c>
      <c r="V22" s="39">
        <v>10.198167553477999</v>
      </c>
      <c r="W22" s="39">
        <v>12.03</v>
      </c>
      <c r="X22" s="39">
        <v>5.3310000000000004</v>
      </c>
      <c r="Y22" s="43">
        <v>9.6999999999999993</v>
      </c>
      <c r="Z22" s="39">
        <v>8.7999502945508095</v>
      </c>
      <c r="AA22" s="39">
        <v>10.255369728209899</v>
      </c>
      <c r="AB22" s="39">
        <v>11.6563018041237</v>
      </c>
      <c r="AC22" s="39">
        <v>12.444900702042901</v>
      </c>
      <c r="AD22" s="39">
        <v>14.11</v>
      </c>
      <c r="AE22" s="39">
        <v>5.9729999999999999</v>
      </c>
      <c r="AF22" s="39">
        <v>408.64895597999998</v>
      </c>
      <c r="AG22" s="39">
        <v>84.055916464000006</v>
      </c>
      <c r="AH22" s="11">
        <f t="shared" si="1"/>
        <v>4.8616322701688546</v>
      </c>
      <c r="AI22" s="39">
        <v>3.3835459320000001</v>
      </c>
      <c r="AJ22" s="39">
        <v>4.9967798399999999E-2</v>
      </c>
      <c r="AK22" s="39">
        <v>0</v>
      </c>
    </row>
    <row r="23" spans="1:37" ht="12.75" x14ac:dyDescent="0.2">
      <c r="A23" s="3" t="s">
        <v>50</v>
      </c>
      <c r="B23" s="13" t="s">
        <v>3</v>
      </c>
      <c r="C23" s="7">
        <v>40190367</v>
      </c>
      <c r="D23" s="43">
        <v>66.8</v>
      </c>
      <c r="E23" s="39">
        <v>15.1863571428571</v>
      </c>
      <c r="F23" s="39">
        <v>17.415427083333299</v>
      </c>
      <c r="G23" s="39">
        <v>19.1346217785844</v>
      </c>
      <c r="H23" s="39">
        <v>19.2808622129436</v>
      </c>
      <c r="I23" s="39">
        <v>9.4979999999999993</v>
      </c>
      <c r="J23" s="39">
        <v>20.001999999999999</v>
      </c>
      <c r="K23" s="39">
        <v>18.266999999999999</v>
      </c>
      <c r="L23" s="8">
        <f>D23*0.8/AG23</f>
        <v>0.92756873472003332</v>
      </c>
      <c r="M23" s="8">
        <f>(H23-E23)/K23</f>
        <v>0.22414764712796301</v>
      </c>
      <c r="N23" s="38">
        <v>3173.6836712173299</v>
      </c>
      <c r="O23" s="38">
        <v>3040.1398249613899</v>
      </c>
      <c r="P23" s="9">
        <f t="shared" si="0"/>
        <v>6213.8234961787202</v>
      </c>
      <c r="Q23" s="39">
        <v>0.38809517564218199</v>
      </c>
      <c r="R23" s="43">
        <v>6.8</v>
      </c>
      <c r="S23" s="39">
        <v>8.20058046614872</v>
      </c>
      <c r="T23" s="39">
        <v>11.7775834750085</v>
      </c>
      <c r="U23" s="39">
        <v>13.2317804204714</v>
      </c>
      <c r="V23" s="39">
        <v>13.787505199759099</v>
      </c>
      <c r="W23" s="39">
        <v>14.801</v>
      </c>
      <c r="X23" s="39">
        <v>5.593</v>
      </c>
      <c r="Y23" s="43">
        <v>10.5</v>
      </c>
      <c r="Z23" s="39">
        <v>11.005180451127799</v>
      </c>
      <c r="AA23" s="39">
        <v>13.171985921325099</v>
      </c>
      <c r="AB23" s="39">
        <v>14.5358374405942</v>
      </c>
      <c r="AC23" s="39">
        <v>14.9844428522689</v>
      </c>
      <c r="AD23" s="39">
        <v>15.757</v>
      </c>
      <c r="AE23" s="39">
        <v>5.992</v>
      </c>
      <c r="AF23" s="39">
        <v>281.39528294500002</v>
      </c>
      <c r="AG23" s="39">
        <v>57.612981118999997</v>
      </c>
      <c r="AH23" s="11">
        <f t="shared" si="1"/>
        <v>4.8842340298929541</v>
      </c>
      <c r="AI23" s="39">
        <v>0.19752349799999999</v>
      </c>
      <c r="AJ23" s="39">
        <v>0</v>
      </c>
      <c r="AK23" s="39">
        <v>0</v>
      </c>
    </row>
    <row r="24" spans="1:37" ht="12.75" x14ac:dyDescent="0.2">
      <c r="A24" s="3" t="s">
        <v>51</v>
      </c>
      <c r="B24" s="13" t="s">
        <v>2</v>
      </c>
      <c r="C24" s="7">
        <v>35864046</v>
      </c>
      <c r="D24" s="43">
        <v>45.8</v>
      </c>
      <c r="E24" s="39">
        <v>16.9068461538462</v>
      </c>
      <c r="F24" s="39">
        <v>17.7445809128631</v>
      </c>
      <c r="G24" s="39">
        <v>18.669998139782098</v>
      </c>
      <c r="H24" s="39">
        <v>18.788445441989001</v>
      </c>
      <c r="I24" s="39">
        <v>13.521000000000001</v>
      </c>
      <c r="J24" s="39">
        <v>19.658999999999999</v>
      </c>
      <c r="K24" s="39">
        <v>18.186</v>
      </c>
      <c r="L24" s="8">
        <f>D24*0.8/AG24</f>
        <v>0.98978561184757297</v>
      </c>
      <c r="M24" s="8">
        <f>(H24-E24)/K24</f>
        <v>0.10346416409011336</v>
      </c>
      <c r="N24" s="38">
        <v>3332.8093970692298</v>
      </c>
      <c r="O24" s="38">
        <v>2555.7272953762999</v>
      </c>
      <c r="P24" s="9">
        <f t="shared" si="0"/>
        <v>5888.5366924455302</v>
      </c>
      <c r="Q24" s="39">
        <v>0.39058533040510801</v>
      </c>
      <c r="R24" s="43">
        <v>9.3000000000000007</v>
      </c>
      <c r="S24" s="39">
        <v>7.0719017595307898</v>
      </c>
      <c r="T24" s="39">
        <v>10.260756125104299</v>
      </c>
      <c r="U24" s="39">
        <v>12.529076624198099</v>
      </c>
      <c r="V24" s="39">
        <v>13.1074611999883</v>
      </c>
      <c r="W24" s="39">
        <v>14.225</v>
      </c>
      <c r="X24" s="39">
        <v>3.7130000000000001</v>
      </c>
      <c r="Y24" s="43">
        <v>14</v>
      </c>
      <c r="Z24" s="39">
        <v>9.5046047619047602</v>
      </c>
      <c r="AA24" s="39">
        <v>12.466300242130799</v>
      </c>
      <c r="AB24" s="39">
        <v>14.1959424009125</v>
      </c>
      <c r="AC24" s="39">
        <v>14.738695212407301</v>
      </c>
      <c r="AD24" s="39">
        <v>15.394</v>
      </c>
      <c r="AE24" s="39">
        <v>4.0739999999999998</v>
      </c>
      <c r="AF24" s="39">
        <v>150.95030141199999</v>
      </c>
      <c r="AG24" s="39">
        <v>37.018117420000003</v>
      </c>
      <c r="AH24" s="11">
        <f t="shared" si="1"/>
        <v>4.0777411692590597</v>
      </c>
      <c r="AI24" s="39">
        <v>7.6076874600000005E-4</v>
      </c>
      <c r="AJ24" s="39">
        <v>0</v>
      </c>
      <c r="AK24" s="39">
        <v>0</v>
      </c>
    </row>
    <row r="25" spans="1:37" ht="12.75" x14ac:dyDescent="0.2">
      <c r="A25" s="3" t="s">
        <v>52</v>
      </c>
      <c r="B25" s="13" t="s">
        <v>2</v>
      </c>
      <c r="C25" s="12">
        <v>20335096</v>
      </c>
      <c r="D25" s="43">
        <v>74.5</v>
      </c>
      <c r="E25" s="39">
        <v>16.8174666666667</v>
      </c>
      <c r="F25" s="39">
        <v>17.844655352480402</v>
      </c>
      <c r="G25" s="39">
        <v>18.641120816326499</v>
      </c>
      <c r="H25" s="39">
        <v>18.7595062686567</v>
      </c>
      <c r="I25" s="39">
        <v>9.8490000000000002</v>
      </c>
      <c r="J25" s="39">
        <v>19.489999999999998</v>
      </c>
      <c r="K25" s="39">
        <v>18.161000000000001</v>
      </c>
      <c r="L25" s="8">
        <f>D25*0.8/AG25</f>
        <v>0.98600883421708985</v>
      </c>
      <c r="M25" s="8">
        <f>(H25-E25)/K25</f>
        <v>0.10693461824734322</v>
      </c>
      <c r="N25" s="38">
        <v>3118.6536439500801</v>
      </c>
      <c r="O25" s="38">
        <v>3027.5479473610299</v>
      </c>
      <c r="P25" s="9">
        <f t="shared" si="0"/>
        <v>6146.20159131111</v>
      </c>
      <c r="Q25" s="39">
        <v>0.42577876803015902</v>
      </c>
      <c r="R25" s="43">
        <v>11.7</v>
      </c>
      <c r="S25" s="39">
        <v>4.6608607226107202</v>
      </c>
      <c r="T25" s="39">
        <v>7.2367548317548298</v>
      </c>
      <c r="U25" s="39">
        <v>9.6218141093046494</v>
      </c>
      <c r="V25" s="39">
        <v>10.762719455485399</v>
      </c>
      <c r="W25" s="39">
        <v>13.159000000000001</v>
      </c>
      <c r="X25" s="39">
        <v>2.76</v>
      </c>
      <c r="Y25" s="43">
        <v>21.4</v>
      </c>
      <c r="Z25" s="39">
        <v>9.2592010453116007</v>
      </c>
      <c r="AA25" s="39">
        <v>11.8172458516117</v>
      </c>
      <c r="AB25" s="39">
        <v>13.8772614500493</v>
      </c>
      <c r="AC25" s="39">
        <v>14.574415550363399</v>
      </c>
      <c r="AD25" s="39">
        <v>15.858000000000001</v>
      </c>
      <c r="AE25" s="39">
        <v>3.5990000000000002</v>
      </c>
      <c r="AF25" s="39">
        <v>246.55037627999999</v>
      </c>
      <c r="AG25" s="39">
        <v>60.445705891999999</v>
      </c>
      <c r="AH25" s="11">
        <f t="shared" si="1"/>
        <v>4.0788733069065044</v>
      </c>
      <c r="AI25" s="39">
        <v>3.4987907499999999E-3</v>
      </c>
      <c r="AJ25" s="39">
        <v>0</v>
      </c>
      <c r="AK25" s="39">
        <v>0</v>
      </c>
    </row>
    <row r="26" spans="1:37" ht="12.75" x14ac:dyDescent="0.2">
      <c r="A26" s="3" t="s">
        <v>53</v>
      </c>
      <c r="B26" s="13" t="s">
        <v>1</v>
      </c>
      <c r="C26" s="7">
        <v>54363878</v>
      </c>
      <c r="D26" s="43">
        <v>158.80000000000001</v>
      </c>
      <c r="E26" s="39">
        <v>11.167125</v>
      </c>
      <c r="F26" s="39">
        <v>17.157967741935501</v>
      </c>
      <c r="G26" s="39">
        <v>19.511769423558899</v>
      </c>
      <c r="H26" s="39">
        <v>19.687495246326701</v>
      </c>
      <c r="I26" s="39">
        <v>3.831</v>
      </c>
      <c r="J26" s="39">
        <v>20.923999999999999</v>
      </c>
      <c r="K26" s="39">
        <v>18.23</v>
      </c>
      <c r="L26" s="8">
        <f>D26*0.8/AG26</f>
        <v>0.95964673034954606</v>
      </c>
      <c r="M26" s="8">
        <f>(H26-E26)/K26</f>
        <v>0.46738180177326938</v>
      </c>
      <c r="N26" s="38">
        <v>3127.1794073712299</v>
      </c>
      <c r="O26" s="38">
        <v>3136.4159517560001</v>
      </c>
      <c r="P26" s="9">
        <f t="shared" si="0"/>
        <v>6263.59535912723</v>
      </c>
      <c r="Q26" s="39">
        <v>0.46314277369228901</v>
      </c>
      <c r="R26" s="43">
        <v>7.4</v>
      </c>
      <c r="S26" s="39">
        <v>6.97866411929171</v>
      </c>
      <c r="T26" s="39">
        <v>8.5187434362934393</v>
      </c>
      <c r="U26" s="39">
        <v>10.2194671814672</v>
      </c>
      <c r="V26" s="39">
        <v>11.1230481001696</v>
      </c>
      <c r="W26" s="39">
        <v>12.869</v>
      </c>
      <c r="X26" s="39">
        <v>4.9329999999999998</v>
      </c>
      <c r="Y26" s="43">
        <v>11.5</v>
      </c>
      <c r="Z26" s="39">
        <v>9.1756093544136998</v>
      </c>
      <c r="AA26" s="39">
        <v>10.939978478260899</v>
      </c>
      <c r="AB26" s="39">
        <v>12.830893387138801</v>
      </c>
      <c r="AC26" s="39">
        <v>13.7032522805355</v>
      </c>
      <c r="AD26" s="39">
        <v>15.503</v>
      </c>
      <c r="AE26" s="39">
        <v>5.6289999999999996</v>
      </c>
      <c r="AF26" s="39">
        <v>493.94375550000001</v>
      </c>
      <c r="AG26" s="39">
        <v>132.3820485</v>
      </c>
      <c r="AH26" s="11">
        <f t="shared" si="1"/>
        <v>3.7311989132725953</v>
      </c>
      <c r="AI26" s="39">
        <v>0.47620525000000002</v>
      </c>
      <c r="AJ26" s="39">
        <v>0</v>
      </c>
      <c r="AK26" s="39">
        <v>0</v>
      </c>
    </row>
    <row r="27" spans="1:37" ht="12.75" x14ac:dyDescent="0.2">
      <c r="A27" s="3" t="s">
        <v>54</v>
      </c>
      <c r="B27" s="13" t="s">
        <v>3</v>
      </c>
      <c r="C27" s="7">
        <v>50636257</v>
      </c>
      <c r="D27" s="43">
        <v>52.6</v>
      </c>
      <c r="E27" s="39">
        <v>13.997636363636399</v>
      </c>
      <c r="F27" s="39">
        <v>17.390569620253199</v>
      </c>
      <c r="G27" s="39">
        <v>19.000825373571601</v>
      </c>
      <c r="H27" s="39">
        <v>19.137798232695101</v>
      </c>
      <c r="I27" s="39">
        <v>8.7639999999999993</v>
      </c>
      <c r="J27" s="39">
        <v>20.193000000000001</v>
      </c>
      <c r="K27" s="39">
        <v>18.158999999999999</v>
      </c>
      <c r="L27" s="8">
        <f>D27*0.8/AG27</f>
        <v>0.91523657001366854</v>
      </c>
      <c r="M27" s="8">
        <f>(H27-E27)/K27</f>
        <v>0.28306414830435056</v>
      </c>
      <c r="N27" s="38">
        <v>2955.4607898151999</v>
      </c>
      <c r="O27" s="38">
        <v>3075.59659975256</v>
      </c>
      <c r="P27" s="9">
        <f t="shared" si="0"/>
        <v>6031.0573895677599</v>
      </c>
      <c r="Q27" s="39">
        <v>0.39358425662762098</v>
      </c>
      <c r="R27" s="43">
        <v>6.1</v>
      </c>
      <c r="S27" s="39">
        <v>5.9338592370744001</v>
      </c>
      <c r="T27" s="39">
        <v>8.1418825875055401</v>
      </c>
      <c r="U27" s="39">
        <v>10.451521198417201</v>
      </c>
      <c r="V27" s="39">
        <v>11.3174961117435</v>
      </c>
      <c r="W27" s="39">
        <v>13.164</v>
      </c>
      <c r="X27" s="39">
        <v>4.57</v>
      </c>
      <c r="Y27" s="43">
        <v>9.5</v>
      </c>
      <c r="Z27" s="39">
        <v>8.3420762776506496</v>
      </c>
      <c r="AA27" s="39">
        <v>10.722879585327</v>
      </c>
      <c r="AB27" s="39">
        <v>12.7228103178739</v>
      </c>
      <c r="AC27" s="39">
        <v>13.426864223057599</v>
      </c>
      <c r="AD27" s="39">
        <v>15.054</v>
      </c>
      <c r="AE27" s="39">
        <v>5.2080000000000002</v>
      </c>
      <c r="AF27" s="39">
        <v>214.88544977500001</v>
      </c>
      <c r="AG27" s="39">
        <v>45.977183799999999</v>
      </c>
      <c r="AH27" s="11">
        <f t="shared" si="1"/>
        <v>4.6737410170607276</v>
      </c>
      <c r="AI27" s="39">
        <v>0.59662163999999995</v>
      </c>
      <c r="AJ27" s="39">
        <v>0</v>
      </c>
      <c r="AK27" s="39">
        <v>0</v>
      </c>
    </row>
    <row r="28" spans="1:37" ht="12.75" x14ac:dyDescent="0.2">
      <c r="A28" s="3" t="s">
        <v>55</v>
      </c>
      <c r="B28" s="13" t="s">
        <v>3</v>
      </c>
      <c r="C28" s="7">
        <v>43864559</v>
      </c>
      <c r="D28" s="43">
        <v>143.9</v>
      </c>
      <c r="E28" s="39">
        <v>13.2102857142857</v>
      </c>
      <c r="F28" s="39">
        <v>17.504731182795702</v>
      </c>
      <c r="G28" s="39">
        <v>18.977529467084601</v>
      </c>
      <c r="H28" s="39">
        <v>19.1105245202559</v>
      </c>
      <c r="I28" s="39">
        <v>6.7809999999999997</v>
      </c>
      <c r="J28" s="39">
        <v>19.954999999999998</v>
      </c>
      <c r="K28" s="39">
        <v>18.134</v>
      </c>
      <c r="L28" s="8">
        <f>D28*0.8/AG28</f>
        <v>0.95632236894689715</v>
      </c>
      <c r="M28" s="8">
        <f>(H28-E28)/K28</f>
        <v>0.32536885441547375</v>
      </c>
      <c r="N28" s="38">
        <v>2840.4551562025099</v>
      </c>
      <c r="O28" s="38">
        <v>2684.7298992189098</v>
      </c>
      <c r="P28" s="9">
        <f t="shared" si="0"/>
        <v>5525.1850554214197</v>
      </c>
      <c r="Q28" s="39">
        <v>0.54907238640760503</v>
      </c>
      <c r="R28" s="43">
        <v>2.8</v>
      </c>
      <c r="S28" s="39">
        <v>5.6530136554621899</v>
      </c>
      <c r="T28" s="39">
        <v>7.1213049833886997</v>
      </c>
      <c r="U28" s="39">
        <v>8.2605875850340098</v>
      </c>
      <c r="V28" s="39">
        <v>8.9608364779874208</v>
      </c>
      <c r="W28" s="39">
        <v>10.762</v>
      </c>
      <c r="X28" s="39">
        <v>5.4429999999999996</v>
      </c>
      <c r="Y28" s="43">
        <v>5</v>
      </c>
      <c r="Z28" s="39">
        <v>7.59779230769231</v>
      </c>
      <c r="AA28" s="39">
        <v>9.1299926470588204</v>
      </c>
      <c r="AB28" s="39">
        <v>10.482659763313601</v>
      </c>
      <c r="AC28" s="39">
        <v>11.3368933901919</v>
      </c>
      <c r="AD28" s="39">
        <v>13.423999999999999</v>
      </c>
      <c r="AE28" s="39">
        <v>6.2039999999999997</v>
      </c>
      <c r="AF28" s="39">
        <v>505.74340812000003</v>
      </c>
      <c r="AG28" s="39">
        <v>120.37781791800001</v>
      </c>
      <c r="AH28" s="11">
        <f t="shared" si="1"/>
        <v>4.2013006787056622</v>
      </c>
      <c r="AI28" s="39">
        <v>0.442737412</v>
      </c>
      <c r="AJ28" s="39">
        <v>0</v>
      </c>
      <c r="AK28" s="39">
        <v>0</v>
      </c>
    </row>
    <row r="29" spans="1:37" ht="12.75" x14ac:dyDescent="0.2">
      <c r="A29" s="3" t="s">
        <v>56</v>
      </c>
      <c r="B29" s="13" t="s">
        <v>1</v>
      </c>
      <c r="C29" s="7">
        <v>32594571</v>
      </c>
      <c r="D29" s="43">
        <v>76.8</v>
      </c>
      <c r="E29" s="39">
        <v>16.131714285714299</v>
      </c>
      <c r="F29" s="39">
        <v>17.7729923664122</v>
      </c>
      <c r="G29" s="39">
        <v>18.844779796735502</v>
      </c>
      <c r="H29" s="39">
        <v>18.971535347776499</v>
      </c>
      <c r="I29" s="39">
        <v>11.186999999999999</v>
      </c>
      <c r="J29" s="39">
        <v>19.582999999999998</v>
      </c>
      <c r="K29" s="39">
        <v>18.213999999999999</v>
      </c>
      <c r="L29" s="8">
        <f>D29*0.8/AG29</f>
        <v>0.90828863233984314</v>
      </c>
      <c r="M29" s="8">
        <f>(H29-E29)/K29</f>
        <v>0.15591419029659601</v>
      </c>
      <c r="N29" s="38">
        <v>3297.3386744557802</v>
      </c>
      <c r="O29" s="38">
        <v>2490.5337723999501</v>
      </c>
      <c r="P29" s="9">
        <f t="shared" si="0"/>
        <v>5787.8724468557302</v>
      </c>
      <c r="Q29" s="39">
        <v>0.41544352911987498</v>
      </c>
      <c r="R29" s="43">
        <v>6.3</v>
      </c>
      <c r="S29" s="39">
        <v>7.2369121395036897</v>
      </c>
      <c r="T29" s="39">
        <v>10.2140654710369</v>
      </c>
      <c r="U29" s="39">
        <v>12.2738661769672</v>
      </c>
      <c r="V29" s="39">
        <v>12.754106323149401</v>
      </c>
      <c r="W29" s="39">
        <v>13.510999999999999</v>
      </c>
      <c r="X29" s="39">
        <v>5.01</v>
      </c>
      <c r="Y29" s="43">
        <v>10.1</v>
      </c>
      <c r="Z29" s="39">
        <v>10.113935193519399</v>
      </c>
      <c r="AA29" s="39">
        <v>12.664194356701101</v>
      </c>
      <c r="AB29" s="39">
        <v>14.0600019341246</v>
      </c>
      <c r="AC29" s="39">
        <v>14.4232470072791</v>
      </c>
      <c r="AD29" s="39">
        <v>15.366</v>
      </c>
      <c r="AE29" s="39">
        <v>5.5579999999999998</v>
      </c>
      <c r="AF29" s="39">
        <v>351.03601063299999</v>
      </c>
      <c r="AG29" s="39">
        <v>67.643695860999998</v>
      </c>
      <c r="AH29" s="1"/>
      <c r="AI29" s="39">
        <v>0.399876073</v>
      </c>
      <c r="AJ29" s="39">
        <v>0</v>
      </c>
      <c r="AK29" s="39">
        <v>0</v>
      </c>
    </row>
    <row r="30" spans="1:37" ht="12.75" x14ac:dyDescent="0.2">
      <c r="A30" s="3" t="s">
        <v>57</v>
      </c>
      <c r="B30" s="13" t="s">
        <v>3</v>
      </c>
      <c r="C30" s="7">
        <v>52721012</v>
      </c>
      <c r="D30" s="43">
        <v>58.6</v>
      </c>
      <c r="E30" s="39">
        <v>14.8741</v>
      </c>
      <c r="F30" s="39">
        <v>17.485073394495402</v>
      </c>
      <c r="G30" s="39">
        <v>19.162018518518501</v>
      </c>
      <c r="H30" s="39">
        <v>19.297949044586002</v>
      </c>
      <c r="I30" s="39">
        <v>9.3620000000000001</v>
      </c>
      <c r="J30" s="39">
        <v>19.942</v>
      </c>
      <c r="K30" s="39">
        <v>18.288</v>
      </c>
      <c r="L30" s="8">
        <f>D30*0.8/AG30</f>
        <v>0.92713155292527383</v>
      </c>
      <c r="M30" s="8">
        <f>(H30-E30)/K30</f>
        <v>0.24189900724989069</v>
      </c>
      <c r="N30" s="38">
        <v>2516.07097898557</v>
      </c>
      <c r="O30" s="38">
        <v>2974.7385642658201</v>
      </c>
      <c r="P30" s="9">
        <f t="shared" si="0"/>
        <v>5490.8095432513901</v>
      </c>
      <c r="Q30" s="39">
        <v>0.38860056117496</v>
      </c>
      <c r="R30" s="43">
        <v>5.0999999999999996</v>
      </c>
      <c r="S30" s="39">
        <v>5.5918901220865704</v>
      </c>
      <c r="T30" s="39">
        <v>9.2873619189248693</v>
      </c>
      <c r="U30" s="39">
        <v>11.916733782499801</v>
      </c>
      <c r="V30" s="39">
        <v>12.6288386280234</v>
      </c>
      <c r="W30" s="39">
        <v>13.644</v>
      </c>
      <c r="X30" s="39">
        <v>4.819</v>
      </c>
      <c r="Y30" s="43">
        <v>8.5</v>
      </c>
      <c r="Z30" s="39">
        <v>8.5930408773678995</v>
      </c>
      <c r="AA30" s="39">
        <v>11.776787909627499</v>
      </c>
      <c r="AB30" s="39">
        <v>13.5144792671167</v>
      </c>
      <c r="AC30" s="39">
        <v>13.9302198663477</v>
      </c>
      <c r="AD30" s="39">
        <v>14.896000000000001</v>
      </c>
      <c r="AE30" s="39">
        <v>5.3760000000000003</v>
      </c>
      <c r="AF30" s="39">
        <v>225.69210504</v>
      </c>
      <c r="AG30" s="39">
        <v>50.564561040000001</v>
      </c>
      <c r="AH30" s="1"/>
      <c r="AI30" s="39">
        <v>0.61709169500000005</v>
      </c>
      <c r="AJ30" s="39">
        <v>6.24950755E-3</v>
      </c>
      <c r="AK30" s="39">
        <v>0</v>
      </c>
    </row>
    <row r="31" spans="1:37" ht="16.5" customHeight="1" x14ac:dyDescent="0.2">
      <c r="A31" s="3" t="s">
        <v>58</v>
      </c>
      <c r="B31" s="13" t="s">
        <v>0</v>
      </c>
      <c r="C31" s="12">
        <v>47210596</v>
      </c>
      <c r="D31" s="43">
        <v>43.6</v>
      </c>
      <c r="E31" s="39">
        <v>16.9233043478261</v>
      </c>
      <c r="F31" s="39">
        <v>17.7958390804598</v>
      </c>
      <c r="G31" s="39">
        <v>18.6865559865529</v>
      </c>
      <c r="H31" s="39">
        <v>18.787721348314601</v>
      </c>
      <c r="I31" s="39">
        <v>10.702999999999999</v>
      </c>
      <c r="J31" s="39">
        <v>19.425000000000001</v>
      </c>
      <c r="K31" s="39">
        <v>18.186</v>
      </c>
      <c r="L31" s="8">
        <f>D31*0.8/AG31</f>
        <v>0.98405319187400775</v>
      </c>
      <c r="M31" s="8">
        <f>(H31-E31)/K31</f>
        <v>0.10251935557508531</v>
      </c>
      <c r="N31" s="38">
        <v>2231.58196915693</v>
      </c>
      <c r="O31" s="38">
        <v>3702.5734899480899</v>
      </c>
      <c r="P31" s="9">
        <f t="shared" si="0"/>
        <v>5934.1554591050199</v>
      </c>
      <c r="Q31" s="39">
        <v>0.43566202897050699</v>
      </c>
      <c r="R31" s="43">
        <v>5.9</v>
      </c>
      <c r="S31" s="39">
        <v>3.5786696949152499</v>
      </c>
      <c r="T31" s="39">
        <v>6.4071917902542399</v>
      </c>
      <c r="U31" s="39">
        <v>9.5568586659376695</v>
      </c>
      <c r="V31" s="39">
        <v>10.977058364454701</v>
      </c>
      <c r="W31" s="39">
        <v>13.846</v>
      </c>
      <c r="X31" s="39">
        <v>3.1070000000000002</v>
      </c>
      <c r="Y31" s="43">
        <v>9.4</v>
      </c>
      <c r="Z31" s="39">
        <v>5.77387572533849</v>
      </c>
      <c r="AA31" s="39">
        <v>9.2149734042553195</v>
      </c>
      <c r="AB31" s="39">
        <v>12.1370331356819</v>
      </c>
      <c r="AC31" s="39">
        <v>13.334916087353401</v>
      </c>
      <c r="AD31" s="39">
        <v>15.55</v>
      </c>
      <c r="AE31" s="39">
        <v>3.4740000000000002</v>
      </c>
      <c r="AF31" s="39">
        <v>144.505794888</v>
      </c>
      <c r="AG31" s="39">
        <v>35.445238416000002</v>
      </c>
      <c r="AH31" s="1"/>
      <c r="AI31" s="39">
        <v>1.0567097110000001E-3</v>
      </c>
      <c r="AJ31" s="39">
        <v>0</v>
      </c>
      <c r="AK31" s="39">
        <v>0</v>
      </c>
    </row>
    <row r="32" spans="1:37" s="54" customFormat="1" ht="12.75" x14ac:dyDescent="0.2">
      <c r="B32" s="55"/>
      <c r="C32" s="56" t="s">
        <v>75</v>
      </c>
      <c r="D32" s="57">
        <f>AVERAGE(D3:D31)</f>
        <v>83.520689655172404</v>
      </c>
      <c r="E32" s="57">
        <f t="shared" ref="E32:AK32" si="2">AVERAGE(E3:E31)</f>
        <v>14.492137651976746</v>
      </c>
      <c r="F32" s="57">
        <f t="shared" si="2"/>
        <v>17.447214324467723</v>
      </c>
      <c r="G32" s="57">
        <f t="shared" si="2"/>
        <v>19.068394256539385</v>
      </c>
      <c r="H32" s="57">
        <f t="shared" si="2"/>
        <v>19.209490921636508</v>
      </c>
      <c r="I32" s="57">
        <f t="shared" si="2"/>
        <v>8.6837931034482772</v>
      </c>
      <c r="J32" s="57">
        <f t="shared" si="2"/>
        <v>20.120655172413791</v>
      </c>
      <c r="K32" s="57">
        <f t="shared" si="2"/>
        <v>18.222517241379311</v>
      </c>
      <c r="L32" s="57">
        <f t="shared" si="2"/>
        <v>0.91919770746548368</v>
      </c>
      <c r="M32" s="57">
        <f t="shared" si="2"/>
        <v>0.25886979477572009</v>
      </c>
      <c r="N32" s="57">
        <f>AVERAGE(N3:N31)</f>
        <v>3279.058250013537</v>
      </c>
      <c r="O32" s="57">
        <f t="shared" si="2"/>
        <v>2988.7673472584947</v>
      </c>
      <c r="P32" s="57">
        <f t="shared" si="2"/>
        <v>6267.8255972720317</v>
      </c>
      <c r="Q32" s="59">
        <f t="shared" si="2"/>
        <v>0.42463145377783745</v>
      </c>
      <c r="R32" s="57">
        <f t="shared" si="2"/>
        <v>6.2379310344827585</v>
      </c>
      <c r="S32" s="57">
        <f t="shared" si="2"/>
        <v>6.0294970692745098</v>
      </c>
      <c r="T32" s="57">
        <f t="shared" si="2"/>
        <v>8.2958090841068373</v>
      </c>
      <c r="U32" s="57">
        <f t="shared" si="2"/>
        <v>10.368857473414435</v>
      </c>
      <c r="V32" s="57">
        <f t="shared" si="2"/>
        <v>11.185258125889545</v>
      </c>
      <c r="W32" s="57">
        <f t="shared" si="2"/>
        <v>12.927413793103451</v>
      </c>
      <c r="X32" s="57">
        <f t="shared" si="2"/>
        <v>4.5555862068965514</v>
      </c>
      <c r="Y32" s="57">
        <f t="shared" si="2"/>
        <v>10.082758620689654</v>
      </c>
      <c r="Z32" s="57">
        <f t="shared" si="2"/>
        <v>8.388124337937894</v>
      </c>
      <c r="AA32" s="57">
        <f t="shared" si="2"/>
        <v>10.74377394836177</v>
      </c>
      <c r="AB32" s="57">
        <f t="shared" si="2"/>
        <v>12.636983095241719</v>
      </c>
      <c r="AC32" s="57">
        <f t="shared" si="2"/>
        <v>13.330898254867158</v>
      </c>
      <c r="AD32" s="57">
        <f t="shared" si="2"/>
        <v>14.82303448275862</v>
      </c>
      <c r="AE32" s="57">
        <f t="shared" si="2"/>
        <v>5.0983103448275866</v>
      </c>
      <c r="AF32" s="57">
        <f t="shared" si="2"/>
        <v>318.26646313810346</v>
      </c>
      <c r="AG32" s="57">
        <f t="shared" si="2"/>
        <v>72.145414414303431</v>
      </c>
      <c r="AH32" s="57">
        <f t="shared" si="2"/>
        <v>4.4497307055328923</v>
      </c>
      <c r="AI32" s="57">
        <f t="shared" si="2"/>
        <v>1.0255335800430345</v>
      </c>
      <c r="AJ32" s="57">
        <f t="shared" si="2"/>
        <v>9.0888535636441392E-2</v>
      </c>
      <c r="AK32" s="57">
        <f t="shared" si="2"/>
        <v>2.9520385242068964E-3</v>
      </c>
    </row>
    <row r="33" spans="2:37" s="54" customFormat="1" ht="12.75" x14ac:dyDescent="0.2">
      <c r="B33" s="55"/>
      <c r="C33" s="56" t="s">
        <v>76</v>
      </c>
      <c r="D33" s="57">
        <f>_xlfn.STDEV.P(D3:D31)</f>
        <v>46.657293322845383</v>
      </c>
      <c r="E33" s="57">
        <f t="shared" ref="E33:AK33" si="3">_xlfn.STDEV.P(E3:E31)</f>
        <v>1.5420860464621904</v>
      </c>
      <c r="F33" s="57">
        <f t="shared" si="3"/>
        <v>0.32095155552108923</v>
      </c>
      <c r="G33" s="57">
        <f t="shared" si="3"/>
        <v>0.23685495606838861</v>
      </c>
      <c r="H33" s="57">
        <f t="shared" si="3"/>
        <v>0.25619560329656033</v>
      </c>
      <c r="I33" s="57">
        <f t="shared" si="3"/>
        <v>2.0398556301063477</v>
      </c>
      <c r="J33" s="57">
        <f t="shared" si="3"/>
        <v>0.42801089865773051</v>
      </c>
      <c r="K33" s="57">
        <f t="shared" si="3"/>
        <v>6.0005528877248304E-2</v>
      </c>
      <c r="L33" s="57">
        <f t="shared" si="3"/>
        <v>7.1126733532588138E-2</v>
      </c>
      <c r="M33" s="57">
        <f t="shared" si="3"/>
        <v>9.677355971979168E-2</v>
      </c>
      <c r="N33" s="57">
        <f>_xlfn.STDEV.P(N3:N31)</f>
        <v>490.63521130435004</v>
      </c>
      <c r="O33" s="57">
        <f>_xlfn.STDEV.P(O3:O31)</f>
        <v>427.83079859644914</v>
      </c>
      <c r="P33" s="57">
        <f>_xlfn.STDEV.P(P3:P31)</f>
        <v>469.42192422680358</v>
      </c>
      <c r="Q33" s="59">
        <f>_xlfn.STDEV.P(Q3:Q31)</f>
        <v>5.3209422758608529E-2</v>
      </c>
      <c r="R33" s="57">
        <f>_xlfn.STDEV.P(R3:R31)</f>
        <v>2.082341817166339</v>
      </c>
      <c r="S33" s="57">
        <f t="shared" si="3"/>
        <v>1.4233665132309576</v>
      </c>
      <c r="T33" s="57">
        <f t="shared" si="3"/>
        <v>1.5064568510900656</v>
      </c>
      <c r="U33" s="57">
        <f t="shared" si="3"/>
        <v>1.5104381717425612</v>
      </c>
      <c r="V33" s="57">
        <f t="shared" si="3"/>
        <v>1.4516366311559503</v>
      </c>
      <c r="W33" s="57">
        <f t="shared" si="3"/>
        <v>1.3614981483959103</v>
      </c>
      <c r="X33" s="57">
        <f t="shared" si="3"/>
        <v>0.7882154229100039</v>
      </c>
      <c r="Y33" s="57">
        <f t="shared" si="3"/>
        <v>3.4389321684176104</v>
      </c>
      <c r="Z33" s="57">
        <f t="shared" si="3"/>
        <v>1.5685902716910174</v>
      </c>
      <c r="AA33" s="57">
        <f t="shared" si="3"/>
        <v>1.4680914939744798</v>
      </c>
      <c r="AB33" s="57">
        <f t="shared" si="3"/>
        <v>1.3280073537074697</v>
      </c>
      <c r="AC33" s="57">
        <f t="shared" si="3"/>
        <v>1.2465906190446021</v>
      </c>
      <c r="AD33" s="57">
        <f t="shared" si="3"/>
        <v>1.1660095073474883</v>
      </c>
      <c r="AE33" s="57">
        <f t="shared" si="3"/>
        <v>0.84732109711556103</v>
      </c>
      <c r="AF33" s="57">
        <f t="shared" si="3"/>
        <v>155.65519473879883</v>
      </c>
      <c r="AG33" s="57">
        <f t="shared" si="3"/>
        <v>38.416422208771046</v>
      </c>
      <c r="AH33" s="57">
        <f t="shared" si="3"/>
        <v>0.49785847189908289</v>
      </c>
      <c r="AI33" s="57">
        <f t="shared" si="3"/>
        <v>1.3105121390962196</v>
      </c>
      <c r="AJ33" s="57">
        <f t="shared" si="3"/>
        <v>0.21493877055849026</v>
      </c>
      <c r="AK33" s="57">
        <f t="shared" si="3"/>
        <v>9.9549336623706818E-3</v>
      </c>
    </row>
    <row r="34" spans="2:37" ht="12.75" x14ac:dyDescent="0.2">
      <c r="B34" s="13"/>
      <c r="L34" s="8"/>
      <c r="M34" s="8"/>
      <c r="AH34" s="1"/>
    </row>
    <row r="35" spans="2:37" ht="12.75" x14ac:dyDescent="0.2">
      <c r="B35" s="13"/>
      <c r="L35" s="8"/>
      <c r="M35" s="8"/>
      <c r="AH35" s="1"/>
    </row>
    <row r="36" spans="2:37" ht="13.5" customHeight="1" x14ac:dyDescent="0.2">
      <c r="B36" s="13"/>
      <c r="L36" s="8"/>
      <c r="M36" s="8"/>
      <c r="AH36" s="1"/>
    </row>
    <row r="37" spans="2:37" ht="12.75" x14ac:dyDescent="0.2">
      <c r="B37" s="13"/>
      <c r="L37" s="8"/>
      <c r="M37" s="8"/>
      <c r="Z37" s="38">
        <v>1.5685902716910174</v>
      </c>
      <c r="AA37" s="38">
        <v>1.4680914939744798</v>
      </c>
      <c r="AB37" s="38">
        <v>1.3280073537074697</v>
      </c>
      <c r="AC37" s="38">
        <v>1.2465906190446021</v>
      </c>
      <c r="AD37" s="38">
        <v>1.1660095073474883</v>
      </c>
      <c r="AE37" s="38">
        <v>0.84732109711556103</v>
      </c>
      <c r="AH37" s="1"/>
      <c r="AI37" s="38">
        <v>1.3105121390962196</v>
      </c>
      <c r="AJ37" s="38">
        <v>0.21493877055849026</v>
      </c>
      <c r="AK37" s="38">
        <v>9.9549336623706818E-3</v>
      </c>
    </row>
    <row r="38" spans="2:37" ht="12.75" x14ac:dyDescent="0.2">
      <c r="B38" s="13"/>
      <c r="L38" s="8"/>
      <c r="M38" s="8"/>
      <c r="AH38" s="1"/>
    </row>
    <row r="39" spans="2:37" ht="12.75" x14ac:dyDescent="0.2">
      <c r="B39" s="13"/>
      <c r="L39" s="8"/>
      <c r="M39" s="8"/>
      <c r="AH39" s="1"/>
    </row>
    <row r="40" spans="2:37" ht="12.75" x14ac:dyDescent="0.2">
      <c r="B40" s="13"/>
      <c r="L40" s="8"/>
      <c r="M40" s="8"/>
      <c r="AH40" s="1"/>
    </row>
    <row r="41" spans="2:37" ht="12.75" x14ac:dyDescent="0.2">
      <c r="B41" s="13"/>
      <c r="L41" s="8"/>
      <c r="M41" s="8"/>
      <c r="AH41" s="1"/>
    </row>
    <row r="42" spans="2:37" ht="12.75" x14ac:dyDescent="0.2">
      <c r="B42" s="13"/>
      <c r="L42" s="8"/>
      <c r="M42" s="8"/>
      <c r="AH42" s="1"/>
    </row>
    <row r="43" spans="2:37" ht="12.75" x14ac:dyDescent="0.2">
      <c r="B43" s="13"/>
      <c r="L43" s="8"/>
      <c r="M43" s="8"/>
      <c r="AH43" s="1"/>
    </row>
    <row r="44" spans="2:37" ht="12.75" x14ac:dyDescent="0.2">
      <c r="B44" s="13"/>
      <c r="L44" s="8"/>
      <c r="M44" s="8"/>
      <c r="AH44" s="1"/>
    </row>
    <row r="45" spans="2:37" ht="12.75" x14ac:dyDescent="0.2">
      <c r="B45" s="13"/>
      <c r="L45" s="8"/>
      <c r="M45" s="8"/>
      <c r="AH45" s="1"/>
    </row>
    <row r="46" spans="2:37" ht="12.75" x14ac:dyDescent="0.2">
      <c r="B46" s="13"/>
      <c r="L46" s="8"/>
      <c r="M46" s="8"/>
      <c r="AH46" s="1"/>
    </row>
    <row r="47" spans="2:37" ht="12.75" x14ac:dyDescent="0.2">
      <c r="B47" s="13"/>
      <c r="L47" s="8"/>
      <c r="M47" s="8"/>
      <c r="AH47" s="1"/>
    </row>
    <row r="48" spans="2:37" ht="12.75" x14ac:dyDescent="0.2">
      <c r="B48" s="13"/>
      <c r="L48" s="8"/>
      <c r="M48" s="8"/>
      <c r="AH48" s="1"/>
    </row>
    <row r="49" spans="2:34" ht="12.75" x14ac:dyDescent="0.2">
      <c r="B49" s="13"/>
      <c r="L49" s="8"/>
      <c r="M49" s="8"/>
      <c r="AH49" s="1"/>
    </row>
    <row r="50" spans="2:34" ht="12.75" x14ac:dyDescent="0.2">
      <c r="B50" s="13"/>
      <c r="L50" s="8"/>
      <c r="M50" s="8"/>
      <c r="AH50" s="1"/>
    </row>
    <row r="51" spans="2:34" ht="12.75" x14ac:dyDescent="0.2">
      <c r="B51" s="13"/>
      <c r="L51" s="8"/>
      <c r="M51" s="8"/>
      <c r="AH51" s="1"/>
    </row>
    <row r="52" spans="2:34" ht="12.75" x14ac:dyDescent="0.2">
      <c r="B52" s="13"/>
      <c r="L52" s="8"/>
      <c r="M52" s="8"/>
      <c r="AH52" s="1"/>
    </row>
    <row r="53" spans="2:34" ht="12.75" x14ac:dyDescent="0.2">
      <c r="B53" s="13"/>
      <c r="L53" s="8"/>
      <c r="M53" s="8"/>
      <c r="AH53" s="1"/>
    </row>
    <row r="54" spans="2:34" ht="12.75" x14ac:dyDescent="0.2">
      <c r="B54" s="13"/>
      <c r="L54" s="8"/>
      <c r="M54" s="8"/>
      <c r="AH54" s="1"/>
    </row>
    <row r="55" spans="2:34" ht="12.75" x14ac:dyDescent="0.2">
      <c r="B55" s="13"/>
      <c r="L55" s="8"/>
      <c r="M55" s="8"/>
      <c r="AH55" s="1"/>
    </row>
    <row r="56" spans="2:34" ht="12.75" x14ac:dyDescent="0.2">
      <c r="B56" s="13"/>
      <c r="L56" s="8"/>
      <c r="M56" s="8"/>
      <c r="AH56" s="1"/>
    </row>
    <row r="57" spans="2:34" ht="12.75" x14ac:dyDescent="0.2">
      <c r="B57" s="13"/>
      <c r="L57" s="8"/>
      <c r="M57" s="8"/>
      <c r="AH57" s="1"/>
    </row>
    <row r="58" spans="2:34" ht="12.75" x14ac:dyDescent="0.2">
      <c r="B58" s="13"/>
      <c r="L58" s="8"/>
      <c r="M58" s="8"/>
      <c r="AH58" s="1"/>
    </row>
    <row r="59" spans="2:34" ht="12.75" x14ac:dyDescent="0.2">
      <c r="B59" s="13"/>
      <c r="L59" s="8"/>
      <c r="M59" s="8"/>
      <c r="AH59" s="1"/>
    </row>
    <row r="60" spans="2:34" ht="12.75" x14ac:dyDescent="0.2">
      <c r="B60" s="13"/>
      <c r="L60" s="8"/>
      <c r="M60" s="8"/>
      <c r="AH60" s="1"/>
    </row>
    <row r="61" spans="2:34" ht="12.75" x14ac:dyDescent="0.2">
      <c r="B61" s="13"/>
      <c r="L61" s="8"/>
      <c r="M61" s="8"/>
      <c r="AH61" s="1"/>
    </row>
    <row r="62" spans="2:34" ht="12.75" x14ac:dyDescent="0.2">
      <c r="B62" s="13"/>
      <c r="L62" s="8"/>
      <c r="M62" s="8"/>
      <c r="AH62" s="1"/>
    </row>
    <row r="63" spans="2:34" ht="12.75" x14ac:dyDescent="0.2">
      <c r="B63" s="13"/>
      <c r="L63" s="8"/>
      <c r="M63" s="8"/>
      <c r="AH63" s="1"/>
    </row>
    <row r="64" spans="2:34" ht="12.75" x14ac:dyDescent="0.2">
      <c r="B64" s="13"/>
      <c r="L64" s="8"/>
      <c r="M64" s="8"/>
      <c r="AH64" s="1"/>
    </row>
    <row r="65" spans="2:34" ht="12.75" x14ac:dyDescent="0.2">
      <c r="B65" s="13"/>
      <c r="L65" s="8"/>
      <c r="M65" s="8"/>
      <c r="AH65" s="1"/>
    </row>
    <row r="66" spans="2:34" ht="12.75" x14ac:dyDescent="0.2">
      <c r="B66" s="13"/>
      <c r="L66" s="8"/>
      <c r="M66" s="8"/>
      <c r="AH66" s="1"/>
    </row>
    <row r="67" spans="2:34" ht="12.75" x14ac:dyDescent="0.2">
      <c r="B67" s="13"/>
      <c r="L67" s="8"/>
      <c r="M67" s="8"/>
      <c r="AH67" s="1"/>
    </row>
    <row r="68" spans="2:34" ht="12.75" x14ac:dyDescent="0.2">
      <c r="B68" s="13"/>
      <c r="L68" s="8"/>
      <c r="M68" s="8"/>
      <c r="AH68" s="1"/>
    </row>
    <row r="69" spans="2:34" ht="12.75" x14ac:dyDescent="0.2">
      <c r="B69" s="13"/>
      <c r="L69" s="8"/>
      <c r="M69" s="8"/>
      <c r="AH69" s="1"/>
    </row>
    <row r="70" spans="2:34" ht="12.75" x14ac:dyDescent="0.2">
      <c r="B70" s="13"/>
      <c r="L70" s="8"/>
      <c r="M70" s="8"/>
      <c r="AH70" s="1"/>
    </row>
    <row r="71" spans="2:34" ht="12.75" x14ac:dyDescent="0.2">
      <c r="B71" s="13"/>
      <c r="L71" s="8"/>
      <c r="M71" s="8"/>
      <c r="AH71" s="1"/>
    </row>
    <row r="72" spans="2:34" ht="12.75" x14ac:dyDescent="0.2">
      <c r="B72" s="13"/>
      <c r="L72" s="8"/>
      <c r="M72" s="8"/>
      <c r="AH72" s="1"/>
    </row>
    <row r="73" spans="2:34" ht="12.75" x14ac:dyDescent="0.2">
      <c r="B73" s="13"/>
      <c r="L73" s="8"/>
      <c r="M73" s="8"/>
      <c r="AH73" s="1"/>
    </row>
    <row r="74" spans="2:34" ht="12.75" x14ac:dyDescent="0.2">
      <c r="B74" s="13"/>
      <c r="L74" s="8"/>
      <c r="M74" s="8"/>
      <c r="AH74" s="1"/>
    </row>
    <row r="75" spans="2:34" ht="12.75" x14ac:dyDescent="0.2">
      <c r="B75" s="13"/>
      <c r="L75" s="8"/>
      <c r="M75" s="8"/>
      <c r="AH75" s="1"/>
    </row>
    <row r="76" spans="2:34" ht="12.75" x14ac:dyDescent="0.2">
      <c r="B76" s="13"/>
      <c r="L76" s="8"/>
      <c r="M76" s="8"/>
      <c r="AH76" s="1"/>
    </row>
    <row r="77" spans="2:34" ht="12.75" x14ac:dyDescent="0.2">
      <c r="B77" s="13"/>
      <c r="L77" s="8"/>
      <c r="M77" s="8"/>
      <c r="AH77" s="1"/>
    </row>
    <row r="78" spans="2:34" ht="12.75" x14ac:dyDescent="0.2">
      <c r="B78" s="13"/>
      <c r="L78" s="8"/>
      <c r="M78" s="8"/>
      <c r="AH78" s="1"/>
    </row>
    <row r="79" spans="2:34" ht="12.75" x14ac:dyDescent="0.2">
      <c r="B79" s="13"/>
      <c r="L79" s="8"/>
      <c r="M79" s="8"/>
      <c r="AH79" s="1"/>
    </row>
    <row r="80" spans="2:34" ht="12.75" x14ac:dyDescent="0.2">
      <c r="B80" s="13"/>
      <c r="L80" s="8"/>
      <c r="M80" s="8"/>
      <c r="AH80" s="1"/>
    </row>
    <row r="81" spans="2:34" ht="12.75" x14ac:dyDescent="0.2">
      <c r="B81" s="13"/>
      <c r="L81" s="8"/>
      <c r="M81" s="8"/>
      <c r="AH81" s="1"/>
    </row>
    <row r="82" spans="2:34" ht="12.75" x14ac:dyDescent="0.2">
      <c r="B82" s="13"/>
      <c r="L82" s="8"/>
      <c r="M82" s="8"/>
      <c r="AH82" s="1"/>
    </row>
    <row r="83" spans="2:34" ht="12.75" x14ac:dyDescent="0.2">
      <c r="B83" s="13"/>
      <c r="L83" s="8"/>
      <c r="M83" s="8"/>
      <c r="AH83" s="1"/>
    </row>
    <row r="84" spans="2:34" ht="12.75" x14ac:dyDescent="0.2">
      <c r="B84" s="13"/>
      <c r="L84" s="8"/>
      <c r="M84" s="8"/>
      <c r="AH84" s="1"/>
    </row>
    <row r="85" spans="2:34" ht="12.75" x14ac:dyDescent="0.2">
      <c r="B85" s="13"/>
      <c r="L85" s="8"/>
      <c r="M85" s="8"/>
      <c r="AH85" s="1"/>
    </row>
    <row r="86" spans="2:34" ht="12.75" x14ac:dyDescent="0.2">
      <c r="B86" s="13"/>
      <c r="L86" s="8"/>
      <c r="M86" s="8"/>
      <c r="AH86" s="1"/>
    </row>
    <row r="87" spans="2:34" ht="12.75" x14ac:dyDescent="0.2">
      <c r="B87" s="13"/>
      <c r="L87" s="8"/>
      <c r="M87" s="8"/>
      <c r="AH87" s="1"/>
    </row>
    <row r="88" spans="2:34" ht="12.75" x14ac:dyDescent="0.2">
      <c r="B88" s="13"/>
      <c r="L88" s="8"/>
      <c r="M88" s="8"/>
      <c r="AH88" s="1"/>
    </row>
    <row r="89" spans="2:34" ht="12.75" x14ac:dyDescent="0.2">
      <c r="B89" s="13"/>
      <c r="L89" s="8"/>
      <c r="M89" s="8"/>
      <c r="AH89" s="1"/>
    </row>
    <row r="90" spans="2:34" ht="12.75" x14ac:dyDescent="0.2">
      <c r="B90" s="13"/>
      <c r="L90" s="8"/>
      <c r="M90" s="8"/>
      <c r="AH90" s="1"/>
    </row>
    <row r="91" spans="2:34" ht="12.75" x14ac:dyDescent="0.2">
      <c r="B91" s="13"/>
      <c r="L91" s="8"/>
      <c r="M91" s="8"/>
      <c r="AH91" s="1"/>
    </row>
    <row r="92" spans="2:34" ht="12.75" x14ac:dyDescent="0.2">
      <c r="B92" s="13"/>
      <c r="L92" s="8"/>
      <c r="M92" s="8"/>
      <c r="AH92" s="1"/>
    </row>
    <row r="93" spans="2:34" ht="12.75" x14ac:dyDescent="0.2">
      <c r="B93" s="13"/>
      <c r="L93" s="8"/>
      <c r="M93" s="8"/>
      <c r="AH93" s="1"/>
    </row>
    <row r="94" spans="2:34" ht="12.75" x14ac:dyDescent="0.2">
      <c r="B94" s="13"/>
      <c r="L94" s="8"/>
      <c r="M94" s="8"/>
      <c r="AH94" s="1"/>
    </row>
    <row r="95" spans="2:34" ht="12.75" x14ac:dyDescent="0.2">
      <c r="B95" s="13"/>
      <c r="L95" s="8"/>
      <c r="M95" s="8"/>
      <c r="AH95" s="1"/>
    </row>
    <row r="96" spans="2:34" ht="12.75" x14ac:dyDescent="0.2">
      <c r="B96" s="13"/>
      <c r="L96" s="8"/>
      <c r="M96" s="8"/>
      <c r="AH96" s="1"/>
    </row>
    <row r="97" spans="2:34" ht="12.75" x14ac:dyDescent="0.2">
      <c r="B97" s="13"/>
      <c r="L97" s="8"/>
      <c r="M97" s="8"/>
      <c r="AH97" s="1"/>
    </row>
    <row r="98" spans="2:34" ht="12.75" x14ac:dyDescent="0.2">
      <c r="B98" s="13"/>
      <c r="L98" s="8"/>
      <c r="M98" s="8"/>
      <c r="AH98" s="1"/>
    </row>
    <row r="99" spans="2:34" ht="12.75" x14ac:dyDescent="0.2">
      <c r="B99" s="13"/>
      <c r="L99" s="8"/>
      <c r="M99" s="8"/>
      <c r="AH99" s="1"/>
    </row>
    <row r="100" spans="2:34" ht="12.75" x14ac:dyDescent="0.2">
      <c r="B100" s="13"/>
      <c r="L100" s="8"/>
      <c r="M100" s="8"/>
      <c r="AH100" s="1"/>
    </row>
    <row r="101" spans="2:34" ht="12.75" x14ac:dyDescent="0.2">
      <c r="B101" s="13"/>
      <c r="L101" s="8"/>
      <c r="M101" s="8"/>
      <c r="AH101" s="1"/>
    </row>
    <row r="102" spans="2:34" ht="12.75" x14ac:dyDescent="0.2">
      <c r="B102" s="13"/>
      <c r="L102" s="8"/>
      <c r="M102" s="8"/>
      <c r="AH102" s="1"/>
    </row>
    <row r="103" spans="2:34" ht="12.75" x14ac:dyDescent="0.2">
      <c r="B103" s="13"/>
      <c r="L103" s="8"/>
      <c r="M103" s="8"/>
      <c r="AH103" s="1"/>
    </row>
    <row r="104" spans="2:34" ht="12.75" x14ac:dyDescent="0.2">
      <c r="B104" s="13"/>
      <c r="L104" s="8"/>
      <c r="M104" s="8"/>
      <c r="AH104" s="1"/>
    </row>
    <row r="105" spans="2:34" ht="12.75" x14ac:dyDescent="0.2">
      <c r="B105" s="13"/>
      <c r="L105" s="8"/>
      <c r="M105" s="8"/>
      <c r="AH105" s="1"/>
    </row>
    <row r="106" spans="2:34" ht="12.75" x14ac:dyDescent="0.2">
      <c r="B106" s="13"/>
      <c r="L106" s="8"/>
      <c r="M106" s="8"/>
      <c r="AH106" s="1"/>
    </row>
    <row r="107" spans="2:34" ht="12.75" x14ac:dyDescent="0.2">
      <c r="B107" s="13"/>
      <c r="L107" s="8"/>
      <c r="M107" s="8"/>
      <c r="AH107" s="1"/>
    </row>
    <row r="108" spans="2:34" ht="12.75" x14ac:dyDescent="0.2">
      <c r="B108" s="13"/>
      <c r="L108" s="8"/>
      <c r="M108" s="8"/>
      <c r="AH108" s="1"/>
    </row>
    <row r="109" spans="2:34" ht="12.75" x14ac:dyDescent="0.2">
      <c r="B109" s="13"/>
      <c r="L109" s="8"/>
      <c r="M109" s="8"/>
      <c r="AH109" s="1"/>
    </row>
    <row r="110" spans="2:34" ht="12.75" x14ac:dyDescent="0.2">
      <c r="B110" s="13"/>
      <c r="L110" s="8"/>
      <c r="M110" s="8"/>
      <c r="AH110" s="1"/>
    </row>
    <row r="111" spans="2:34" ht="12.75" x14ac:dyDescent="0.2">
      <c r="B111" s="13"/>
      <c r="L111" s="8"/>
      <c r="M111" s="8"/>
      <c r="AH111" s="1"/>
    </row>
    <row r="112" spans="2:34" ht="12.75" x14ac:dyDescent="0.2">
      <c r="B112" s="13"/>
      <c r="L112" s="8"/>
      <c r="M112" s="8"/>
      <c r="AH112" s="1"/>
    </row>
    <row r="113" spans="2:34" ht="12.75" x14ac:dyDescent="0.2">
      <c r="B113" s="13"/>
      <c r="L113" s="8"/>
      <c r="M113" s="8"/>
      <c r="AH113" s="1"/>
    </row>
    <row r="114" spans="2:34" ht="12.75" x14ac:dyDescent="0.2">
      <c r="B114" s="13"/>
      <c r="L114" s="8"/>
      <c r="M114" s="8"/>
      <c r="AH114" s="1"/>
    </row>
    <row r="115" spans="2:34" ht="12.75" x14ac:dyDescent="0.2">
      <c r="B115" s="13"/>
      <c r="L115" s="8"/>
      <c r="M115" s="8"/>
      <c r="AH115" s="1"/>
    </row>
    <row r="116" spans="2:34" ht="12.75" x14ac:dyDescent="0.2">
      <c r="B116" s="13"/>
      <c r="L116" s="8"/>
      <c r="M116" s="8"/>
      <c r="AH116" s="1"/>
    </row>
    <row r="117" spans="2:34" ht="12.75" x14ac:dyDescent="0.2">
      <c r="B117" s="13"/>
      <c r="L117" s="8"/>
      <c r="M117" s="8"/>
      <c r="AH117" s="1"/>
    </row>
    <row r="118" spans="2:34" ht="12.75" x14ac:dyDescent="0.2">
      <c r="B118" s="13"/>
      <c r="L118" s="8"/>
      <c r="M118" s="8"/>
      <c r="AH118" s="1"/>
    </row>
    <row r="119" spans="2:34" ht="12.75" x14ac:dyDescent="0.2">
      <c r="B119" s="13"/>
      <c r="L119" s="8"/>
      <c r="M119" s="8"/>
      <c r="AH119" s="1"/>
    </row>
    <row r="120" spans="2:34" ht="12.75" x14ac:dyDescent="0.2">
      <c r="B120" s="13"/>
      <c r="L120" s="8"/>
      <c r="M120" s="8"/>
      <c r="AH120" s="1"/>
    </row>
    <row r="121" spans="2:34" ht="12.75" x14ac:dyDescent="0.2">
      <c r="B121" s="13"/>
      <c r="L121" s="8"/>
      <c r="M121" s="8"/>
      <c r="AH121" s="1"/>
    </row>
    <row r="122" spans="2:34" ht="12.75" x14ac:dyDescent="0.2">
      <c r="B122" s="13"/>
      <c r="L122" s="8"/>
      <c r="M122" s="8"/>
      <c r="AH122" s="1"/>
    </row>
    <row r="123" spans="2:34" ht="12.75" x14ac:dyDescent="0.2">
      <c r="B123" s="13"/>
      <c r="L123" s="8"/>
      <c r="M123" s="8"/>
      <c r="AH123" s="1"/>
    </row>
    <row r="124" spans="2:34" ht="12.75" x14ac:dyDescent="0.2">
      <c r="B124" s="13"/>
      <c r="L124" s="8"/>
      <c r="M124" s="8"/>
      <c r="AH124" s="1"/>
    </row>
    <row r="125" spans="2:34" ht="12.75" x14ac:dyDescent="0.2">
      <c r="B125" s="13"/>
      <c r="L125" s="8"/>
      <c r="M125" s="8"/>
      <c r="AH125" s="1"/>
    </row>
    <row r="126" spans="2:34" ht="12.75" x14ac:dyDescent="0.2">
      <c r="B126" s="13"/>
      <c r="L126" s="8"/>
      <c r="M126" s="8"/>
      <c r="AH126" s="1"/>
    </row>
    <row r="127" spans="2:34" ht="12.75" x14ac:dyDescent="0.2">
      <c r="B127" s="13"/>
      <c r="L127" s="8"/>
      <c r="M127" s="8"/>
      <c r="AH127" s="1"/>
    </row>
    <row r="128" spans="2:34" ht="12.75" x14ac:dyDescent="0.2">
      <c r="B128" s="13"/>
      <c r="L128" s="8"/>
      <c r="M128" s="8"/>
      <c r="AH128" s="1"/>
    </row>
    <row r="129" spans="2:34" ht="12.75" x14ac:dyDescent="0.2">
      <c r="B129" s="13"/>
      <c r="L129" s="8"/>
      <c r="M129" s="8"/>
      <c r="AH129" s="1"/>
    </row>
    <row r="130" spans="2:34" ht="12.75" x14ac:dyDescent="0.2">
      <c r="B130" s="13"/>
      <c r="L130" s="8"/>
      <c r="M130" s="8"/>
      <c r="AH130" s="1"/>
    </row>
    <row r="131" spans="2:34" ht="12.75" x14ac:dyDescent="0.2">
      <c r="B131" s="13"/>
      <c r="L131" s="8"/>
      <c r="M131" s="8"/>
      <c r="AH131" s="1"/>
    </row>
    <row r="132" spans="2:34" ht="12.75" x14ac:dyDescent="0.2">
      <c r="B132" s="13"/>
      <c r="L132" s="8"/>
      <c r="M132" s="8"/>
      <c r="AH132" s="1"/>
    </row>
    <row r="133" spans="2:34" ht="12.75" x14ac:dyDescent="0.2">
      <c r="B133" s="13"/>
      <c r="L133" s="8"/>
      <c r="M133" s="8"/>
      <c r="AH133" s="1"/>
    </row>
    <row r="134" spans="2:34" ht="12.75" x14ac:dyDescent="0.2">
      <c r="B134" s="13"/>
      <c r="L134" s="8"/>
      <c r="M134" s="8"/>
      <c r="AH134" s="1"/>
    </row>
    <row r="135" spans="2:34" ht="12.75" x14ac:dyDescent="0.2">
      <c r="B135" s="13"/>
      <c r="L135" s="8"/>
      <c r="M135" s="8"/>
      <c r="AH135" s="1"/>
    </row>
    <row r="136" spans="2:34" ht="12.75" x14ac:dyDescent="0.2">
      <c r="B136" s="13"/>
      <c r="L136" s="8"/>
      <c r="M136" s="8"/>
      <c r="AH136" s="1"/>
    </row>
    <row r="137" spans="2:34" ht="12.75" x14ac:dyDescent="0.2">
      <c r="B137" s="13"/>
      <c r="L137" s="8"/>
      <c r="M137" s="8"/>
      <c r="AH137" s="1"/>
    </row>
    <row r="138" spans="2:34" ht="12.75" x14ac:dyDescent="0.2">
      <c r="B138" s="13"/>
      <c r="L138" s="8"/>
      <c r="M138" s="8"/>
      <c r="AH138" s="1"/>
    </row>
    <row r="139" spans="2:34" ht="12.75" x14ac:dyDescent="0.2">
      <c r="B139" s="13"/>
      <c r="L139" s="8"/>
      <c r="M139" s="8"/>
      <c r="AH139" s="1"/>
    </row>
    <row r="140" spans="2:34" ht="12.75" x14ac:dyDescent="0.2">
      <c r="B140" s="13"/>
      <c r="L140" s="8"/>
      <c r="M140" s="8"/>
      <c r="AH140" s="1"/>
    </row>
    <row r="141" spans="2:34" ht="12.75" x14ac:dyDescent="0.2">
      <c r="B141" s="13"/>
      <c r="L141" s="8"/>
      <c r="M141" s="8"/>
      <c r="AH141" s="1"/>
    </row>
    <row r="142" spans="2:34" ht="12.75" x14ac:dyDescent="0.2">
      <c r="B142" s="13"/>
      <c r="L142" s="8"/>
      <c r="M142" s="8"/>
      <c r="AH142" s="1"/>
    </row>
    <row r="143" spans="2:34" ht="12.75" x14ac:dyDescent="0.2">
      <c r="B143" s="13"/>
      <c r="L143" s="8"/>
      <c r="M143" s="8"/>
      <c r="AH143" s="1"/>
    </row>
    <row r="144" spans="2:34" ht="12.75" x14ac:dyDescent="0.2">
      <c r="B144" s="13"/>
      <c r="L144" s="8"/>
      <c r="M144" s="8"/>
      <c r="AH144" s="1"/>
    </row>
    <row r="145" spans="2:34" ht="12.75" x14ac:dyDescent="0.2">
      <c r="B145" s="13"/>
      <c r="L145" s="8"/>
      <c r="M145" s="8"/>
      <c r="AH145" s="1"/>
    </row>
    <row r="146" spans="2:34" ht="12.75" x14ac:dyDescent="0.2">
      <c r="B146" s="13"/>
      <c r="L146" s="8"/>
      <c r="M146" s="8"/>
      <c r="AH146" s="1"/>
    </row>
    <row r="147" spans="2:34" ht="12.75" x14ac:dyDescent="0.2">
      <c r="B147" s="13"/>
      <c r="L147" s="8"/>
      <c r="M147" s="8"/>
      <c r="AH147" s="1"/>
    </row>
    <row r="148" spans="2:34" ht="12.75" x14ac:dyDescent="0.2">
      <c r="B148" s="13"/>
      <c r="L148" s="8"/>
      <c r="M148" s="8"/>
      <c r="AH148" s="1"/>
    </row>
    <row r="149" spans="2:34" ht="12.75" x14ac:dyDescent="0.2">
      <c r="B149" s="13"/>
      <c r="L149" s="8"/>
      <c r="M149" s="8"/>
      <c r="AH149" s="1"/>
    </row>
    <row r="150" spans="2:34" ht="12.75" x14ac:dyDescent="0.2">
      <c r="B150" s="13"/>
      <c r="L150" s="8"/>
      <c r="M150" s="8"/>
      <c r="AH150" s="1"/>
    </row>
    <row r="151" spans="2:34" ht="12.75" x14ac:dyDescent="0.2">
      <c r="B151" s="13"/>
      <c r="L151" s="8"/>
      <c r="M151" s="8"/>
      <c r="AH151" s="1"/>
    </row>
    <row r="152" spans="2:34" ht="12.75" x14ac:dyDescent="0.2">
      <c r="B152" s="13"/>
      <c r="L152" s="8"/>
      <c r="M152" s="8"/>
      <c r="AH152" s="1"/>
    </row>
    <row r="153" spans="2:34" ht="12.75" x14ac:dyDescent="0.2">
      <c r="B153" s="13"/>
      <c r="L153" s="8"/>
      <c r="M153" s="8"/>
      <c r="AH153" s="1"/>
    </row>
    <row r="154" spans="2:34" ht="12.75" x14ac:dyDescent="0.2">
      <c r="B154" s="13"/>
      <c r="L154" s="8"/>
      <c r="M154" s="8"/>
      <c r="AH154" s="1"/>
    </row>
    <row r="155" spans="2:34" ht="12.75" x14ac:dyDescent="0.2">
      <c r="B155" s="13"/>
      <c r="L155" s="8"/>
      <c r="M155" s="8"/>
      <c r="AH155" s="1"/>
    </row>
    <row r="156" spans="2:34" ht="12.75" x14ac:dyDescent="0.2">
      <c r="B156" s="13"/>
      <c r="L156" s="8"/>
      <c r="M156" s="8"/>
      <c r="AH156" s="1"/>
    </row>
    <row r="157" spans="2:34" ht="12.75" x14ac:dyDescent="0.2">
      <c r="B157" s="13"/>
      <c r="L157" s="8"/>
      <c r="M157" s="8"/>
      <c r="AH157" s="1"/>
    </row>
    <row r="158" spans="2:34" ht="12.75" x14ac:dyDescent="0.2">
      <c r="B158" s="13"/>
      <c r="L158" s="8"/>
      <c r="M158" s="8"/>
      <c r="AH158" s="1"/>
    </row>
    <row r="159" spans="2:34" ht="12.75" x14ac:dyDescent="0.2">
      <c r="B159" s="13"/>
      <c r="L159" s="8"/>
      <c r="M159" s="8"/>
      <c r="AH159" s="1"/>
    </row>
    <row r="160" spans="2:34" ht="12.75" x14ac:dyDescent="0.2">
      <c r="B160" s="13"/>
      <c r="L160" s="8"/>
      <c r="M160" s="8"/>
      <c r="AH160" s="1"/>
    </row>
    <row r="161" spans="2:34" ht="12.75" x14ac:dyDescent="0.2">
      <c r="B161" s="13"/>
      <c r="L161" s="8"/>
      <c r="M161" s="8"/>
      <c r="AH161" s="1"/>
    </row>
    <row r="162" spans="2:34" ht="12.75" x14ac:dyDescent="0.2">
      <c r="B162" s="13"/>
      <c r="L162" s="8"/>
      <c r="M162" s="8"/>
      <c r="AH162" s="1"/>
    </row>
    <row r="163" spans="2:34" ht="12.75" x14ac:dyDescent="0.2">
      <c r="B163" s="13"/>
      <c r="L163" s="8"/>
      <c r="M163" s="8"/>
      <c r="AH163" s="1"/>
    </row>
    <row r="164" spans="2:34" ht="12.75" x14ac:dyDescent="0.2">
      <c r="B164" s="13"/>
      <c r="L164" s="8"/>
      <c r="M164" s="8"/>
      <c r="AH164" s="1"/>
    </row>
    <row r="165" spans="2:34" ht="12.75" x14ac:dyDescent="0.2">
      <c r="B165" s="13"/>
      <c r="L165" s="8"/>
      <c r="M165" s="8"/>
      <c r="AH165" s="1"/>
    </row>
    <row r="166" spans="2:34" ht="12.75" x14ac:dyDescent="0.2">
      <c r="B166" s="13"/>
      <c r="L166" s="8"/>
      <c r="M166" s="8"/>
      <c r="AH166" s="1"/>
    </row>
    <row r="167" spans="2:34" ht="12.75" x14ac:dyDescent="0.2">
      <c r="B167" s="13"/>
      <c r="L167" s="8"/>
      <c r="M167" s="8"/>
      <c r="AH167" s="1"/>
    </row>
    <row r="168" spans="2:34" ht="12.75" x14ac:dyDescent="0.2">
      <c r="B168" s="13"/>
      <c r="L168" s="8"/>
      <c r="M168" s="8"/>
      <c r="AH168" s="1"/>
    </row>
    <row r="169" spans="2:34" ht="12.75" x14ac:dyDescent="0.2">
      <c r="B169" s="13"/>
      <c r="L169" s="8"/>
      <c r="M169" s="8"/>
      <c r="AH169" s="1"/>
    </row>
    <row r="170" spans="2:34" ht="12.75" x14ac:dyDescent="0.2">
      <c r="B170" s="13"/>
      <c r="L170" s="8"/>
      <c r="M170" s="8"/>
      <c r="AH170" s="1"/>
    </row>
    <row r="171" spans="2:34" ht="12.75" x14ac:dyDescent="0.2">
      <c r="B171" s="13"/>
      <c r="L171" s="8"/>
      <c r="M171" s="8"/>
      <c r="AH171" s="1"/>
    </row>
    <row r="172" spans="2:34" ht="12.75" x14ac:dyDescent="0.2">
      <c r="B172" s="13"/>
      <c r="L172" s="8"/>
      <c r="M172" s="8"/>
      <c r="AH172" s="1"/>
    </row>
    <row r="173" spans="2:34" ht="12.75" x14ac:dyDescent="0.2">
      <c r="B173" s="13"/>
      <c r="L173" s="8"/>
      <c r="M173" s="8"/>
      <c r="AH173" s="1"/>
    </row>
    <row r="174" spans="2:34" ht="12.75" x14ac:dyDescent="0.2">
      <c r="B174" s="13"/>
      <c r="L174" s="8"/>
      <c r="M174" s="8"/>
      <c r="AH174" s="1"/>
    </row>
    <row r="175" spans="2:34" ht="12.75" x14ac:dyDescent="0.2">
      <c r="B175" s="13"/>
      <c r="L175" s="8"/>
      <c r="M175" s="8"/>
      <c r="AH175" s="1"/>
    </row>
    <row r="176" spans="2:34" ht="12.75" x14ac:dyDescent="0.2">
      <c r="B176" s="13"/>
      <c r="L176" s="8"/>
      <c r="M176" s="8"/>
      <c r="AH176" s="1"/>
    </row>
    <row r="177" spans="2:34" ht="12.75" x14ac:dyDescent="0.2">
      <c r="B177" s="13"/>
      <c r="L177" s="8"/>
      <c r="M177" s="8"/>
      <c r="AH177" s="1"/>
    </row>
    <row r="178" spans="2:34" ht="12.75" x14ac:dyDescent="0.2">
      <c r="B178" s="13"/>
      <c r="L178" s="8"/>
      <c r="M178" s="8"/>
      <c r="AH178" s="1"/>
    </row>
    <row r="179" spans="2:34" ht="12.75" x14ac:dyDescent="0.2">
      <c r="B179" s="13"/>
      <c r="L179" s="8"/>
      <c r="M179" s="8"/>
      <c r="AH179" s="1"/>
    </row>
    <row r="180" spans="2:34" ht="12.75" x14ac:dyDescent="0.2">
      <c r="B180" s="13"/>
      <c r="L180" s="8"/>
      <c r="M180" s="8"/>
      <c r="AH180" s="1"/>
    </row>
    <row r="181" spans="2:34" ht="12.75" x14ac:dyDescent="0.2">
      <c r="B181" s="13"/>
      <c r="L181" s="8"/>
      <c r="M181" s="8"/>
      <c r="AH181" s="1"/>
    </row>
    <row r="182" spans="2:34" ht="12.75" x14ac:dyDescent="0.2">
      <c r="B182" s="13"/>
      <c r="L182" s="8"/>
      <c r="M182" s="8"/>
      <c r="AH182" s="1"/>
    </row>
    <row r="183" spans="2:34" ht="12.75" x14ac:dyDescent="0.2">
      <c r="B183" s="13"/>
      <c r="L183" s="8"/>
      <c r="M183" s="8"/>
      <c r="AH183" s="1"/>
    </row>
    <row r="184" spans="2:34" ht="12.75" x14ac:dyDescent="0.2">
      <c r="B184" s="13"/>
      <c r="L184" s="8"/>
      <c r="M184" s="8"/>
      <c r="AH184" s="1"/>
    </row>
    <row r="185" spans="2:34" ht="12.75" x14ac:dyDescent="0.2">
      <c r="B185" s="13"/>
      <c r="L185" s="8"/>
      <c r="M185" s="8"/>
      <c r="AH185" s="1"/>
    </row>
    <row r="186" spans="2:34" ht="12.75" x14ac:dyDescent="0.2">
      <c r="B186" s="13"/>
      <c r="L186" s="8"/>
      <c r="M186" s="8"/>
      <c r="AH186" s="1"/>
    </row>
    <row r="187" spans="2:34" ht="12.75" x14ac:dyDescent="0.2">
      <c r="B187" s="13"/>
      <c r="L187" s="8"/>
      <c r="M187" s="8"/>
      <c r="AH187" s="1"/>
    </row>
    <row r="188" spans="2:34" ht="12.75" x14ac:dyDescent="0.2">
      <c r="B188" s="13"/>
      <c r="L188" s="8"/>
      <c r="M188" s="8"/>
      <c r="AH188" s="1"/>
    </row>
    <row r="189" spans="2:34" ht="12.75" x14ac:dyDescent="0.2">
      <c r="B189" s="13"/>
      <c r="L189" s="8"/>
      <c r="M189" s="8"/>
      <c r="AH189" s="1"/>
    </row>
    <row r="190" spans="2:34" ht="12.75" x14ac:dyDescent="0.2">
      <c r="B190" s="13"/>
      <c r="L190" s="8"/>
      <c r="M190" s="8"/>
      <c r="AH190" s="1"/>
    </row>
    <row r="191" spans="2:34" ht="12.75" x14ac:dyDescent="0.2">
      <c r="B191" s="13"/>
      <c r="L191" s="8"/>
      <c r="M191" s="8"/>
      <c r="AH191" s="1"/>
    </row>
    <row r="192" spans="2:34" ht="12.75" x14ac:dyDescent="0.2">
      <c r="B192" s="13"/>
      <c r="L192" s="8"/>
      <c r="M192" s="8"/>
      <c r="AH192" s="1"/>
    </row>
    <row r="193" spans="2:34" ht="12.75" x14ac:dyDescent="0.2">
      <c r="B193" s="13"/>
      <c r="L193" s="8"/>
      <c r="M193" s="8"/>
      <c r="AH193" s="1"/>
    </row>
    <row r="194" spans="2:34" ht="12.75" x14ac:dyDescent="0.2">
      <c r="B194" s="13"/>
      <c r="L194" s="8"/>
      <c r="M194" s="8"/>
      <c r="AH194" s="1"/>
    </row>
    <row r="195" spans="2:34" ht="12.75" x14ac:dyDescent="0.2">
      <c r="B195" s="13"/>
      <c r="L195" s="8"/>
      <c r="M195" s="8"/>
      <c r="AH195" s="1"/>
    </row>
    <row r="196" spans="2:34" ht="12.75" x14ac:dyDescent="0.2">
      <c r="B196" s="13"/>
      <c r="L196" s="8"/>
      <c r="M196" s="8"/>
      <c r="AH196" s="1"/>
    </row>
    <row r="197" spans="2:34" ht="12.75" x14ac:dyDescent="0.2">
      <c r="B197" s="13"/>
      <c r="L197" s="8"/>
      <c r="M197" s="8"/>
      <c r="AH197" s="1"/>
    </row>
    <row r="198" spans="2:34" ht="12.75" x14ac:dyDescent="0.2">
      <c r="B198" s="13"/>
      <c r="L198" s="8"/>
      <c r="M198" s="8"/>
      <c r="AH198" s="1"/>
    </row>
    <row r="199" spans="2:34" ht="12.75" x14ac:dyDescent="0.2">
      <c r="B199" s="13"/>
      <c r="L199" s="8"/>
      <c r="M199" s="8"/>
      <c r="AH199" s="1"/>
    </row>
    <row r="200" spans="2:34" ht="12.75" x14ac:dyDescent="0.2">
      <c r="B200" s="13"/>
      <c r="L200" s="8"/>
      <c r="M200" s="8"/>
      <c r="AH200" s="1"/>
    </row>
    <row r="201" spans="2:34" ht="12.75" x14ac:dyDescent="0.2">
      <c r="B201" s="13"/>
      <c r="L201" s="8"/>
      <c r="M201" s="8"/>
      <c r="AH201" s="1"/>
    </row>
    <row r="202" spans="2:34" ht="12.75" x14ac:dyDescent="0.2">
      <c r="B202" s="13"/>
      <c r="L202" s="8"/>
      <c r="M202" s="8"/>
      <c r="AH202" s="1"/>
    </row>
    <row r="203" spans="2:34" ht="12.75" x14ac:dyDescent="0.2">
      <c r="B203" s="13"/>
      <c r="L203" s="8"/>
      <c r="M203" s="8"/>
      <c r="AH203" s="1"/>
    </row>
    <row r="204" spans="2:34" ht="12.75" x14ac:dyDescent="0.2">
      <c r="B204" s="13"/>
      <c r="L204" s="8"/>
      <c r="M204" s="8"/>
      <c r="AH204" s="1"/>
    </row>
    <row r="205" spans="2:34" ht="12.75" x14ac:dyDescent="0.2">
      <c r="B205" s="13"/>
      <c r="L205" s="8"/>
      <c r="M205" s="8"/>
      <c r="AH205" s="1"/>
    </row>
    <row r="206" spans="2:34" ht="12.75" x14ac:dyDescent="0.2">
      <c r="B206" s="13"/>
      <c r="L206" s="8"/>
      <c r="M206" s="8"/>
      <c r="AH206" s="1"/>
    </row>
    <row r="207" spans="2:34" ht="12.75" x14ac:dyDescent="0.2">
      <c r="B207" s="13"/>
      <c r="L207" s="8"/>
      <c r="M207" s="8"/>
      <c r="AH207" s="1"/>
    </row>
    <row r="208" spans="2:34" ht="12.75" x14ac:dyDescent="0.2">
      <c r="B208" s="13"/>
      <c r="L208" s="8"/>
      <c r="M208" s="8"/>
      <c r="AH208" s="1"/>
    </row>
    <row r="209" spans="2:34" ht="12.75" x14ac:dyDescent="0.2">
      <c r="B209" s="13"/>
      <c r="L209" s="8"/>
      <c r="M209" s="8"/>
      <c r="AH209" s="1"/>
    </row>
    <row r="210" spans="2:34" ht="12.75" x14ac:dyDescent="0.2">
      <c r="B210" s="13"/>
      <c r="L210" s="8"/>
      <c r="M210" s="8"/>
      <c r="AH210" s="1"/>
    </row>
    <row r="211" spans="2:34" ht="12.75" x14ac:dyDescent="0.2">
      <c r="B211" s="13"/>
      <c r="L211" s="8"/>
      <c r="M211" s="8"/>
      <c r="AH211" s="1"/>
    </row>
    <row r="212" spans="2:34" ht="12.75" x14ac:dyDescent="0.2">
      <c r="B212" s="13"/>
      <c r="L212" s="8"/>
      <c r="M212" s="8"/>
      <c r="AH212" s="1"/>
    </row>
    <row r="213" spans="2:34" ht="12.75" x14ac:dyDescent="0.2">
      <c r="B213" s="13"/>
      <c r="L213" s="8"/>
      <c r="M213" s="8"/>
      <c r="AH213" s="1"/>
    </row>
    <row r="214" spans="2:34" ht="12.75" x14ac:dyDescent="0.2">
      <c r="B214" s="13"/>
      <c r="L214" s="8"/>
      <c r="M214" s="8"/>
      <c r="AH214" s="1"/>
    </row>
    <row r="215" spans="2:34" ht="12.75" x14ac:dyDescent="0.2">
      <c r="B215" s="13"/>
      <c r="L215" s="8"/>
      <c r="M215" s="8"/>
      <c r="AH215" s="1"/>
    </row>
    <row r="216" spans="2:34" ht="12.75" x14ac:dyDescent="0.2">
      <c r="B216" s="13"/>
      <c r="L216" s="8"/>
      <c r="M216" s="8"/>
      <c r="AH216" s="1"/>
    </row>
    <row r="217" spans="2:34" ht="12.75" x14ac:dyDescent="0.2">
      <c r="B217" s="13"/>
      <c r="L217" s="8"/>
      <c r="M217" s="8"/>
      <c r="AH217" s="1"/>
    </row>
    <row r="218" spans="2:34" ht="12.75" x14ac:dyDescent="0.2">
      <c r="B218" s="13"/>
      <c r="L218" s="8"/>
      <c r="M218" s="8"/>
      <c r="AH218" s="1"/>
    </row>
    <row r="219" spans="2:34" ht="12.75" x14ac:dyDescent="0.2">
      <c r="B219" s="13"/>
      <c r="L219" s="8"/>
      <c r="M219" s="8"/>
      <c r="AH219" s="1"/>
    </row>
    <row r="220" spans="2:34" ht="12.75" x14ac:dyDescent="0.2">
      <c r="B220" s="13"/>
      <c r="L220" s="8"/>
      <c r="M220" s="8"/>
      <c r="AH220" s="1"/>
    </row>
    <row r="221" spans="2:34" ht="12.75" x14ac:dyDescent="0.2">
      <c r="B221" s="13"/>
      <c r="L221" s="8"/>
      <c r="M221" s="8"/>
      <c r="AH221" s="1"/>
    </row>
    <row r="222" spans="2:34" ht="12.75" x14ac:dyDescent="0.2">
      <c r="B222" s="13"/>
      <c r="L222" s="8"/>
      <c r="M222" s="8"/>
      <c r="AH222" s="1"/>
    </row>
    <row r="223" spans="2:34" ht="12.75" x14ac:dyDescent="0.2">
      <c r="B223" s="13"/>
      <c r="L223" s="8"/>
      <c r="M223" s="8"/>
      <c r="AH223" s="1"/>
    </row>
    <row r="224" spans="2:34" ht="12.75" x14ac:dyDescent="0.2">
      <c r="B224" s="13"/>
      <c r="L224" s="8"/>
      <c r="M224" s="8"/>
      <c r="AH224" s="1"/>
    </row>
    <row r="225" spans="2:34" ht="12.75" x14ac:dyDescent="0.2">
      <c r="B225" s="13"/>
      <c r="L225" s="8"/>
      <c r="M225" s="8"/>
      <c r="AH225" s="1"/>
    </row>
    <row r="226" spans="2:34" ht="12.75" x14ac:dyDescent="0.2">
      <c r="B226" s="13"/>
      <c r="L226" s="8"/>
      <c r="M226" s="8"/>
      <c r="AH226" s="1"/>
    </row>
    <row r="227" spans="2:34" ht="12.75" x14ac:dyDescent="0.2">
      <c r="B227" s="13"/>
      <c r="L227" s="8"/>
      <c r="M227" s="8"/>
      <c r="AH227" s="1"/>
    </row>
    <row r="228" spans="2:34" ht="12.75" x14ac:dyDescent="0.2">
      <c r="B228" s="13"/>
      <c r="L228" s="8"/>
      <c r="M228" s="8"/>
      <c r="AH228" s="1"/>
    </row>
    <row r="229" spans="2:34" ht="12.75" x14ac:dyDescent="0.2">
      <c r="B229" s="13"/>
      <c r="L229" s="8"/>
      <c r="M229" s="8"/>
      <c r="AH229" s="1"/>
    </row>
    <row r="230" spans="2:34" ht="12.75" x14ac:dyDescent="0.2">
      <c r="B230" s="13"/>
      <c r="L230" s="8"/>
      <c r="M230" s="8"/>
      <c r="AH230" s="1"/>
    </row>
    <row r="231" spans="2:34" ht="12.75" x14ac:dyDescent="0.2">
      <c r="B231" s="13"/>
      <c r="L231" s="8"/>
      <c r="M231" s="8"/>
      <c r="AH231" s="1"/>
    </row>
    <row r="232" spans="2:34" ht="12.75" x14ac:dyDescent="0.2">
      <c r="B232" s="13"/>
      <c r="L232" s="8"/>
      <c r="M232" s="8"/>
      <c r="AH232" s="1"/>
    </row>
    <row r="233" spans="2:34" ht="12.75" x14ac:dyDescent="0.2">
      <c r="B233" s="13"/>
      <c r="L233" s="8"/>
      <c r="M233" s="8"/>
      <c r="AH233" s="1"/>
    </row>
    <row r="234" spans="2:34" ht="12.75" x14ac:dyDescent="0.2">
      <c r="B234" s="13"/>
      <c r="L234" s="8"/>
      <c r="M234" s="8"/>
      <c r="AH234" s="1"/>
    </row>
    <row r="235" spans="2:34" ht="12.75" x14ac:dyDescent="0.2">
      <c r="B235" s="13"/>
      <c r="L235" s="8"/>
      <c r="M235" s="8"/>
      <c r="AH235" s="1"/>
    </row>
    <row r="236" spans="2:34" ht="12.75" x14ac:dyDescent="0.2">
      <c r="B236" s="13"/>
      <c r="L236" s="8"/>
      <c r="M236" s="8"/>
      <c r="AH236" s="1"/>
    </row>
    <row r="237" spans="2:34" ht="12.75" x14ac:dyDescent="0.2">
      <c r="B237" s="13"/>
      <c r="L237" s="8"/>
      <c r="M237" s="8"/>
      <c r="AH237" s="1"/>
    </row>
    <row r="238" spans="2:34" ht="12.75" x14ac:dyDescent="0.2">
      <c r="B238" s="13"/>
      <c r="L238" s="8"/>
      <c r="M238" s="8"/>
      <c r="AH238" s="1"/>
    </row>
    <row r="239" spans="2:34" ht="12.75" x14ac:dyDescent="0.2">
      <c r="B239" s="13"/>
      <c r="L239" s="8"/>
      <c r="M239" s="8"/>
      <c r="AH239" s="1"/>
    </row>
    <row r="240" spans="2:34" ht="12.75" x14ac:dyDescent="0.2">
      <c r="B240" s="13"/>
      <c r="L240" s="8"/>
      <c r="M240" s="8"/>
      <c r="AH240" s="1"/>
    </row>
    <row r="241" spans="2:34" ht="12.75" x14ac:dyDescent="0.2">
      <c r="B241" s="13"/>
      <c r="L241" s="8"/>
      <c r="M241" s="8"/>
      <c r="AH241" s="1"/>
    </row>
    <row r="242" spans="2:34" ht="12.75" x14ac:dyDescent="0.2">
      <c r="B242" s="13"/>
      <c r="L242" s="8"/>
      <c r="M242" s="8"/>
      <c r="AH242" s="1"/>
    </row>
    <row r="243" spans="2:34" ht="12.75" x14ac:dyDescent="0.2">
      <c r="B243" s="13"/>
      <c r="L243" s="8"/>
      <c r="M243" s="8"/>
      <c r="AH243" s="1"/>
    </row>
    <row r="244" spans="2:34" ht="12.75" x14ac:dyDescent="0.2">
      <c r="B244" s="13"/>
      <c r="L244" s="8"/>
      <c r="M244" s="8"/>
      <c r="AH244" s="1"/>
    </row>
    <row r="245" spans="2:34" ht="12.75" x14ac:dyDescent="0.2">
      <c r="B245" s="13"/>
      <c r="L245" s="8"/>
      <c r="M245" s="8"/>
      <c r="AH245" s="1"/>
    </row>
    <row r="246" spans="2:34" ht="12.75" x14ac:dyDescent="0.2">
      <c r="B246" s="13"/>
      <c r="L246" s="8"/>
      <c r="M246" s="8"/>
      <c r="AH246" s="1"/>
    </row>
    <row r="247" spans="2:34" ht="12.75" x14ac:dyDescent="0.2">
      <c r="B247" s="13"/>
      <c r="L247" s="8"/>
      <c r="M247" s="8"/>
      <c r="AH247" s="1"/>
    </row>
    <row r="248" spans="2:34" ht="12.75" x14ac:dyDescent="0.2">
      <c r="B248" s="13"/>
      <c r="L248" s="8"/>
      <c r="M248" s="8"/>
      <c r="AH248" s="1"/>
    </row>
    <row r="249" spans="2:34" ht="12.75" x14ac:dyDescent="0.2">
      <c r="B249" s="13"/>
      <c r="L249" s="8"/>
      <c r="M249" s="8"/>
      <c r="AH249" s="1"/>
    </row>
    <row r="250" spans="2:34" ht="12.75" x14ac:dyDescent="0.2">
      <c r="B250" s="13"/>
      <c r="L250" s="8"/>
      <c r="M250" s="8"/>
      <c r="AH250" s="1"/>
    </row>
    <row r="251" spans="2:34" ht="12.75" x14ac:dyDescent="0.2">
      <c r="B251" s="13"/>
      <c r="L251" s="8"/>
      <c r="M251" s="8"/>
      <c r="AH251" s="1"/>
    </row>
    <row r="252" spans="2:34" ht="12.75" x14ac:dyDescent="0.2">
      <c r="B252" s="13"/>
      <c r="L252" s="8"/>
      <c r="M252" s="8"/>
      <c r="AH252" s="1"/>
    </row>
    <row r="253" spans="2:34" ht="12.75" x14ac:dyDescent="0.2">
      <c r="B253" s="13"/>
      <c r="L253" s="8"/>
      <c r="M253" s="8"/>
      <c r="AH253" s="1"/>
    </row>
    <row r="254" spans="2:34" ht="12.75" x14ac:dyDescent="0.2">
      <c r="B254" s="13"/>
      <c r="L254" s="8"/>
      <c r="M254" s="8"/>
      <c r="AH254" s="1"/>
    </row>
    <row r="255" spans="2:34" ht="12.75" x14ac:dyDescent="0.2">
      <c r="B255" s="13"/>
      <c r="L255" s="8"/>
      <c r="M255" s="8"/>
      <c r="AH255" s="1"/>
    </row>
    <row r="256" spans="2:34" ht="12.75" x14ac:dyDescent="0.2">
      <c r="B256" s="13"/>
      <c r="L256" s="8"/>
      <c r="M256" s="8"/>
      <c r="AH256" s="1"/>
    </row>
    <row r="257" spans="2:34" ht="12.75" x14ac:dyDescent="0.2">
      <c r="B257" s="13"/>
      <c r="L257" s="8"/>
      <c r="M257" s="8"/>
      <c r="AH257" s="1"/>
    </row>
    <row r="258" spans="2:34" ht="12.75" x14ac:dyDescent="0.2">
      <c r="B258" s="13"/>
      <c r="L258" s="8"/>
      <c r="M258" s="8"/>
      <c r="AH258" s="1"/>
    </row>
    <row r="259" spans="2:34" ht="12.75" x14ac:dyDescent="0.2">
      <c r="B259" s="13"/>
      <c r="L259" s="8"/>
      <c r="M259" s="8"/>
      <c r="AH259" s="1"/>
    </row>
    <row r="260" spans="2:34" ht="12.75" x14ac:dyDescent="0.2">
      <c r="B260" s="13"/>
      <c r="L260" s="8"/>
      <c r="M260" s="8"/>
      <c r="AH260" s="1"/>
    </row>
    <row r="261" spans="2:34" ht="12.75" x14ac:dyDescent="0.2">
      <c r="B261" s="13"/>
      <c r="L261" s="8"/>
      <c r="M261" s="8"/>
      <c r="AH261" s="1"/>
    </row>
    <row r="262" spans="2:34" ht="12.75" x14ac:dyDescent="0.2">
      <c r="B262" s="13"/>
      <c r="L262" s="8"/>
      <c r="M262" s="8"/>
      <c r="AH262" s="1"/>
    </row>
    <row r="263" spans="2:34" ht="12.75" x14ac:dyDescent="0.2">
      <c r="B263" s="13"/>
      <c r="L263" s="8"/>
      <c r="M263" s="8"/>
      <c r="AH263" s="1"/>
    </row>
    <row r="264" spans="2:34" ht="12.75" x14ac:dyDescent="0.2">
      <c r="B264" s="13"/>
      <c r="L264" s="8"/>
      <c r="M264" s="8"/>
      <c r="AH264" s="1"/>
    </row>
    <row r="265" spans="2:34" ht="12.75" x14ac:dyDescent="0.2">
      <c r="B265" s="13"/>
      <c r="L265" s="8"/>
      <c r="M265" s="8"/>
      <c r="AH265" s="1"/>
    </row>
    <row r="266" spans="2:34" ht="12.75" x14ac:dyDescent="0.2">
      <c r="B266" s="13"/>
      <c r="L266" s="8"/>
      <c r="M266" s="8"/>
      <c r="AH266" s="1"/>
    </row>
    <row r="267" spans="2:34" ht="12.75" x14ac:dyDescent="0.2">
      <c r="B267" s="13"/>
      <c r="L267" s="8"/>
      <c r="M267" s="8"/>
      <c r="AH267" s="1"/>
    </row>
    <row r="268" spans="2:34" ht="12.75" x14ac:dyDescent="0.2">
      <c r="B268" s="13"/>
      <c r="L268" s="8"/>
      <c r="M268" s="8"/>
      <c r="AH268" s="1"/>
    </row>
    <row r="269" spans="2:34" ht="12.75" x14ac:dyDescent="0.2">
      <c r="B269" s="13"/>
      <c r="L269" s="8"/>
      <c r="M269" s="8"/>
      <c r="AH269" s="1"/>
    </row>
    <row r="270" spans="2:34" ht="12.75" x14ac:dyDescent="0.2">
      <c r="B270" s="13"/>
      <c r="L270" s="8"/>
      <c r="M270" s="8"/>
      <c r="AH270" s="1"/>
    </row>
    <row r="271" spans="2:34" ht="12.75" x14ac:dyDescent="0.2">
      <c r="B271" s="13"/>
      <c r="L271" s="8"/>
      <c r="M271" s="8"/>
      <c r="AH271" s="1"/>
    </row>
    <row r="272" spans="2:34" ht="12.75" x14ac:dyDescent="0.2">
      <c r="B272" s="13"/>
      <c r="L272" s="8"/>
      <c r="M272" s="8"/>
      <c r="AH272" s="1"/>
    </row>
    <row r="273" spans="2:34" ht="12.75" x14ac:dyDescent="0.2">
      <c r="B273" s="13"/>
      <c r="L273" s="8"/>
      <c r="M273" s="8"/>
      <c r="AH273" s="1"/>
    </row>
    <row r="274" spans="2:34" ht="12.75" x14ac:dyDescent="0.2">
      <c r="B274" s="13"/>
      <c r="L274" s="8"/>
      <c r="M274" s="8"/>
      <c r="AH274" s="1"/>
    </row>
    <row r="275" spans="2:34" ht="12.75" x14ac:dyDescent="0.2">
      <c r="B275" s="13"/>
      <c r="L275" s="8"/>
      <c r="M275" s="8"/>
      <c r="AH275" s="1"/>
    </row>
    <row r="276" spans="2:34" ht="12.75" x14ac:dyDescent="0.2">
      <c r="B276" s="13"/>
      <c r="L276" s="8"/>
      <c r="M276" s="8"/>
      <c r="AH276" s="1"/>
    </row>
    <row r="277" spans="2:34" ht="12.75" x14ac:dyDescent="0.2">
      <c r="B277" s="13"/>
      <c r="L277" s="8"/>
      <c r="M277" s="8"/>
      <c r="AH277" s="1"/>
    </row>
    <row r="278" spans="2:34" ht="12.75" x14ac:dyDescent="0.2">
      <c r="B278" s="13"/>
      <c r="L278" s="8"/>
      <c r="M278" s="8"/>
      <c r="AH278" s="1"/>
    </row>
    <row r="279" spans="2:34" ht="12.75" x14ac:dyDescent="0.2">
      <c r="B279" s="13"/>
      <c r="L279" s="8"/>
      <c r="M279" s="8"/>
      <c r="AH279" s="1"/>
    </row>
    <row r="280" spans="2:34" ht="12.75" x14ac:dyDescent="0.2">
      <c r="B280" s="13"/>
      <c r="L280" s="8"/>
      <c r="M280" s="8"/>
      <c r="AH280" s="1"/>
    </row>
    <row r="281" spans="2:34" ht="12.75" x14ac:dyDescent="0.2">
      <c r="B281" s="13"/>
      <c r="L281" s="8"/>
      <c r="M281" s="8"/>
      <c r="AH281" s="1"/>
    </row>
    <row r="282" spans="2:34" ht="12.75" x14ac:dyDescent="0.2">
      <c r="B282" s="13"/>
      <c r="L282" s="8"/>
      <c r="M282" s="8"/>
      <c r="AH282" s="1"/>
    </row>
    <row r="283" spans="2:34" ht="12.75" x14ac:dyDescent="0.2">
      <c r="B283" s="13"/>
      <c r="L283" s="8"/>
      <c r="M283" s="8"/>
      <c r="AH283" s="1"/>
    </row>
    <row r="284" spans="2:34" ht="12.75" x14ac:dyDescent="0.2">
      <c r="B284" s="13"/>
      <c r="L284" s="8"/>
      <c r="M284" s="8"/>
      <c r="AH284" s="1"/>
    </row>
    <row r="285" spans="2:34" ht="12.75" x14ac:dyDescent="0.2">
      <c r="B285" s="13"/>
      <c r="L285" s="8"/>
      <c r="M285" s="8"/>
      <c r="AH285" s="1"/>
    </row>
    <row r="286" spans="2:34" ht="12.75" x14ac:dyDescent="0.2">
      <c r="B286" s="13"/>
      <c r="L286" s="8"/>
      <c r="M286" s="8"/>
      <c r="AH286" s="1"/>
    </row>
    <row r="287" spans="2:34" ht="12.75" x14ac:dyDescent="0.2">
      <c r="B287" s="13"/>
      <c r="L287" s="8"/>
      <c r="M287" s="8"/>
      <c r="AH287" s="1"/>
    </row>
    <row r="288" spans="2:34" ht="12.75" x14ac:dyDescent="0.2">
      <c r="B288" s="13"/>
      <c r="L288" s="8"/>
      <c r="M288" s="8"/>
      <c r="AH288" s="1"/>
    </row>
    <row r="289" spans="2:34" ht="12.75" x14ac:dyDescent="0.2">
      <c r="B289" s="13"/>
      <c r="L289" s="8"/>
      <c r="M289" s="8"/>
      <c r="AH289" s="1"/>
    </row>
    <row r="290" spans="2:34" ht="12.75" x14ac:dyDescent="0.2">
      <c r="B290" s="13"/>
      <c r="L290" s="8"/>
      <c r="M290" s="8"/>
      <c r="AH290" s="1"/>
    </row>
    <row r="291" spans="2:34" ht="12.75" x14ac:dyDescent="0.2">
      <c r="B291" s="13"/>
      <c r="L291" s="8"/>
      <c r="M291" s="8"/>
      <c r="AH291" s="1"/>
    </row>
    <row r="292" spans="2:34" ht="12.75" x14ac:dyDescent="0.2">
      <c r="B292" s="13"/>
      <c r="L292" s="8"/>
      <c r="M292" s="8"/>
      <c r="AH292" s="1"/>
    </row>
    <row r="293" spans="2:34" ht="12.75" x14ac:dyDescent="0.2">
      <c r="B293" s="13"/>
      <c r="L293" s="8"/>
      <c r="M293" s="8"/>
      <c r="AH293" s="1"/>
    </row>
    <row r="294" spans="2:34" ht="12.75" x14ac:dyDescent="0.2">
      <c r="B294" s="13"/>
      <c r="L294" s="8"/>
      <c r="M294" s="8"/>
      <c r="AH294" s="1"/>
    </row>
    <row r="295" spans="2:34" ht="12.75" x14ac:dyDescent="0.2">
      <c r="B295" s="13"/>
      <c r="L295" s="8"/>
      <c r="M295" s="8"/>
      <c r="AH295" s="1"/>
    </row>
    <row r="296" spans="2:34" ht="12.75" x14ac:dyDescent="0.2">
      <c r="B296" s="13"/>
      <c r="L296" s="8"/>
      <c r="M296" s="8"/>
      <c r="AH296" s="1"/>
    </row>
    <row r="297" spans="2:34" ht="12.75" x14ac:dyDescent="0.2">
      <c r="B297" s="13"/>
      <c r="L297" s="8"/>
      <c r="M297" s="8"/>
      <c r="AH297" s="1"/>
    </row>
    <row r="298" spans="2:34" ht="12.75" x14ac:dyDescent="0.2">
      <c r="B298" s="13"/>
      <c r="L298" s="8"/>
      <c r="M298" s="8"/>
      <c r="AH298" s="1"/>
    </row>
    <row r="299" spans="2:34" ht="12.75" x14ac:dyDescent="0.2">
      <c r="B299" s="13"/>
      <c r="L299" s="8"/>
      <c r="M299" s="8"/>
      <c r="AH299" s="1"/>
    </row>
    <row r="300" spans="2:34" ht="12.75" x14ac:dyDescent="0.2">
      <c r="B300" s="13"/>
      <c r="L300" s="8"/>
      <c r="M300" s="8"/>
      <c r="AH300" s="1"/>
    </row>
    <row r="301" spans="2:34" ht="12.75" x14ac:dyDescent="0.2">
      <c r="B301" s="13"/>
      <c r="L301" s="8"/>
      <c r="M301" s="8"/>
      <c r="AH301" s="1"/>
    </row>
    <row r="302" spans="2:34" ht="12.75" x14ac:dyDescent="0.2">
      <c r="B302" s="13"/>
      <c r="L302" s="8"/>
      <c r="M302" s="8"/>
      <c r="AH302" s="1"/>
    </row>
    <row r="303" spans="2:34" ht="12.75" x14ac:dyDescent="0.2">
      <c r="B303" s="13"/>
      <c r="L303" s="8"/>
      <c r="M303" s="8"/>
      <c r="AH303" s="1"/>
    </row>
    <row r="304" spans="2:34" ht="12.75" x14ac:dyDescent="0.2">
      <c r="B304" s="13"/>
      <c r="L304" s="8"/>
      <c r="M304" s="8"/>
      <c r="AH304" s="1"/>
    </row>
    <row r="305" spans="2:34" ht="12.75" x14ac:dyDescent="0.2">
      <c r="B305" s="13"/>
      <c r="L305" s="8"/>
      <c r="M305" s="8"/>
      <c r="AH305" s="1"/>
    </row>
    <row r="306" spans="2:34" ht="12.75" x14ac:dyDescent="0.2">
      <c r="B306" s="13"/>
      <c r="L306" s="8"/>
      <c r="M306" s="8"/>
      <c r="AH306" s="1"/>
    </row>
    <row r="307" spans="2:34" ht="12.75" x14ac:dyDescent="0.2">
      <c r="B307" s="13"/>
      <c r="L307" s="8"/>
      <c r="M307" s="8"/>
      <c r="AH307" s="1"/>
    </row>
    <row r="308" spans="2:34" ht="12.75" x14ac:dyDescent="0.2">
      <c r="B308" s="13"/>
      <c r="L308" s="8"/>
      <c r="M308" s="8"/>
      <c r="AH308" s="1"/>
    </row>
    <row r="309" spans="2:34" ht="12.75" x14ac:dyDescent="0.2">
      <c r="B309" s="13"/>
      <c r="L309" s="8"/>
      <c r="M309" s="8"/>
      <c r="AH309" s="1"/>
    </row>
    <row r="310" spans="2:34" ht="12.75" x14ac:dyDescent="0.2">
      <c r="B310" s="13"/>
      <c r="L310" s="8"/>
      <c r="M310" s="8"/>
      <c r="AH310" s="1"/>
    </row>
    <row r="311" spans="2:34" ht="12.75" x14ac:dyDescent="0.2">
      <c r="B311" s="13"/>
      <c r="L311" s="8"/>
      <c r="M311" s="8"/>
      <c r="AH311" s="1"/>
    </row>
    <row r="312" spans="2:34" ht="12.75" x14ac:dyDescent="0.2">
      <c r="B312" s="13"/>
      <c r="L312" s="8"/>
      <c r="M312" s="8"/>
      <c r="AH312" s="1"/>
    </row>
    <row r="313" spans="2:34" ht="12.75" x14ac:dyDescent="0.2">
      <c r="B313" s="13"/>
      <c r="L313" s="8"/>
      <c r="M313" s="8"/>
      <c r="AH313" s="1"/>
    </row>
    <row r="314" spans="2:34" ht="12.75" x14ac:dyDescent="0.2">
      <c r="B314" s="13"/>
      <c r="L314" s="8"/>
      <c r="M314" s="8"/>
      <c r="AH314" s="1"/>
    </row>
    <row r="315" spans="2:34" ht="12.75" x14ac:dyDescent="0.2">
      <c r="B315" s="13"/>
      <c r="L315" s="8"/>
      <c r="M315" s="8"/>
      <c r="AH315" s="1"/>
    </row>
    <row r="316" spans="2:34" ht="12.75" x14ac:dyDescent="0.2">
      <c r="B316" s="13"/>
      <c r="L316" s="8"/>
      <c r="M316" s="8"/>
      <c r="AH316" s="1"/>
    </row>
    <row r="317" spans="2:34" ht="12.75" x14ac:dyDescent="0.2">
      <c r="B317" s="13"/>
      <c r="L317" s="8"/>
      <c r="M317" s="8"/>
      <c r="AH317" s="1"/>
    </row>
    <row r="318" spans="2:34" ht="12.75" x14ac:dyDescent="0.2">
      <c r="B318" s="13"/>
      <c r="L318" s="8"/>
      <c r="M318" s="8"/>
      <c r="AH318" s="1"/>
    </row>
    <row r="319" spans="2:34" ht="12.75" x14ac:dyDescent="0.2">
      <c r="B319" s="13"/>
      <c r="L319" s="8"/>
      <c r="M319" s="8"/>
      <c r="AH319" s="1"/>
    </row>
    <row r="320" spans="2:34" ht="12.75" x14ac:dyDescent="0.2">
      <c r="B320" s="13"/>
      <c r="L320" s="8"/>
      <c r="M320" s="8"/>
      <c r="AH320" s="1"/>
    </row>
    <row r="321" spans="2:34" ht="12.75" x14ac:dyDescent="0.2">
      <c r="B321" s="13"/>
      <c r="L321" s="8"/>
      <c r="M321" s="8"/>
      <c r="AH321" s="1"/>
    </row>
    <row r="322" spans="2:34" ht="12.75" x14ac:dyDescent="0.2">
      <c r="B322" s="13"/>
      <c r="L322" s="8"/>
      <c r="M322" s="8"/>
      <c r="AH322" s="1"/>
    </row>
    <row r="323" spans="2:34" ht="12.75" x14ac:dyDescent="0.2">
      <c r="B323" s="13"/>
      <c r="L323" s="8"/>
      <c r="M323" s="8"/>
      <c r="AH323" s="1"/>
    </row>
    <row r="324" spans="2:34" ht="12.75" x14ac:dyDescent="0.2">
      <c r="B324" s="13"/>
      <c r="L324" s="8"/>
      <c r="M324" s="8"/>
      <c r="AH324" s="1"/>
    </row>
    <row r="325" spans="2:34" ht="12.75" x14ac:dyDescent="0.2">
      <c r="B325" s="13"/>
      <c r="L325" s="8"/>
      <c r="M325" s="8"/>
      <c r="AH325" s="1"/>
    </row>
    <row r="326" spans="2:34" ht="12.75" x14ac:dyDescent="0.2">
      <c r="B326" s="13"/>
      <c r="L326" s="8"/>
      <c r="M326" s="8"/>
      <c r="AH326" s="1"/>
    </row>
    <row r="327" spans="2:34" ht="12.75" x14ac:dyDescent="0.2">
      <c r="B327" s="13"/>
      <c r="L327" s="8"/>
      <c r="M327" s="8"/>
      <c r="AH327" s="1"/>
    </row>
    <row r="328" spans="2:34" ht="12.75" x14ac:dyDescent="0.2">
      <c r="B328" s="13"/>
      <c r="L328" s="8"/>
      <c r="M328" s="8"/>
      <c r="AH328" s="1"/>
    </row>
    <row r="329" spans="2:34" ht="12.75" x14ac:dyDescent="0.2">
      <c r="B329" s="13"/>
      <c r="L329" s="8"/>
      <c r="M329" s="8"/>
      <c r="AH329" s="1"/>
    </row>
    <row r="330" spans="2:34" ht="12.75" x14ac:dyDescent="0.2">
      <c r="B330" s="13"/>
      <c r="L330" s="8"/>
      <c r="M330" s="8"/>
      <c r="AH330" s="1"/>
    </row>
    <row r="331" spans="2:34" ht="12.75" x14ac:dyDescent="0.2">
      <c r="B331" s="13"/>
      <c r="L331" s="8"/>
      <c r="M331" s="8"/>
      <c r="AH331" s="1"/>
    </row>
    <row r="332" spans="2:34" ht="12.75" x14ac:dyDescent="0.2">
      <c r="B332" s="13"/>
      <c r="L332" s="8"/>
      <c r="M332" s="8"/>
      <c r="AH332" s="1"/>
    </row>
    <row r="333" spans="2:34" ht="12.75" x14ac:dyDescent="0.2">
      <c r="B333" s="13"/>
      <c r="L333" s="8"/>
      <c r="M333" s="8"/>
      <c r="AH333" s="1"/>
    </row>
    <row r="334" spans="2:34" ht="12.75" x14ac:dyDescent="0.2">
      <c r="B334" s="13"/>
      <c r="L334" s="8"/>
      <c r="M334" s="8"/>
      <c r="AH334" s="1"/>
    </row>
    <row r="335" spans="2:34" ht="12.75" x14ac:dyDescent="0.2">
      <c r="B335" s="13"/>
      <c r="L335" s="8"/>
      <c r="M335" s="8"/>
      <c r="AH335" s="1"/>
    </row>
    <row r="336" spans="2:34" ht="12.75" x14ac:dyDescent="0.2">
      <c r="B336" s="13"/>
      <c r="L336" s="8"/>
      <c r="M336" s="8"/>
      <c r="AH336" s="1"/>
    </row>
    <row r="337" spans="2:34" ht="12.75" x14ac:dyDescent="0.2">
      <c r="B337" s="13"/>
      <c r="L337" s="8"/>
      <c r="M337" s="8"/>
      <c r="AH337" s="1"/>
    </row>
    <row r="338" spans="2:34" ht="12.75" x14ac:dyDescent="0.2">
      <c r="B338" s="13"/>
      <c r="L338" s="8"/>
      <c r="M338" s="8"/>
      <c r="AH338" s="1"/>
    </row>
    <row r="339" spans="2:34" ht="12.75" x14ac:dyDescent="0.2">
      <c r="B339" s="13"/>
      <c r="L339" s="8"/>
      <c r="M339" s="8"/>
      <c r="AH339" s="1"/>
    </row>
    <row r="340" spans="2:34" ht="12.75" x14ac:dyDescent="0.2">
      <c r="B340" s="13"/>
      <c r="L340" s="8"/>
      <c r="M340" s="8"/>
      <c r="AH340" s="1"/>
    </row>
    <row r="341" spans="2:34" ht="12.75" x14ac:dyDescent="0.2">
      <c r="B341" s="13"/>
      <c r="L341" s="8"/>
      <c r="M341" s="8"/>
      <c r="AH341" s="1"/>
    </row>
    <row r="342" spans="2:34" ht="12.75" x14ac:dyDescent="0.2">
      <c r="B342" s="13"/>
      <c r="L342" s="8"/>
      <c r="M342" s="8"/>
      <c r="AH342" s="1"/>
    </row>
    <row r="343" spans="2:34" ht="12.75" x14ac:dyDescent="0.2">
      <c r="B343" s="13"/>
      <c r="L343" s="8"/>
      <c r="M343" s="8"/>
      <c r="AH343" s="1"/>
    </row>
    <row r="344" spans="2:34" ht="12.75" x14ac:dyDescent="0.2">
      <c r="B344" s="13"/>
      <c r="L344" s="8"/>
      <c r="M344" s="8"/>
      <c r="AH344" s="1"/>
    </row>
    <row r="345" spans="2:34" ht="12.75" x14ac:dyDescent="0.2">
      <c r="B345" s="13"/>
      <c r="L345" s="8"/>
      <c r="M345" s="8"/>
      <c r="AH345" s="1"/>
    </row>
    <row r="346" spans="2:34" ht="12.75" x14ac:dyDescent="0.2">
      <c r="B346" s="13"/>
      <c r="L346" s="8"/>
      <c r="M346" s="8"/>
      <c r="AH346" s="1"/>
    </row>
    <row r="347" spans="2:34" ht="12.75" x14ac:dyDescent="0.2">
      <c r="B347" s="13"/>
      <c r="L347" s="8"/>
      <c r="M347" s="8"/>
      <c r="AH347" s="1"/>
    </row>
    <row r="348" spans="2:34" ht="12.75" x14ac:dyDescent="0.2">
      <c r="B348" s="13"/>
      <c r="L348" s="8"/>
      <c r="M348" s="8"/>
      <c r="AH348" s="1"/>
    </row>
    <row r="349" spans="2:34" ht="12.75" x14ac:dyDescent="0.2">
      <c r="B349" s="13"/>
      <c r="L349" s="8"/>
      <c r="M349" s="8"/>
      <c r="AH349" s="1"/>
    </row>
    <row r="350" spans="2:34" ht="12.75" x14ac:dyDescent="0.2">
      <c r="B350" s="13"/>
      <c r="L350" s="8"/>
      <c r="M350" s="8"/>
      <c r="AH350" s="1"/>
    </row>
    <row r="351" spans="2:34" ht="12.75" x14ac:dyDescent="0.2">
      <c r="B351" s="13"/>
      <c r="L351" s="8"/>
      <c r="M351" s="8"/>
      <c r="AH351" s="1"/>
    </row>
    <row r="352" spans="2:34" ht="12.75" x14ac:dyDescent="0.2">
      <c r="B352" s="13"/>
      <c r="L352" s="8"/>
      <c r="M352" s="8"/>
      <c r="AH352" s="1"/>
    </row>
    <row r="353" spans="2:34" ht="12.75" x14ac:dyDescent="0.2">
      <c r="B353" s="13"/>
      <c r="L353" s="8"/>
      <c r="M353" s="8"/>
      <c r="AH353" s="1"/>
    </row>
    <row r="354" spans="2:34" ht="12.75" x14ac:dyDescent="0.2">
      <c r="B354" s="13"/>
      <c r="L354" s="8"/>
      <c r="M354" s="8"/>
      <c r="AH354" s="1"/>
    </row>
    <row r="355" spans="2:34" ht="12.75" x14ac:dyDescent="0.2">
      <c r="B355" s="13"/>
      <c r="L355" s="8"/>
      <c r="M355" s="8"/>
      <c r="AH355" s="1"/>
    </row>
    <row r="356" spans="2:34" ht="12.75" x14ac:dyDescent="0.2">
      <c r="B356" s="13"/>
      <c r="L356" s="8"/>
      <c r="M356" s="8"/>
      <c r="AH356" s="1"/>
    </row>
    <row r="357" spans="2:34" ht="12.75" x14ac:dyDescent="0.2">
      <c r="B357" s="13"/>
      <c r="L357" s="8"/>
      <c r="M357" s="8"/>
      <c r="AH357" s="1"/>
    </row>
    <row r="358" spans="2:34" ht="12.75" x14ac:dyDescent="0.2">
      <c r="B358" s="13"/>
      <c r="L358" s="8"/>
      <c r="M358" s="8"/>
      <c r="AH358" s="1"/>
    </row>
    <row r="359" spans="2:34" ht="12.75" x14ac:dyDescent="0.2">
      <c r="B359" s="13"/>
      <c r="L359" s="8"/>
      <c r="M359" s="8"/>
      <c r="AH359" s="1"/>
    </row>
    <row r="360" spans="2:34" ht="12.75" x14ac:dyDescent="0.2">
      <c r="B360" s="13"/>
      <c r="L360" s="8"/>
      <c r="M360" s="8"/>
      <c r="AH360" s="1"/>
    </row>
    <row r="361" spans="2:34" ht="12.75" x14ac:dyDescent="0.2">
      <c r="B361" s="13"/>
      <c r="L361" s="8"/>
      <c r="M361" s="8"/>
      <c r="AH361" s="1"/>
    </row>
    <row r="362" spans="2:34" ht="12.75" x14ac:dyDescent="0.2">
      <c r="B362" s="13"/>
      <c r="L362" s="8"/>
      <c r="M362" s="8"/>
      <c r="AH362" s="1"/>
    </row>
    <row r="363" spans="2:34" ht="12.75" x14ac:dyDescent="0.2">
      <c r="B363" s="13"/>
      <c r="L363" s="8"/>
      <c r="M363" s="8"/>
      <c r="AH363" s="1"/>
    </row>
    <row r="364" spans="2:34" ht="12.75" x14ac:dyDescent="0.2">
      <c r="B364" s="13"/>
      <c r="L364" s="8"/>
      <c r="M364" s="8"/>
      <c r="AH364" s="1"/>
    </row>
    <row r="365" spans="2:34" ht="12.75" x14ac:dyDescent="0.2">
      <c r="B365" s="13"/>
      <c r="L365" s="8"/>
      <c r="M365" s="8"/>
      <c r="AH365" s="1"/>
    </row>
    <row r="366" spans="2:34" ht="12.75" x14ac:dyDescent="0.2">
      <c r="B366" s="13"/>
      <c r="L366" s="8"/>
      <c r="M366" s="8"/>
      <c r="AH366" s="1"/>
    </row>
    <row r="367" spans="2:34" ht="12.75" x14ac:dyDescent="0.2">
      <c r="B367" s="13"/>
      <c r="L367" s="8"/>
      <c r="M367" s="8"/>
      <c r="AH367" s="1"/>
    </row>
    <row r="368" spans="2:34" ht="12.75" x14ac:dyDescent="0.2">
      <c r="B368" s="13"/>
      <c r="L368" s="8"/>
      <c r="M368" s="8"/>
      <c r="AH368" s="1"/>
    </row>
    <row r="369" spans="2:34" ht="12.75" x14ac:dyDescent="0.2">
      <c r="B369" s="13"/>
      <c r="L369" s="8"/>
      <c r="M369" s="8"/>
      <c r="AH369" s="1"/>
    </row>
    <row r="370" spans="2:34" ht="12.75" x14ac:dyDescent="0.2">
      <c r="B370" s="13"/>
      <c r="L370" s="8"/>
      <c r="M370" s="8"/>
      <c r="AH370" s="1"/>
    </row>
    <row r="371" spans="2:34" ht="12.75" x14ac:dyDescent="0.2">
      <c r="B371" s="13"/>
      <c r="L371" s="8"/>
      <c r="M371" s="8"/>
      <c r="AH371" s="1"/>
    </row>
    <row r="372" spans="2:34" ht="12.75" x14ac:dyDescent="0.2">
      <c r="B372" s="13"/>
      <c r="L372" s="8"/>
      <c r="M372" s="8"/>
      <c r="AH372" s="1"/>
    </row>
    <row r="373" spans="2:34" ht="12.75" x14ac:dyDescent="0.2">
      <c r="B373" s="13"/>
      <c r="L373" s="8"/>
      <c r="M373" s="8"/>
      <c r="AH373" s="1"/>
    </row>
    <row r="374" spans="2:34" ht="12.75" x14ac:dyDescent="0.2">
      <c r="B374" s="13"/>
      <c r="L374" s="8"/>
      <c r="M374" s="8"/>
      <c r="AH374" s="1"/>
    </row>
    <row r="375" spans="2:34" ht="12.75" x14ac:dyDescent="0.2">
      <c r="B375" s="13"/>
      <c r="L375" s="8"/>
      <c r="M375" s="8"/>
      <c r="AH375" s="1"/>
    </row>
    <row r="376" spans="2:34" ht="12.75" x14ac:dyDescent="0.2">
      <c r="B376" s="13"/>
      <c r="L376" s="8"/>
      <c r="M376" s="8"/>
      <c r="AH376" s="1"/>
    </row>
    <row r="377" spans="2:34" ht="12.75" x14ac:dyDescent="0.2">
      <c r="B377" s="13"/>
      <c r="L377" s="8"/>
      <c r="M377" s="8"/>
      <c r="AH377" s="1"/>
    </row>
    <row r="378" spans="2:34" ht="12.75" x14ac:dyDescent="0.2">
      <c r="B378" s="13"/>
      <c r="L378" s="8"/>
      <c r="M378" s="8"/>
      <c r="AH378" s="1"/>
    </row>
    <row r="379" spans="2:34" ht="12.75" x14ac:dyDescent="0.2">
      <c r="B379" s="13"/>
      <c r="L379" s="8"/>
      <c r="M379" s="8"/>
      <c r="AH379" s="1"/>
    </row>
    <row r="380" spans="2:34" ht="12.75" x14ac:dyDescent="0.2">
      <c r="B380" s="13"/>
      <c r="L380" s="8"/>
      <c r="M380" s="8"/>
      <c r="AH380" s="1"/>
    </row>
    <row r="381" spans="2:34" ht="12.75" x14ac:dyDescent="0.2">
      <c r="B381" s="13"/>
      <c r="L381" s="8"/>
      <c r="M381" s="8"/>
      <c r="AH381" s="1"/>
    </row>
    <row r="382" spans="2:34" ht="12.75" x14ac:dyDescent="0.2">
      <c r="B382" s="13"/>
      <c r="L382" s="8"/>
      <c r="M382" s="8"/>
      <c r="AH382" s="1"/>
    </row>
    <row r="383" spans="2:34" ht="12.75" x14ac:dyDescent="0.2">
      <c r="B383" s="13"/>
      <c r="L383" s="8"/>
      <c r="M383" s="8"/>
      <c r="AH383" s="1"/>
    </row>
    <row r="384" spans="2:34" ht="12.75" x14ac:dyDescent="0.2">
      <c r="B384" s="13"/>
      <c r="L384" s="8"/>
      <c r="M384" s="8"/>
      <c r="AH384" s="1"/>
    </row>
    <row r="385" spans="2:34" ht="12.75" x14ac:dyDescent="0.2">
      <c r="B385" s="13"/>
      <c r="L385" s="8"/>
      <c r="M385" s="8"/>
      <c r="AH385" s="1"/>
    </row>
    <row r="386" spans="2:34" ht="12.75" x14ac:dyDescent="0.2">
      <c r="B386" s="13"/>
      <c r="L386" s="8"/>
      <c r="M386" s="8"/>
      <c r="AH386" s="1"/>
    </row>
    <row r="387" spans="2:34" ht="12.75" x14ac:dyDescent="0.2">
      <c r="B387" s="13"/>
      <c r="L387" s="8"/>
      <c r="M387" s="8"/>
      <c r="AH387" s="1"/>
    </row>
    <row r="388" spans="2:34" ht="12.75" x14ac:dyDescent="0.2">
      <c r="B388" s="13"/>
      <c r="L388" s="8"/>
      <c r="M388" s="8"/>
      <c r="AH388" s="1"/>
    </row>
    <row r="389" spans="2:34" ht="12.75" x14ac:dyDescent="0.2">
      <c r="B389" s="13"/>
      <c r="L389" s="8"/>
      <c r="M389" s="8"/>
      <c r="AH389" s="1"/>
    </row>
    <row r="390" spans="2:34" ht="12.75" x14ac:dyDescent="0.2">
      <c r="B390" s="13"/>
      <c r="L390" s="8"/>
      <c r="M390" s="8"/>
      <c r="AH390" s="1"/>
    </row>
    <row r="391" spans="2:34" ht="12.75" x14ac:dyDescent="0.2">
      <c r="B391" s="13"/>
      <c r="L391" s="8"/>
      <c r="M391" s="8"/>
      <c r="AH391" s="1"/>
    </row>
    <row r="392" spans="2:34" ht="12.75" x14ac:dyDescent="0.2">
      <c r="B392" s="13"/>
      <c r="L392" s="8"/>
      <c r="M392" s="8"/>
      <c r="AH392" s="1"/>
    </row>
    <row r="393" spans="2:34" ht="12.75" x14ac:dyDescent="0.2">
      <c r="B393" s="13"/>
      <c r="L393" s="8"/>
      <c r="M393" s="8"/>
      <c r="AH393" s="1"/>
    </row>
    <row r="394" spans="2:34" ht="12.75" x14ac:dyDescent="0.2">
      <c r="B394" s="13"/>
      <c r="L394" s="8"/>
      <c r="M394" s="8"/>
      <c r="AH394" s="1"/>
    </row>
    <row r="395" spans="2:34" ht="12.75" x14ac:dyDescent="0.2">
      <c r="B395" s="13"/>
      <c r="L395" s="8"/>
      <c r="M395" s="8"/>
      <c r="AH395" s="1"/>
    </row>
    <row r="396" spans="2:34" ht="12.75" x14ac:dyDescent="0.2">
      <c r="B396" s="13"/>
      <c r="L396" s="8"/>
      <c r="M396" s="8"/>
      <c r="AH396" s="1"/>
    </row>
    <row r="397" spans="2:34" ht="12.75" x14ac:dyDescent="0.2">
      <c r="B397" s="13"/>
      <c r="L397" s="8"/>
      <c r="M397" s="8"/>
      <c r="AH397" s="1"/>
    </row>
    <row r="398" spans="2:34" ht="12.75" x14ac:dyDescent="0.2">
      <c r="B398" s="13"/>
      <c r="L398" s="8"/>
      <c r="M398" s="8"/>
      <c r="AH398" s="1"/>
    </row>
    <row r="399" spans="2:34" ht="12.75" x14ac:dyDescent="0.2">
      <c r="B399" s="13"/>
      <c r="L399" s="8"/>
      <c r="M399" s="8"/>
      <c r="AH399" s="1"/>
    </row>
    <row r="400" spans="2:34" ht="12.75" x14ac:dyDescent="0.2">
      <c r="B400" s="13"/>
      <c r="L400" s="8"/>
      <c r="M400" s="8"/>
      <c r="AH400" s="1"/>
    </row>
    <row r="401" spans="2:34" ht="12.75" x14ac:dyDescent="0.2">
      <c r="B401" s="13"/>
      <c r="L401" s="8"/>
      <c r="M401" s="8"/>
      <c r="AH401" s="1"/>
    </row>
    <row r="402" spans="2:34" ht="12.75" x14ac:dyDescent="0.2">
      <c r="B402" s="13"/>
      <c r="L402" s="8"/>
      <c r="M402" s="8"/>
      <c r="AH402" s="1"/>
    </row>
    <row r="403" spans="2:34" ht="12.75" x14ac:dyDescent="0.2">
      <c r="B403" s="13"/>
      <c r="L403" s="8"/>
      <c r="M403" s="8"/>
      <c r="AH403" s="1"/>
    </row>
    <row r="404" spans="2:34" ht="12.75" x14ac:dyDescent="0.2">
      <c r="B404" s="13"/>
      <c r="L404" s="8"/>
      <c r="M404" s="8"/>
      <c r="AH404" s="1"/>
    </row>
    <row r="405" spans="2:34" ht="12.75" x14ac:dyDescent="0.2">
      <c r="B405" s="13"/>
      <c r="L405" s="8"/>
      <c r="M405" s="8"/>
      <c r="AH405" s="1"/>
    </row>
    <row r="406" spans="2:34" ht="12.75" x14ac:dyDescent="0.2">
      <c r="B406" s="13"/>
      <c r="L406" s="8"/>
      <c r="M406" s="8"/>
      <c r="AH406" s="1"/>
    </row>
    <row r="407" spans="2:34" ht="12.75" x14ac:dyDescent="0.2">
      <c r="B407" s="13"/>
      <c r="L407" s="8"/>
      <c r="M407" s="8"/>
      <c r="AH407" s="1"/>
    </row>
    <row r="408" spans="2:34" ht="12.75" x14ac:dyDescent="0.2">
      <c r="B408" s="13"/>
      <c r="L408" s="8"/>
      <c r="M408" s="8"/>
      <c r="AH408" s="1"/>
    </row>
    <row r="409" spans="2:34" ht="12.75" x14ac:dyDescent="0.2">
      <c r="B409" s="13"/>
      <c r="L409" s="8"/>
      <c r="M409" s="8"/>
      <c r="AH409" s="1"/>
    </row>
    <row r="410" spans="2:34" ht="12.75" x14ac:dyDescent="0.2">
      <c r="B410" s="13"/>
      <c r="L410" s="8"/>
      <c r="M410" s="8"/>
      <c r="AH410" s="1"/>
    </row>
    <row r="411" spans="2:34" ht="12.75" x14ac:dyDescent="0.2">
      <c r="B411" s="13"/>
      <c r="L411" s="8"/>
      <c r="M411" s="8"/>
      <c r="AH411" s="1"/>
    </row>
    <row r="412" spans="2:34" ht="12.75" x14ac:dyDescent="0.2">
      <c r="B412" s="13"/>
      <c r="L412" s="8"/>
      <c r="M412" s="8"/>
      <c r="AH412" s="1"/>
    </row>
    <row r="413" spans="2:34" ht="12.75" x14ac:dyDescent="0.2">
      <c r="B413" s="13"/>
      <c r="L413" s="8"/>
      <c r="M413" s="8"/>
      <c r="AH413" s="1"/>
    </row>
    <row r="414" spans="2:34" ht="12.75" x14ac:dyDescent="0.2">
      <c r="B414" s="13"/>
      <c r="L414" s="8"/>
      <c r="M414" s="8"/>
      <c r="AH414" s="1"/>
    </row>
    <row r="415" spans="2:34" ht="12.75" x14ac:dyDescent="0.2">
      <c r="B415" s="13"/>
      <c r="L415" s="8"/>
      <c r="M415" s="8"/>
      <c r="AH415" s="1"/>
    </row>
    <row r="416" spans="2:34" ht="12.75" x14ac:dyDescent="0.2">
      <c r="B416" s="13"/>
      <c r="L416" s="8"/>
      <c r="M416" s="8"/>
      <c r="AH416" s="1"/>
    </row>
    <row r="417" spans="2:34" ht="12.75" x14ac:dyDescent="0.2">
      <c r="B417" s="13"/>
      <c r="L417" s="8"/>
      <c r="M417" s="8"/>
      <c r="AH417" s="1"/>
    </row>
    <row r="418" spans="2:34" ht="12.75" x14ac:dyDescent="0.2">
      <c r="B418" s="13"/>
      <c r="L418" s="8"/>
      <c r="M418" s="8"/>
      <c r="AH418" s="1"/>
    </row>
    <row r="419" spans="2:34" ht="12.75" x14ac:dyDescent="0.2">
      <c r="B419" s="13"/>
      <c r="L419" s="8"/>
      <c r="M419" s="8"/>
      <c r="AH419" s="1"/>
    </row>
    <row r="420" spans="2:34" ht="12.75" x14ac:dyDescent="0.2">
      <c r="B420" s="13"/>
      <c r="L420" s="8"/>
      <c r="M420" s="8"/>
      <c r="AH420" s="1"/>
    </row>
    <row r="421" spans="2:34" ht="12.75" x14ac:dyDescent="0.2">
      <c r="B421" s="13"/>
      <c r="L421" s="8"/>
      <c r="M421" s="8"/>
      <c r="AH421" s="1"/>
    </row>
    <row r="422" spans="2:34" ht="12.75" x14ac:dyDescent="0.2">
      <c r="B422" s="13"/>
      <c r="L422" s="8"/>
      <c r="M422" s="8"/>
      <c r="AH422" s="1"/>
    </row>
    <row r="423" spans="2:34" ht="12.75" x14ac:dyDescent="0.2">
      <c r="B423" s="13"/>
      <c r="L423" s="8"/>
      <c r="M423" s="8"/>
      <c r="AH423" s="1"/>
    </row>
    <row r="424" spans="2:34" ht="12.75" x14ac:dyDescent="0.2">
      <c r="B424" s="13"/>
      <c r="L424" s="8"/>
      <c r="M424" s="8"/>
      <c r="AH424" s="1"/>
    </row>
    <row r="425" spans="2:34" ht="12.75" x14ac:dyDescent="0.2">
      <c r="B425" s="13"/>
      <c r="L425" s="8"/>
      <c r="M425" s="8"/>
      <c r="AH425" s="1"/>
    </row>
    <row r="426" spans="2:34" ht="12.75" x14ac:dyDescent="0.2">
      <c r="B426" s="13"/>
      <c r="L426" s="8"/>
      <c r="M426" s="8"/>
      <c r="AH426" s="1"/>
    </row>
    <row r="427" spans="2:34" ht="12.75" x14ac:dyDescent="0.2">
      <c r="B427" s="13"/>
      <c r="L427" s="8"/>
      <c r="M427" s="8"/>
      <c r="AH427" s="1"/>
    </row>
    <row r="428" spans="2:34" ht="12.75" x14ac:dyDescent="0.2">
      <c r="B428" s="13"/>
      <c r="L428" s="8"/>
      <c r="M428" s="8"/>
      <c r="AH428" s="1"/>
    </row>
    <row r="429" spans="2:34" ht="12.75" x14ac:dyDescent="0.2">
      <c r="B429" s="13"/>
      <c r="L429" s="8"/>
      <c r="M429" s="8"/>
      <c r="AH429" s="1"/>
    </row>
    <row r="430" spans="2:34" ht="12.75" x14ac:dyDescent="0.2">
      <c r="B430" s="13"/>
      <c r="L430" s="8"/>
      <c r="M430" s="8"/>
      <c r="AH430" s="1"/>
    </row>
    <row r="431" spans="2:34" ht="12.75" x14ac:dyDescent="0.2">
      <c r="B431" s="13"/>
      <c r="L431" s="8"/>
      <c r="M431" s="8"/>
      <c r="AH431" s="1"/>
    </row>
    <row r="432" spans="2:34" ht="12.75" x14ac:dyDescent="0.2">
      <c r="B432" s="13"/>
      <c r="L432" s="8"/>
      <c r="M432" s="8"/>
      <c r="AH432" s="1"/>
    </row>
    <row r="433" spans="2:34" ht="12.75" x14ac:dyDescent="0.2">
      <c r="B433" s="13"/>
      <c r="L433" s="8"/>
      <c r="M433" s="8"/>
      <c r="AH433" s="1"/>
    </row>
    <row r="434" spans="2:34" ht="12.75" x14ac:dyDescent="0.2">
      <c r="B434" s="13"/>
      <c r="L434" s="8"/>
      <c r="M434" s="8"/>
      <c r="AH434" s="1"/>
    </row>
    <row r="435" spans="2:34" ht="12.75" x14ac:dyDescent="0.2">
      <c r="B435" s="13"/>
      <c r="L435" s="8"/>
      <c r="M435" s="8"/>
      <c r="AH435" s="1"/>
    </row>
    <row r="436" spans="2:34" ht="12.75" x14ac:dyDescent="0.2">
      <c r="B436" s="13"/>
      <c r="L436" s="8"/>
      <c r="M436" s="8"/>
      <c r="AH436" s="1"/>
    </row>
    <row r="437" spans="2:34" ht="12.75" x14ac:dyDescent="0.2">
      <c r="B437" s="13"/>
      <c r="L437" s="8"/>
      <c r="M437" s="8"/>
      <c r="AH437" s="1"/>
    </row>
    <row r="438" spans="2:34" ht="12.75" x14ac:dyDescent="0.2">
      <c r="B438" s="13"/>
      <c r="L438" s="8"/>
      <c r="M438" s="8"/>
      <c r="AH438" s="1"/>
    </row>
    <row r="439" spans="2:34" ht="12.75" x14ac:dyDescent="0.2">
      <c r="B439" s="13"/>
      <c r="L439" s="8"/>
      <c r="M439" s="8"/>
      <c r="AH439" s="1"/>
    </row>
    <row r="440" spans="2:34" ht="12.75" x14ac:dyDescent="0.2">
      <c r="B440" s="13"/>
      <c r="L440" s="8"/>
      <c r="M440" s="8"/>
      <c r="AH440" s="1"/>
    </row>
    <row r="441" spans="2:34" ht="12.75" x14ac:dyDescent="0.2">
      <c r="B441" s="13"/>
      <c r="L441" s="8"/>
      <c r="M441" s="8"/>
      <c r="AH441" s="1"/>
    </row>
    <row r="442" spans="2:34" ht="12.75" x14ac:dyDescent="0.2">
      <c r="B442" s="13"/>
      <c r="L442" s="8"/>
      <c r="M442" s="8"/>
      <c r="AH442" s="1"/>
    </row>
    <row r="443" spans="2:34" ht="12.75" x14ac:dyDescent="0.2">
      <c r="B443" s="13"/>
      <c r="L443" s="8"/>
      <c r="M443" s="8"/>
      <c r="AH443" s="1"/>
    </row>
    <row r="444" spans="2:34" ht="12.75" x14ac:dyDescent="0.2">
      <c r="B444" s="13"/>
      <c r="L444" s="8"/>
      <c r="M444" s="8"/>
      <c r="AH444" s="1"/>
    </row>
    <row r="445" spans="2:34" ht="12.75" x14ac:dyDescent="0.2">
      <c r="B445" s="13"/>
      <c r="L445" s="8"/>
      <c r="M445" s="8"/>
      <c r="AH445" s="1"/>
    </row>
    <row r="446" spans="2:34" ht="12.75" x14ac:dyDescent="0.2">
      <c r="B446" s="13"/>
      <c r="L446" s="8"/>
      <c r="M446" s="8"/>
      <c r="AH446" s="1"/>
    </row>
    <row r="447" spans="2:34" ht="12.75" x14ac:dyDescent="0.2">
      <c r="B447" s="13"/>
      <c r="L447" s="8"/>
      <c r="M447" s="8"/>
      <c r="AH447" s="1"/>
    </row>
    <row r="448" spans="2:34" ht="12.75" x14ac:dyDescent="0.2">
      <c r="B448" s="13"/>
      <c r="L448" s="8"/>
      <c r="M448" s="8"/>
      <c r="AH448" s="1"/>
    </row>
    <row r="449" spans="2:34" ht="12.75" x14ac:dyDescent="0.2">
      <c r="B449" s="13"/>
      <c r="L449" s="8"/>
      <c r="M449" s="8"/>
      <c r="AH449" s="1"/>
    </row>
    <row r="450" spans="2:34" ht="12.75" x14ac:dyDescent="0.2">
      <c r="B450" s="13"/>
      <c r="L450" s="8"/>
      <c r="M450" s="8"/>
      <c r="AH450" s="1"/>
    </row>
    <row r="451" spans="2:34" ht="12.75" x14ac:dyDescent="0.2">
      <c r="B451" s="13"/>
      <c r="L451" s="8"/>
      <c r="M451" s="8"/>
      <c r="AH451" s="1"/>
    </row>
    <row r="452" spans="2:34" ht="12.75" x14ac:dyDescent="0.2">
      <c r="B452" s="13"/>
      <c r="L452" s="8"/>
      <c r="M452" s="8"/>
      <c r="AH452" s="1"/>
    </row>
    <row r="453" spans="2:34" ht="12.75" x14ac:dyDescent="0.2">
      <c r="B453" s="13"/>
      <c r="L453" s="8"/>
      <c r="M453" s="8"/>
      <c r="AH453" s="1"/>
    </row>
    <row r="454" spans="2:34" ht="12.75" x14ac:dyDescent="0.2">
      <c r="B454" s="13"/>
      <c r="L454" s="8"/>
      <c r="M454" s="8"/>
      <c r="AH454" s="1"/>
    </row>
    <row r="455" spans="2:34" ht="12.75" x14ac:dyDescent="0.2">
      <c r="B455" s="13"/>
      <c r="L455" s="8"/>
      <c r="M455" s="8"/>
      <c r="AH455" s="1"/>
    </row>
    <row r="456" spans="2:34" ht="12.75" x14ac:dyDescent="0.2">
      <c r="B456" s="13"/>
      <c r="L456" s="8"/>
      <c r="M456" s="8"/>
      <c r="AH456" s="1"/>
    </row>
    <row r="457" spans="2:34" ht="12.75" x14ac:dyDescent="0.2">
      <c r="B457" s="13"/>
      <c r="L457" s="8"/>
      <c r="M457" s="8"/>
      <c r="AH457" s="1"/>
    </row>
    <row r="458" spans="2:34" ht="12.75" x14ac:dyDescent="0.2">
      <c r="B458" s="13"/>
      <c r="L458" s="8"/>
      <c r="M458" s="8"/>
      <c r="AH458" s="1"/>
    </row>
    <row r="459" spans="2:34" ht="12.75" x14ac:dyDescent="0.2">
      <c r="B459" s="13"/>
      <c r="L459" s="8"/>
      <c r="M459" s="8"/>
      <c r="AH459" s="1"/>
    </row>
    <row r="460" spans="2:34" ht="12.75" x14ac:dyDescent="0.2">
      <c r="B460" s="13"/>
      <c r="L460" s="8"/>
      <c r="M460" s="8"/>
      <c r="AH460" s="1"/>
    </row>
    <row r="461" spans="2:34" ht="12.75" x14ac:dyDescent="0.2">
      <c r="B461" s="13"/>
      <c r="L461" s="8"/>
      <c r="M461" s="8"/>
      <c r="AH461" s="1"/>
    </row>
    <row r="462" spans="2:34" ht="12.75" x14ac:dyDescent="0.2">
      <c r="B462" s="13"/>
      <c r="L462" s="8"/>
      <c r="M462" s="8"/>
      <c r="AH462" s="1"/>
    </row>
    <row r="463" spans="2:34" ht="12.75" x14ac:dyDescent="0.2">
      <c r="B463" s="13"/>
      <c r="L463" s="8"/>
      <c r="M463" s="8"/>
      <c r="AH463" s="1"/>
    </row>
    <row r="464" spans="2:34" ht="12.75" x14ac:dyDescent="0.2">
      <c r="B464" s="13"/>
      <c r="L464" s="8"/>
      <c r="M464" s="8"/>
      <c r="AH464" s="1"/>
    </row>
    <row r="465" spans="2:34" ht="12.75" x14ac:dyDescent="0.2">
      <c r="B465" s="13"/>
      <c r="L465" s="8"/>
      <c r="M465" s="8"/>
      <c r="AH465" s="1"/>
    </row>
    <row r="466" spans="2:34" ht="12.75" x14ac:dyDescent="0.2">
      <c r="B466" s="13"/>
      <c r="L466" s="8"/>
      <c r="M466" s="8"/>
      <c r="AH466" s="1"/>
    </row>
    <row r="467" spans="2:34" ht="12.75" x14ac:dyDescent="0.2">
      <c r="B467" s="13"/>
      <c r="L467" s="8"/>
      <c r="M467" s="8"/>
      <c r="AH467" s="1"/>
    </row>
    <row r="468" spans="2:34" ht="12.75" x14ac:dyDescent="0.2">
      <c r="B468" s="13"/>
      <c r="L468" s="8"/>
      <c r="M468" s="8"/>
      <c r="AH468" s="1"/>
    </row>
    <row r="469" spans="2:34" ht="12.75" x14ac:dyDescent="0.2">
      <c r="B469" s="13"/>
      <c r="L469" s="8"/>
      <c r="M469" s="8"/>
      <c r="AH469" s="1"/>
    </row>
    <row r="470" spans="2:34" ht="12.75" x14ac:dyDescent="0.2">
      <c r="B470" s="13"/>
      <c r="L470" s="8"/>
      <c r="M470" s="8"/>
      <c r="AH470" s="1"/>
    </row>
    <row r="471" spans="2:34" ht="12.75" x14ac:dyDescent="0.2">
      <c r="B471" s="13"/>
      <c r="L471" s="8"/>
      <c r="M471" s="8"/>
      <c r="AH471" s="1"/>
    </row>
    <row r="472" spans="2:34" ht="12.75" x14ac:dyDescent="0.2">
      <c r="B472" s="13"/>
      <c r="L472" s="8"/>
      <c r="M472" s="8"/>
      <c r="AH472" s="1"/>
    </row>
    <row r="473" spans="2:34" ht="12.75" x14ac:dyDescent="0.2">
      <c r="B473" s="13"/>
      <c r="L473" s="8"/>
      <c r="M473" s="8"/>
      <c r="AH473" s="1"/>
    </row>
    <row r="474" spans="2:34" ht="12.75" x14ac:dyDescent="0.2">
      <c r="B474" s="13"/>
      <c r="L474" s="8"/>
      <c r="M474" s="8"/>
      <c r="AH474" s="1"/>
    </row>
    <row r="475" spans="2:34" ht="12.75" x14ac:dyDescent="0.2">
      <c r="B475" s="13"/>
      <c r="L475" s="8"/>
      <c r="M475" s="8"/>
      <c r="AH475" s="1"/>
    </row>
    <row r="476" spans="2:34" ht="12.75" x14ac:dyDescent="0.2">
      <c r="B476" s="13"/>
      <c r="L476" s="8"/>
      <c r="M476" s="8"/>
      <c r="AH476" s="1"/>
    </row>
    <row r="477" spans="2:34" ht="12.75" x14ac:dyDescent="0.2">
      <c r="B477" s="13"/>
      <c r="L477" s="8"/>
      <c r="M477" s="8"/>
      <c r="AH477" s="1"/>
    </row>
    <row r="478" spans="2:34" ht="12.75" x14ac:dyDescent="0.2">
      <c r="B478" s="13"/>
      <c r="L478" s="8"/>
      <c r="M478" s="8"/>
      <c r="AH478" s="1"/>
    </row>
    <row r="479" spans="2:34" ht="12.75" x14ac:dyDescent="0.2">
      <c r="B479" s="13"/>
      <c r="L479" s="8"/>
      <c r="M479" s="8"/>
      <c r="AH479" s="1"/>
    </row>
    <row r="480" spans="2:34" ht="12.75" x14ac:dyDescent="0.2">
      <c r="B480" s="13"/>
      <c r="L480" s="8"/>
      <c r="M480" s="8"/>
      <c r="AH480" s="1"/>
    </row>
    <row r="481" spans="2:34" ht="12.75" x14ac:dyDescent="0.2">
      <c r="B481" s="13"/>
      <c r="L481" s="8"/>
      <c r="M481" s="8"/>
      <c r="AH481" s="1"/>
    </row>
    <row r="482" spans="2:34" ht="12.75" x14ac:dyDescent="0.2">
      <c r="B482" s="13"/>
      <c r="L482" s="8"/>
      <c r="M482" s="8"/>
      <c r="AH482" s="1"/>
    </row>
    <row r="483" spans="2:34" ht="12.75" x14ac:dyDescent="0.2">
      <c r="B483" s="13"/>
      <c r="L483" s="8"/>
      <c r="M483" s="8"/>
      <c r="AH483" s="1"/>
    </row>
    <row r="484" spans="2:34" ht="12.75" x14ac:dyDescent="0.2">
      <c r="B484" s="13"/>
      <c r="L484" s="8"/>
      <c r="M484" s="8"/>
      <c r="AH484" s="1"/>
    </row>
    <row r="485" spans="2:34" ht="12.75" x14ac:dyDescent="0.2">
      <c r="B485" s="13"/>
      <c r="L485" s="8"/>
      <c r="M485" s="8"/>
      <c r="AH485" s="1"/>
    </row>
    <row r="486" spans="2:34" ht="12.75" x14ac:dyDescent="0.2">
      <c r="B486" s="13"/>
      <c r="L486" s="8"/>
      <c r="M486" s="8"/>
      <c r="AH486" s="1"/>
    </row>
    <row r="487" spans="2:34" ht="12.75" x14ac:dyDescent="0.2">
      <c r="B487" s="13"/>
      <c r="L487" s="8"/>
      <c r="M487" s="8"/>
      <c r="AH487" s="1"/>
    </row>
    <row r="488" spans="2:34" ht="12.75" x14ac:dyDescent="0.2">
      <c r="B488" s="13"/>
      <c r="L488" s="8"/>
      <c r="M488" s="8"/>
      <c r="AH488" s="1"/>
    </row>
    <row r="489" spans="2:34" ht="12.75" x14ac:dyDescent="0.2">
      <c r="B489" s="13"/>
      <c r="L489" s="8"/>
      <c r="M489" s="8"/>
      <c r="AH489" s="1"/>
    </row>
    <row r="490" spans="2:34" ht="12.75" x14ac:dyDescent="0.2">
      <c r="B490" s="13"/>
      <c r="L490" s="8"/>
      <c r="M490" s="8"/>
      <c r="AH490" s="1"/>
    </row>
    <row r="491" spans="2:34" ht="12.75" x14ac:dyDescent="0.2">
      <c r="B491" s="13"/>
      <c r="L491" s="8"/>
      <c r="M491" s="8"/>
      <c r="AH491" s="1"/>
    </row>
    <row r="492" spans="2:34" ht="12.75" x14ac:dyDescent="0.2">
      <c r="B492" s="13"/>
      <c r="L492" s="8"/>
      <c r="M492" s="8"/>
      <c r="AH492" s="1"/>
    </row>
    <row r="493" spans="2:34" ht="12.75" x14ac:dyDescent="0.2">
      <c r="B493" s="13"/>
      <c r="L493" s="8"/>
      <c r="M493" s="8"/>
      <c r="AH493" s="1"/>
    </row>
    <row r="494" spans="2:34" ht="12.75" x14ac:dyDescent="0.2">
      <c r="B494" s="13"/>
      <c r="L494" s="8"/>
      <c r="M494" s="8"/>
      <c r="AH494" s="1"/>
    </row>
    <row r="495" spans="2:34" ht="12.75" x14ac:dyDescent="0.2">
      <c r="B495" s="13"/>
      <c r="L495" s="8"/>
      <c r="M495" s="8"/>
      <c r="AH495" s="1"/>
    </row>
    <row r="496" spans="2:34" ht="12.75" x14ac:dyDescent="0.2">
      <c r="B496" s="13"/>
      <c r="L496" s="8"/>
      <c r="M496" s="8"/>
      <c r="AH496" s="1"/>
    </row>
    <row r="497" spans="2:34" ht="12.75" x14ac:dyDescent="0.2">
      <c r="B497" s="13"/>
      <c r="L497" s="8"/>
      <c r="M497" s="8"/>
      <c r="AH497" s="1"/>
    </row>
    <row r="498" spans="2:34" ht="12.75" x14ac:dyDescent="0.2">
      <c r="B498" s="13"/>
      <c r="L498" s="8"/>
      <c r="M498" s="8"/>
      <c r="AH498" s="1"/>
    </row>
    <row r="499" spans="2:34" ht="12.75" x14ac:dyDescent="0.2">
      <c r="B499" s="13"/>
      <c r="L499" s="8"/>
      <c r="M499" s="8"/>
      <c r="AH499" s="1"/>
    </row>
    <row r="500" spans="2:34" ht="12.75" x14ac:dyDescent="0.2">
      <c r="B500" s="13"/>
      <c r="L500" s="8"/>
      <c r="M500" s="8"/>
      <c r="AH500" s="1"/>
    </row>
    <row r="501" spans="2:34" ht="12.75" x14ac:dyDescent="0.2">
      <c r="B501" s="13"/>
      <c r="L501" s="8"/>
      <c r="M501" s="8"/>
      <c r="AH501" s="1"/>
    </row>
    <row r="502" spans="2:34" ht="12.75" x14ac:dyDescent="0.2">
      <c r="B502" s="13"/>
      <c r="L502" s="8"/>
      <c r="M502" s="8"/>
      <c r="AH502" s="1"/>
    </row>
    <row r="503" spans="2:34" ht="12.75" x14ac:dyDescent="0.2">
      <c r="B503" s="13"/>
      <c r="L503" s="8"/>
      <c r="M503" s="8"/>
      <c r="AH503" s="1"/>
    </row>
    <row r="504" spans="2:34" ht="12.75" x14ac:dyDescent="0.2">
      <c r="B504" s="13"/>
      <c r="L504" s="8"/>
      <c r="M504" s="8"/>
      <c r="AH504" s="1"/>
    </row>
    <row r="505" spans="2:34" ht="12.75" x14ac:dyDescent="0.2">
      <c r="B505" s="13"/>
      <c r="L505" s="8"/>
      <c r="M505" s="8"/>
      <c r="AH505" s="1"/>
    </row>
    <row r="506" spans="2:34" ht="12.75" x14ac:dyDescent="0.2">
      <c r="B506" s="13"/>
      <c r="L506" s="8"/>
      <c r="M506" s="8"/>
      <c r="AH506" s="1"/>
    </row>
    <row r="507" spans="2:34" ht="12.75" x14ac:dyDescent="0.2">
      <c r="B507" s="13"/>
      <c r="L507" s="8"/>
      <c r="M507" s="8"/>
      <c r="AH507" s="1"/>
    </row>
    <row r="508" spans="2:34" ht="12.75" x14ac:dyDescent="0.2">
      <c r="B508" s="13"/>
      <c r="L508" s="8"/>
      <c r="M508" s="8"/>
      <c r="AH508" s="1"/>
    </row>
    <row r="509" spans="2:34" ht="12.75" x14ac:dyDescent="0.2">
      <c r="B509" s="13"/>
      <c r="L509" s="8"/>
      <c r="M509" s="8"/>
      <c r="AH509" s="1"/>
    </row>
    <row r="510" spans="2:34" ht="12.75" x14ac:dyDescent="0.2">
      <c r="B510" s="13"/>
      <c r="L510" s="8"/>
      <c r="M510" s="8"/>
      <c r="AH510" s="1"/>
    </row>
    <row r="511" spans="2:34" ht="12.75" x14ac:dyDescent="0.2">
      <c r="B511" s="13"/>
      <c r="L511" s="8"/>
      <c r="M511" s="8"/>
      <c r="AH511" s="1"/>
    </row>
    <row r="512" spans="2:34" ht="12.75" x14ac:dyDescent="0.2">
      <c r="B512" s="13"/>
      <c r="L512" s="8"/>
      <c r="M512" s="8"/>
      <c r="AH512" s="1"/>
    </row>
    <row r="513" spans="2:34" ht="12.75" x14ac:dyDescent="0.2">
      <c r="B513" s="13"/>
      <c r="L513" s="8"/>
      <c r="M513" s="8"/>
      <c r="AH513" s="1"/>
    </row>
    <row r="514" spans="2:34" ht="12.75" x14ac:dyDescent="0.2">
      <c r="B514" s="13"/>
      <c r="L514" s="8"/>
      <c r="M514" s="8"/>
      <c r="AH514" s="1"/>
    </row>
    <row r="515" spans="2:34" ht="12.75" x14ac:dyDescent="0.2">
      <c r="B515" s="13"/>
      <c r="L515" s="8"/>
      <c r="M515" s="8"/>
      <c r="AH515" s="1"/>
    </row>
    <row r="516" spans="2:34" ht="12.75" x14ac:dyDescent="0.2">
      <c r="B516" s="13"/>
      <c r="L516" s="8"/>
      <c r="M516" s="8"/>
      <c r="AH516" s="1"/>
    </row>
    <row r="517" spans="2:34" ht="12.75" x14ac:dyDescent="0.2">
      <c r="B517" s="13"/>
      <c r="L517" s="8"/>
      <c r="M517" s="8"/>
      <c r="AH517" s="1"/>
    </row>
    <row r="518" spans="2:34" ht="12.75" x14ac:dyDescent="0.2">
      <c r="B518" s="13"/>
      <c r="L518" s="8"/>
      <c r="M518" s="8"/>
      <c r="AH518" s="1"/>
    </row>
    <row r="519" spans="2:34" ht="12.75" x14ac:dyDescent="0.2">
      <c r="B519" s="13"/>
      <c r="L519" s="8"/>
      <c r="M519" s="8"/>
      <c r="AH519" s="1"/>
    </row>
    <row r="520" spans="2:34" ht="12.75" x14ac:dyDescent="0.2">
      <c r="B520" s="13"/>
      <c r="L520" s="8"/>
      <c r="M520" s="8"/>
      <c r="AH520" s="1"/>
    </row>
    <row r="521" spans="2:34" ht="12.75" x14ac:dyDescent="0.2">
      <c r="B521" s="13"/>
      <c r="L521" s="8"/>
      <c r="M521" s="8"/>
      <c r="AH521" s="1"/>
    </row>
    <row r="522" spans="2:34" ht="12.75" x14ac:dyDescent="0.2">
      <c r="B522" s="13"/>
      <c r="L522" s="8"/>
      <c r="M522" s="8"/>
      <c r="AH522" s="1"/>
    </row>
    <row r="523" spans="2:34" ht="12.75" x14ac:dyDescent="0.2">
      <c r="B523" s="13"/>
      <c r="L523" s="8"/>
      <c r="M523" s="8"/>
      <c r="AH523" s="1"/>
    </row>
    <row r="524" spans="2:34" ht="12.75" x14ac:dyDescent="0.2">
      <c r="B524" s="13"/>
      <c r="L524" s="8"/>
      <c r="M524" s="8"/>
      <c r="AH524" s="1"/>
    </row>
    <row r="525" spans="2:34" ht="12.75" x14ac:dyDescent="0.2">
      <c r="B525" s="13"/>
      <c r="L525" s="8"/>
      <c r="M525" s="8"/>
      <c r="AH525" s="1"/>
    </row>
    <row r="526" spans="2:34" ht="12.75" x14ac:dyDescent="0.2">
      <c r="B526" s="13"/>
      <c r="L526" s="8"/>
      <c r="M526" s="8"/>
      <c r="AH526" s="1"/>
    </row>
    <row r="527" spans="2:34" ht="12.75" x14ac:dyDescent="0.2">
      <c r="B527" s="13"/>
      <c r="L527" s="8"/>
      <c r="M527" s="8"/>
      <c r="AH527" s="1"/>
    </row>
    <row r="528" spans="2:34" ht="12.75" x14ac:dyDescent="0.2">
      <c r="B528" s="13"/>
      <c r="L528" s="8"/>
      <c r="M528" s="8"/>
      <c r="AH528" s="1"/>
    </row>
    <row r="529" spans="2:34" ht="12.75" x14ac:dyDescent="0.2">
      <c r="B529" s="13"/>
      <c r="L529" s="8"/>
      <c r="M529" s="8"/>
      <c r="AH529" s="1"/>
    </row>
    <row r="530" spans="2:34" ht="12.75" x14ac:dyDescent="0.2">
      <c r="B530" s="13"/>
      <c r="L530" s="8"/>
      <c r="M530" s="8"/>
      <c r="AH530" s="1"/>
    </row>
    <row r="531" spans="2:34" ht="12.75" x14ac:dyDescent="0.2">
      <c r="B531" s="13"/>
      <c r="L531" s="8"/>
      <c r="M531" s="8"/>
      <c r="AH531" s="1"/>
    </row>
    <row r="532" spans="2:34" ht="12.75" x14ac:dyDescent="0.2">
      <c r="B532" s="13"/>
      <c r="L532" s="8"/>
      <c r="M532" s="8"/>
      <c r="AH532" s="1"/>
    </row>
    <row r="533" spans="2:34" ht="12.75" x14ac:dyDescent="0.2">
      <c r="B533" s="13"/>
      <c r="L533" s="8"/>
      <c r="M533" s="8"/>
      <c r="AH533" s="1"/>
    </row>
    <row r="534" spans="2:34" ht="12.75" x14ac:dyDescent="0.2">
      <c r="B534" s="13"/>
      <c r="L534" s="8"/>
      <c r="M534" s="8"/>
      <c r="AH534" s="1"/>
    </row>
    <row r="535" spans="2:34" ht="12.75" x14ac:dyDescent="0.2">
      <c r="B535" s="13"/>
      <c r="L535" s="8"/>
      <c r="M535" s="8"/>
      <c r="AH535" s="1"/>
    </row>
    <row r="536" spans="2:34" ht="12.75" x14ac:dyDescent="0.2">
      <c r="B536" s="13"/>
      <c r="L536" s="8"/>
      <c r="M536" s="8"/>
      <c r="AH536" s="1"/>
    </row>
    <row r="537" spans="2:34" ht="12.75" x14ac:dyDescent="0.2">
      <c r="B537" s="13"/>
      <c r="L537" s="8"/>
      <c r="M537" s="8"/>
      <c r="AH537" s="1"/>
    </row>
    <row r="538" spans="2:34" ht="12.75" x14ac:dyDescent="0.2">
      <c r="B538" s="13"/>
      <c r="L538" s="8"/>
      <c r="M538" s="8"/>
      <c r="AH538" s="1"/>
    </row>
    <row r="539" spans="2:34" ht="12.75" x14ac:dyDescent="0.2">
      <c r="B539" s="13"/>
      <c r="L539" s="8"/>
      <c r="M539" s="8"/>
      <c r="AH539" s="1"/>
    </row>
    <row r="540" spans="2:34" ht="12.75" x14ac:dyDescent="0.2">
      <c r="B540" s="13"/>
      <c r="L540" s="8"/>
      <c r="M540" s="8"/>
      <c r="AH540" s="1"/>
    </row>
    <row r="541" spans="2:34" ht="12.75" x14ac:dyDescent="0.2">
      <c r="B541" s="13"/>
      <c r="L541" s="8"/>
      <c r="M541" s="8"/>
      <c r="AH541" s="1"/>
    </row>
    <row r="542" spans="2:34" ht="12.75" x14ac:dyDescent="0.2">
      <c r="B542" s="13"/>
      <c r="L542" s="8"/>
      <c r="M542" s="8"/>
      <c r="AH542" s="1"/>
    </row>
    <row r="543" spans="2:34" ht="12.75" x14ac:dyDescent="0.2">
      <c r="B543" s="13"/>
      <c r="L543" s="8"/>
      <c r="M543" s="8"/>
      <c r="AH543" s="1"/>
    </row>
    <row r="544" spans="2:34" ht="12.75" x14ac:dyDescent="0.2">
      <c r="B544" s="13"/>
      <c r="L544" s="8"/>
      <c r="M544" s="8"/>
      <c r="AH544" s="1"/>
    </row>
    <row r="545" spans="2:34" ht="12.75" x14ac:dyDescent="0.2">
      <c r="B545" s="13"/>
      <c r="L545" s="8"/>
      <c r="M545" s="8"/>
      <c r="AH545" s="1"/>
    </row>
    <row r="546" spans="2:34" ht="12.75" x14ac:dyDescent="0.2">
      <c r="B546" s="13"/>
      <c r="L546" s="8"/>
      <c r="M546" s="8"/>
      <c r="AH546" s="1"/>
    </row>
    <row r="547" spans="2:34" ht="12.75" x14ac:dyDescent="0.2">
      <c r="B547" s="13"/>
      <c r="L547" s="8"/>
      <c r="M547" s="8"/>
      <c r="AH547" s="1"/>
    </row>
    <row r="548" spans="2:34" ht="12.75" x14ac:dyDescent="0.2">
      <c r="B548" s="13"/>
      <c r="L548" s="8"/>
      <c r="M548" s="8"/>
      <c r="AH548" s="1"/>
    </row>
    <row r="549" spans="2:34" ht="12.75" x14ac:dyDescent="0.2">
      <c r="B549" s="13"/>
      <c r="L549" s="8"/>
      <c r="M549" s="8"/>
      <c r="AH549" s="1"/>
    </row>
    <row r="550" spans="2:34" ht="12.75" x14ac:dyDescent="0.2">
      <c r="B550" s="13"/>
      <c r="L550" s="8"/>
      <c r="M550" s="8"/>
      <c r="AH550" s="1"/>
    </row>
    <row r="551" spans="2:34" ht="12.75" x14ac:dyDescent="0.2">
      <c r="B551" s="13"/>
      <c r="L551" s="8"/>
      <c r="M551" s="8"/>
      <c r="AH551" s="1"/>
    </row>
    <row r="552" spans="2:34" ht="12.75" x14ac:dyDescent="0.2">
      <c r="B552" s="13"/>
      <c r="L552" s="8"/>
      <c r="M552" s="8"/>
      <c r="AH552" s="1"/>
    </row>
    <row r="553" spans="2:34" ht="12.75" x14ac:dyDescent="0.2">
      <c r="B553" s="13"/>
      <c r="L553" s="8"/>
      <c r="M553" s="8"/>
      <c r="AH553" s="1"/>
    </row>
    <row r="554" spans="2:34" ht="12.75" x14ac:dyDescent="0.2">
      <c r="B554" s="13"/>
      <c r="L554" s="8"/>
      <c r="M554" s="8"/>
      <c r="AH554" s="1"/>
    </row>
    <row r="555" spans="2:34" ht="12.75" x14ac:dyDescent="0.2">
      <c r="B555" s="13"/>
      <c r="L555" s="8"/>
      <c r="M555" s="8"/>
      <c r="AH555" s="1"/>
    </row>
    <row r="556" spans="2:34" ht="12.75" x14ac:dyDescent="0.2">
      <c r="B556" s="13"/>
      <c r="L556" s="8"/>
      <c r="M556" s="8"/>
      <c r="AH556" s="1"/>
    </row>
    <row r="557" spans="2:34" ht="12.75" x14ac:dyDescent="0.2">
      <c r="B557" s="13"/>
      <c r="L557" s="8"/>
      <c r="M557" s="8"/>
      <c r="AH557" s="1"/>
    </row>
    <row r="558" spans="2:34" ht="12.75" x14ac:dyDescent="0.2">
      <c r="B558" s="13"/>
      <c r="L558" s="8"/>
      <c r="M558" s="8"/>
      <c r="AH558" s="1"/>
    </row>
    <row r="559" spans="2:34" ht="12.75" x14ac:dyDescent="0.2">
      <c r="B559" s="13"/>
      <c r="L559" s="8"/>
      <c r="M559" s="8"/>
      <c r="AH559" s="1"/>
    </row>
    <row r="560" spans="2:34" ht="12.75" x14ac:dyDescent="0.2">
      <c r="B560" s="13"/>
      <c r="L560" s="8"/>
      <c r="M560" s="8"/>
      <c r="AH560" s="1"/>
    </row>
    <row r="561" spans="2:34" ht="12.75" x14ac:dyDescent="0.2">
      <c r="B561" s="13"/>
      <c r="L561" s="8"/>
      <c r="M561" s="8"/>
      <c r="AH561" s="1"/>
    </row>
    <row r="562" spans="2:34" ht="12.75" x14ac:dyDescent="0.2">
      <c r="B562" s="13"/>
      <c r="L562" s="8"/>
      <c r="M562" s="8"/>
      <c r="AH562" s="1"/>
    </row>
    <row r="563" spans="2:34" ht="12.75" x14ac:dyDescent="0.2">
      <c r="B563" s="13"/>
      <c r="L563" s="8"/>
      <c r="M563" s="8"/>
      <c r="AH563" s="1"/>
    </row>
    <row r="564" spans="2:34" ht="12.75" x14ac:dyDescent="0.2">
      <c r="B564" s="13"/>
      <c r="L564" s="8"/>
      <c r="M564" s="8"/>
      <c r="AH564" s="1"/>
    </row>
    <row r="565" spans="2:34" ht="12.75" x14ac:dyDescent="0.2">
      <c r="B565" s="13"/>
      <c r="L565" s="8"/>
      <c r="M565" s="8"/>
      <c r="AH565" s="1"/>
    </row>
    <row r="566" spans="2:34" ht="12.75" x14ac:dyDescent="0.2">
      <c r="B566" s="13"/>
      <c r="L566" s="8"/>
      <c r="M566" s="8"/>
      <c r="AH566" s="1"/>
    </row>
    <row r="567" spans="2:34" ht="12.75" x14ac:dyDescent="0.2">
      <c r="B567" s="13"/>
      <c r="L567" s="8"/>
      <c r="M567" s="8"/>
      <c r="AH567" s="1"/>
    </row>
    <row r="568" spans="2:34" ht="12.75" x14ac:dyDescent="0.2">
      <c r="B568" s="13"/>
      <c r="L568" s="8"/>
      <c r="M568" s="8"/>
      <c r="AH568" s="1"/>
    </row>
    <row r="569" spans="2:34" ht="12.75" x14ac:dyDescent="0.2">
      <c r="B569" s="13"/>
      <c r="L569" s="8"/>
      <c r="M569" s="8"/>
      <c r="AH569" s="1"/>
    </row>
    <row r="570" spans="2:34" ht="12.75" x14ac:dyDescent="0.2">
      <c r="B570" s="13"/>
      <c r="L570" s="8"/>
      <c r="M570" s="8"/>
      <c r="AH570" s="1"/>
    </row>
    <row r="571" spans="2:34" ht="12.75" x14ac:dyDescent="0.2">
      <c r="B571" s="13"/>
      <c r="L571" s="8"/>
      <c r="M571" s="8"/>
      <c r="AH571" s="1"/>
    </row>
    <row r="572" spans="2:34" ht="12.75" x14ac:dyDescent="0.2">
      <c r="B572" s="13"/>
      <c r="L572" s="8"/>
      <c r="M572" s="8"/>
      <c r="AH572" s="1"/>
    </row>
    <row r="573" spans="2:34" ht="12.75" x14ac:dyDescent="0.2">
      <c r="B573" s="13"/>
      <c r="L573" s="8"/>
      <c r="M573" s="8"/>
      <c r="AH573" s="1"/>
    </row>
    <row r="574" spans="2:34" ht="12.75" x14ac:dyDescent="0.2">
      <c r="B574" s="13"/>
      <c r="L574" s="8"/>
      <c r="M574" s="8"/>
      <c r="AH574" s="1"/>
    </row>
    <row r="575" spans="2:34" ht="12.75" x14ac:dyDescent="0.2">
      <c r="B575" s="13"/>
      <c r="L575" s="8"/>
      <c r="M575" s="8"/>
      <c r="AH575" s="1"/>
    </row>
    <row r="576" spans="2:34" ht="12.75" x14ac:dyDescent="0.2">
      <c r="B576" s="13"/>
      <c r="L576" s="8"/>
      <c r="M576" s="8"/>
      <c r="AH576" s="1"/>
    </row>
    <row r="577" spans="2:34" ht="12.75" x14ac:dyDescent="0.2">
      <c r="B577" s="13"/>
      <c r="L577" s="8"/>
      <c r="M577" s="8"/>
      <c r="AH577" s="1"/>
    </row>
    <row r="578" spans="2:34" ht="12.75" x14ac:dyDescent="0.2">
      <c r="B578" s="13"/>
      <c r="L578" s="8"/>
      <c r="M578" s="8"/>
      <c r="AH578" s="1"/>
    </row>
    <row r="579" spans="2:34" ht="12.75" x14ac:dyDescent="0.2">
      <c r="B579" s="13"/>
      <c r="L579" s="8"/>
      <c r="M579" s="8"/>
      <c r="AH579" s="1"/>
    </row>
    <row r="580" spans="2:34" ht="12.75" x14ac:dyDescent="0.2">
      <c r="B580" s="13"/>
      <c r="L580" s="8"/>
      <c r="M580" s="8"/>
      <c r="AH580" s="1"/>
    </row>
    <row r="581" spans="2:34" ht="12.75" x14ac:dyDescent="0.2">
      <c r="B581" s="13"/>
      <c r="L581" s="8"/>
      <c r="M581" s="8"/>
      <c r="AH581" s="1"/>
    </row>
    <row r="582" spans="2:34" ht="12.75" x14ac:dyDescent="0.2">
      <c r="B582" s="13"/>
      <c r="L582" s="8"/>
      <c r="M582" s="8"/>
      <c r="AH582" s="1"/>
    </row>
    <row r="583" spans="2:34" ht="12.75" x14ac:dyDescent="0.2">
      <c r="B583" s="13"/>
      <c r="L583" s="8"/>
      <c r="M583" s="8"/>
      <c r="AH583" s="1"/>
    </row>
    <row r="584" spans="2:34" ht="12.75" x14ac:dyDescent="0.2">
      <c r="B584" s="13"/>
      <c r="L584" s="8"/>
      <c r="M584" s="8"/>
      <c r="AH584" s="1"/>
    </row>
    <row r="585" spans="2:34" ht="12.75" x14ac:dyDescent="0.2">
      <c r="B585" s="13"/>
      <c r="L585" s="8"/>
      <c r="M585" s="8"/>
      <c r="AH585" s="1"/>
    </row>
    <row r="586" spans="2:34" ht="12.75" x14ac:dyDescent="0.2">
      <c r="B586" s="13"/>
      <c r="L586" s="8"/>
      <c r="M586" s="8"/>
      <c r="AH586" s="1"/>
    </row>
    <row r="587" spans="2:34" ht="12.75" x14ac:dyDescent="0.2">
      <c r="B587" s="13"/>
      <c r="L587" s="8"/>
      <c r="M587" s="8"/>
      <c r="AH587" s="1"/>
    </row>
    <row r="588" spans="2:34" ht="12.75" x14ac:dyDescent="0.2">
      <c r="B588" s="13"/>
      <c r="L588" s="8"/>
      <c r="M588" s="8"/>
      <c r="AH588" s="1"/>
    </row>
    <row r="589" spans="2:34" ht="12.75" x14ac:dyDescent="0.2">
      <c r="B589" s="13"/>
      <c r="L589" s="8"/>
      <c r="M589" s="8"/>
      <c r="AH589" s="1"/>
    </row>
    <row r="590" spans="2:34" ht="12.75" x14ac:dyDescent="0.2">
      <c r="B590" s="13"/>
      <c r="L590" s="8"/>
      <c r="M590" s="8"/>
      <c r="AH590" s="1"/>
    </row>
    <row r="591" spans="2:34" ht="12.75" x14ac:dyDescent="0.2">
      <c r="B591" s="13"/>
      <c r="L591" s="8"/>
      <c r="M591" s="8"/>
      <c r="AH591" s="1"/>
    </row>
    <row r="592" spans="2:34" ht="12.75" x14ac:dyDescent="0.2">
      <c r="B592" s="13"/>
      <c r="L592" s="8"/>
      <c r="M592" s="8"/>
      <c r="AH592" s="1"/>
    </row>
    <row r="593" spans="2:34" ht="12.75" x14ac:dyDescent="0.2">
      <c r="B593" s="13"/>
      <c r="L593" s="8"/>
      <c r="M593" s="8"/>
      <c r="AH593" s="1"/>
    </row>
    <row r="594" spans="2:34" ht="12.75" x14ac:dyDescent="0.2">
      <c r="B594" s="13"/>
      <c r="L594" s="8"/>
      <c r="M594" s="8"/>
      <c r="AH594" s="1"/>
    </row>
    <row r="595" spans="2:34" ht="12.75" x14ac:dyDescent="0.2">
      <c r="B595" s="13"/>
      <c r="L595" s="8"/>
      <c r="M595" s="8"/>
      <c r="AH595" s="1"/>
    </row>
    <row r="596" spans="2:34" ht="12.75" x14ac:dyDescent="0.2">
      <c r="B596" s="13"/>
      <c r="L596" s="8"/>
      <c r="M596" s="8"/>
      <c r="AH596" s="1"/>
    </row>
    <row r="597" spans="2:34" ht="12.75" x14ac:dyDescent="0.2">
      <c r="B597" s="13"/>
      <c r="L597" s="8"/>
      <c r="M597" s="8"/>
      <c r="AH597" s="1"/>
    </row>
    <row r="598" spans="2:34" ht="12.75" x14ac:dyDescent="0.2">
      <c r="B598" s="13"/>
      <c r="L598" s="8"/>
      <c r="M598" s="8"/>
      <c r="AH598" s="1"/>
    </row>
    <row r="599" spans="2:34" ht="12.75" x14ac:dyDescent="0.2">
      <c r="B599" s="13"/>
      <c r="L599" s="8"/>
      <c r="M599" s="8"/>
      <c r="AH599" s="1"/>
    </row>
    <row r="600" spans="2:34" ht="12.75" x14ac:dyDescent="0.2">
      <c r="B600" s="13"/>
      <c r="L600" s="8"/>
      <c r="M600" s="8"/>
      <c r="AH600" s="1"/>
    </row>
    <row r="601" spans="2:34" ht="12.75" x14ac:dyDescent="0.2">
      <c r="B601" s="13"/>
      <c r="L601" s="8"/>
      <c r="M601" s="8"/>
      <c r="AH601" s="1"/>
    </row>
    <row r="602" spans="2:34" ht="12.75" x14ac:dyDescent="0.2">
      <c r="B602" s="13"/>
      <c r="L602" s="8"/>
      <c r="M602" s="8"/>
      <c r="AH602" s="1"/>
    </row>
    <row r="603" spans="2:34" ht="12.75" x14ac:dyDescent="0.2">
      <c r="B603" s="13"/>
      <c r="L603" s="8"/>
      <c r="M603" s="8"/>
      <c r="AH603" s="1"/>
    </row>
    <row r="604" spans="2:34" ht="12.75" x14ac:dyDescent="0.2">
      <c r="B604" s="13"/>
      <c r="L604" s="8"/>
      <c r="M604" s="8"/>
      <c r="AH604" s="1"/>
    </row>
    <row r="605" spans="2:34" ht="12.75" x14ac:dyDescent="0.2">
      <c r="B605" s="13"/>
      <c r="L605" s="8"/>
      <c r="M605" s="8"/>
      <c r="AH605" s="1"/>
    </row>
    <row r="606" spans="2:34" ht="12.75" x14ac:dyDescent="0.2">
      <c r="B606" s="13"/>
      <c r="L606" s="8"/>
      <c r="M606" s="8"/>
      <c r="AH606" s="1"/>
    </row>
    <row r="607" spans="2:34" ht="12.75" x14ac:dyDescent="0.2">
      <c r="B607" s="13"/>
      <c r="L607" s="8"/>
      <c r="M607" s="8"/>
      <c r="AH607" s="1"/>
    </row>
    <row r="608" spans="2:34" ht="12.75" x14ac:dyDescent="0.2">
      <c r="B608" s="13"/>
      <c r="L608" s="8"/>
      <c r="M608" s="8"/>
      <c r="AH608" s="1"/>
    </row>
    <row r="609" spans="2:34" ht="12.75" x14ac:dyDescent="0.2">
      <c r="B609" s="13"/>
      <c r="L609" s="8"/>
      <c r="M609" s="8"/>
      <c r="AH609" s="1"/>
    </row>
    <row r="610" spans="2:34" ht="12.75" x14ac:dyDescent="0.2">
      <c r="B610" s="13"/>
      <c r="L610" s="8"/>
      <c r="M610" s="8"/>
      <c r="AH610" s="1"/>
    </row>
    <row r="611" spans="2:34" ht="12.75" x14ac:dyDescent="0.2">
      <c r="B611" s="13"/>
      <c r="L611" s="8"/>
      <c r="M611" s="8"/>
      <c r="AH611" s="1"/>
    </row>
    <row r="612" spans="2:34" ht="12.75" x14ac:dyDescent="0.2">
      <c r="B612" s="13"/>
      <c r="L612" s="8"/>
      <c r="M612" s="8"/>
      <c r="AH612" s="1"/>
    </row>
    <row r="613" spans="2:34" ht="12.75" x14ac:dyDescent="0.2">
      <c r="B613" s="13"/>
      <c r="L613" s="8"/>
      <c r="M613" s="8"/>
      <c r="AH613" s="1"/>
    </row>
    <row r="614" spans="2:34" ht="12.75" x14ac:dyDescent="0.2">
      <c r="B614" s="13"/>
      <c r="L614" s="8"/>
      <c r="M614" s="8"/>
      <c r="AH614" s="1"/>
    </row>
    <row r="615" spans="2:34" ht="12.75" x14ac:dyDescent="0.2">
      <c r="B615" s="13"/>
      <c r="L615" s="8"/>
      <c r="M615" s="8"/>
      <c r="AH615" s="1"/>
    </row>
    <row r="616" spans="2:34" ht="12.75" x14ac:dyDescent="0.2">
      <c r="B616" s="13"/>
      <c r="L616" s="8"/>
      <c r="M616" s="8"/>
      <c r="AH616" s="1"/>
    </row>
    <row r="617" spans="2:34" ht="12.75" x14ac:dyDescent="0.2">
      <c r="B617" s="13"/>
      <c r="L617" s="8"/>
      <c r="M617" s="8"/>
      <c r="AH617" s="1"/>
    </row>
    <row r="618" spans="2:34" ht="12.75" x14ac:dyDescent="0.2">
      <c r="B618" s="13"/>
      <c r="L618" s="8"/>
      <c r="M618" s="8"/>
      <c r="AH618" s="1"/>
    </row>
    <row r="619" spans="2:34" ht="12.75" x14ac:dyDescent="0.2">
      <c r="B619" s="13"/>
      <c r="L619" s="8"/>
      <c r="M619" s="8"/>
      <c r="AH619" s="1"/>
    </row>
    <row r="620" spans="2:34" ht="12.75" x14ac:dyDescent="0.2">
      <c r="B620" s="13"/>
      <c r="L620" s="8"/>
      <c r="M620" s="8"/>
      <c r="AH620" s="1"/>
    </row>
    <row r="621" spans="2:34" ht="12.75" x14ac:dyDescent="0.2">
      <c r="B621" s="13"/>
      <c r="L621" s="8"/>
      <c r="M621" s="8"/>
      <c r="AH621" s="1"/>
    </row>
    <row r="622" spans="2:34" ht="12.75" x14ac:dyDescent="0.2">
      <c r="B622" s="13"/>
      <c r="L622" s="8"/>
      <c r="M622" s="8"/>
      <c r="AH622" s="1"/>
    </row>
    <row r="623" spans="2:34" ht="12.75" x14ac:dyDescent="0.2">
      <c r="B623" s="13"/>
      <c r="L623" s="8"/>
      <c r="M623" s="8"/>
      <c r="AH623" s="1"/>
    </row>
    <row r="624" spans="2:34" ht="12.75" x14ac:dyDescent="0.2">
      <c r="B624" s="13"/>
      <c r="L624" s="8"/>
      <c r="M624" s="8"/>
      <c r="AH624" s="1"/>
    </row>
    <row r="625" spans="2:34" ht="12.75" x14ac:dyDescent="0.2">
      <c r="B625" s="13"/>
      <c r="L625" s="8"/>
      <c r="M625" s="8"/>
      <c r="AH625" s="1"/>
    </row>
    <row r="626" spans="2:34" ht="12.75" x14ac:dyDescent="0.2">
      <c r="B626" s="13"/>
      <c r="L626" s="8"/>
      <c r="M626" s="8"/>
      <c r="AH626" s="1"/>
    </row>
    <row r="627" spans="2:34" ht="12.75" x14ac:dyDescent="0.2">
      <c r="B627" s="13"/>
      <c r="L627" s="8"/>
      <c r="M627" s="8"/>
      <c r="AH627" s="1"/>
    </row>
    <row r="628" spans="2:34" ht="12.75" x14ac:dyDescent="0.2">
      <c r="B628" s="13"/>
      <c r="L628" s="8"/>
      <c r="M628" s="8"/>
      <c r="AH628" s="1"/>
    </row>
    <row r="629" spans="2:34" ht="12.75" x14ac:dyDescent="0.2">
      <c r="B629" s="13"/>
      <c r="L629" s="8"/>
      <c r="M629" s="8"/>
      <c r="AH629" s="1"/>
    </row>
    <row r="630" spans="2:34" ht="12.75" x14ac:dyDescent="0.2">
      <c r="B630" s="13"/>
      <c r="L630" s="8"/>
      <c r="M630" s="8"/>
      <c r="AH630" s="1"/>
    </row>
    <row r="631" spans="2:34" ht="12.75" x14ac:dyDescent="0.2">
      <c r="B631" s="13"/>
      <c r="L631" s="8"/>
      <c r="M631" s="8"/>
      <c r="AH631" s="1"/>
    </row>
    <row r="632" spans="2:34" ht="12.75" x14ac:dyDescent="0.2">
      <c r="B632" s="13"/>
      <c r="L632" s="8"/>
      <c r="M632" s="8"/>
      <c r="AH632" s="1"/>
    </row>
    <row r="633" spans="2:34" ht="12.75" x14ac:dyDescent="0.2">
      <c r="B633" s="13"/>
      <c r="L633" s="8"/>
      <c r="M633" s="8"/>
      <c r="AH633" s="1"/>
    </row>
    <row r="634" spans="2:34" ht="12.75" x14ac:dyDescent="0.2">
      <c r="B634" s="13"/>
      <c r="L634" s="8"/>
      <c r="M634" s="8"/>
      <c r="AH634" s="1"/>
    </row>
    <row r="635" spans="2:34" ht="12.75" x14ac:dyDescent="0.2">
      <c r="B635" s="13"/>
      <c r="L635" s="8"/>
      <c r="M635" s="8"/>
      <c r="AH635" s="1"/>
    </row>
    <row r="636" spans="2:34" ht="12.75" x14ac:dyDescent="0.2">
      <c r="B636" s="13"/>
      <c r="L636" s="8"/>
      <c r="M636" s="8"/>
      <c r="AH636" s="1"/>
    </row>
    <row r="637" spans="2:34" ht="12.75" x14ac:dyDescent="0.2">
      <c r="B637" s="13"/>
      <c r="L637" s="8"/>
      <c r="M637" s="8"/>
      <c r="AH637" s="1"/>
    </row>
    <row r="638" spans="2:34" ht="12.75" x14ac:dyDescent="0.2">
      <c r="B638" s="13"/>
      <c r="L638" s="8"/>
      <c r="M638" s="8"/>
      <c r="AH638" s="1"/>
    </row>
    <row r="639" spans="2:34" ht="12.75" x14ac:dyDescent="0.2">
      <c r="B639" s="13"/>
      <c r="L639" s="8"/>
      <c r="M639" s="8"/>
      <c r="AH639" s="1"/>
    </row>
    <row r="640" spans="2:34" ht="12.75" x14ac:dyDescent="0.2">
      <c r="B640" s="13"/>
      <c r="L640" s="8"/>
      <c r="M640" s="8"/>
      <c r="AH640" s="1"/>
    </row>
    <row r="641" spans="2:34" ht="12.75" x14ac:dyDescent="0.2">
      <c r="B641" s="13"/>
      <c r="L641" s="8"/>
      <c r="M641" s="8"/>
      <c r="AH641" s="1"/>
    </row>
    <row r="642" spans="2:34" ht="12.75" x14ac:dyDescent="0.2">
      <c r="B642" s="13"/>
      <c r="L642" s="8"/>
      <c r="M642" s="8"/>
      <c r="AH642" s="1"/>
    </row>
    <row r="643" spans="2:34" ht="12.75" x14ac:dyDescent="0.2">
      <c r="B643" s="13"/>
      <c r="L643" s="8"/>
      <c r="M643" s="8"/>
      <c r="AH643" s="1"/>
    </row>
    <row r="644" spans="2:34" ht="12.75" x14ac:dyDescent="0.2">
      <c r="B644" s="13"/>
      <c r="L644" s="8"/>
      <c r="M644" s="8"/>
      <c r="AH644" s="1"/>
    </row>
    <row r="645" spans="2:34" ht="12.75" x14ac:dyDescent="0.2">
      <c r="B645" s="13"/>
      <c r="L645" s="8"/>
      <c r="M645" s="8"/>
      <c r="AH645" s="1"/>
    </row>
    <row r="646" spans="2:34" ht="12.75" x14ac:dyDescent="0.2">
      <c r="B646" s="13"/>
      <c r="L646" s="8"/>
      <c r="M646" s="8"/>
      <c r="AH646" s="1"/>
    </row>
    <row r="647" spans="2:34" ht="12.75" x14ac:dyDescent="0.2">
      <c r="B647" s="13"/>
      <c r="L647" s="8"/>
      <c r="M647" s="8"/>
      <c r="AH647" s="1"/>
    </row>
    <row r="648" spans="2:34" ht="12.75" x14ac:dyDescent="0.2">
      <c r="B648" s="13"/>
      <c r="L648" s="8"/>
      <c r="M648" s="8"/>
      <c r="AH648" s="1"/>
    </row>
    <row r="649" spans="2:34" ht="12.75" x14ac:dyDescent="0.2">
      <c r="B649" s="13"/>
      <c r="L649" s="8"/>
      <c r="M649" s="8"/>
      <c r="AH649" s="1"/>
    </row>
    <row r="650" spans="2:34" ht="12.75" x14ac:dyDescent="0.2">
      <c r="B650" s="13"/>
      <c r="L650" s="8"/>
      <c r="M650" s="8"/>
      <c r="AH650" s="1"/>
    </row>
    <row r="651" spans="2:34" ht="12.75" x14ac:dyDescent="0.2">
      <c r="B651" s="13"/>
      <c r="L651" s="8"/>
      <c r="M651" s="8"/>
      <c r="AH651" s="1"/>
    </row>
    <row r="652" spans="2:34" ht="12.75" x14ac:dyDescent="0.2">
      <c r="B652" s="13"/>
      <c r="L652" s="8"/>
      <c r="M652" s="8"/>
      <c r="AH652" s="1"/>
    </row>
    <row r="653" spans="2:34" ht="12.75" x14ac:dyDescent="0.2">
      <c r="B653" s="13"/>
      <c r="L653" s="8"/>
      <c r="M653" s="8"/>
      <c r="AH653" s="1"/>
    </row>
    <row r="654" spans="2:34" ht="12.75" x14ac:dyDescent="0.2">
      <c r="B654" s="13"/>
      <c r="L654" s="8"/>
      <c r="M654" s="8"/>
      <c r="AH654" s="1"/>
    </row>
    <row r="655" spans="2:34" ht="12.75" x14ac:dyDescent="0.2">
      <c r="B655" s="13"/>
      <c r="L655" s="8"/>
      <c r="M655" s="8"/>
      <c r="AH655" s="1"/>
    </row>
    <row r="656" spans="2:34" ht="12.75" x14ac:dyDescent="0.2">
      <c r="B656" s="13"/>
      <c r="L656" s="8"/>
      <c r="M656" s="8"/>
      <c r="AH656" s="1"/>
    </row>
    <row r="657" spans="2:34" ht="12.75" x14ac:dyDescent="0.2">
      <c r="B657" s="13"/>
      <c r="L657" s="8"/>
      <c r="M657" s="8"/>
      <c r="AH657" s="1"/>
    </row>
    <row r="658" spans="2:34" ht="12.75" x14ac:dyDescent="0.2">
      <c r="B658" s="13"/>
      <c r="L658" s="8"/>
      <c r="M658" s="8"/>
      <c r="AH658" s="1"/>
    </row>
    <row r="659" spans="2:34" ht="12.75" x14ac:dyDescent="0.2">
      <c r="B659" s="13"/>
      <c r="L659" s="8"/>
      <c r="M659" s="8"/>
      <c r="AH659" s="1"/>
    </row>
    <row r="660" spans="2:34" ht="12.75" x14ac:dyDescent="0.2">
      <c r="B660" s="13"/>
      <c r="L660" s="8"/>
      <c r="M660" s="8"/>
      <c r="AH660" s="1"/>
    </row>
    <row r="661" spans="2:34" ht="12.75" x14ac:dyDescent="0.2">
      <c r="B661" s="13"/>
      <c r="L661" s="8"/>
      <c r="M661" s="8"/>
      <c r="AH661" s="1"/>
    </row>
    <row r="662" spans="2:34" ht="12.75" x14ac:dyDescent="0.2">
      <c r="B662" s="13"/>
      <c r="L662" s="8"/>
      <c r="M662" s="8"/>
      <c r="AH662" s="1"/>
    </row>
    <row r="663" spans="2:34" ht="12.75" x14ac:dyDescent="0.2">
      <c r="B663" s="13"/>
      <c r="L663" s="8"/>
      <c r="M663" s="8"/>
      <c r="AH663" s="1"/>
    </row>
    <row r="664" spans="2:34" ht="12.75" x14ac:dyDescent="0.2">
      <c r="B664" s="13"/>
      <c r="L664" s="8"/>
      <c r="M664" s="8"/>
      <c r="AH664" s="1"/>
    </row>
    <row r="665" spans="2:34" ht="12.75" x14ac:dyDescent="0.2">
      <c r="B665" s="13"/>
      <c r="L665" s="8"/>
      <c r="M665" s="8"/>
      <c r="AH665" s="1"/>
    </row>
    <row r="666" spans="2:34" ht="12.75" x14ac:dyDescent="0.2">
      <c r="B666" s="13"/>
      <c r="L666" s="8"/>
      <c r="M666" s="8"/>
      <c r="AH666" s="1"/>
    </row>
    <row r="667" spans="2:34" ht="12.75" x14ac:dyDescent="0.2">
      <c r="B667" s="13"/>
      <c r="L667" s="8"/>
      <c r="M667" s="8"/>
      <c r="AH667" s="1"/>
    </row>
    <row r="668" spans="2:34" ht="12.75" x14ac:dyDescent="0.2">
      <c r="B668" s="13"/>
      <c r="L668" s="8"/>
      <c r="M668" s="8"/>
      <c r="AH668" s="1"/>
    </row>
    <row r="669" spans="2:34" ht="12.75" x14ac:dyDescent="0.2">
      <c r="B669" s="13"/>
      <c r="L669" s="8"/>
      <c r="M669" s="8"/>
      <c r="AH669" s="1"/>
    </row>
    <row r="670" spans="2:34" ht="12.75" x14ac:dyDescent="0.2">
      <c r="B670" s="13"/>
      <c r="L670" s="8"/>
      <c r="M670" s="8"/>
      <c r="AH670" s="1"/>
    </row>
    <row r="671" spans="2:34" ht="12.75" x14ac:dyDescent="0.2">
      <c r="B671" s="13"/>
      <c r="L671" s="8"/>
      <c r="M671" s="8"/>
      <c r="AH671" s="1"/>
    </row>
    <row r="672" spans="2:34" ht="12.75" x14ac:dyDescent="0.2">
      <c r="B672" s="13"/>
      <c r="L672" s="8"/>
      <c r="M672" s="8"/>
      <c r="AH672" s="1"/>
    </row>
    <row r="673" spans="2:34" ht="12.75" x14ac:dyDescent="0.2">
      <c r="B673" s="13"/>
      <c r="L673" s="8"/>
      <c r="M673" s="8"/>
      <c r="AH673" s="1"/>
    </row>
    <row r="674" spans="2:34" ht="12.75" x14ac:dyDescent="0.2">
      <c r="B674" s="13"/>
      <c r="L674" s="8"/>
      <c r="M674" s="8"/>
      <c r="AH674" s="1"/>
    </row>
    <row r="675" spans="2:34" ht="12.75" x14ac:dyDescent="0.2">
      <c r="B675" s="13"/>
      <c r="L675" s="8"/>
      <c r="M675" s="8"/>
      <c r="AH675" s="1"/>
    </row>
    <row r="676" spans="2:34" ht="12.75" x14ac:dyDescent="0.2">
      <c r="B676" s="13"/>
      <c r="L676" s="8"/>
      <c r="M676" s="8"/>
      <c r="AH676" s="1"/>
    </row>
    <row r="677" spans="2:34" ht="12.75" x14ac:dyDescent="0.2">
      <c r="B677" s="13"/>
      <c r="L677" s="8"/>
      <c r="M677" s="8"/>
      <c r="AH677" s="1"/>
    </row>
    <row r="678" spans="2:34" ht="12.75" x14ac:dyDescent="0.2">
      <c r="B678" s="13"/>
      <c r="L678" s="8"/>
      <c r="M678" s="8"/>
      <c r="AH678" s="1"/>
    </row>
    <row r="679" spans="2:34" ht="12.75" x14ac:dyDescent="0.2">
      <c r="B679" s="13"/>
      <c r="L679" s="8"/>
      <c r="M679" s="8"/>
      <c r="AH679" s="1"/>
    </row>
    <row r="680" spans="2:34" ht="12.75" x14ac:dyDescent="0.2">
      <c r="B680" s="13"/>
      <c r="L680" s="8"/>
      <c r="M680" s="8"/>
      <c r="AH680" s="1"/>
    </row>
    <row r="681" spans="2:34" ht="12.75" x14ac:dyDescent="0.2">
      <c r="B681" s="13"/>
      <c r="L681" s="8"/>
      <c r="M681" s="8"/>
      <c r="AH681" s="1"/>
    </row>
    <row r="682" spans="2:34" ht="12.75" x14ac:dyDescent="0.2">
      <c r="B682" s="13"/>
      <c r="L682" s="8"/>
      <c r="M682" s="8"/>
      <c r="AH682" s="1"/>
    </row>
    <row r="683" spans="2:34" ht="12.75" x14ac:dyDescent="0.2">
      <c r="B683" s="13"/>
      <c r="L683" s="8"/>
      <c r="M683" s="8"/>
      <c r="AH683" s="1"/>
    </row>
    <row r="684" spans="2:34" ht="12.75" x14ac:dyDescent="0.2">
      <c r="B684" s="13"/>
      <c r="L684" s="8"/>
      <c r="M684" s="8"/>
      <c r="AH684" s="1"/>
    </row>
    <row r="685" spans="2:34" ht="12.75" x14ac:dyDescent="0.2">
      <c r="B685" s="13"/>
      <c r="L685" s="8"/>
      <c r="M685" s="8"/>
      <c r="AH685" s="1"/>
    </row>
    <row r="686" spans="2:34" ht="12.75" x14ac:dyDescent="0.2">
      <c r="B686" s="13"/>
      <c r="L686" s="8"/>
      <c r="M686" s="8"/>
      <c r="AH686" s="1"/>
    </row>
    <row r="687" spans="2:34" ht="12.75" x14ac:dyDescent="0.2">
      <c r="B687" s="13"/>
      <c r="L687" s="8"/>
      <c r="M687" s="8"/>
      <c r="AH687" s="1"/>
    </row>
    <row r="688" spans="2:34" ht="12.75" x14ac:dyDescent="0.2">
      <c r="B688" s="13"/>
      <c r="L688" s="8"/>
      <c r="M688" s="8"/>
      <c r="AH688" s="1"/>
    </row>
    <row r="689" spans="2:34" ht="12.75" x14ac:dyDescent="0.2">
      <c r="B689" s="13"/>
      <c r="L689" s="8"/>
      <c r="M689" s="8"/>
      <c r="AH689" s="1"/>
    </row>
    <row r="690" spans="2:34" ht="12.75" x14ac:dyDescent="0.2">
      <c r="B690" s="13"/>
      <c r="L690" s="8"/>
      <c r="M690" s="8"/>
      <c r="AH690" s="1"/>
    </row>
    <row r="691" spans="2:34" ht="12.75" x14ac:dyDescent="0.2">
      <c r="B691" s="13"/>
      <c r="L691" s="8"/>
      <c r="M691" s="8"/>
      <c r="AH691" s="1"/>
    </row>
    <row r="692" spans="2:34" ht="12.75" x14ac:dyDescent="0.2">
      <c r="B692" s="13"/>
      <c r="L692" s="8"/>
      <c r="M692" s="8"/>
      <c r="AH692" s="1"/>
    </row>
    <row r="693" spans="2:34" ht="12.75" x14ac:dyDescent="0.2">
      <c r="B693" s="13"/>
      <c r="L693" s="8"/>
      <c r="M693" s="8"/>
      <c r="AH693" s="1"/>
    </row>
    <row r="694" spans="2:34" ht="12.75" x14ac:dyDescent="0.2">
      <c r="B694" s="13"/>
      <c r="L694" s="8"/>
      <c r="M694" s="8"/>
      <c r="AH694" s="1"/>
    </row>
    <row r="695" spans="2:34" ht="12.75" x14ac:dyDescent="0.2">
      <c r="B695" s="13"/>
      <c r="L695" s="8"/>
      <c r="M695" s="8"/>
      <c r="AH695" s="1"/>
    </row>
    <row r="696" spans="2:34" ht="12.75" x14ac:dyDescent="0.2">
      <c r="B696" s="13"/>
      <c r="L696" s="8"/>
      <c r="M696" s="8"/>
      <c r="AH696" s="1"/>
    </row>
    <row r="697" spans="2:34" ht="12.75" x14ac:dyDescent="0.2">
      <c r="B697" s="13"/>
      <c r="L697" s="8"/>
      <c r="M697" s="8"/>
      <c r="AH697" s="1"/>
    </row>
    <row r="698" spans="2:34" ht="12.75" x14ac:dyDescent="0.2">
      <c r="B698" s="13"/>
      <c r="L698" s="8"/>
      <c r="M698" s="8"/>
      <c r="AH698" s="1"/>
    </row>
    <row r="699" spans="2:34" ht="12.75" x14ac:dyDescent="0.2">
      <c r="B699" s="13"/>
      <c r="L699" s="8"/>
      <c r="M699" s="8"/>
      <c r="AH699" s="1"/>
    </row>
    <row r="700" spans="2:34" ht="12.75" x14ac:dyDescent="0.2">
      <c r="B700" s="13"/>
      <c r="L700" s="8"/>
      <c r="M700" s="8"/>
      <c r="AH700" s="1"/>
    </row>
    <row r="701" spans="2:34" ht="12.75" x14ac:dyDescent="0.2">
      <c r="B701" s="13"/>
      <c r="L701" s="8"/>
      <c r="M701" s="8"/>
      <c r="AH701" s="1"/>
    </row>
    <row r="702" spans="2:34" ht="12.75" x14ac:dyDescent="0.2">
      <c r="B702" s="13"/>
      <c r="L702" s="8"/>
      <c r="M702" s="8"/>
      <c r="AH702" s="1"/>
    </row>
    <row r="703" spans="2:34" ht="12.75" x14ac:dyDescent="0.2">
      <c r="B703" s="13"/>
      <c r="L703" s="8"/>
      <c r="M703" s="8"/>
      <c r="AH703" s="1"/>
    </row>
    <row r="704" spans="2:34" ht="12.75" x14ac:dyDescent="0.2">
      <c r="B704" s="13"/>
      <c r="L704" s="8"/>
      <c r="M704" s="8"/>
      <c r="AH704" s="1"/>
    </row>
    <row r="705" spans="2:34" ht="12.75" x14ac:dyDescent="0.2">
      <c r="B705" s="13"/>
      <c r="L705" s="8"/>
      <c r="M705" s="8"/>
      <c r="AH705" s="1"/>
    </row>
    <row r="706" spans="2:34" ht="12.75" x14ac:dyDescent="0.2">
      <c r="B706" s="13"/>
      <c r="L706" s="8"/>
      <c r="M706" s="8"/>
      <c r="AH706" s="1"/>
    </row>
    <row r="707" spans="2:34" ht="12.75" x14ac:dyDescent="0.2">
      <c r="B707" s="13"/>
      <c r="L707" s="8"/>
      <c r="M707" s="8"/>
      <c r="AH707" s="1"/>
    </row>
    <row r="708" spans="2:34" ht="12.75" x14ac:dyDescent="0.2">
      <c r="B708" s="13"/>
      <c r="L708" s="8"/>
      <c r="M708" s="8"/>
      <c r="AH708" s="1"/>
    </row>
    <row r="709" spans="2:34" ht="12.75" x14ac:dyDescent="0.2">
      <c r="B709" s="13"/>
      <c r="L709" s="8"/>
      <c r="M709" s="8"/>
      <c r="AH709" s="1"/>
    </row>
    <row r="710" spans="2:34" ht="12.75" x14ac:dyDescent="0.2">
      <c r="B710" s="13"/>
      <c r="L710" s="8"/>
      <c r="M710" s="8"/>
      <c r="AH710" s="1"/>
    </row>
    <row r="711" spans="2:34" ht="12.75" x14ac:dyDescent="0.2">
      <c r="B711" s="13"/>
      <c r="L711" s="8"/>
      <c r="M711" s="8"/>
      <c r="AH711" s="1"/>
    </row>
    <row r="712" spans="2:34" ht="12.75" x14ac:dyDescent="0.2">
      <c r="B712" s="13"/>
      <c r="L712" s="8"/>
      <c r="M712" s="8"/>
      <c r="AH712" s="1"/>
    </row>
    <row r="713" spans="2:34" ht="12.75" x14ac:dyDescent="0.2">
      <c r="B713" s="13"/>
      <c r="L713" s="8"/>
      <c r="M713" s="8"/>
      <c r="AH713" s="1"/>
    </row>
    <row r="714" spans="2:34" ht="12.75" x14ac:dyDescent="0.2">
      <c r="B714" s="13"/>
      <c r="L714" s="8"/>
      <c r="M714" s="8"/>
      <c r="AH714" s="1"/>
    </row>
    <row r="715" spans="2:34" ht="12.75" x14ac:dyDescent="0.2">
      <c r="B715" s="13"/>
      <c r="L715" s="8"/>
      <c r="M715" s="8"/>
      <c r="AH715" s="1"/>
    </row>
    <row r="716" spans="2:34" ht="12.75" x14ac:dyDescent="0.2">
      <c r="B716" s="13"/>
      <c r="L716" s="8"/>
      <c r="M716" s="8"/>
      <c r="AH716" s="1"/>
    </row>
    <row r="717" spans="2:34" ht="12.75" x14ac:dyDescent="0.2">
      <c r="B717" s="13"/>
      <c r="L717" s="8"/>
      <c r="M717" s="8"/>
      <c r="AH717" s="1"/>
    </row>
    <row r="718" spans="2:34" ht="12.75" x14ac:dyDescent="0.2">
      <c r="B718" s="13"/>
      <c r="L718" s="8"/>
      <c r="M718" s="8"/>
      <c r="AH718" s="1"/>
    </row>
    <row r="719" spans="2:34" ht="12.75" x14ac:dyDescent="0.2">
      <c r="B719" s="13"/>
      <c r="L719" s="8"/>
      <c r="M719" s="8"/>
      <c r="AH719" s="1"/>
    </row>
    <row r="720" spans="2:34" ht="12.75" x14ac:dyDescent="0.2">
      <c r="B720" s="13"/>
      <c r="L720" s="8"/>
      <c r="M720" s="8"/>
      <c r="AH720" s="1"/>
    </row>
    <row r="721" spans="2:34" ht="12.75" x14ac:dyDescent="0.2">
      <c r="B721" s="13"/>
      <c r="L721" s="8"/>
      <c r="M721" s="8"/>
      <c r="AH721" s="1"/>
    </row>
    <row r="722" spans="2:34" ht="12.75" x14ac:dyDescent="0.2">
      <c r="B722" s="13"/>
      <c r="L722" s="8"/>
      <c r="M722" s="8"/>
      <c r="AH722" s="1"/>
    </row>
    <row r="723" spans="2:34" ht="12.75" x14ac:dyDescent="0.2">
      <c r="B723" s="13"/>
      <c r="L723" s="8"/>
      <c r="M723" s="8"/>
      <c r="AH723" s="1"/>
    </row>
    <row r="724" spans="2:34" ht="12.75" x14ac:dyDescent="0.2">
      <c r="B724" s="13"/>
      <c r="L724" s="8"/>
      <c r="M724" s="8"/>
      <c r="AH724" s="1"/>
    </row>
    <row r="725" spans="2:34" ht="12.75" x14ac:dyDescent="0.2">
      <c r="B725" s="13"/>
      <c r="L725" s="8"/>
      <c r="M725" s="8"/>
      <c r="AH725" s="1"/>
    </row>
    <row r="726" spans="2:34" ht="12.75" x14ac:dyDescent="0.2">
      <c r="B726" s="13"/>
      <c r="L726" s="8"/>
      <c r="M726" s="8"/>
      <c r="AH726" s="1"/>
    </row>
    <row r="727" spans="2:34" ht="12.75" x14ac:dyDescent="0.2">
      <c r="B727" s="13"/>
      <c r="L727" s="8"/>
      <c r="M727" s="8"/>
      <c r="AH727" s="1"/>
    </row>
    <row r="728" spans="2:34" ht="12.75" x14ac:dyDescent="0.2">
      <c r="B728" s="13"/>
      <c r="L728" s="8"/>
      <c r="M728" s="8"/>
      <c r="AH728" s="1"/>
    </row>
    <row r="729" spans="2:34" ht="12.75" x14ac:dyDescent="0.2">
      <c r="B729" s="13"/>
      <c r="L729" s="8"/>
      <c r="M729" s="8"/>
      <c r="AH729" s="1"/>
    </row>
    <row r="730" spans="2:34" ht="12.75" x14ac:dyDescent="0.2">
      <c r="B730" s="13"/>
      <c r="L730" s="8"/>
      <c r="M730" s="8"/>
      <c r="AH730" s="1"/>
    </row>
    <row r="731" spans="2:34" ht="12.75" x14ac:dyDescent="0.2">
      <c r="B731" s="13"/>
      <c r="L731" s="8"/>
      <c r="M731" s="8"/>
      <c r="AH731" s="1"/>
    </row>
    <row r="732" spans="2:34" ht="12.75" x14ac:dyDescent="0.2">
      <c r="B732" s="13"/>
      <c r="L732" s="8"/>
      <c r="M732" s="8"/>
      <c r="AH732" s="1"/>
    </row>
    <row r="733" spans="2:34" ht="12.75" x14ac:dyDescent="0.2">
      <c r="B733" s="13"/>
      <c r="L733" s="8"/>
      <c r="M733" s="8"/>
      <c r="AH733" s="1"/>
    </row>
    <row r="734" spans="2:34" ht="12.75" x14ac:dyDescent="0.2">
      <c r="B734" s="13"/>
      <c r="L734" s="8"/>
      <c r="M734" s="8"/>
      <c r="AH734" s="1"/>
    </row>
    <row r="735" spans="2:34" ht="12.75" x14ac:dyDescent="0.2">
      <c r="B735" s="13"/>
      <c r="L735" s="8"/>
      <c r="M735" s="8"/>
      <c r="AH735" s="1"/>
    </row>
    <row r="736" spans="2:34" ht="12.75" x14ac:dyDescent="0.2">
      <c r="B736" s="13"/>
      <c r="L736" s="8"/>
      <c r="M736" s="8"/>
      <c r="AH736" s="1"/>
    </row>
    <row r="737" spans="2:34" ht="12.75" x14ac:dyDescent="0.2">
      <c r="B737" s="13"/>
      <c r="L737" s="8"/>
      <c r="M737" s="8"/>
      <c r="AH737" s="1"/>
    </row>
    <row r="738" spans="2:34" ht="12.75" x14ac:dyDescent="0.2">
      <c r="B738" s="13"/>
      <c r="L738" s="8"/>
      <c r="M738" s="8"/>
      <c r="AH738" s="1"/>
    </row>
    <row r="739" spans="2:34" ht="12.75" x14ac:dyDescent="0.2">
      <c r="B739" s="13"/>
      <c r="L739" s="8"/>
      <c r="M739" s="8"/>
      <c r="AH739" s="1"/>
    </row>
    <row r="740" spans="2:34" ht="12.75" x14ac:dyDescent="0.2">
      <c r="B740" s="13"/>
      <c r="L740" s="8"/>
      <c r="M740" s="8"/>
      <c r="AH740" s="1"/>
    </row>
    <row r="741" spans="2:34" ht="12.75" x14ac:dyDescent="0.2">
      <c r="B741" s="13"/>
      <c r="L741" s="8"/>
      <c r="M741" s="8"/>
      <c r="AH741" s="1"/>
    </row>
    <row r="742" spans="2:34" ht="12.75" x14ac:dyDescent="0.2">
      <c r="B742" s="13"/>
      <c r="L742" s="8"/>
      <c r="M742" s="8"/>
      <c r="AH742" s="1"/>
    </row>
    <row r="743" spans="2:34" ht="12.75" x14ac:dyDescent="0.2">
      <c r="B743" s="13"/>
      <c r="L743" s="8"/>
      <c r="M743" s="8"/>
      <c r="AH743" s="1"/>
    </row>
    <row r="744" spans="2:34" ht="12.75" x14ac:dyDescent="0.2">
      <c r="B744" s="13"/>
      <c r="L744" s="8"/>
      <c r="M744" s="8"/>
      <c r="AH744" s="1"/>
    </row>
    <row r="745" spans="2:34" ht="12.75" x14ac:dyDescent="0.2">
      <c r="B745" s="13"/>
      <c r="L745" s="8"/>
      <c r="M745" s="8"/>
      <c r="AH745" s="1"/>
    </row>
    <row r="746" spans="2:34" ht="12.75" x14ac:dyDescent="0.2">
      <c r="B746" s="13"/>
      <c r="L746" s="8"/>
      <c r="M746" s="8"/>
      <c r="AH746" s="1"/>
    </row>
    <row r="747" spans="2:34" ht="12.75" x14ac:dyDescent="0.2">
      <c r="B747" s="13"/>
      <c r="L747" s="8"/>
      <c r="M747" s="8"/>
      <c r="AH747" s="1"/>
    </row>
    <row r="748" spans="2:34" ht="12.75" x14ac:dyDescent="0.2">
      <c r="B748" s="13"/>
      <c r="L748" s="8"/>
      <c r="M748" s="8"/>
      <c r="AH748" s="1"/>
    </row>
    <row r="749" spans="2:34" ht="12.75" x14ac:dyDescent="0.2">
      <c r="B749" s="13"/>
      <c r="L749" s="8"/>
      <c r="M749" s="8"/>
      <c r="AH749" s="1"/>
    </row>
    <row r="750" spans="2:34" ht="12.75" x14ac:dyDescent="0.2">
      <c r="B750" s="13"/>
      <c r="L750" s="8"/>
      <c r="M750" s="8"/>
      <c r="AH750" s="1"/>
    </row>
    <row r="751" spans="2:34" ht="12.75" x14ac:dyDescent="0.2">
      <c r="B751" s="13"/>
      <c r="L751" s="8"/>
      <c r="M751" s="8"/>
      <c r="AH751" s="1"/>
    </row>
    <row r="752" spans="2:34" ht="12.75" x14ac:dyDescent="0.2">
      <c r="B752" s="13"/>
      <c r="L752" s="8"/>
      <c r="M752" s="8"/>
      <c r="AH752" s="1"/>
    </row>
    <row r="753" spans="2:34" ht="12.75" x14ac:dyDescent="0.2">
      <c r="B753" s="13"/>
      <c r="L753" s="8"/>
      <c r="M753" s="8"/>
      <c r="AH753" s="1"/>
    </row>
    <row r="754" spans="2:34" ht="12.75" x14ac:dyDescent="0.2">
      <c r="B754" s="13"/>
      <c r="L754" s="8"/>
      <c r="M754" s="8"/>
      <c r="AH754" s="1"/>
    </row>
    <row r="755" spans="2:34" ht="12.75" x14ac:dyDescent="0.2">
      <c r="B755" s="13"/>
      <c r="L755" s="8"/>
      <c r="M755" s="8"/>
      <c r="AH755" s="1"/>
    </row>
    <row r="756" spans="2:34" ht="12.75" x14ac:dyDescent="0.2">
      <c r="B756" s="13"/>
      <c r="L756" s="8"/>
      <c r="M756" s="8"/>
      <c r="AH756" s="1"/>
    </row>
    <row r="757" spans="2:34" ht="12.75" x14ac:dyDescent="0.2">
      <c r="B757" s="13"/>
      <c r="L757" s="8"/>
      <c r="M757" s="8"/>
      <c r="AH757" s="1"/>
    </row>
    <row r="758" spans="2:34" ht="12.75" x14ac:dyDescent="0.2">
      <c r="B758" s="13"/>
      <c r="L758" s="8"/>
      <c r="M758" s="8"/>
      <c r="AH758" s="1"/>
    </row>
    <row r="759" spans="2:34" ht="12.75" x14ac:dyDescent="0.2">
      <c r="B759" s="13"/>
      <c r="L759" s="8"/>
      <c r="M759" s="8"/>
      <c r="AH759" s="1"/>
    </row>
    <row r="760" spans="2:34" ht="12.75" x14ac:dyDescent="0.2">
      <c r="B760" s="13"/>
      <c r="L760" s="8"/>
      <c r="M760" s="8"/>
      <c r="AH760" s="1"/>
    </row>
    <row r="761" spans="2:34" ht="12.75" x14ac:dyDescent="0.2">
      <c r="B761" s="13"/>
      <c r="L761" s="8"/>
      <c r="M761" s="8"/>
      <c r="AH761" s="1"/>
    </row>
    <row r="762" spans="2:34" ht="12.75" x14ac:dyDescent="0.2">
      <c r="B762" s="13"/>
      <c r="L762" s="8"/>
      <c r="M762" s="8"/>
      <c r="AH762" s="1"/>
    </row>
    <row r="763" spans="2:34" ht="12.75" x14ac:dyDescent="0.2">
      <c r="B763" s="13"/>
      <c r="L763" s="8"/>
      <c r="M763" s="8"/>
      <c r="AH763" s="1"/>
    </row>
    <row r="764" spans="2:34" ht="12.75" x14ac:dyDescent="0.2">
      <c r="B764" s="13"/>
      <c r="L764" s="8"/>
      <c r="M764" s="8"/>
      <c r="AH764" s="1"/>
    </row>
    <row r="765" spans="2:34" ht="12.75" x14ac:dyDescent="0.2">
      <c r="B765" s="13"/>
      <c r="L765" s="8"/>
      <c r="M765" s="8"/>
      <c r="AH765" s="1"/>
    </row>
    <row r="766" spans="2:34" ht="12.75" x14ac:dyDescent="0.2">
      <c r="B766" s="13"/>
      <c r="L766" s="8"/>
      <c r="M766" s="8"/>
      <c r="AH766" s="1"/>
    </row>
    <row r="767" spans="2:34" ht="12.75" x14ac:dyDescent="0.2">
      <c r="B767" s="13"/>
      <c r="L767" s="8"/>
      <c r="M767" s="8"/>
      <c r="AH767" s="1"/>
    </row>
    <row r="768" spans="2:34" ht="12.75" x14ac:dyDescent="0.2">
      <c r="B768" s="13"/>
      <c r="L768" s="8"/>
      <c r="M768" s="8"/>
      <c r="AH768" s="1"/>
    </row>
    <row r="769" spans="2:34" ht="12.75" x14ac:dyDescent="0.2">
      <c r="B769" s="13"/>
      <c r="L769" s="8"/>
      <c r="M769" s="8"/>
      <c r="AH769" s="1"/>
    </row>
    <row r="770" spans="2:34" ht="12.75" x14ac:dyDescent="0.2">
      <c r="B770" s="13"/>
      <c r="L770" s="8"/>
      <c r="M770" s="8"/>
      <c r="AH770" s="1"/>
    </row>
    <row r="771" spans="2:34" ht="12.75" x14ac:dyDescent="0.2">
      <c r="B771" s="13"/>
      <c r="L771" s="8"/>
      <c r="M771" s="8"/>
      <c r="AH771" s="1"/>
    </row>
    <row r="772" spans="2:34" ht="12.75" x14ac:dyDescent="0.2">
      <c r="B772" s="13"/>
      <c r="L772" s="8"/>
      <c r="M772" s="8"/>
      <c r="AH772" s="1"/>
    </row>
    <row r="773" spans="2:34" ht="12.75" x14ac:dyDescent="0.2">
      <c r="B773" s="13"/>
      <c r="L773" s="8"/>
      <c r="M773" s="8"/>
      <c r="AH773" s="1"/>
    </row>
    <row r="774" spans="2:34" ht="12.75" x14ac:dyDescent="0.2">
      <c r="B774" s="13"/>
      <c r="L774" s="8"/>
      <c r="M774" s="8"/>
      <c r="AH774" s="1"/>
    </row>
    <row r="775" spans="2:34" ht="12.75" x14ac:dyDescent="0.2">
      <c r="B775" s="13"/>
      <c r="L775" s="8"/>
      <c r="M775" s="8"/>
      <c r="AH775" s="1"/>
    </row>
    <row r="776" spans="2:34" ht="12.75" x14ac:dyDescent="0.2">
      <c r="B776" s="13"/>
      <c r="L776" s="8"/>
      <c r="M776" s="8"/>
      <c r="AH776" s="1"/>
    </row>
    <row r="777" spans="2:34" ht="12.75" x14ac:dyDescent="0.2">
      <c r="B777" s="13"/>
      <c r="L777" s="8"/>
      <c r="M777" s="8"/>
      <c r="AH777" s="1"/>
    </row>
    <row r="778" spans="2:34" ht="12.75" x14ac:dyDescent="0.2">
      <c r="B778" s="13"/>
      <c r="L778" s="8"/>
      <c r="M778" s="8"/>
      <c r="AH778" s="1"/>
    </row>
    <row r="779" spans="2:34" ht="12.75" x14ac:dyDescent="0.2">
      <c r="B779" s="13"/>
      <c r="L779" s="8"/>
      <c r="M779" s="8"/>
      <c r="AH779" s="1"/>
    </row>
    <row r="780" spans="2:34" ht="12.75" x14ac:dyDescent="0.2">
      <c r="B780" s="13"/>
      <c r="L780" s="8"/>
      <c r="M780" s="8"/>
      <c r="AH780" s="1"/>
    </row>
    <row r="781" spans="2:34" ht="12.75" x14ac:dyDescent="0.2">
      <c r="B781" s="13"/>
      <c r="L781" s="8"/>
      <c r="M781" s="8"/>
      <c r="AH781" s="1"/>
    </row>
    <row r="782" spans="2:34" ht="12.75" x14ac:dyDescent="0.2">
      <c r="B782" s="13"/>
      <c r="L782" s="8"/>
      <c r="M782" s="8"/>
      <c r="AH782" s="1"/>
    </row>
    <row r="783" spans="2:34" ht="12.75" x14ac:dyDescent="0.2">
      <c r="B783" s="13"/>
      <c r="L783" s="8"/>
      <c r="M783" s="8"/>
      <c r="AH783" s="1"/>
    </row>
    <row r="784" spans="2:34" ht="12.75" x14ac:dyDescent="0.2">
      <c r="B784" s="13"/>
      <c r="L784" s="8"/>
      <c r="M784" s="8"/>
      <c r="AH784" s="1"/>
    </row>
    <row r="785" spans="2:34" ht="12.75" x14ac:dyDescent="0.2">
      <c r="B785" s="13"/>
      <c r="L785" s="8"/>
      <c r="M785" s="8"/>
      <c r="AH785" s="1"/>
    </row>
    <row r="786" spans="2:34" ht="12.75" x14ac:dyDescent="0.2">
      <c r="B786" s="13"/>
      <c r="L786" s="8"/>
      <c r="M786" s="8"/>
      <c r="AH786" s="1"/>
    </row>
    <row r="787" spans="2:34" ht="12.75" x14ac:dyDescent="0.2">
      <c r="B787" s="13"/>
      <c r="L787" s="8"/>
      <c r="M787" s="8"/>
      <c r="AH787" s="1"/>
    </row>
    <row r="788" spans="2:34" ht="12.75" x14ac:dyDescent="0.2">
      <c r="B788" s="13"/>
      <c r="L788" s="8"/>
      <c r="M788" s="8"/>
      <c r="AH788" s="1"/>
    </row>
    <row r="789" spans="2:34" ht="12.75" x14ac:dyDescent="0.2">
      <c r="B789" s="13"/>
      <c r="L789" s="8"/>
      <c r="M789" s="8"/>
      <c r="AH789" s="1"/>
    </row>
    <row r="790" spans="2:34" ht="12.75" x14ac:dyDescent="0.2">
      <c r="B790" s="13"/>
      <c r="L790" s="8"/>
      <c r="M790" s="8"/>
      <c r="AH790" s="1"/>
    </row>
    <row r="791" spans="2:34" ht="12.75" x14ac:dyDescent="0.2">
      <c r="B791" s="13"/>
      <c r="L791" s="8"/>
      <c r="M791" s="8"/>
      <c r="AH791" s="1"/>
    </row>
    <row r="792" spans="2:34" ht="12.75" x14ac:dyDescent="0.2">
      <c r="B792" s="13"/>
      <c r="L792" s="8"/>
      <c r="M792" s="8"/>
      <c r="AH792" s="1"/>
    </row>
    <row r="793" spans="2:34" ht="12.75" x14ac:dyDescent="0.2">
      <c r="B793" s="13"/>
      <c r="L793" s="8"/>
      <c r="M793" s="8"/>
      <c r="AH793" s="1"/>
    </row>
    <row r="794" spans="2:34" ht="12.75" x14ac:dyDescent="0.2">
      <c r="B794" s="13"/>
      <c r="L794" s="8"/>
      <c r="M794" s="8"/>
      <c r="AH794" s="1"/>
    </row>
    <row r="795" spans="2:34" ht="12.75" x14ac:dyDescent="0.2">
      <c r="B795" s="13"/>
      <c r="L795" s="8"/>
      <c r="M795" s="8"/>
      <c r="AH795" s="1"/>
    </row>
    <row r="796" spans="2:34" ht="12.75" x14ac:dyDescent="0.2">
      <c r="B796" s="13"/>
      <c r="L796" s="8"/>
      <c r="M796" s="8"/>
      <c r="AH796" s="1"/>
    </row>
    <row r="797" spans="2:34" ht="12.75" x14ac:dyDescent="0.2">
      <c r="B797" s="13"/>
      <c r="L797" s="8"/>
      <c r="M797" s="8"/>
      <c r="AH797" s="1"/>
    </row>
    <row r="798" spans="2:34" ht="12.75" x14ac:dyDescent="0.2">
      <c r="B798" s="13"/>
      <c r="L798" s="8"/>
      <c r="M798" s="8"/>
      <c r="AH798" s="1"/>
    </row>
    <row r="799" spans="2:34" ht="12.75" x14ac:dyDescent="0.2">
      <c r="B799" s="13"/>
      <c r="L799" s="8"/>
      <c r="M799" s="8"/>
      <c r="AH799" s="1"/>
    </row>
    <row r="800" spans="2:34" ht="12.75" x14ac:dyDescent="0.2">
      <c r="B800" s="13"/>
      <c r="L800" s="8"/>
      <c r="M800" s="8"/>
      <c r="AH800" s="1"/>
    </row>
    <row r="801" spans="2:34" ht="12.75" x14ac:dyDescent="0.2">
      <c r="B801" s="13"/>
      <c r="L801" s="8"/>
      <c r="M801" s="8"/>
      <c r="AH801" s="1"/>
    </row>
    <row r="802" spans="2:34" ht="12.75" x14ac:dyDescent="0.2">
      <c r="B802" s="13"/>
      <c r="L802" s="8"/>
      <c r="M802" s="8"/>
      <c r="AH802" s="1"/>
    </row>
    <row r="803" spans="2:34" ht="12.75" x14ac:dyDescent="0.2">
      <c r="B803" s="13"/>
      <c r="L803" s="8"/>
      <c r="M803" s="8"/>
      <c r="AH803" s="1"/>
    </row>
    <row r="804" spans="2:34" ht="12.75" x14ac:dyDescent="0.2">
      <c r="B804" s="13"/>
      <c r="L804" s="8"/>
      <c r="M804" s="8"/>
      <c r="AH804" s="1"/>
    </row>
    <row r="805" spans="2:34" ht="12.75" x14ac:dyDescent="0.2">
      <c r="B805" s="13"/>
      <c r="L805" s="8"/>
      <c r="M805" s="8"/>
      <c r="AH805" s="1"/>
    </row>
    <row r="806" spans="2:34" ht="12.75" x14ac:dyDescent="0.2">
      <c r="B806" s="13"/>
      <c r="L806" s="8"/>
      <c r="M806" s="8"/>
      <c r="AH806" s="1"/>
    </row>
    <row r="807" spans="2:34" ht="12.75" x14ac:dyDescent="0.2">
      <c r="B807" s="13"/>
      <c r="L807" s="8"/>
      <c r="M807" s="8"/>
      <c r="AH807" s="1"/>
    </row>
    <row r="808" spans="2:34" ht="12.75" x14ac:dyDescent="0.2">
      <c r="B808" s="13"/>
      <c r="L808" s="8"/>
      <c r="M808" s="8"/>
      <c r="AH808" s="1"/>
    </row>
    <row r="809" spans="2:34" ht="12.75" x14ac:dyDescent="0.2">
      <c r="B809" s="13"/>
      <c r="L809" s="8"/>
      <c r="M809" s="8"/>
      <c r="AH809" s="1"/>
    </row>
    <row r="810" spans="2:34" ht="12.75" x14ac:dyDescent="0.2">
      <c r="B810" s="13"/>
      <c r="L810" s="8"/>
      <c r="M810" s="8"/>
      <c r="AH810" s="1"/>
    </row>
    <row r="811" spans="2:34" ht="12.75" x14ac:dyDescent="0.2">
      <c r="B811" s="13"/>
      <c r="L811" s="8"/>
      <c r="M811" s="8"/>
      <c r="AH811" s="1"/>
    </row>
    <row r="812" spans="2:34" ht="12.75" x14ac:dyDescent="0.2">
      <c r="B812" s="13"/>
      <c r="L812" s="8"/>
      <c r="M812" s="8"/>
      <c r="AH812" s="1"/>
    </row>
    <row r="813" spans="2:34" ht="12.75" x14ac:dyDescent="0.2">
      <c r="B813" s="13"/>
      <c r="L813" s="8"/>
      <c r="M813" s="8"/>
      <c r="AH813" s="1"/>
    </row>
    <row r="814" spans="2:34" ht="12.75" x14ac:dyDescent="0.2">
      <c r="B814" s="13"/>
      <c r="L814" s="8"/>
      <c r="M814" s="8"/>
      <c r="AH814" s="1"/>
    </row>
    <row r="815" spans="2:34" ht="12.75" x14ac:dyDescent="0.2">
      <c r="B815" s="13"/>
      <c r="L815" s="8"/>
      <c r="M815" s="8"/>
      <c r="AH815" s="1"/>
    </row>
    <row r="816" spans="2:34" ht="12.75" x14ac:dyDescent="0.2">
      <c r="B816" s="13"/>
      <c r="L816" s="8"/>
      <c r="M816" s="8"/>
      <c r="AH816" s="1"/>
    </row>
    <row r="817" spans="2:34" ht="12.75" x14ac:dyDescent="0.2">
      <c r="B817" s="13"/>
      <c r="L817" s="8"/>
      <c r="M817" s="8"/>
      <c r="AH817" s="1"/>
    </row>
    <row r="818" spans="2:34" ht="12.75" x14ac:dyDescent="0.2">
      <c r="B818" s="13"/>
      <c r="L818" s="8"/>
      <c r="M818" s="8"/>
      <c r="AH818" s="1"/>
    </row>
    <row r="819" spans="2:34" ht="12.75" x14ac:dyDescent="0.2">
      <c r="B819" s="13"/>
      <c r="L819" s="8"/>
      <c r="M819" s="8"/>
      <c r="AH819" s="1"/>
    </row>
    <row r="820" spans="2:34" ht="12.75" x14ac:dyDescent="0.2">
      <c r="B820" s="13"/>
      <c r="L820" s="8"/>
      <c r="M820" s="8"/>
      <c r="AH820" s="1"/>
    </row>
    <row r="821" spans="2:34" ht="12.75" x14ac:dyDescent="0.2">
      <c r="B821" s="13"/>
      <c r="L821" s="8"/>
      <c r="M821" s="8"/>
      <c r="AH821" s="1"/>
    </row>
    <row r="822" spans="2:34" ht="12.75" x14ac:dyDescent="0.2">
      <c r="B822" s="13"/>
      <c r="L822" s="8"/>
      <c r="M822" s="8"/>
      <c r="AH822" s="1"/>
    </row>
    <row r="823" spans="2:34" ht="12.75" x14ac:dyDescent="0.2">
      <c r="B823" s="13"/>
      <c r="L823" s="8"/>
      <c r="M823" s="8"/>
      <c r="AH823" s="1"/>
    </row>
    <row r="824" spans="2:34" ht="12.75" x14ac:dyDescent="0.2">
      <c r="B824" s="13"/>
      <c r="L824" s="8"/>
      <c r="M824" s="8"/>
      <c r="AH824" s="1"/>
    </row>
    <row r="825" spans="2:34" ht="12.75" x14ac:dyDescent="0.2">
      <c r="B825" s="13"/>
      <c r="L825" s="8"/>
      <c r="M825" s="8"/>
      <c r="AH825" s="1"/>
    </row>
    <row r="826" spans="2:34" ht="12.75" x14ac:dyDescent="0.2">
      <c r="B826" s="13"/>
      <c r="L826" s="8"/>
      <c r="M826" s="8"/>
      <c r="AH826" s="1"/>
    </row>
    <row r="827" spans="2:34" ht="12.75" x14ac:dyDescent="0.2">
      <c r="B827" s="13"/>
      <c r="L827" s="8"/>
      <c r="M827" s="8"/>
      <c r="AH827" s="1"/>
    </row>
    <row r="828" spans="2:34" ht="12.75" x14ac:dyDescent="0.2">
      <c r="B828" s="13"/>
      <c r="L828" s="8"/>
      <c r="M828" s="8"/>
      <c r="AH828" s="1"/>
    </row>
    <row r="829" spans="2:34" ht="12.75" x14ac:dyDescent="0.2">
      <c r="B829" s="13"/>
      <c r="L829" s="8"/>
      <c r="M829" s="8"/>
      <c r="AH829" s="1"/>
    </row>
    <row r="830" spans="2:34" ht="12.75" x14ac:dyDescent="0.2">
      <c r="B830" s="13"/>
      <c r="L830" s="8"/>
      <c r="M830" s="8"/>
      <c r="AH830" s="1"/>
    </row>
    <row r="831" spans="2:34" ht="12.75" x14ac:dyDescent="0.2">
      <c r="B831" s="13"/>
      <c r="L831" s="8"/>
      <c r="M831" s="8"/>
      <c r="AH831" s="1"/>
    </row>
    <row r="832" spans="2:34" ht="12.75" x14ac:dyDescent="0.2">
      <c r="B832" s="13"/>
      <c r="L832" s="8"/>
      <c r="M832" s="8"/>
      <c r="AH832" s="1"/>
    </row>
    <row r="833" spans="2:34" ht="12.75" x14ac:dyDescent="0.2">
      <c r="B833" s="13"/>
      <c r="L833" s="8"/>
      <c r="M833" s="8"/>
      <c r="AH833" s="1"/>
    </row>
    <row r="834" spans="2:34" ht="12.75" x14ac:dyDescent="0.2">
      <c r="B834" s="13"/>
      <c r="L834" s="8"/>
      <c r="M834" s="8"/>
      <c r="AH834" s="1"/>
    </row>
    <row r="835" spans="2:34" ht="12.75" x14ac:dyDescent="0.2">
      <c r="B835" s="13"/>
      <c r="L835" s="8"/>
      <c r="M835" s="8"/>
      <c r="AH835" s="1"/>
    </row>
    <row r="836" spans="2:34" ht="12.75" x14ac:dyDescent="0.2">
      <c r="B836" s="13"/>
      <c r="L836" s="8"/>
      <c r="M836" s="8"/>
      <c r="AH836" s="1"/>
    </row>
    <row r="837" spans="2:34" ht="12.75" x14ac:dyDescent="0.2">
      <c r="B837" s="13"/>
      <c r="L837" s="8"/>
      <c r="M837" s="8"/>
      <c r="AH837" s="1"/>
    </row>
    <row r="838" spans="2:34" ht="12.75" x14ac:dyDescent="0.2">
      <c r="B838" s="13"/>
      <c r="L838" s="8"/>
      <c r="M838" s="8"/>
      <c r="AH838" s="1"/>
    </row>
    <row r="839" spans="2:34" ht="12.75" x14ac:dyDescent="0.2">
      <c r="B839" s="13"/>
      <c r="L839" s="8"/>
      <c r="M839" s="8"/>
      <c r="AH839" s="1"/>
    </row>
    <row r="840" spans="2:34" ht="12.75" x14ac:dyDescent="0.2">
      <c r="B840" s="13"/>
      <c r="L840" s="8"/>
      <c r="M840" s="8"/>
      <c r="AH840" s="1"/>
    </row>
    <row r="841" spans="2:34" ht="12.75" x14ac:dyDescent="0.2">
      <c r="B841" s="13"/>
      <c r="L841" s="8"/>
      <c r="M841" s="8"/>
      <c r="AH841" s="1"/>
    </row>
    <row r="842" spans="2:34" ht="12.75" x14ac:dyDescent="0.2">
      <c r="B842" s="13"/>
      <c r="L842" s="8"/>
      <c r="M842" s="8"/>
      <c r="AH842" s="1"/>
    </row>
    <row r="843" spans="2:34" ht="12.75" x14ac:dyDescent="0.2">
      <c r="B843" s="13"/>
      <c r="L843" s="8"/>
      <c r="M843" s="8"/>
      <c r="AH843" s="1"/>
    </row>
    <row r="844" spans="2:34" ht="12.75" x14ac:dyDescent="0.2">
      <c r="B844" s="13"/>
      <c r="L844" s="8"/>
      <c r="M844" s="8"/>
      <c r="AH844" s="1"/>
    </row>
    <row r="845" spans="2:34" ht="12.75" x14ac:dyDescent="0.2">
      <c r="B845" s="13"/>
      <c r="L845" s="8"/>
      <c r="M845" s="8"/>
      <c r="AH845" s="1"/>
    </row>
    <row r="846" spans="2:34" ht="12.75" x14ac:dyDescent="0.2">
      <c r="B846" s="13"/>
      <c r="L846" s="8"/>
      <c r="M846" s="8"/>
      <c r="AH846" s="1"/>
    </row>
    <row r="847" spans="2:34" ht="12.75" x14ac:dyDescent="0.2">
      <c r="B847" s="13"/>
      <c r="L847" s="8"/>
      <c r="M847" s="8"/>
      <c r="AH847" s="1"/>
    </row>
    <row r="848" spans="2:34" ht="12.75" x14ac:dyDescent="0.2">
      <c r="B848" s="13"/>
      <c r="L848" s="8"/>
      <c r="M848" s="8"/>
      <c r="AH848" s="1"/>
    </row>
    <row r="849" spans="2:34" ht="12.75" x14ac:dyDescent="0.2">
      <c r="B849" s="13"/>
      <c r="L849" s="8"/>
      <c r="M849" s="8"/>
      <c r="AH849" s="1"/>
    </row>
    <row r="850" spans="2:34" ht="12.75" x14ac:dyDescent="0.2">
      <c r="B850" s="13"/>
      <c r="L850" s="8"/>
      <c r="M850" s="8"/>
      <c r="AH850" s="1"/>
    </row>
    <row r="851" spans="2:34" ht="12.75" x14ac:dyDescent="0.2">
      <c r="B851" s="13"/>
      <c r="L851" s="8"/>
      <c r="M851" s="8"/>
      <c r="AH851" s="1"/>
    </row>
    <row r="852" spans="2:34" ht="12.75" x14ac:dyDescent="0.2">
      <c r="B852" s="13"/>
      <c r="L852" s="8"/>
      <c r="M852" s="8"/>
      <c r="AH852" s="1"/>
    </row>
    <row r="853" spans="2:34" ht="12.75" x14ac:dyDescent="0.2">
      <c r="B853" s="13"/>
      <c r="L853" s="8"/>
      <c r="M853" s="8"/>
      <c r="AH853" s="1"/>
    </row>
    <row r="854" spans="2:34" ht="12.75" x14ac:dyDescent="0.2">
      <c r="B854" s="13"/>
      <c r="L854" s="8"/>
      <c r="M854" s="8"/>
      <c r="AH854" s="1"/>
    </row>
    <row r="855" spans="2:34" ht="12.75" x14ac:dyDescent="0.2">
      <c r="B855" s="13"/>
      <c r="L855" s="8"/>
      <c r="M855" s="8"/>
      <c r="AH855" s="1"/>
    </row>
    <row r="856" spans="2:34" ht="12.75" x14ac:dyDescent="0.2">
      <c r="B856" s="13"/>
      <c r="L856" s="8"/>
      <c r="M856" s="8"/>
      <c r="AH856" s="1"/>
    </row>
    <row r="857" spans="2:34" ht="12.75" x14ac:dyDescent="0.2">
      <c r="B857" s="13"/>
      <c r="L857" s="8"/>
      <c r="M857" s="8"/>
      <c r="AH857" s="1"/>
    </row>
    <row r="858" spans="2:34" ht="12.75" x14ac:dyDescent="0.2">
      <c r="B858" s="13"/>
      <c r="L858" s="8"/>
      <c r="M858" s="8"/>
      <c r="AH858" s="1"/>
    </row>
    <row r="859" spans="2:34" ht="12.75" x14ac:dyDescent="0.2">
      <c r="B859" s="13"/>
      <c r="L859" s="8"/>
      <c r="M859" s="8"/>
      <c r="AH859" s="1"/>
    </row>
    <row r="860" spans="2:34" ht="12.75" x14ac:dyDescent="0.2">
      <c r="B860" s="13"/>
      <c r="L860" s="8"/>
      <c r="M860" s="8"/>
      <c r="AH860" s="1"/>
    </row>
    <row r="861" spans="2:34" ht="12.75" x14ac:dyDescent="0.2">
      <c r="B861" s="13"/>
      <c r="L861" s="8"/>
      <c r="M861" s="8"/>
      <c r="AH861" s="1"/>
    </row>
    <row r="862" spans="2:34" ht="12.75" x14ac:dyDescent="0.2">
      <c r="B862" s="13"/>
      <c r="L862" s="8"/>
      <c r="M862" s="8"/>
      <c r="AH862" s="1"/>
    </row>
    <row r="863" spans="2:34" ht="12.75" x14ac:dyDescent="0.2">
      <c r="B863" s="13"/>
      <c r="L863" s="8"/>
      <c r="M863" s="8"/>
      <c r="AH863" s="1"/>
    </row>
    <row r="864" spans="2:34" ht="12.75" x14ac:dyDescent="0.2">
      <c r="B864" s="13"/>
      <c r="L864" s="8"/>
      <c r="M864" s="8"/>
      <c r="AH864" s="1"/>
    </row>
    <row r="865" spans="2:34" ht="12.75" x14ac:dyDescent="0.2">
      <c r="B865" s="13"/>
      <c r="L865" s="8"/>
      <c r="M865" s="8"/>
      <c r="AH865" s="1"/>
    </row>
    <row r="866" spans="2:34" ht="12.75" x14ac:dyDescent="0.2">
      <c r="B866" s="13"/>
      <c r="L866" s="8"/>
      <c r="M866" s="8"/>
      <c r="AH866" s="1"/>
    </row>
    <row r="867" spans="2:34" ht="12.75" x14ac:dyDescent="0.2">
      <c r="B867" s="13"/>
      <c r="L867" s="8"/>
      <c r="M867" s="8"/>
      <c r="AH867" s="1"/>
    </row>
    <row r="868" spans="2:34" ht="12.75" x14ac:dyDescent="0.2">
      <c r="B868" s="13"/>
      <c r="L868" s="8"/>
      <c r="M868" s="8"/>
      <c r="AH868" s="1"/>
    </row>
    <row r="869" spans="2:34" ht="12.75" x14ac:dyDescent="0.2">
      <c r="B869" s="13"/>
      <c r="L869" s="8"/>
      <c r="M869" s="8"/>
      <c r="AH869" s="1"/>
    </row>
    <row r="870" spans="2:34" ht="12.75" x14ac:dyDescent="0.2">
      <c r="B870" s="13"/>
      <c r="L870" s="8"/>
      <c r="M870" s="8"/>
      <c r="AH870" s="1"/>
    </row>
    <row r="871" spans="2:34" ht="12.75" x14ac:dyDescent="0.2">
      <c r="B871" s="13"/>
      <c r="L871" s="8"/>
      <c r="M871" s="8"/>
      <c r="AH871" s="1"/>
    </row>
    <row r="872" spans="2:34" ht="12.75" x14ac:dyDescent="0.2">
      <c r="B872" s="13"/>
      <c r="L872" s="8"/>
      <c r="M872" s="8"/>
      <c r="AH872" s="1"/>
    </row>
    <row r="873" spans="2:34" ht="12.75" x14ac:dyDescent="0.2">
      <c r="B873" s="13"/>
      <c r="L873" s="8"/>
      <c r="M873" s="8"/>
      <c r="AH873" s="1"/>
    </row>
    <row r="874" spans="2:34" ht="12.75" x14ac:dyDescent="0.2">
      <c r="B874" s="13"/>
      <c r="L874" s="8"/>
      <c r="M874" s="8"/>
      <c r="AH874" s="1"/>
    </row>
    <row r="875" spans="2:34" ht="12.75" x14ac:dyDescent="0.2">
      <c r="B875" s="13"/>
      <c r="L875" s="8"/>
      <c r="M875" s="8"/>
      <c r="AH875" s="1"/>
    </row>
    <row r="876" spans="2:34" ht="12.75" x14ac:dyDescent="0.2">
      <c r="B876" s="13"/>
      <c r="L876" s="8"/>
      <c r="M876" s="8"/>
      <c r="AH876" s="1"/>
    </row>
    <row r="877" spans="2:34" ht="12.75" x14ac:dyDescent="0.2">
      <c r="B877" s="13"/>
      <c r="L877" s="8"/>
      <c r="M877" s="8"/>
      <c r="AH877" s="1"/>
    </row>
    <row r="878" spans="2:34" ht="12.75" x14ac:dyDescent="0.2">
      <c r="B878" s="13"/>
      <c r="L878" s="8"/>
      <c r="M878" s="8"/>
      <c r="AH878" s="1"/>
    </row>
    <row r="879" spans="2:34" ht="12.75" x14ac:dyDescent="0.2">
      <c r="B879" s="13"/>
      <c r="L879" s="8"/>
      <c r="M879" s="8"/>
      <c r="AH879" s="1"/>
    </row>
    <row r="880" spans="2:34" ht="12.75" x14ac:dyDescent="0.2">
      <c r="B880" s="13"/>
      <c r="L880" s="8"/>
      <c r="M880" s="8"/>
      <c r="AH880" s="1"/>
    </row>
    <row r="881" spans="2:34" ht="12.75" x14ac:dyDescent="0.2">
      <c r="B881" s="13"/>
      <c r="L881" s="8"/>
      <c r="M881" s="8"/>
      <c r="AH881" s="1"/>
    </row>
    <row r="882" spans="2:34" ht="12.75" x14ac:dyDescent="0.2">
      <c r="B882" s="13"/>
      <c r="L882" s="8"/>
      <c r="M882" s="8"/>
      <c r="AH882" s="1"/>
    </row>
    <row r="883" spans="2:34" ht="12.75" x14ac:dyDescent="0.2">
      <c r="B883" s="13"/>
      <c r="L883" s="8"/>
      <c r="M883" s="8"/>
      <c r="AH883" s="1"/>
    </row>
    <row r="884" spans="2:34" ht="12.75" x14ac:dyDescent="0.2">
      <c r="B884" s="13"/>
      <c r="L884" s="8"/>
      <c r="M884" s="8"/>
      <c r="AH884" s="1"/>
    </row>
    <row r="885" spans="2:34" ht="12.75" x14ac:dyDescent="0.2">
      <c r="B885" s="13"/>
      <c r="L885" s="8"/>
      <c r="M885" s="8"/>
      <c r="AH885" s="1"/>
    </row>
    <row r="886" spans="2:34" ht="12.75" x14ac:dyDescent="0.2">
      <c r="B886" s="13"/>
      <c r="L886" s="8"/>
      <c r="M886" s="8"/>
      <c r="AH886" s="1"/>
    </row>
    <row r="887" spans="2:34" ht="12.75" x14ac:dyDescent="0.2">
      <c r="B887" s="13"/>
      <c r="L887" s="8"/>
      <c r="M887" s="8"/>
      <c r="AH887" s="1"/>
    </row>
    <row r="888" spans="2:34" ht="12.75" x14ac:dyDescent="0.2">
      <c r="B888" s="13"/>
      <c r="L888" s="8"/>
      <c r="M888" s="8"/>
      <c r="AH888" s="1"/>
    </row>
    <row r="889" spans="2:34" ht="12.75" x14ac:dyDescent="0.2">
      <c r="B889" s="13"/>
      <c r="L889" s="8"/>
      <c r="M889" s="8"/>
      <c r="AH889" s="1"/>
    </row>
    <row r="890" spans="2:34" ht="12.75" x14ac:dyDescent="0.2">
      <c r="B890" s="13"/>
      <c r="L890" s="8"/>
      <c r="M890" s="8"/>
      <c r="AH890" s="1"/>
    </row>
    <row r="891" spans="2:34" ht="12.75" x14ac:dyDescent="0.2">
      <c r="B891" s="13"/>
      <c r="L891" s="8"/>
      <c r="M891" s="8"/>
      <c r="AH891" s="1"/>
    </row>
    <row r="892" spans="2:34" ht="12.75" x14ac:dyDescent="0.2">
      <c r="B892" s="13"/>
      <c r="L892" s="8"/>
      <c r="M892" s="8"/>
      <c r="AH892" s="1"/>
    </row>
    <row r="893" spans="2:34" ht="12.75" x14ac:dyDescent="0.2">
      <c r="B893" s="13"/>
      <c r="L893" s="8"/>
      <c r="M893" s="8"/>
      <c r="AH893" s="1"/>
    </row>
    <row r="894" spans="2:34" ht="12.75" x14ac:dyDescent="0.2">
      <c r="B894" s="13"/>
      <c r="L894" s="8"/>
      <c r="M894" s="8"/>
      <c r="AH894" s="1"/>
    </row>
    <row r="895" spans="2:34" ht="12.75" x14ac:dyDescent="0.2">
      <c r="B895" s="13"/>
      <c r="L895" s="8"/>
      <c r="M895" s="8"/>
      <c r="AH895" s="1"/>
    </row>
    <row r="896" spans="2:34" ht="12.75" x14ac:dyDescent="0.2">
      <c r="B896" s="13"/>
      <c r="L896" s="8"/>
      <c r="M896" s="8"/>
      <c r="AH896" s="1"/>
    </row>
    <row r="897" spans="2:34" ht="12.75" x14ac:dyDescent="0.2">
      <c r="B897" s="13"/>
      <c r="L897" s="8"/>
      <c r="M897" s="8"/>
      <c r="AH897" s="1"/>
    </row>
    <row r="898" spans="2:34" ht="12.75" x14ac:dyDescent="0.2">
      <c r="B898" s="13"/>
      <c r="L898" s="8"/>
      <c r="M898" s="8"/>
      <c r="AH898" s="1"/>
    </row>
    <row r="899" spans="2:34" ht="12.75" x14ac:dyDescent="0.2">
      <c r="B899" s="13"/>
      <c r="L899" s="8"/>
      <c r="M899" s="8"/>
      <c r="AH899" s="1"/>
    </row>
    <row r="900" spans="2:34" ht="12.75" x14ac:dyDescent="0.2">
      <c r="B900" s="13"/>
      <c r="L900" s="8"/>
      <c r="M900" s="8"/>
      <c r="AH900" s="1"/>
    </row>
    <row r="901" spans="2:34" ht="12.75" x14ac:dyDescent="0.2">
      <c r="B901" s="13"/>
      <c r="L901" s="8"/>
      <c r="M901" s="8"/>
      <c r="AH901" s="1"/>
    </row>
    <row r="902" spans="2:34" ht="12.75" x14ac:dyDescent="0.2">
      <c r="B902" s="13"/>
      <c r="L902" s="8"/>
      <c r="M902" s="8"/>
      <c r="AH902" s="1"/>
    </row>
    <row r="903" spans="2:34" ht="12.75" x14ac:dyDescent="0.2">
      <c r="B903" s="13"/>
      <c r="L903" s="8"/>
      <c r="M903" s="8"/>
      <c r="AH903" s="1"/>
    </row>
    <row r="904" spans="2:34" ht="12.75" x14ac:dyDescent="0.2">
      <c r="B904" s="13"/>
      <c r="L904" s="8"/>
      <c r="M904" s="8"/>
      <c r="AH904" s="1"/>
    </row>
    <row r="905" spans="2:34" ht="12.75" x14ac:dyDescent="0.2">
      <c r="B905" s="13"/>
      <c r="L905" s="8"/>
      <c r="M905" s="8"/>
      <c r="AH905" s="1"/>
    </row>
    <row r="906" spans="2:34" ht="12.75" x14ac:dyDescent="0.2">
      <c r="B906" s="13"/>
      <c r="L906" s="8"/>
      <c r="M906" s="8"/>
      <c r="AH906" s="1"/>
    </row>
    <row r="907" spans="2:34" ht="12.75" x14ac:dyDescent="0.2">
      <c r="B907" s="13"/>
      <c r="L907" s="8"/>
      <c r="M907" s="8"/>
      <c r="AH907" s="1"/>
    </row>
    <row r="908" spans="2:34" ht="12.75" x14ac:dyDescent="0.2">
      <c r="B908" s="13"/>
      <c r="L908" s="8"/>
      <c r="M908" s="8"/>
      <c r="AH908" s="1"/>
    </row>
    <row r="909" spans="2:34" ht="12.75" x14ac:dyDescent="0.2">
      <c r="B909" s="13"/>
      <c r="L909" s="8"/>
      <c r="M909" s="8"/>
      <c r="AH909" s="1"/>
    </row>
    <row r="910" spans="2:34" ht="12.75" x14ac:dyDescent="0.2">
      <c r="B910" s="13"/>
      <c r="L910" s="8"/>
      <c r="M910" s="8"/>
      <c r="AH910" s="1"/>
    </row>
    <row r="911" spans="2:34" ht="12.75" x14ac:dyDescent="0.2">
      <c r="B911" s="13"/>
      <c r="L911" s="8"/>
      <c r="M911" s="8"/>
      <c r="AH911" s="1"/>
    </row>
    <row r="912" spans="2:34" ht="12.75" x14ac:dyDescent="0.2">
      <c r="B912" s="13"/>
      <c r="L912" s="8"/>
      <c r="M912" s="8"/>
      <c r="AH912" s="1"/>
    </row>
    <row r="913" spans="2:34" ht="12.75" x14ac:dyDescent="0.2">
      <c r="B913" s="13"/>
      <c r="L913" s="8"/>
      <c r="M913" s="8"/>
      <c r="AH913" s="1"/>
    </row>
    <row r="914" spans="2:34" ht="12.75" x14ac:dyDescent="0.2">
      <c r="B914" s="13"/>
      <c r="L914" s="8"/>
      <c r="M914" s="8"/>
      <c r="AH914" s="1"/>
    </row>
    <row r="915" spans="2:34" ht="12.75" x14ac:dyDescent="0.2">
      <c r="B915" s="13"/>
      <c r="L915" s="8"/>
      <c r="M915" s="8"/>
      <c r="AH915" s="1"/>
    </row>
    <row r="916" spans="2:34" ht="12.75" x14ac:dyDescent="0.2">
      <c r="B916" s="13"/>
      <c r="L916" s="8"/>
      <c r="M916" s="8"/>
      <c r="AH916" s="1"/>
    </row>
    <row r="917" spans="2:34" ht="12.75" x14ac:dyDescent="0.2">
      <c r="B917" s="13"/>
      <c r="L917" s="8"/>
      <c r="M917" s="8"/>
      <c r="AH917" s="1"/>
    </row>
    <row r="918" spans="2:34" ht="12.75" x14ac:dyDescent="0.2">
      <c r="B918" s="13"/>
      <c r="L918" s="8"/>
      <c r="M918" s="8"/>
      <c r="AH918" s="1"/>
    </row>
    <row r="919" spans="2:34" ht="12.75" x14ac:dyDescent="0.2">
      <c r="B919" s="13"/>
      <c r="L919" s="8"/>
      <c r="M919" s="8"/>
      <c r="AH919" s="1"/>
    </row>
    <row r="920" spans="2:34" ht="12.75" x14ac:dyDescent="0.2">
      <c r="B920" s="13"/>
      <c r="L920" s="8"/>
      <c r="M920" s="8"/>
      <c r="AH920" s="1"/>
    </row>
    <row r="921" spans="2:34" ht="12.75" x14ac:dyDescent="0.2">
      <c r="B921" s="13"/>
      <c r="L921" s="8"/>
      <c r="M921" s="8"/>
      <c r="AH921" s="1"/>
    </row>
    <row r="922" spans="2:34" ht="12.75" x14ac:dyDescent="0.2">
      <c r="B922" s="13"/>
      <c r="L922" s="8"/>
      <c r="M922" s="8"/>
      <c r="AH922" s="1"/>
    </row>
    <row r="923" spans="2:34" ht="12.75" x14ac:dyDescent="0.2">
      <c r="B923" s="13"/>
      <c r="L923" s="8"/>
      <c r="M923" s="8"/>
      <c r="AH923" s="1"/>
    </row>
    <row r="924" spans="2:34" ht="12.75" x14ac:dyDescent="0.2">
      <c r="B924" s="13"/>
      <c r="L924" s="8"/>
      <c r="M924" s="8"/>
      <c r="AH924" s="1"/>
    </row>
    <row r="925" spans="2:34" ht="12.75" x14ac:dyDescent="0.2">
      <c r="B925" s="13"/>
      <c r="L925" s="8"/>
      <c r="M925" s="8"/>
      <c r="AH925" s="1"/>
    </row>
    <row r="926" spans="2:34" ht="12.75" x14ac:dyDescent="0.2">
      <c r="B926" s="13"/>
      <c r="L926" s="8"/>
      <c r="M926" s="8"/>
      <c r="AH926" s="1"/>
    </row>
    <row r="927" spans="2:34" ht="12.75" x14ac:dyDescent="0.2">
      <c r="B927" s="13"/>
      <c r="L927" s="8"/>
      <c r="M927" s="8"/>
      <c r="AH927" s="1"/>
    </row>
    <row r="928" spans="2:34" ht="12.75" x14ac:dyDescent="0.2">
      <c r="B928" s="13"/>
      <c r="L928" s="8"/>
      <c r="M928" s="8"/>
      <c r="AH928" s="1"/>
    </row>
    <row r="929" spans="2:34" ht="12.75" x14ac:dyDescent="0.2">
      <c r="B929" s="13"/>
      <c r="L929" s="8"/>
      <c r="M929" s="8"/>
      <c r="AH929" s="1"/>
    </row>
    <row r="930" spans="2:34" ht="12.75" x14ac:dyDescent="0.2">
      <c r="B930" s="13"/>
      <c r="L930" s="8"/>
      <c r="M930" s="8"/>
      <c r="AH930" s="1"/>
    </row>
    <row r="931" spans="2:34" ht="12.75" x14ac:dyDescent="0.2">
      <c r="B931" s="13"/>
      <c r="L931" s="8"/>
      <c r="M931" s="8"/>
      <c r="AH931" s="1"/>
    </row>
    <row r="932" spans="2:34" ht="12.75" x14ac:dyDescent="0.2">
      <c r="B932" s="13"/>
      <c r="L932" s="8"/>
      <c r="M932" s="8"/>
      <c r="AH932" s="1"/>
    </row>
    <row r="933" spans="2:34" ht="12.75" x14ac:dyDescent="0.2">
      <c r="B933" s="13"/>
      <c r="L933" s="8"/>
      <c r="M933" s="8"/>
      <c r="AH933" s="1"/>
    </row>
    <row r="934" spans="2:34" ht="12.75" x14ac:dyDescent="0.2">
      <c r="B934" s="13"/>
      <c r="L934" s="8"/>
      <c r="M934" s="8"/>
      <c r="AH934" s="1"/>
    </row>
    <row r="935" spans="2:34" ht="12.75" x14ac:dyDescent="0.2">
      <c r="B935" s="13"/>
      <c r="L935" s="8"/>
      <c r="M935" s="8"/>
      <c r="AH935" s="1"/>
    </row>
    <row r="936" spans="2:34" ht="12.75" x14ac:dyDescent="0.2">
      <c r="B936" s="13"/>
      <c r="L936" s="8"/>
      <c r="M936" s="8"/>
      <c r="AH936" s="1"/>
    </row>
    <row r="937" spans="2:34" ht="12.75" x14ac:dyDescent="0.2">
      <c r="B937" s="13"/>
      <c r="L937" s="8"/>
      <c r="M937" s="8"/>
      <c r="AH937" s="1"/>
    </row>
    <row r="938" spans="2:34" ht="12.75" x14ac:dyDescent="0.2">
      <c r="B938" s="13"/>
      <c r="L938" s="8"/>
      <c r="M938" s="8"/>
      <c r="AH938" s="1"/>
    </row>
    <row r="939" spans="2:34" ht="12.75" x14ac:dyDescent="0.2">
      <c r="B939" s="13"/>
      <c r="L939" s="8"/>
      <c r="M939" s="8"/>
      <c r="AH939" s="1"/>
    </row>
    <row r="940" spans="2:34" ht="12.75" x14ac:dyDescent="0.2">
      <c r="B940" s="13"/>
      <c r="L940" s="8"/>
      <c r="M940" s="8"/>
      <c r="AH940" s="1"/>
    </row>
    <row r="941" spans="2:34" ht="12.75" x14ac:dyDescent="0.2">
      <c r="B941" s="13"/>
      <c r="L941" s="8"/>
      <c r="M941" s="8"/>
      <c r="AH941" s="1"/>
    </row>
    <row r="942" spans="2:34" ht="12.75" x14ac:dyDescent="0.2">
      <c r="B942" s="13"/>
      <c r="L942" s="8"/>
      <c r="M942" s="8"/>
      <c r="AH942" s="1"/>
    </row>
    <row r="943" spans="2:34" ht="12.75" x14ac:dyDescent="0.2">
      <c r="B943" s="13"/>
      <c r="L943" s="8"/>
      <c r="M943" s="8"/>
      <c r="AH943" s="1"/>
    </row>
    <row r="944" spans="2:34" ht="12.75" x14ac:dyDescent="0.2">
      <c r="B944" s="13"/>
      <c r="L944" s="8"/>
      <c r="M944" s="8"/>
      <c r="AH944" s="1"/>
    </row>
    <row r="945" spans="2:34" ht="12.75" x14ac:dyDescent="0.2">
      <c r="B945" s="13"/>
      <c r="L945" s="8"/>
      <c r="M945" s="8"/>
      <c r="AH945" s="1"/>
    </row>
    <row r="946" spans="2:34" ht="12.75" x14ac:dyDescent="0.2">
      <c r="B946" s="13"/>
      <c r="L946" s="8"/>
      <c r="M946" s="8"/>
      <c r="AH946" s="1"/>
    </row>
    <row r="947" spans="2:34" ht="12.75" x14ac:dyDescent="0.2">
      <c r="B947" s="13"/>
      <c r="L947" s="8"/>
      <c r="M947" s="8"/>
      <c r="AH947" s="1"/>
    </row>
    <row r="948" spans="2:34" ht="12.75" x14ac:dyDescent="0.2">
      <c r="B948" s="13"/>
      <c r="L948" s="8"/>
      <c r="M948" s="8"/>
      <c r="AH948" s="1"/>
    </row>
    <row r="949" spans="2:34" ht="12.75" x14ac:dyDescent="0.2">
      <c r="B949" s="13"/>
      <c r="L949" s="8"/>
      <c r="M949" s="8"/>
      <c r="AH949" s="1"/>
    </row>
    <row r="950" spans="2:34" ht="12.75" x14ac:dyDescent="0.2">
      <c r="B950" s="13"/>
      <c r="L950" s="8"/>
      <c r="M950" s="8"/>
      <c r="AH950" s="1"/>
    </row>
    <row r="951" spans="2:34" ht="12.75" x14ac:dyDescent="0.2">
      <c r="B951" s="13"/>
      <c r="L951" s="8"/>
      <c r="M951" s="8"/>
      <c r="AH951" s="1"/>
    </row>
    <row r="952" spans="2:34" ht="12.75" x14ac:dyDescent="0.2">
      <c r="B952" s="13"/>
      <c r="L952" s="8"/>
      <c r="M952" s="8"/>
      <c r="AH952" s="1"/>
    </row>
    <row r="953" spans="2:34" ht="12.75" x14ac:dyDescent="0.2">
      <c r="B953" s="13"/>
      <c r="L953" s="8"/>
      <c r="M953" s="8"/>
      <c r="AH953" s="1"/>
    </row>
    <row r="954" spans="2:34" ht="12.75" x14ac:dyDescent="0.2">
      <c r="B954" s="13"/>
      <c r="L954" s="8"/>
      <c r="M954" s="8"/>
      <c r="AH954" s="1"/>
    </row>
    <row r="955" spans="2:34" ht="12.75" x14ac:dyDescent="0.2">
      <c r="B955" s="13"/>
      <c r="L955" s="8"/>
      <c r="M955" s="8"/>
      <c r="AH955" s="1"/>
    </row>
    <row r="956" spans="2:34" ht="12.75" x14ac:dyDescent="0.2">
      <c r="B956" s="13"/>
      <c r="L956" s="8"/>
      <c r="M956" s="8"/>
      <c r="AH956" s="1"/>
    </row>
    <row r="957" spans="2:34" ht="12.75" x14ac:dyDescent="0.2">
      <c r="B957" s="13"/>
      <c r="L957" s="8"/>
      <c r="M957" s="8"/>
      <c r="AH957" s="1"/>
    </row>
    <row r="958" spans="2:34" ht="12.75" x14ac:dyDescent="0.2">
      <c r="B958" s="13"/>
      <c r="L958" s="8"/>
      <c r="M958" s="8"/>
      <c r="AH958" s="1"/>
    </row>
    <row r="959" spans="2:34" ht="12.75" x14ac:dyDescent="0.2">
      <c r="B959" s="13"/>
      <c r="L959" s="8"/>
      <c r="M959" s="8"/>
      <c r="AH959" s="1"/>
    </row>
    <row r="960" spans="2:34" ht="12.75" x14ac:dyDescent="0.2">
      <c r="B960" s="13"/>
      <c r="L960" s="8"/>
      <c r="M960" s="8"/>
      <c r="AH960" s="1"/>
    </row>
    <row r="961" spans="2:34" ht="12.75" x14ac:dyDescent="0.2">
      <c r="B961" s="13"/>
      <c r="L961" s="8"/>
      <c r="M961" s="8"/>
      <c r="AH961" s="1"/>
    </row>
    <row r="962" spans="2:34" ht="12.75" x14ac:dyDescent="0.2">
      <c r="B962" s="13"/>
      <c r="L962" s="8"/>
      <c r="M962" s="8"/>
      <c r="AH962" s="1"/>
    </row>
    <row r="963" spans="2:34" ht="12.75" x14ac:dyDescent="0.2">
      <c r="B963" s="13"/>
      <c r="L963" s="8"/>
      <c r="M963" s="8"/>
      <c r="AH963" s="1"/>
    </row>
    <row r="964" spans="2:34" ht="12.75" x14ac:dyDescent="0.2">
      <c r="B964" s="13"/>
      <c r="L964" s="8"/>
      <c r="M964" s="8"/>
      <c r="AH964" s="1"/>
    </row>
    <row r="965" spans="2:34" ht="12.75" x14ac:dyDescent="0.2">
      <c r="B965" s="13"/>
      <c r="L965" s="8"/>
      <c r="M965" s="8"/>
      <c r="AH965" s="1"/>
    </row>
    <row r="966" spans="2:34" ht="12.75" x14ac:dyDescent="0.2">
      <c r="B966" s="13"/>
      <c r="L966" s="8"/>
      <c r="M966" s="8"/>
      <c r="AH966" s="1"/>
    </row>
    <row r="967" spans="2:34" ht="12.75" x14ac:dyDescent="0.2">
      <c r="B967" s="13"/>
      <c r="L967" s="8"/>
      <c r="M967" s="8"/>
      <c r="AH967" s="1"/>
    </row>
    <row r="968" spans="2:34" ht="12.75" x14ac:dyDescent="0.2">
      <c r="B968" s="13"/>
      <c r="L968" s="8"/>
      <c r="M968" s="8"/>
      <c r="AH968" s="1"/>
    </row>
    <row r="969" spans="2:34" ht="12.75" x14ac:dyDescent="0.2">
      <c r="B969" s="13"/>
      <c r="L969" s="8"/>
      <c r="M969" s="8"/>
      <c r="AH969" s="1"/>
    </row>
    <row r="970" spans="2:34" ht="12.75" x14ac:dyDescent="0.2">
      <c r="B970" s="13"/>
      <c r="L970" s="8"/>
      <c r="M970" s="8"/>
      <c r="AH970" s="1"/>
    </row>
    <row r="971" spans="2:34" ht="12.75" x14ac:dyDescent="0.2">
      <c r="B971" s="13"/>
      <c r="L971" s="8"/>
      <c r="M971" s="8"/>
      <c r="AH971" s="1"/>
    </row>
    <row r="972" spans="2:34" ht="12.75" x14ac:dyDescent="0.2">
      <c r="B972" s="13"/>
      <c r="L972" s="8"/>
      <c r="M972" s="8"/>
      <c r="AH972" s="1"/>
    </row>
    <row r="973" spans="2:34" ht="12.75" x14ac:dyDescent="0.2">
      <c r="B973" s="13"/>
      <c r="L973" s="8"/>
      <c r="M973" s="8"/>
      <c r="AH973" s="1"/>
    </row>
    <row r="974" spans="2:34" ht="12.75" x14ac:dyDescent="0.2">
      <c r="B974" s="13"/>
      <c r="L974" s="8"/>
      <c r="M974" s="8"/>
      <c r="AH974" s="1"/>
    </row>
    <row r="975" spans="2:34" ht="12.75" x14ac:dyDescent="0.2">
      <c r="B975" s="13"/>
      <c r="L975" s="8"/>
      <c r="M975" s="8"/>
      <c r="AH975" s="1"/>
    </row>
    <row r="976" spans="2:34" ht="12.75" x14ac:dyDescent="0.2">
      <c r="B976" s="13"/>
      <c r="L976" s="8"/>
      <c r="M976" s="8"/>
      <c r="AH976" s="1"/>
    </row>
    <row r="977" spans="2:34" ht="12.75" x14ac:dyDescent="0.2">
      <c r="B977" s="13"/>
      <c r="L977" s="8"/>
      <c r="M977" s="8"/>
      <c r="AH977" s="1"/>
    </row>
    <row r="978" spans="2:34" ht="12.75" x14ac:dyDescent="0.2">
      <c r="B978" s="13"/>
      <c r="L978" s="8"/>
      <c r="M978" s="8"/>
      <c r="AH978" s="1"/>
    </row>
    <row r="979" spans="2:34" ht="12.75" x14ac:dyDescent="0.2">
      <c r="B979" s="13"/>
      <c r="L979" s="8"/>
      <c r="M979" s="8"/>
      <c r="AH979" s="1"/>
    </row>
    <row r="980" spans="2:34" ht="12.75" x14ac:dyDescent="0.2">
      <c r="B980" s="13"/>
      <c r="L980" s="8"/>
      <c r="M980" s="8"/>
      <c r="AH980" s="1"/>
    </row>
    <row r="981" spans="2:34" ht="12.75" x14ac:dyDescent="0.2">
      <c r="B981" s="13"/>
      <c r="L981" s="8"/>
      <c r="M981" s="8"/>
      <c r="AH981" s="1"/>
    </row>
    <row r="982" spans="2:34" ht="12.75" x14ac:dyDescent="0.2">
      <c r="B982" s="13"/>
      <c r="L982" s="8"/>
      <c r="M982" s="8"/>
      <c r="AH982" s="1"/>
    </row>
    <row r="983" spans="2:34" ht="12.75" x14ac:dyDescent="0.2">
      <c r="B983" s="13"/>
      <c r="L983" s="8"/>
      <c r="M983" s="8"/>
      <c r="AH983" s="1"/>
    </row>
    <row r="984" spans="2:34" ht="12.75" x14ac:dyDescent="0.2">
      <c r="B984" s="13"/>
      <c r="L984" s="8"/>
      <c r="M984" s="8"/>
      <c r="AH984" s="1"/>
    </row>
    <row r="985" spans="2:34" ht="12.75" x14ac:dyDescent="0.2">
      <c r="B985" s="13"/>
      <c r="L985" s="8"/>
      <c r="M985" s="8"/>
      <c r="AH985" s="1"/>
    </row>
    <row r="986" spans="2:34" ht="12.75" x14ac:dyDescent="0.2">
      <c r="B986" s="13"/>
      <c r="L986" s="8"/>
      <c r="M986" s="8"/>
      <c r="AH986" s="1"/>
    </row>
    <row r="987" spans="2:34" ht="12.75" x14ac:dyDescent="0.2">
      <c r="B987" s="13"/>
      <c r="L987" s="8"/>
      <c r="M987" s="8"/>
      <c r="AH987" s="1"/>
    </row>
    <row r="988" spans="2:34" ht="12.75" x14ac:dyDescent="0.2">
      <c r="B988" s="13"/>
      <c r="L988" s="8"/>
      <c r="M988" s="8"/>
      <c r="AH988" s="1"/>
    </row>
    <row r="989" spans="2:34" ht="12.75" x14ac:dyDescent="0.2">
      <c r="B989" s="13"/>
      <c r="L989" s="8"/>
      <c r="M989" s="8"/>
      <c r="AH989" s="1"/>
    </row>
    <row r="990" spans="2:34" ht="12.75" x14ac:dyDescent="0.2">
      <c r="B990" s="13"/>
      <c r="L990" s="8"/>
      <c r="M990" s="8"/>
      <c r="AH990" s="1"/>
    </row>
    <row r="991" spans="2:34" ht="12.75" x14ac:dyDescent="0.2">
      <c r="B991" s="13"/>
      <c r="L991" s="8"/>
      <c r="M991" s="8"/>
      <c r="AH991" s="1"/>
    </row>
    <row r="992" spans="2:34" ht="12.75" x14ac:dyDescent="0.2">
      <c r="B992" s="13"/>
      <c r="L992" s="8"/>
      <c r="M992" s="8"/>
      <c r="AH992" s="1"/>
    </row>
    <row r="993" spans="2:34" ht="12.75" x14ac:dyDescent="0.2">
      <c r="B993" s="13"/>
      <c r="L993" s="8"/>
      <c r="M993" s="8"/>
      <c r="AH993" s="1"/>
    </row>
  </sheetData>
  <mergeCells count="6">
    <mergeCell ref="AI1:AK1"/>
    <mergeCell ref="D1:M1"/>
    <mergeCell ref="N1:P1"/>
    <mergeCell ref="R1:X1"/>
    <mergeCell ref="Y1:AE1"/>
    <mergeCell ref="AF1:AH1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AK995"/>
  <sheetViews>
    <sheetView workbookViewId="0">
      <pane xSplit="3" ySplit="2" topLeftCell="W3" activePane="bottomRight" state="frozen"/>
      <selection pane="topRight" activeCell="D1" sqref="D1"/>
      <selection pane="bottomLeft" activeCell="A3" sqref="A3"/>
      <selection pane="bottomRight" activeCell="N39" sqref="N39"/>
    </sheetView>
  </sheetViews>
  <sheetFormatPr defaultColWidth="14.42578125" defaultRowHeight="15.75" customHeight="1" x14ac:dyDescent="0.2"/>
  <cols>
    <col min="1" max="3" width="9.28515625" style="45" customWidth="1"/>
    <col min="4" max="4" width="14.5703125" style="45" bestFit="1" customWidth="1"/>
    <col min="5" max="6" width="10.28515625" style="45" customWidth="1"/>
    <col min="7" max="8" width="9.28515625" style="45" customWidth="1"/>
    <col min="9" max="13" width="14.5703125" style="45" bestFit="1" customWidth="1"/>
    <col min="14" max="15" width="15.42578125" style="45" bestFit="1" customWidth="1"/>
    <col min="16" max="16" width="8.85546875" style="45" bestFit="1" customWidth="1"/>
    <col min="17" max="17" width="6" style="45" customWidth="1"/>
    <col min="18" max="36" width="14.5703125" style="45" bestFit="1" customWidth="1"/>
    <col min="37" max="37" width="13.85546875" style="45" bestFit="1" customWidth="1"/>
    <col min="38" max="16384" width="14.42578125" style="45"/>
  </cols>
  <sheetData>
    <row r="1" spans="1:37" ht="12.75" x14ac:dyDescent="0.2">
      <c r="B1" s="13"/>
      <c r="D1" s="67" t="s">
        <v>12</v>
      </c>
      <c r="E1" s="68"/>
      <c r="F1" s="68"/>
      <c r="G1" s="68"/>
      <c r="H1" s="68"/>
      <c r="I1" s="68"/>
      <c r="J1" s="68"/>
      <c r="K1" s="68"/>
      <c r="L1" s="68"/>
      <c r="M1" s="68"/>
      <c r="N1" s="67" t="s">
        <v>13</v>
      </c>
      <c r="O1" s="68"/>
      <c r="P1" s="68"/>
      <c r="Q1" s="40"/>
      <c r="R1" s="72" t="s">
        <v>14</v>
      </c>
      <c r="S1" s="68"/>
      <c r="T1" s="68"/>
      <c r="U1" s="68"/>
      <c r="V1" s="68"/>
      <c r="W1" s="68"/>
      <c r="X1" s="68"/>
      <c r="Y1" s="71" t="s">
        <v>15</v>
      </c>
      <c r="Z1" s="68"/>
      <c r="AA1" s="68"/>
      <c r="AB1" s="68"/>
      <c r="AC1" s="68"/>
      <c r="AD1" s="68"/>
      <c r="AE1" s="68"/>
      <c r="AF1" s="69" t="s">
        <v>16</v>
      </c>
      <c r="AG1" s="68"/>
      <c r="AH1" s="68"/>
      <c r="AI1" s="70" t="s">
        <v>17</v>
      </c>
      <c r="AJ1" s="68"/>
      <c r="AK1" s="68"/>
    </row>
    <row r="2" spans="1:37" ht="12.75" x14ac:dyDescent="0.2">
      <c r="B2" s="13"/>
      <c r="D2" s="27" t="s">
        <v>18</v>
      </c>
      <c r="E2" s="52" t="s">
        <v>83</v>
      </c>
      <c r="F2" s="52" t="s">
        <v>82</v>
      </c>
      <c r="G2" s="52" t="s">
        <v>81</v>
      </c>
      <c r="H2" s="52" t="s">
        <v>80</v>
      </c>
      <c r="I2" s="27" t="s">
        <v>77</v>
      </c>
      <c r="J2" s="52" t="s">
        <v>78</v>
      </c>
      <c r="K2" s="52" t="s">
        <v>79</v>
      </c>
      <c r="L2" s="41" t="s">
        <v>19</v>
      </c>
      <c r="M2" s="41" t="s">
        <v>20</v>
      </c>
      <c r="N2" s="27">
        <v>273</v>
      </c>
      <c r="O2" s="27">
        <v>350</v>
      </c>
      <c r="P2" s="27" t="s">
        <v>21</v>
      </c>
      <c r="Q2" s="27" t="s">
        <v>22</v>
      </c>
      <c r="R2" s="42" t="s">
        <v>23</v>
      </c>
      <c r="S2" s="53" t="s">
        <v>84</v>
      </c>
      <c r="T2" s="53" t="s">
        <v>85</v>
      </c>
      <c r="U2" s="53" t="s">
        <v>86</v>
      </c>
      <c r="V2" s="53" t="s">
        <v>87</v>
      </c>
      <c r="W2" s="25" t="s">
        <v>71</v>
      </c>
      <c r="X2" s="25" t="s">
        <v>69</v>
      </c>
      <c r="Y2" s="27" t="s">
        <v>23</v>
      </c>
      <c r="Z2" s="53" t="s">
        <v>84</v>
      </c>
      <c r="AA2" s="53" t="s">
        <v>85</v>
      </c>
      <c r="AB2" s="53" t="s">
        <v>86</v>
      </c>
      <c r="AC2" s="53" t="s">
        <v>87</v>
      </c>
      <c r="AD2" s="25" t="s">
        <v>71</v>
      </c>
      <c r="AE2" s="25" t="s">
        <v>69</v>
      </c>
      <c r="AF2" s="27" t="s">
        <v>24</v>
      </c>
      <c r="AG2" s="27" t="s">
        <v>25</v>
      </c>
      <c r="AH2" s="28" t="s">
        <v>26</v>
      </c>
      <c r="AI2" s="27" t="s">
        <v>27</v>
      </c>
      <c r="AJ2" s="27" t="s">
        <v>28</v>
      </c>
      <c r="AK2" s="27" t="s">
        <v>29</v>
      </c>
    </row>
    <row r="3" spans="1:37" ht="12.75" x14ac:dyDescent="0.2">
      <c r="A3" s="3" t="s">
        <v>30</v>
      </c>
      <c r="B3" s="13" t="s">
        <v>0</v>
      </c>
      <c r="C3" s="7">
        <v>47080757</v>
      </c>
      <c r="D3" s="46">
        <f>PO_L!D3-PRO_L!D3</f>
        <v>0</v>
      </c>
      <c r="E3" s="46">
        <f>PO_L!E3-PRO_L!E3</f>
        <v>-0.72837500000000155</v>
      </c>
      <c r="F3" s="46">
        <f>PO_L!F3-PRO_L!F3</f>
        <v>-0.48819877586700144</v>
      </c>
      <c r="G3" s="46">
        <f>PO_L!G3-PRO_L!G3</f>
        <v>0.52513486100590256</v>
      </c>
      <c r="H3" s="46">
        <f>PO_L!H3-PRO_L!H3</f>
        <v>0.52122185217270101</v>
      </c>
      <c r="I3" s="46">
        <f>PO_L!I3-PRO_L!I3</f>
        <v>-1.1850000000000005</v>
      </c>
      <c r="J3" s="46">
        <f>PO_L!J3-PRO_L!J3</f>
        <v>0.11299999999999955</v>
      </c>
      <c r="K3" s="46">
        <f>PO_L!K3-PRO_L!K3</f>
        <v>0.2029999999999994</v>
      </c>
      <c r="L3" s="46">
        <f>PO_L!L3-PRO_L!L3</f>
        <v>-7.4363709577780934E-2</v>
      </c>
      <c r="M3" s="46">
        <f>PO_L!M3-PRO_L!M3</f>
        <v>6.4321067196671078E-2</v>
      </c>
      <c r="N3" s="46">
        <f>PO_L!N3-PRO_L!N3</f>
        <v>-810.21504291974998</v>
      </c>
      <c r="O3" s="46">
        <f>PO_L!O3-PRO_L!O3</f>
        <v>-520.55675993515024</v>
      </c>
      <c r="P3" s="46">
        <f>PO_L!P3-PRO_L!P3</f>
        <v>-1330.7718028548998</v>
      </c>
      <c r="Q3" s="61">
        <f>PO_L!Q3-PRO_L!Q3</f>
        <v>0.13239359728301603</v>
      </c>
      <c r="R3" s="61">
        <f>PO_L!R3-PRO_L!R3</f>
        <v>0</v>
      </c>
      <c r="S3" s="61">
        <f>PO_L!S3-PRO_L!S3</f>
        <v>0.56974957455367026</v>
      </c>
      <c r="T3" s="61">
        <f>PO_L!T3-PRO_L!T3</f>
        <v>0.75191145497528034</v>
      </c>
      <c r="U3" s="61">
        <f>PO_L!U3-PRO_L!U3</f>
        <v>1.0980700351181003</v>
      </c>
      <c r="V3" s="61">
        <f>PO_L!V3-PRO_L!V3</f>
        <v>1.1612302618462014</v>
      </c>
      <c r="W3" s="61">
        <f>PO_L!W3-PRO_L!W3</f>
        <v>1.2949999999999999</v>
      </c>
      <c r="X3" s="61">
        <f>PO_L!X3-PRO_L!X3</f>
        <v>0.40700000000000003</v>
      </c>
      <c r="Y3" s="61">
        <f>PO_L!Y3-PRO_L!Y3</f>
        <v>0</v>
      </c>
      <c r="Z3" s="61">
        <f>PO_L!Z3-PRO_L!Z3</f>
        <v>0.465329868329869</v>
      </c>
      <c r="AA3" s="61">
        <f>PO_L!AA3-PRO_L!AA3</f>
        <v>0.80162581430549906</v>
      </c>
      <c r="AB3" s="61">
        <f>PO_L!AB3-PRO_L!AB3</f>
        <v>0.97048816375470004</v>
      </c>
      <c r="AC3" s="61">
        <f>PO_L!AC3-PRO_L!AC3</f>
        <v>0.99112092747869873</v>
      </c>
      <c r="AD3" s="61">
        <f>PO_L!AD3-PRO_L!AD3</f>
        <v>1.0990000000000002</v>
      </c>
      <c r="AE3" s="61">
        <f>PO_L!AE3-PRO_L!AE3</f>
        <v>0.37099999999999955</v>
      </c>
      <c r="AF3" s="61">
        <f>PO_L!AF3-PRO_L!AF3</f>
        <v>19.75313331000001</v>
      </c>
      <c r="AG3" s="61">
        <f>PO_L!AG3-PRO_L!AG3</f>
        <v>7.202397524999995</v>
      </c>
      <c r="AH3" s="61">
        <f>PO_L!AH3-PRO_L!AH3</f>
        <v>-0.16933034133413649</v>
      </c>
      <c r="AI3" s="61">
        <f>PO_L!AI3-PRO_L!AI3</f>
        <v>3.9588464999999999</v>
      </c>
      <c r="AJ3" s="61">
        <f>PO_L!AJ3-PRO_L!AJ3</f>
        <v>0.22026584999999999</v>
      </c>
      <c r="AK3" s="61">
        <f>PO_L!AK3-PRO_L!AK3</f>
        <v>-1.009422785E-2</v>
      </c>
    </row>
    <row r="4" spans="1:37" ht="12.75" x14ac:dyDescent="0.2">
      <c r="A4" s="3" t="s">
        <v>31</v>
      </c>
      <c r="B4" s="13" t="s">
        <v>1</v>
      </c>
      <c r="C4" s="7">
        <v>53166757</v>
      </c>
      <c r="D4" s="46">
        <f>PO_L!D4-PRO_L!D4</f>
        <v>0</v>
      </c>
      <c r="E4" s="46">
        <f>PO_L!E4-PRO_L!E4</f>
        <v>-0.4375</v>
      </c>
      <c r="F4" s="46">
        <f>PO_L!F4-PRO_L!F4</f>
        <v>-0.14064256198350122</v>
      </c>
      <c r="G4" s="46">
        <f>PO_L!G4-PRO_L!G4</f>
        <v>0.42815326344829785</v>
      </c>
      <c r="H4" s="46">
        <f>PO_L!H4-PRO_L!H4</f>
        <v>0.50394115744959933</v>
      </c>
      <c r="I4" s="46">
        <f>PO_L!I4-PRO_L!I4</f>
        <v>0.56599999999999984</v>
      </c>
      <c r="J4" s="46">
        <f>PO_L!J4-PRO_L!J4</f>
        <v>0.84999999999999787</v>
      </c>
      <c r="K4" s="46">
        <f>PO_L!K4-PRO_L!K4</f>
        <v>0.16499999999999915</v>
      </c>
      <c r="L4" s="46">
        <f>PO_L!L4-PRO_L!L4</f>
        <v>-7.0203623877710175E-2</v>
      </c>
      <c r="M4" s="46">
        <f>PO_L!M4-PRO_L!M4</f>
        <v>4.8475221973340532E-2</v>
      </c>
      <c r="N4" s="46">
        <f>PO_L!N4-PRO_L!N4</f>
        <v>-908.64058508341986</v>
      </c>
      <c r="O4" s="46">
        <f>PO_L!O4-PRO_L!O4</f>
        <v>-504.78573277527994</v>
      </c>
      <c r="P4" s="46">
        <f>PO_L!P4-PRO_L!P4</f>
        <v>-1413.4263178587007</v>
      </c>
      <c r="Q4" s="61">
        <f>PO_L!Q4-PRO_L!Q4</f>
        <v>0.17442817533287991</v>
      </c>
      <c r="R4" s="61">
        <f>PO_L!R4-PRO_L!R4</f>
        <v>0</v>
      </c>
      <c r="S4" s="61">
        <f>PO_L!S4-PRO_L!S4</f>
        <v>1.0946180543897999</v>
      </c>
      <c r="T4" s="61">
        <f>PO_L!T4-PRO_L!T4</f>
        <v>1.1324542091719509</v>
      </c>
      <c r="U4" s="61">
        <f>PO_L!U4-PRO_L!U4</f>
        <v>1.1458238258593099</v>
      </c>
      <c r="V4" s="61">
        <f>PO_L!V4-PRO_L!V4</f>
        <v>1.218125764889999</v>
      </c>
      <c r="W4" s="61">
        <f>PO_L!W4-PRO_L!W4</f>
        <v>1.1399999999999988</v>
      </c>
      <c r="X4" s="61">
        <f>PO_L!X4-PRO_L!X4</f>
        <v>0.74000000000000021</v>
      </c>
      <c r="Y4" s="61">
        <f>PO_L!Y4-PRO_L!Y4</f>
        <v>0</v>
      </c>
      <c r="Z4" s="61">
        <f>PO_L!Z4-PRO_L!Z4</f>
        <v>0.86112550348757999</v>
      </c>
      <c r="AA4" s="61">
        <f>PO_L!AA4-PRO_L!AA4</f>
        <v>0.93751819786520052</v>
      </c>
      <c r="AB4" s="61">
        <f>PO_L!AB4-PRO_L!AB4</f>
        <v>0.8869607959023007</v>
      </c>
      <c r="AC4" s="61">
        <f>PO_L!AC4-PRO_L!AC4</f>
        <v>0.85542126684000053</v>
      </c>
      <c r="AD4" s="61">
        <f>PO_L!AD4-PRO_L!AD4</f>
        <v>1.0410000000000004</v>
      </c>
      <c r="AE4" s="61">
        <f>PO_L!AE4-PRO_L!AE4</f>
        <v>0.66000000000000014</v>
      </c>
      <c r="AF4" s="61">
        <f>PO_L!AF4-PRO_L!AF4</f>
        <v>45.125006100000064</v>
      </c>
      <c r="AG4" s="61">
        <f>PO_L!AG4-PRO_L!AG4</f>
        <v>16.101730980000013</v>
      </c>
      <c r="AH4" s="61">
        <f>PO_L!AH4-PRO_L!AH4</f>
        <v>-8.9835146979279301E-2</v>
      </c>
      <c r="AI4" s="61">
        <f>PO_L!AI4-PRO_L!AI4</f>
        <v>4.8896668599999993</v>
      </c>
      <c r="AJ4" s="61">
        <f>PO_L!AJ4-PRO_L!AJ4</f>
        <v>9.4622031600000003E-2</v>
      </c>
      <c r="AK4" s="61">
        <f>PO_L!AK4-PRO_L!AK4</f>
        <v>4.4582613439999997E-5</v>
      </c>
    </row>
    <row r="5" spans="1:37" ht="12.75" x14ac:dyDescent="0.2">
      <c r="A5" s="3" t="s">
        <v>32</v>
      </c>
      <c r="B5" s="13" t="s">
        <v>2</v>
      </c>
      <c r="C5" s="7">
        <v>45301977</v>
      </c>
      <c r="D5" s="46">
        <f>PO_L!D5-PRO_L!D5</f>
        <v>0</v>
      </c>
      <c r="E5" s="46">
        <f>PO_L!E5-PRO_L!E5</f>
        <v>-0.12854285714290015</v>
      </c>
      <c r="F5" s="46">
        <f>PO_L!F5-PRO_L!F5</f>
        <v>-0.21484956051390114</v>
      </c>
      <c r="G5" s="46">
        <f>PO_L!G5-PRO_L!G5</f>
        <v>9.3887345110196918E-2</v>
      </c>
      <c r="H5" s="46">
        <f>PO_L!H5-PRO_L!H5</f>
        <v>0.11616502099870019</v>
      </c>
      <c r="I5" s="46">
        <f>PO_L!I5-PRO_L!I5</f>
        <v>-0.37599999999999945</v>
      </c>
      <c r="J5" s="46">
        <f>PO_L!J5-PRO_L!J5</f>
        <v>0.15499999999999758</v>
      </c>
      <c r="K5" s="46">
        <f>PO_L!K5-PRO_L!K5</f>
        <v>3.0999999999998806E-2</v>
      </c>
      <c r="L5" s="46">
        <f>PO_L!L5-PRO_L!L5</f>
        <v>-6.8000289743271436E-2</v>
      </c>
      <c r="M5" s="46">
        <f>PO_L!M5-PRO_L!M5</f>
        <v>1.2995165415102594E-2</v>
      </c>
      <c r="N5" s="46">
        <f>PO_L!N5-PRO_L!N5</f>
        <v>-297.78722007265014</v>
      </c>
      <c r="O5" s="46">
        <f>PO_L!O5-PRO_L!O5</f>
        <v>-770.51685556071016</v>
      </c>
      <c r="P5" s="46">
        <f>PO_L!P5-PRO_L!P5</f>
        <v>-1068.3040756333603</v>
      </c>
      <c r="Q5" s="61">
        <f>PO_L!Q5-PRO_L!Q5</f>
        <v>7.9181754162408025E-2</v>
      </c>
      <c r="R5" s="61">
        <f>PO_L!R5-PRO_L!R5</f>
        <v>0</v>
      </c>
      <c r="S5" s="61">
        <f>PO_L!S5-PRO_L!S5</f>
        <v>0.79271960784313045</v>
      </c>
      <c r="T5" s="61">
        <f>PO_L!T5-PRO_L!T5</f>
        <v>0.73538980858010028</v>
      </c>
      <c r="U5" s="61">
        <f>PO_L!U5-PRO_L!U5</f>
        <v>0.75870175604110024</v>
      </c>
      <c r="V5" s="61">
        <f>PO_L!V5-PRO_L!V5</f>
        <v>0.87465166722580001</v>
      </c>
      <c r="W5" s="61">
        <f>PO_L!W5-PRO_L!W5</f>
        <v>1.109</v>
      </c>
      <c r="X5" s="61">
        <f>PO_L!X5-PRO_L!X5</f>
        <v>0.16200000000000081</v>
      </c>
      <c r="Y5" s="61">
        <f>PO_L!Y5-PRO_L!Y5</f>
        <v>0</v>
      </c>
      <c r="Z5" s="61">
        <f>PO_L!Z5-PRO_L!Z5</f>
        <v>0.48180491818149918</v>
      </c>
      <c r="AA5" s="61">
        <f>PO_L!AA5-PRO_L!AA5</f>
        <v>0.60489732409539876</v>
      </c>
      <c r="AB5" s="61">
        <f>PO_L!AB5-PRO_L!AB5</f>
        <v>0.7682019701345002</v>
      </c>
      <c r="AC5" s="61">
        <f>PO_L!AC5-PRO_L!AC5</f>
        <v>0.81574357610510084</v>
      </c>
      <c r="AD5" s="61">
        <f>PO_L!AD5-PRO_L!AD5</f>
        <v>0.63400000000000034</v>
      </c>
      <c r="AE5" s="61">
        <f>PO_L!AE5-PRO_L!AE5</f>
        <v>0.10799999999999965</v>
      </c>
      <c r="AF5" s="61">
        <f>PO_L!AF5-PRO_L!AF5</f>
        <v>7.7154074879999825</v>
      </c>
      <c r="AG5" s="61">
        <f>PO_L!AG5-PRO_L!AG5</f>
        <v>4.1442866559999985</v>
      </c>
      <c r="AH5" s="61">
        <f>PO_L!AH5-PRO_L!AH5</f>
        <v>-0.2572706622942782</v>
      </c>
      <c r="AI5" s="61">
        <f>PO_L!AI5-PRO_L!AI5</f>
        <v>0.91345024890000004</v>
      </c>
      <c r="AJ5" s="61">
        <f>PO_L!AJ5-PRO_L!AJ5</f>
        <v>1.7984824859999999E-4</v>
      </c>
      <c r="AK5" s="61">
        <f>PO_L!AK5-PRO_L!AK5</f>
        <v>0</v>
      </c>
    </row>
    <row r="6" spans="1:37" ht="12.75" x14ac:dyDescent="0.2">
      <c r="A6" s="3" t="s">
        <v>33</v>
      </c>
      <c r="B6" s="13" t="s">
        <v>1</v>
      </c>
      <c r="C6" s="7">
        <v>20067449</v>
      </c>
      <c r="D6" s="46">
        <f>PO_L!D6-PRO_L!D6</f>
        <v>0</v>
      </c>
      <c r="E6" s="46">
        <f>PO_L!E6-PRO_L!E6</f>
        <v>-0.27162337662340086</v>
      </c>
      <c r="F6" s="46">
        <f>PO_L!F6-PRO_L!F6</f>
        <v>-0.33153843058350319</v>
      </c>
      <c r="G6" s="46">
        <f>PO_L!G6-PRO_L!G6</f>
        <v>0.66243226244180065</v>
      </c>
      <c r="H6" s="46">
        <f>PO_L!H6-PRO_L!H6</f>
        <v>0.63139992670590317</v>
      </c>
      <c r="I6" s="46">
        <f>PO_L!I6-PRO_L!I6</f>
        <v>-2.0200000000000005</v>
      </c>
      <c r="J6" s="46">
        <f>PO_L!J6-PRO_L!J6</f>
        <v>0.36100000000000065</v>
      </c>
      <c r="K6" s="46">
        <f>PO_L!K6-PRO_L!K6</f>
        <v>0.33300000000000196</v>
      </c>
      <c r="L6" s="46">
        <f>PO_L!L6-PRO_L!L6</f>
        <v>-6.2021227817911417E-2</v>
      </c>
      <c r="M6" s="46">
        <f>PO_L!M6-PRO_L!M6</f>
        <v>4.335294830187908E-2</v>
      </c>
      <c r="N6" s="46">
        <f>PO_L!N6-PRO_L!N6</f>
        <v>-1191.8136130758103</v>
      </c>
      <c r="O6" s="46">
        <f>PO_L!O6-PRO_L!O6</f>
        <v>-396.45194584128012</v>
      </c>
      <c r="P6" s="46">
        <f>PO_L!P6-PRO_L!P6</f>
        <v>-1588.2655589170899</v>
      </c>
      <c r="Q6" s="61">
        <f>PO_L!Q6-PRO_L!Q6</f>
        <v>0.13808245666394497</v>
      </c>
      <c r="R6" s="61">
        <f>PO_L!R6-PRO_L!R6</f>
        <v>0</v>
      </c>
      <c r="S6" s="61">
        <f>PO_L!S6-PRO_L!S6</f>
        <v>1.7846148410104794</v>
      </c>
      <c r="T6" s="61">
        <f>PO_L!T6-PRO_L!T6</f>
        <v>1.4558199846559994</v>
      </c>
      <c r="U6" s="61">
        <f>PO_L!U6-PRO_L!U6</f>
        <v>0.98372326629859863</v>
      </c>
      <c r="V6" s="61">
        <f>PO_L!V6-PRO_L!V6</f>
        <v>0.9381869808754999</v>
      </c>
      <c r="W6" s="61">
        <f>PO_L!W6-PRO_L!W6</f>
        <v>1.0649999999999995</v>
      </c>
      <c r="X6" s="61">
        <f>PO_L!X6-PRO_L!X6</f>
        <v>1.0470000000000006</v>
      </c>
      <c r="Y6" s="61">
        <f>PO_L!Y6-PRO_L!Y6</f>
        <v>0</v>
      </c>
      <c r="Z6" s="61">
        <f>PO_L!Z6-PRO_L!Z6</f>
        <v>1.20410602789023</v>
      </c>
      <c r="AA6" s="61">
        <f>PO_L!AA6-PRO_L!AA6</f>
        <v>0.85287361528799899</v>
      </c>
      <c r="AB6" s="61">
        <f>PO_L!AB6-PRO_L!AB6</f>
        <v>0.2533650156381011</v>
      </c>
      <c r="AC6" s="61">
        <f>PO_L!AC6-PRO_L!AC6</f>
        <v>0.2050637408122995</v>
      </c>
      <c r="AD6" s="61">
        <f>PO_L!AD6-PRO_L!AD6</f>
        <v>0.18900000000000006</v>
      </c>
      <c r="AE6" s="61">
        <f>PO_L!AE6-PRO_L!AE6</f>
        <v>0.83900000000000041</v>
      </c>
      <c r="AF6" s="61">
        <f>PO_L!AF6-PRO_L!AF6</f>
        <v>11.374823674999959</v>
      </c>
      <c r="AG6" s="61">
        <f>PO_L!AG6-PRO_L!AG6</f>
        <v>6.6859476730000011</v>
      </c>
      <c r="AH6" s="61">
        <f>PO_L!AH6-PRO_L!AH6</f>
        <v>-0.24929306844491617</v>
      </c>
      <c r="AI6" s="61">
        <f>PO_L!AI6-PRO_L!AI6</f>
        <v>3.2815757519999997</v>
      </c>
      <c r="AJ6" s="61">
        <f>PO_L!AJ6-PRO_L!AJ6</f>
        <v>0.34665484500000004</v>
      </c>
      <c r="AK6" s="61">
        <f>PO_L!AK6-PRO_L!AK6</f>
        <v>2.1966502079999997E-3</v>
      </c>
    </row>
    <row r="7" spans="1:37" ht="12.75" x14ac:dyDescent="0.2">
      <c r="A7" s="3" t="s">
        <v>34</v>
      </c>
      <c r="B7" s="13" t="s">
        <v>3</v>
      </c>
      <c r="C7" s="7">
        <v>52157642</v>
      </c>
      <c r="D7" s="46">
        <f>PO_L!D7-PRO_L!D7</f>
        <v>0</v>
      </c>
      <c r="E7" s="46">
        <f>PO_L!E7-PRO_L!E7</f>
        <v>-7.9117647059021579E-3</v>
      </c>
      <c r="F7" s="46">
        <f>PO_L!F7-PRO_L!F7</f>
        <v>-1.1534477567000323E-2</v>
      </c>
      <c r="G7" s="46">
        <f>PO_L!G7-PRO_L!G7</f>
        <v>0.18072876428780305</v>
      </c>
      <c r="H7" s="46">
        <f>PO_L!H7-PRO_L!H7</f>
        <v>0.20937965275549786</v>
      </c>
      <c r="I7" s="46">
        <f>PO_L!I7-PRO_L!I7</f>
        <v>0.98399999999999999</v>
      </c>
      <c r="J7" s="46">
        <f>PO_L!J7-PRO_L!J7</f>
        <v>6.2999999999998835E-2</v>
      </c>
      <c r="K7" s="46">
        <f>PO_L!K7-PRO_L!K7</f>
        <v>7.7999999999999403E-2</v>
      </c>
      <c r="L7" s="46">
        <f>PO_L!L7-PRO_L!L7</f>
        <v>-1.4363273395414655E-2</v>
      </c>
      <c r="M7" s="46">
        <f>PO_L!M7-PRO_L!M7</f>
        <v>1.1306672824664937E-2</v>
      </c>
      <c r="N7" s="46">
        <f>PO_L!N7-PRO_L!N7</f>
        <v>90.539268147480016</v>
      </c>
      <c r="O7" s="46">
        <f>PO_L!O7-PRO_L!O7</f>
        <v>-1174.5770449442398</v>
      </c>
      <c r="P7" s="46">
        <f>PO_L!P7-PRO_L!P7</f>
        <v>-1084.0377767967602</v>
      </c>
      <c r="Q7" s="61">
        <f>PO_L!Q7-PRO_L!Q7</f>
        <v>0.10609262489609206</v>
      </c>
      <c r="R7" s="61">
        <f>PO_L!R7-PRO_L!R7</f>
        <v>0</v>
      </c>
      <c r="S7" s="61">
        <f>PO_L!S7-PRO_L!S7</f>
        <v>1.1973492299296602</v>
      </c>
      <c r="T7" s="61">
        <f>PO_L!T7-PRO_L!T7</f>
        <v>1.4666931285996405</v>
      </c>
      <c r="U7" s="61">
        <f>PO_L!U7-PRO_L!U7</f>
        <v>1.3781706070927999</v>
      </c>
      <c r="V7" s="61">
        <f>PO_L!V7-PRO_L!V7</f>
        <v>1.2805614267314986</v>
      </c>
      <c r="W7" s="61">
        <f>PO_L!W7-PRO_L!W7</f>
        <v>1.0560000000000009</v>
      </c>
      <c r="X7" s="61">
        <f>PO_L!X7-PRO_L!X7</f>
        <v>0.70699999999999985</v>
      </c>
      <c r="Y7" s="61">
        <f>PO_L!Y7-PRO_L!Y7</f>
        <v>0</v>
      </c>
      <c r="Z7" s="61">
        <f>PO_L!Z7-PRO_L!Z7</f>
        <v>1.439625779478459</v>
      </c>
      <c r="AA7" s="61">
        <f>PO_L!AA7-PRO_L!AA7</f>
        <v>1.3464344757464985</v>
      </c>
      <c r="AB7" s="61">
        <f>PO_L!AB7-PRO_L!AB7</f>
        <v>1.0348392489368017</v>
      </c>
      <c r="AC7" s="61">
        <f>PO_L!AC7-PRO_L!AC7</f>
        <v>0.93470974029190046</v>
      </c>
      <c r="AD7" s="61">
        <f>PO_L!AD7-PRO_L!AD7</f>
        <v>0.9009999999999998</v>
      </c>
      <c r="AE7" s="61">
        <f>PO_L!AE7-PRO_L!AE7</f>
        <v>0.6930000000000005</v>
      </c>
      <c r="AF7" s="61">
        <f>PO_L!AF7-PRO_L!AF7</f>
        <v>5.4718382720000136</v>
      </c>
      <c r="AG7" s="61">
        <f>PO_L!AG7-PRO_L!AG7</f>
        <v>0.8152714179999947</v>
      </c>
      <c r="AH7" s="61">
        <f>PO_L!AH7-PRO_L!AH7</f>
        <v>4.2205062865337428E-2</v>
      </c>
      <c r="AI7" s="61">
        <f>PO_L!AI7-PRO_L!AI7</f>
        <v>0.248572456</v>
      </c>
      <c r="AJ7" s="61">
        <f>PO_L!AJ7-PRO_L!AJ7</f>
        <v>0</v>
      </c>
      <c r="AK7" s="61">
        <f>PO_L!AK7-PRO_L!AK7</f>
        <v>0</v>
      </c>
    </row>
    <row r="8" spans="1:37" ht="12.75" x14ac:dyDescent="0.2">
      <c r="A8" s="3" t="s">
        <v>35</v>
      </c>
      <c r="B8" s="13" t="s">
        <v>2</v>
      </c>
      <c r="C8" s="7">
        <v>49275094</v>
      </c>
      <c r="D8" s="46">
        <f>PO_L!D8-PRO_L!D8</f>
        <v>0</v>
      </c>
      <c r="E8" s="46">
        <f>PO_L!E8-PRO_L!E8</f>
        <v>-0.16992857142860096</v>
      </c>
      <c r="F8" s="46">
        <f>PO_L!F8-PRO_L!F8</f>
        <v>-0.39738307126130223</v>
      </c>
      <c r="G8" s="46">
        <f>PO_L!G8-PRO_L!G8</f>
        <v>0.65598041609279889</v>
      </c>
      <c r="H8" s="46">
        <f>PO_L!H8-PRO_L!H8</f>
        <v>0.6425944248777995</v>
      </c>
      <c r="I8" s="46">
        <f>PO_L!I8-PRO_L!I8</f>
        <v>-0.50000000000000089</v>
      </c>
      <c r="J8" s="46">
        <f>PO_L!J8-PRO_L!J8</f>
        <v>0.1769999999999996</v>
      </c>
      <c r="K8" s="46">
        <f>PO_L!K8-PRO_L!K8</f>
        <v>0.27700000000000102</v>
      </c>
      <c r="L8" s="46">
        <f>PO_L!L8-PRO_L!L8</f>
        <v>-7.0220977943154184E-2</v>
      </c>
      <c r="M8" s="46">
        <f>PO_L!M8-PRO_L!M8</f>
        <v>3.9404239186606516E-2</v>
      </c>
      <c r="N8" s="46">
        <f>PO_L!N8-PRO_L!N8</f>
        <v>-1409.8431929512899</v>
      </c>
      <c r="O8" s="46">
        <f>PO_L!O8-PRO_L!O8</f>
        <v>-662.44816518919015</v>
      </c>
      <c r="P8" s="46">
        <f>PO_L!P8-PRO_L!P8</f>
        <v>-2072.2913581404791</v>
      </c>
      <c r="Q8" s="61">
        <f>PO_L!Q8-PRO_L!Q8</f>
        <v>0.20814035940442599</v>
      </c>
      <c r="R8" s="61">
        <f>PO_L!R8-PRO_L!R8</f>
        <v>0</v>
      </c>
      <c r="S8" s="61">
        <f>PO_L!S8-PRO_L!S8</f>
        <v>1.8184856138107399</v>
      </c>
      <c r="T8" s="61">
        <f>PO_L!T8-PRO_L!T8</f>
        <v>1.7162368491680109</v>
      </c>
      <c r="U8" s="61">
        <f>PO_L!U8-PRO_L!U8</f>
        <v>1.8260391652373205</v>
      </c>
      <c r="V8" s="61">
        <f>PO_L!V8-PRO_L!V8</f>
        <v>1.8126373670780005</v>
      </c>
      <c r="W8" s="61">
        <f>PO_L!W8-PRO_L!W8</f>
        <v>1.8710000000000004</v>
      </c>
      <c r="X8" s="61">
        <f>PO_L!X8-PRO_L!X8</f>
        <v>1.2999999999999998</v>
      </c>
      <c r="Y8" s="61">
        <f>PO_L!Y8-PRO_L!Y8</f>
        <v>0</v>
      </c>
      <c r="Z8" s="61">
        <f>PO_L!Z8-PRO_L!Z8</f>
        <v>1.5219786837507305</v>
      </c>
      <c r="AA8" s="61">
        <f>PO_L!AA8-PRO_L!AA8</f>
        <v>1.4637544498162196</v>
      </c>
      <c r="AB8" s="61">
        <f>PO_L!AB8-PRO_L!AB8</f>
        <v>1.2743999196949005</v>
      </c>
      <c r="AC8" s="61">
        <f>PO_L!AC8-PRO_L!AC8</f>
        <v>1.1569435994267003</v>
      </c>
      <c r="AD8" s="61">
        <f>PO_L!AD8-PRO_L!AD8</f>
        <v>0.78800000000000026</v>
      </c>
      <c r="AE8" s="61">
        <f>PO_L!AE8-PRO_L!AE8</f>
        <v>1.0810000000000004</v>
      </c>
      <c r="AF8" s="61">
        <f>PO_L!AF8-PRO_L!AF8</f>
        <v>16.038080365999974</v>
      </c>
      <c r="AG8" s="61">
        <f>PO_L!AG8-PRO_L!AG8</f>
        <v>6.1223456139999968</v>
      </c>
      <c r="AH8" s="61">
        <f>PO_L!AH8-PRO_L!AH8</f>
        <v>-0.17597430447549733</v>
      </c>
      <c r="AI8" s="61">
        <f>PO_L!AI8-PRO_L!AI8</f>
        <v>2.8816028200000003</v>
      </c>
      <c r="AJ8" s="61">
        <f>PO_L!AJ8-PRO_L!AJ8</f>
        <v>0.37192792143999998</v>
      </c>
      <c r="AK8" s="61">
        <f>PO_L!AK8-PRO_L!AK8</f>
        <v>0</v>
      </c>
    </row>
    <row r="9" spans="1:37" ht="12.75" x14ac:dyDescent="0.2">
      <c r="A9" s="3" t="s">
        <v>36</v>
      </c>
      <c r="B9" s="13" t="s">
        <v>4</v>
      </c>
      <c r="C9" s="7">
        <v>48319388</v>
      </c>
      <c r="D9" s="46">
        <f>PO_L!D9-PRO_L!D9</f>
        <v>0</v>
      </c>
      <c r="E9" s="46">
        <f>PO_L!E9-PRO_L!E9</f>
        <v>-0.39336507936510046</v>
      </c>
      <c r="F9" s="46">
        <f>PO_L!F9-PRO_L!F9</f>
        <v>-0.16956530825499883</v>
      </c>
      <c r="G9" s="46">
        <f>PO_L!G9-PRO_L!G9</f>
        <v>0.29454184261150118</v>
      </c>
      <c r="H9" s="46">
        <f>PO_L!H9-PRO_L!H9</f>
        <v>0.3217645220293015</v>
      </c>
      <c r="I9" s="46">
        <f>PO_L!I9-PRO_L!I9</f>
        <v>0.86100000000000065</v>
      </c>
      <c r="J9" s="46">
        <f>PO_L!J9-PRO_L!J9</f>
        <v>0.42300000000000182</v>
      </c>
      <c r="K9" s="46">
        <f>PO_L!K9-PRO_L!K9</f>
        <v>0.10500000000000043</v>
      </c>
      <c r="L9" s="46">
        <f>PO_L!L9-PRO_L!L9</f>
        <v>-1.3620375169799082E-2</v>
      </c>
      <c r="M9" s="46">
        <f>PO_L!M9-PRO_L!M9</f>
        <v>3.8317175765445646E-2</v>
      </c>
      <c r="N9" s="46">
        <f>PO_L!N9-PRO_L!N9</f>
        <v>-1621.2600453733503</v>
      </c>
      <c r="O9" s="46">
        <f>PO_L!O9-PRO_L!O9</f>
        <v>331.39941545208012</v>
      </c>
      <c r="P9" s="46">
        <f>PO_L!P9-PRO_L!P9</f>
        <v>-1289.8606299212697</v>
      </c>
      <c r="Q9" s="61">
        <f>PO_L!Q9-PRO_L!Q9</f>
        <v>0.13192390439569401</v>
      </c>
      <c r="R9" s="61">
        <f>PO_L!R9-PRO_L!R9</f>
        <v>0</v>
      </c>
      <c r="S9" s="61">
        <f>PO_L!S9-PRO_L!S9</f>
        <v>-0.24188726071375988</v>
      </c>
      <c r="T9" s="61">
        <f>PO_L!T9-PRO_L!T9</f>
        <v>1.0482445243543705</v>
      </c>
      <c r="U9" s="61">
        <f>PO_L!U9-PRO_L!U9</f>
        <v>2.04243695214707</v>
      </c>
      <c r="V9" s="61">
        <f>PO_L!V9-PRO_L!V9</f>
        <v>2.3847841315388001</v>
      </c>
      <c r="W9" s="61">
        <f>PO_L!W9-PRO_L!W9</f>
        <v>3.3630000000000013</v>
      </c>
      <c r="X9" s="61">
        <f>PO_L!X9-PRO_L!X9</f>
        <v>0.69500000000000028</v>
      </c>
      <c r="Y9" s="61">
        <f>PO_L!Y9-PRO_L!Y9</f>
        <v>0</v>
      </c>
      <c r="Z9" s="61">
        <f>PO_L!Z9-PRO_L!Z9</f>
        <v>0.46321882491816035</v>
      </c>
      <c r="AA9" s="61">
        <f>PO_L!AA9-PRO_L!AA9</f>
        <v>1.7235957983193195</v>
      </c>
      <c r="AB9" s="61">
        <f>PO_L!AB9-PRO_L!AB9</f>
        <v>2.1320782666008</v>
      </c>
      <c r="AC9" s="61">
        <f>PO_L!AC9-PRO_L!AC9</f>
        <v>2.3891580544353612</v>
      </c>
      <c r="AD9" s="61">
        <f>PO_L!AD9-PRO_L!AD9</f>
        <v>2.577</v>
      </c>
      <c r="AE9" s="61">
        <f>PO_L!AE9-PRO_L!AE9</f>
        <v>0.73400000000000043</v>
      </c>
      <c r="AF9" s="61">
        <f>PO_L!AF9-PRO_L!AF9</f>
        <v>4.431852008000007</v>
      </c>
      <c r="AG9" s="61">
        <f>PO_L!AG9-PRO_L!AG9</f>
        <v>0.38322107309999964</v>
      </c>
      <c r="AH9" s="61">
        <f>PO_L!AH9-PRO_L!AH9</f>
        <v>0.10551748528392402</v>
      </c>
      <c r="AI9" s="61">
        <f>PO_L!AI9-PRO_L!AI9</f>
        <v>7.3447884719999995E-2</v>
      </c>
      <c r="AJ9" s="61">
        <f>PO_L!AJ9-PRO_L!AJ9</f>
        <v>0</v>
      </c>
      <c r="AK9" s="61">
        <f>PO_L!AK9-PRO_L!AK9</f>
        <v>0</v>
      </c>
    </row>
    <row r="10" spans="1:37" ht="12.75" x14ac:dyDescent="0.2">
      <c r="A10" s="3" t="s">
        <v>37</v>
      </c>
      <c r="B10" s="13" t="s">
        <v>4</v>
      </c>
      <c r="C10" s="7">
        <v>21941665</v>
      </c>
      <c r="D10" s="46">
        <f>PO_L!D10-PRO_L!D10</f>
        <v>0</v>
      </c>
      <c r="E10" s="46">
        <f>PO_L!E10-PRO_L!E10</f>
        <v>-0.89000000000000057</v>
      </c>
      <c r="F10" s="46">
        <f>PO_L!F10-PRO_L!F10</f>
        <v>-0.34284454716659951</v>
      </c>
      <c r="G10" s="46">
        <f>PO_L!G10-PRO_L!G10</f>
        <v>0.6332503465715007</v>
      </c>
      <c r="H10" s="46">
        <f>PO_L!H10-PRO_L!H10</f>
        <v>0.65884379544960225</v>
      </c>
      <c r="I10" s="46">
        <f>PO_L!I10-PRO_L!I10</f>
        <v>-0.75599999999999934</v>
      </c>
      <c r="J10" s="46">
        <f>PO_L!J10-PRO_L!J10</f>
        <v>1.1119999999999983</v>
      </c>
      <c r="K10" s="46">
        <f>PO_L!K10-PRO_L!K10</f>
        <v>0.25400000000000134</v>
      </c>
      <c r="L10" s="46">
        <f>PO_L!L10-PRO_L!L10</f>
        <v>-4.2489149507250024E-2</v>
      </c>
      <c r="M10" s="46">
        <f>PO_L!M10-PRO_L!M10</f>
        <v>7.9056315239082575E-2</v>
      </c>
      <c r="N10" s="46">
        <f>PO_L!N10-PRO_L!N10</f>
        <v>-869.97899933078997</v>
      </c>
      <c r="O10" s="46">
        <f>PO_L!O10-PRO_L!O10</f>
        <v>-164.01947446406984</v>
      </c>
      <c r="P10" s="46">
        <f>PO_L!P10-PRO_L!P10</f>
        <v>-1033.9984737948598</v>
      </c>
      <c r="Q10" s="61">
        <f>PO_L!Q10-PRO_L!Q10</f>
        <v>0.10222865238357803</v>
      </c>
      <c r="R10" s="61">
        <f>PO_L!R10-PRO_L!R10</f>
        <v>0</v>
      </c>
      <c r="S10" s="61">
        <f>PO_L!S10-PRO_L!S10</f>
        <v>0.80222552691148064</v>
      </c>
      <c r="T10" s="61">
        <f>PO_L!T10-PRO_L!T10</f>
        <v>0.5595989819773397</v>
      </c>
      <c r="U10" s="61">
        <f>PO_L!U10-PRO_L!U10</f>
        <v>0.17108654332680828</v>
      </c>
      <c r="V10" s="61">
        <f>PO_L!V10-PRO_L!V10</f>
        <v>0.28672774303250037</v>
      </c>
      <c r="W10" s="61">
        <f>PO_L!W10-PRO_L!W10</f>
        <v>0.64899999999999913</v>
      </c>
      <c r="X10" s="61">
        <f>PO_L!X10-PRO_L!X10</f>
        <v>0.34400000000000031</v>
      </c>
      <c r="Y10" s="61">
        <f>PO_L!Y10-PRO_L!Y10</f>
        <v>0</v>
      </c>
      <c r="Z10" s="61">
        <f>PO_L!Z10-PRO_L!Z10</f>
        <v>0.36513875528070017</v>
      </c>
      <c r="AA10" s="61">
        <f>PO_L!AA10-PRO_L!AA10</f>
        <v>6.7566502378999971E-2</v>
      </c>
      <c r="AB10" s="61">
        <f>PO_L!AB10-PRO_L!AB10</f>
        <v>-0.48893141662179929</v>
      </c>
      <c r="AC10" s="61">
        <f>PO_L!AC10-PRO_L!AC10</f>
        <v>-0.51094671168670125</v>
      </c>
      <c r="AD10" s="61">
        <f>PO_L!AD10-PRO_L!AD10</f>
        <v>-0.1639999999999997</v>
      </c>
      <c r="AE10" s="61">
        <f>PO_L!AE10-PRO_L!AE10</f>
        <v>0.17500000000000071</v>
      </c>
      <c r="AF10" s="61">
        <f>PO_L!AF10-PRO_L!AF10</f>
        <v>13.231359959999963</v>
      </c>
      <c r="AG10" s="61">
        <f>PO_L!AG10-PRO_L!AG10</f>
        <v>5.2064200239999963</v>
      </c>
      <c r="AH10" s="61">
        <f>PO_L!AH10-PRO_L!AH10</f>
        <v>-8.1523453266452606E-2</v>
      </c>
      <c r="AI10" s="61">
        <f>PO_L!AI10-PRO_L!AI10</f>
        <v>0.95152939200000008</v>
      </c>
      <c r="AJ10" s="61">
        <f>PO_L!AJ10-PRO_L!AJ10</f>
        <v>0.26747848239999994</v>
      </c>
      <c r="AK10" s="61">
        <f>PO_L!AK10-PRO_L!AK10</f>
        <v>3.5884020879999999E-2</v>
      </c>
    </row>
    <row r="11" spans="1:37" ht="12.75" x14ac:dyDescent="0.2">
      <c r="A11" s="3" t="s">
        <v>38</v>
      </c>
      <c r="B11" s="13" t="s">
        <v>3</v>
      </c>
      <c r="C11" s="7">
        <v>52035898</v>
      </c>
      <c r="D11" s="46">
        <f>PO_L!D11-PRO_L!D11</f>
        <v>0</v>
      </c>
      <c r="E11" s="46">
        <f>PO_L!E11-PRO_L!E11</f>
        <v>-0.1144374999999993</v>
      </c>
      <c r="F11" s="46">
        <f>PO_L!F11-PRO_L!F11</f>
        <v>-0.41073124999999955</v>
      </c>
      <c r="G11" s="46">
        <f>PO_L!G11-PRO_L!G11</f>
        <v>1.0812920129181016</v>
      </c>
      <c r="H11" s="46">
        <f>PO_L!H11-PRO_L!H11</f>
        <v>1.1728536545946007</v>
      </c>
      <c r="I11" s="46">
        <f>PO_L!I11-PRO_L!I11</f>
        <v>-2.2940000000000005</v>
      </c>
      <c r="J11" s="46">
        <f>PO_L!J11-PRO_L!J11</f>
        <v>1.5869999999999997</v>
      </c>
      <c r="K11" s="46">
        <f>PO_L!K11-PRO_L!K11</f>
        <v>0.62299999999999756</v>
      </c>
      <c r="L11" s="46">
        <f>PO_L!L11-PRO_L!L11</f>
        <v>-0.14790423724070378</v>
      </c>
      <c r="M11" s="46">
        <f>PO_L!M11-PRO_L!M11</f>
        <v>5.6587021666695769E-2</v>
      </c>
      <c r="N11" s="46">
        <f>PO_L!N11-PRO_L!N11</f>
        <v>-1599.30209257561</v>
      </c>
      <c r="O11" s="46">
        <f>PO_L!O11-PRO_L!O11</f>
        <v>187.45944023180982</v>
      </c>
      <c r="P11" s="46">
        <f>PO_L!P11-PRO_L!P11</f>
        <v>-1411.8426523437993</v>
      </c>
      <c r="Q11" s="61">
        <f>PO_L!Q11-PRO_L!Q11</f>
        <v>8.6345371772633017E-2</v>
      </c>
      <c r="R11" s="61">
        <f>PO_L!R11-PRO_L!R11</f>
        <v>0</v>
      </c>
      <c r="S11" s="61">
        <f>PO_L!S11-PRO_L!S11</f>
        <v>0.8080936013503095</v>
      </c>
      <c r="T11" s="61">
        <f>PO_L!T11-PRO_L!T11</f>
        <v>0.91126161154116936</v>
      </c>
      <c r="U11" s="61">
        <f>PO_L!U11-PRO_L!U11</f>
        <v>1.0309886591535609</v>
      </c>
      <c r="V11" s="61">
        <f>PO_L!V11-PRO_L!V11</f>
        <v>1.0745203186759014</v>
      </c>
      <c r="W11" s="61">
        <f>PO_L!W11-PRO_L!W11</f>
        <v>0.81899999999999906</v>
      </c>
      <c r="X11" s="61">
        <f>PO_L!X11-PRO_L!X11</f>
        <v>0.51900000000000013</v>
      </c>
      <c r="Y11" s="61">
        <f>PO_L!Y11-PRO_L!Y11</f>
        <v>0</v>
      </c>
      <c r="Z11" s="61">
        <f>PO_L!Z11-PRO_L!Z11</f>
        <v>0.64794319648605025</v>
      </c>
      <c r="AA11" s="61">
        <f>PO_L!AA11-PRO_L!AA11</f>
        <v>0.60404274361139976</v>
      </c>
      <c r="AB11" s="61">
        <f>PO_L!AB11-PRO_L!AB11</f>
        <v>0.61197417388769892</v>
      </c>
      <c r="AC11" s="61">
        <f>PO_L!AC11-PRO_L!AC11</f>
        <v>0.48878750609580024</v>
      </c>
      <c r="AD11" s="61">
        <f>PO_L!AD11-PRO_L!AD11</f>
        <v>0.41300000000000026</v>
      </c>
      <c r="AE11" s="61">
        <f>PO_L!AE11-PRO_L!AE11</f>
        <v>0.48399999999999999</v>
      </c>
      <c r="AF11" s="61">
        <f>PO_L!AF11-PRO_L!AF11</f>
        <v>0.87964806399999418</v>
      </c>
      <c r="AG11" s="61">
        <f>PO_L!AG11-PRO_L!AG11</f>
        <v>4.453644710399999</v>
      </c>
      <c r="AH11" s="61">
        <f>PO_L!AH11-PRO_L!AH11</f>
        <v>-1.0785095715806023</v>
      </c>
      <c r="AI11" s="61">
        <f>PO_L!AI11-PRO_L!AI11</f>
        <v>5.124736392</v>
      </c>
      <c r="AJ11" s="61">
        <f>PO_L!AJ11-PRO_L!AJ11</f>
        <v>2.5499394069600001</v>
      </c>
      <c r="AK11" s="61">
        <f>PO_L!AK11-PRO_L!AK11</f>
        <v>7.3702737599999998E-2</v>
      </c>
    </row>
    <row r="12" spans="1:37" ht="12.75" x14ac:dyDescent="0.2">
      <c r="A12" s="3" t="s">
        <v>39</v>
      </c>
      <c r="B12" s="13" t="s">
        <v>2</v>
      </c>
      <c r="C12" s="7">
        <v>52159097</v>
      </c>
      <c r="D12" s="46">
        <f>PO_L!D12-PRO_L!D12</f>
        <v>0</v>
      </c>
      <c r="E12" s="46">
        <f>PO_L!E12-PRO_L!E12</f>
        <v>-1.4597402597400944E-2</v>
      </c>
      <c r="F12" s="46">
        <f>PO_L!F12-PRO_L!F12</f>
        <v>-0.51757534246579695</v>
      </c>
      <c r="G12" s="46">
        <f>PO_L!G12-PRO_L!G12</f>
        <v>0.6139511688244994</v>
      </c>
      <c r="H12" s="46">
        <f>PO_L!H12-PRO_L!H12</f>
        <v>0.64799590700719989</v>
      </c>
      <c r="I12" s="46">
        <f>PO_L!I12-PRO_L!I12</f>
        <v>1.5730000000000004</v>
      </c>
      <c r="J12" s="46">
        <f>PO_L!J12-PRO_L!J12</f>
        <v>0.42899999999999849</v>
      </c>
      <c r="K12" s="46">
        <f>PO_L!K12-PRO_L!K12</f>
        <v>0.27799999999999869</v>
      </c>
      <c r="L12" s="46">
        <f>PO_L!L12-PRO_L!L12</f>
        <v>-0.11968893557717164</v>
      </c>
      <c r="M12" s="46">
        <f>PO_L!M12-PRO_L!M12</f>
        <v>3.0572860082599573E-2</v>
      </c>
      <c r="N12" s="46">
        <f>PO_L!N12-PRO_L!N12</f>
        <v>-770.66714264405027</v>
      </c>
      <c r="O12" s="46">
        <f>PO_L!O12-PRO_L!O12</f>
        <v>-1168.25129959172</v>
      </c>
      <c r="P12" s="46">
        <f>PO_L!P12-PRO_L!P12</f>
        <v>-1938.9184422357703</v>
      </c>
      <c r="Q12" s="61">
        <f>PO_L!Q12-PRO_L!Q12</f>
        <v>0.13753087895815302</v>
      </c>
      <c r="R12" s="61">
        <f>PO_L!R12-PRO_L!R12</f>
        <v>0</v>
      </c>
      <c r="S12" s="61">
        <f>PO_L!S12-PRO_L!S12</f>
        <v>1.8843301256873506</v>
      </c>
      <c r="T12" s="61">
        <f>PO_L!T12-PRO_L!T12</f>
        <v>2.2018944494894406</v>
      </c>
      <c r="U12" s="61">
        <f>PO_L!U12-PRO_L!U12</f>
        <v>1.9251314814814986</v>
      </c>
      <c r="V12" s="61">
        <f>PO_L!V12-PRO_L!V12</f>
        <v>1.7049653456917007</v>
      </c>
      <c r="W12" s="61">
        <f>PO_L!W12-PRO_L!W12</f>
        <v>1.0210000000000008</v>
      </c>
      <c r="X12" s="61">
        <f>PO_L!X12-PRO_L!X12</f>
        <v>1.2370000000000001</v>
      </c>
      <c r="Y12" s="61">
        <f>PO_L!Y12-PRO_L!Y12</f>
        <v>0</v>
      </c>
      <c r="Z12" s="61">
        <f>PO_L!Z12-PRO_L!Z12</f>
        <v>1.6075959484160602</v>
      </c>
      <c r="AA12" s="61">
        <f>PO_L!AA12-PRO_L!AA12</f>
        <v>1.6797569557540992</v>
      </c>
      <c r="AB12" s="61">
        <f>PO_L!AB12-PRO_L!AB12</f>
        <v>1.2606040831217005</v>
      </c>
      <c r="AC12" s="61">
        <f>PO_L!AC12-PRO_L!AC12</f>
        <v>1.0538399418782003</v>
      </c>
      <c r="AD12" s="61">
        <f>PO_L!AD12-PRO_L!AD12</f>
        <v>0.61700000000000088</v>
      </c>
      <c r="AE12" s="61">
        <f>PO_L!AE12-PRO_L!AE12</f>
        <v>1.0809999999999995</v>
      </c>
      <c r="AF12" s="61">
        <f>PO_L!AF12-PRO_L!AF12</f>
        <v>12.169477388000018</v>
      </c>
      <c r="AG12" s="61">
        <f>PO_L!AG12-PRO_L!AG12</f>
        <v>14.504193139999998</v>
      </c>
      <c r="AH12" s="61">
        <f>PO_L!AH12-PRO_L!AH12</f>
        <v>-0.55233432877265987</v>
      </c>
      <c r="AI12" s="61">
        <f>PO_L!AI12-PRO_L!AI12</f>
        <v>7.1824887039999998</v>
      </c>
      <c r="AJ12" s="61">
        <f>PO_L!AJ12-PRO_L!AJ12</f>
        <v>2.1228821039999999</v>
      </c>
      <c r="AK12" s="61">
        <f>PO_L!AK12-PRO_L!AK12</f>
        <v>0.35137106479999997</v>
      </c>
    </row>
    <row r="13" spans="1:37" ht="12.75" x14ac:dyDescent="0.2">
      <c r="A13" s="3" t="s">
        <v>40</v>
      </c>
      <c r="B13" s="13" t="s">
        <v>2</v>
      </c>
      <c r="C13" s="7">
        <v>51486354</v>
      </c>
      <c r="D13" s="46">
        <f>PO_L!D13-PRO_L!D13</f>
        <v>0</v>
      </c>
      <c r="E13" s="46">
        <f>PO_L!E13-PRO_L!E13</f>
        <v>-0.28734285714289953</v>
      </c>
      <c r="F13" s="46">
        <f>PO_L!F13-PRO_L!F13</f>
        <v>-0.23734999999999928</v>
      </c>
      <c r="G13" s="46">
        <f>PO_L!G13-PRO_L!G13</f>
        <v>0.34757141675180137</v>
      </c>
      <c r="H13" s="46">
        <f>PO_L!H13-PRO_L!H13</f>
        <v>0.36393370546420201</v>
      </c>
      <c r="I13" s="46">
        <f>PO_L!I13-PRO_L!I13</f>
        <v>-0.46300000000000097</v>
      </c>
      <c r="J13" s="46">
        <f>PO_L!J13-PRO_L!J13</f>
        <v>0.2099999999999973</v>
      </c>
      <c r="K13" s="46">
        <f>PO_L!K13-PRO_L!K13</f>
        <v>0.11399999999999721</v>
      </c>
      <c r="L13" s="46">
        <f>PO_L!L13-PRO_L!L13</f>
        <v>-7.9989861935225948E-2</v>
      </c>
      <c r="M13" s="46">
        <f>PO_L!M13-PRO_L!M13</f>
        <v>3.4084193283500652E-2</v>
      </c>
      <c r="N13" s="46">
        <f>PO_L!N13-PRO_L!N13</f>
        <v>-756.94728968673962</v>
      </c>
      <c r="O13" s="46">
        <f>PO_L!O13-PRO_L!O13</f>
        <v>-451.79594962020974</v>
      </c>
      <c r="P13" s="46">
        <f>PO_L!P13-PRO_L!P13</f>
        <v>-1208.7432393069494</v>
      </c>
      <c r="Q13" s="61">
        <f>PO_L!Q13-PRO_L!Q13</f>
        <v>8.9337804120485975E-2</v>
      </c>
      <c r="R13" s="61">
        <f>PO_L!R13-PRO_L!R13</f>
        <v>0</v>
      </c>
      <c r="S13" s="61">
        <f>PO_L!S13-PRO_L!S13</f>
        <v>1.2944921482169001</v>
      </c>
      <c r="T13" s="61">
        <f>PO_L!T13-PRO_L!T13</f>
        <v>1.5115802057057008</v>
      </c>
      <c r="U13" s="61">
        <f>PO_L!U13-PRO_L!U13</f>
        <v>1.9656757245069603</v>
      </c>
      <c r="V13" s="61">
        <f>PO_L!V13-PRO_L!V13</f>
        <v>2.0576237231316608</v>
      </c>
      <c r="W13" s="61">
        <f>PO_L!W13-PRO_L!W13</f>
        <v>1.6839999999999993</v>
      </c>
      <c r="X13" s="61">
        <f>PO_L!X13-PRO_L!X13</f>
        <v>0.58800000000000008</v>
      </c>
      <c r="Y13" s="61">
        <f>PO_L!Y13-PRO_L!Y13</f>
        <v>0</v>
      </c>
      <c r="Z13" s="61">
        <f>PO_L!Z13-PRO_L!Z13</f>
        <v>1.1072730419461303</v>
      </c>
      <c r="AA13" s="61">
        <f>PO_L!AA13-PRO_L!AA13</f>
        <v>1.3195775877348694</v>
      </c>
      <c r="AB13" s="61">
        <f>PO_L!AB13-PRO_L!AB13</f>
        <v>1.6134420695129013</v>
      </c>
      <c r="AC13" s="61">
        <f>PO_L!AC13-PRO_L!AC13</f>
        <v>1.6524462704015992</v>
      </c>
      <c r="AD13" s="61">
        <f>PO_L!AD13-PRO_L!AD13</f>
        <v>1.2590000000000003</v>
      </c>
      <c r="AE13" s="61">
        <f>PO_L!AE13-PRO_L!AE13</f>
        <v>0.50300000000000011</v>
      </c>
      <c r="AF13" s="61">
        <f>PO_L!AF13-PRO_L!AF13</f>
        <v>19.043190702000004</v>
      </c>
      <c r="AG13" s="61">
        <f>PO_L!AG13-PRO_L!AG13</f>
        <v>7.2354951180000029</v>
      </c>
      <c r="AH13" s="61">
        <f>PO_L!AH13-PRO_L!AH13</f>
        <v>-0.18744777329428253</v>
      </c>
      <c r="AI13" s="61">
        <f>PO_L!AI13-PRO_L!AI13</f>
        <v>2.1579352489999999</v>
      </c>
      <c r="AJ13" s="61">
        <f>PO_L!AJ13-PRO_L!AJ13</f>
        <v>6.3264949397999995E-2</v>
      </c>
      <c r="AK13" s="61">
        <f>PO_L!AK13-PRO_L!AK13</f>
        <v>0</v>
      </c>
    </row>
    <row r="14" spans="1:37" ht="12.75" x14ac:dyDescent="0.2">
      <c r="A14" s="3" t="s">
        <v>41</v>
      </c>
      <c r="B14" s="13" t="s">
        <v>3</v>
      </c>
      <c r="C14" s="7">
        <v>43434972</v>
      </c>
      <c r="D14" s="46">
        <f>PO_L!D14-PRO_L!D14</f>
        <v>0</v>
      </c>
      <c r="E14" s="46">
        <f>PO_L!E14-PRO_L!E14</f>
        <v>0.49180000000000135</v>
      </c>
      <c r="F14" s="46">
        <f>PO_L!F14-PRO_L!F14</f>
        <v>-2.9029411764700086E-2</v>
      </c>
      <c r="G14" s="46">
        <f>PO_L!G14-PRO_L!G14</f>
        <v>0.21890049816330048</v>
      </c>
      <c r="H14" s="46">
        <f>PO_L!H14-PRO_L!H14</f>
        <v>0.26662385235729857</v>
      </c>
      <c r="I14" s="46">
        <f>PO_L!I14-PRO_L!I14</f>
        <v>1.2000000000000455E-2</v>
      </c>
      <c r="J14" s="46">
        <f>PO_L!J14-PRO_L!J14</f>
        <v>0.13700000000000045</v>
      </c>
      <c r="K14" s="46">
        <f>PO_L!K14-PRO_L!K14</f>
        <v>0.10999999999999943</v>
      </c>
      <c r="L14" s="46">
        <f>PO_L!L14-PRO_L!L14</f>
        <v>-1.1349404237124827E-2</v>
      </c>
      <c r="M14" s="46">
        <f>PO_L!M14-PRO_L!M14</f>
        <v>-1.4121911980008117E-2</v>
      </c>
      <c r="N14" s="46">
        <f>PO_L!N14-PRO_L!N14</f>
        <v>-313.12125265476016</v>
      </c>
      <c r="O14" s="46">
        <f>PO_L!O14-PRO_L!O14</f>
        <v>-518.45721350534996</v>
      </c>
      <c r="P14" s="46">
        <f>PO_L!P14-PRO_L!P14</f>
        <v>-831.57846616011011</v>
      </c>
      <c r="Q14" s="61">
        <f>PO_L!Q14-PRO_L!Q14</f>
        <v>4.6396334074005008E-2</v>
      </c>
      <c r="R14" s="61">
        <f>PO_L!R14-PRO_L!R14</f>
        <v>0</v>
      </c>
      <c r="S14" s="61">
        <f>PO_L!S14-PRO_L!S14</f>
        <v>0.95520404146702997</v>
      </c>
      <c r="T14" s="61">
        <f>PO_L!T14-PRO_L!T14</f>
        <v>1.59217536971226</v>
      </c>
      <c r="U14" s="61">
        <f>PO_L!U14-PRO_L!U14</f>
        <v>1.9237602262737994</v>
      </c>
      <c r="V14" s="61">
        <f>PO_L!V14-PRO_L!V14</f>
        <v>1.8065881843448004</v>
      </c>
      <c r="W14" s="61">
        <f>PO_L!W14-PRO_L!W14</f>
        <v>1.2690000000000001</v>
      </c>
      <c r="X14" s="61">
        <f>PO_L!X14-PRO_L!X14</f>
        <v>0.64900000000000002</v>
      </c>
      <c r="Y14" s="61">
        <f>PO_L!Y14-PRO_L!Y14</f>
        <v>0</v>
      </c>
      <c r="Z14" s="61">
        <f>PO_L!Z14-PRO_L!Z14</f>
        <v>1.1213442918475298</v>
      </c>
      <c r="AA14" s="61">
        <f>PO_L!AA14-PRO_L!AA14</f>
        <v>1.5699307776750011</v>
      </c>
      <c r="AB14" s="61">
        <f>PO_L!AB14-PRO_L!AB14</f>
        <v>1.5240211531144006</v>
      </c>
      <c r="AC14" s="61">
        <f>PO_L!AC14-PRO_L!AC14</f>
        <v>1.4122113789444999</v>
      </c>
      <c r="AD14" s="61">
        <f>PO_L!AD14-PRO_L!AD14</f>
        <v>0.87699999999999889</v>
      </c>
      <c r="AE14" s="61">
        <f>PO_L!AE14-PRO_L!AE14</f>
        <v>0.57199999999999918</v>
      </c>
      <c r="AF14" s="61">
        <f>PO_L!AF14-PRO_L!AF14</f>
        <v>15.69870225599999</v>
      </c>
      <c r="AG14" s="61">
        <f>PO_L!AG14-PRO_L!AG14</f>
        <v>0.87937939600000448</v>
      </c>
      <c r="AH14" s="61">
        <f>PO_L!AH14-PRO_L!AH14</f>
        <v>0.15294224919240218</v>
      </c>
      <c r="AI14" s="61">
        <f>PO_L!AI14-PRO_L!AI14</f>
        <v>0.43024697100000003</v>
      </c>
      <c r="AJ14" s="61">
        <f>PO_L!AJ14-PRO_L!AJ14</f>
        <v>6.11535507E-3</v>
      </c>
      <c r="AK14" s="61">
        <f>PO_L!AK14-PRO_L!AK14</f>
        <v>0</v>
      </c>
    </row>
    <row r="15" spans="1:37" ht="12.75" x14ac:dyDescent="0.2">
      <c r="A15" s="3" t="s">
        <v>42</v>
      </c>
      <c r="B15" s="13" t="s">
        <v>3</v>
      </c>
      <c r="C15" s="7">
        <v>41056059</v>
      </c>
      <c r="D15" s="46">
        <f>PO_L!D15-PRO_L!D15</f>
        <v>0</v>
      </c>
      <c r="E15" s="46">
        <f>PO_L!E15-PRO_L!E15</f>
        <v>-0.20772499999999994</v>
      </c>
      <c r="F15" s="46">
        <f>PO_L!F15-PRO_L!F15</f>
        <v>-0.16874796607239873</v>
      </c>
      <c r="G15" s="46">
        <f>PO_L!G15-PRO_L!G15</f>
        <v>0.24692209824069877</v>
      </c>
      <c r="H15" s="46">
        <f>PO_L!H15-PRO_L!H15</f>
        <v>0.25437958431599839</v>
      </c>
      <c r="I15" s="46">
        <f>PO_L!I15-PRO_L!I15</f>
        <v>-0.48200000000000109</v>
      </c>
      <c r="J15" s="46">
        <f>PO_L!J15-PRO_L!J15</f>
        <v>0.42899999999999849</v>
      </c>
      <c r="K15" s="46">
        <f>PO_L!K15-PRO_L!K15</f>
        <v>0.10900000000000176</v>
      </c>
      <c r="L15" s="46">
        <f>PO_L!L15-PRO_L!L15</f>
        <v>-5.6137409083582557E-2</v>
      </c>
      <c r="M15" s="46">
        <f>PO_L!M15-PRO_L!M15</f>
        <v>2.4031072041116458E-2</v>
      </c>
      <c r="N15" s="46">
        <f>PO_L!N15-PRO_L!N15</f>
        <v>-284.98997779204001</v>
      </c>
      <c r="O15" s="46">
        <f>PO_L!O15-PRO_L!O15</f>
        <v>-497.51124722931991</v>
      </c>
      <c r="P15" s="46">
        <f>PO_L!P15-PRO_L!P15</f>
        <v>-782.50122502135946</v>
      </c>
      <c r="Q15" s="61">
        <f>PO_L!Q15-PRO_L!Q15</f>
        <v>4.3355033422691036E-2</v>
      </c>
      <c r="R15" s="61">
        <f>PO_L!R15-PRO_L!R15</f>
        <v>0</v>
      </c>
      <c r="S15" s="61">
        <f>PO_L!S15-PRO_L!S15</f>
        <v>0.66884566210044927</v>
      </c>
      <c r="T15" s="61">
        <f>PO_L!T15-PRO_L!T15</f>
        <v>1.0170792452208808</v>
      </c>
      <c r="U15" s="61">
        <f>PO_L!U15-PRO_L!U15</f>
        <v>0.97519596992949964</v>
      </c>
      <c r="V15" s="61">
        <f>PO_L!V15-PRO_L!V15</f>
        <v>0.78966251719990055</v>
      </c>
      <c r="W15" s="61">
        <f>PO_L!W15-PRO_L!W15</f>
        <v>0.9090000000000007</v>
      </c>
      <c r="X15" s="61">
        <f>PO_L!X15-PRO_L!X15</f>
        <v>0.25399999999999956</v>
      </c>
      <c r="Y15" s="61">
        <f>PO_L!Y15-PRO_L!Y15</f>
        <v>0</v>
      </c>
      <c r="Z15" s="61">
        <f>PO_L!Z15-PRO_L!Z15</f>
        <v>0.73965596330275041</v>
      </c>
      <c r="AA15" s="61">
        <f>PO_L!AA15-PRO_L!AA15</f>
        <v>0.88805258480199889</v>
      </c>
      <c r="AB15" s="61">
        <f>PO_L!AB15-PRO_L!AB15</f>
        <v>0.78577393125149975</v>
      </c>
      <c r="AC15" s="61">
        <f>PO_L!AC15-PRO_L!AC15</f>
        <v>0.81804509078319931</v>
      </c>
      <c r="AD15" s="61">
        <f>PO_L!AD15-PRO_L!AD15</f>
        <v>0.4789999999999992</v>
      </c>
      <c r="AE15" s="61">
        <f>PO_L!AE15-PRO_L!AE15</f>
        <v>0.19900000000000073</v>
      </c>
      <c r="AF15" s="61">
        <f>PO_L!AF15-PRO_L!AF15</f>
        <v>17.021834160000026</v>
      </c>
      <c r="AG15" s="61">
        <f>PO_L!AG15-PRO_L!AG15</f>
        <v>4.772247011999994</v>
      </c>
      <c r="AH15" s="61">
        <f>PO_L!AH15-PRO_L!AH15</f>
        <v>-3.9825448027658972E-2</v>
      </c>
      <c r="AI15" s="61">
        <f>PO_L!AI15-PRO_L!AI15</f>
        <v>0.59421077499999997</v>
      </c>
      <c r="AJ15" s="61">
        <f>PO_L!AJ15-PRO_L!AJ15</f>
        <v>3.3993955820000002E-3</v>
      </c>
      <c r="AK15" s="61">
        <f>PO_L!AK15-PRO_L!AK15</f>
        <v>0</v>
      </c>
    </row>
    <row r="16" spans="1:37" ht="12.75" x14ac:dyDescent="0.2">
      <c r="A16" s="3" t="s">
        <v>43</v>
      </c>
      <c r="B16" s="13" t="s">
        <v>0</v>
      </c>
      <c r="C16" s="7">
        <v>50248706</v>
      </c>
      <c r="D16" s="46">
        <f>PO_L!D16-PRO_L!D16</f>
        <v>0</v>
      </c>
      <c r="E16" s="46">
        <f>PO_L!E16-PRO_L!E16</f>
        <v>-4.2249999999999233E-2</v>
      </c>
      <c r="F16" s="46">
        <f>PO_L!F16-PRO_L!F16</f>
        <v>-0.37540140991080051</v>
      </c>
      <c r="G16" s="46">
        <f>PO_L!G16-PRO_L!G16</f>
        <v>1.0028733863185977</v>
      </c>
      <c r="H16" s="46">
        <f>PO_L!H16-PRO_L!H16</f>
        <v>1.2324589318568009</v>
      </c>
      <c r="I16" s="46">
        <f>PO_L!I16-PRO_L!I16</f>
        <v>0.35899999999999999</v>
      </c>
      <c r="J16" s="46">
        <f>PO_L!J16-PRO_L!J16</f>
        <v>2.4250000000000007</v>
      </c>
      <c r="K16" s="46">
        <f>PO_L!K16-PRO_L!K16</f>
        <v>0.38100000000000023</v>
      </c>
      <c r="L16" s="46">
        <f>PO_L!L16-PRO_L!L16</f>
        <v>-7.4606961186403309E-2</v>
      </c>
      <c r="M16" s="46">
        <f>PO_L!M16-PRO_L!M16</f>
        <v>6.0879382799772952E-2</v>
      </c>
      <c r="N16" s="46">
        <f>PO_L!N16-PRO_L!N16</f>
        <v>-736.7987927613799</v>
      </c>
      <c r="O16" s="46">
        <f>PO_L!O16-PRO_L!O16</f>
        <v>-906.06549864088015</v>
      </c>
      <c r="P16" s="46">
        <f>PO_L!P16-PRO_L!P16</f>
        <v>-1642.8642914022603</v>
      </c>
      <c r="Q16" s="61">
        <f>PO_L!Q16-PRO_L!Q16</f>
        <v>0.246487026321071</v>
      </c>
      <c r="R16" s="61">
        <f>PO_L!R16-PRO_L!R16</f>
        <v>0</v>
      </c>
      <c r="S16" s="61">
        <f>PO_L!S16-PRO_L!S16</f>
        <v>1.9183243981249696</v>
      </c>
      <c r="T16" s="61">
        <f>PO_L!T16-PRO_L!T16</f>
        <v>1.8884975660397796</v>
      </c>
      <c r="U16" s="61">
        <f>PO_L!U16-PRO_L!U16</f>
        <v>1.5739610051921993</v>
      </c>
      <c r="V16" s="61">
        <f>PO_L!V16-PRO_L!V16</f>
        <v>1.4000949328094006</v>
      </c>
      <c r="W16" s="61">
        <f>PO_L!W16-PRO_L!W16</f>
        <v>0.2159999999999993</v>
      </c>
      <c r="X16" s="61">
        <f>PO_L!X16-PRO_L!X16</f>
        <v>1.6479999999999997</v>
      </c>
      <c r="Y16" s="61">
        <f>PO_L!Y16-PRO_L!Y16</f>
        <v>0</v>
      </c>
      <c r="Z16" s="61">
        <f>PO_L!Z16-PRO_L!Z16</f>
        <v>1.51478546498684</v>
      </c>
      <c r="AA16" s="61">
        <f>PO_L!AA16-PRO_L!AA16</f>
        <v>1.4138226170190595</v>
      </c>
      <c r="AB16" s="61">
        <f>PO_L!AB16-PRO_L!AB16</f>
        <v>0.89379337152320026</v>
      </c>
      <c r="AC16" s="61">
        <f>PO_L!AC16-PRO_L!AC16</f>
        <v>0.67577543186420108</v>
      </c>
      <c r="AD16" s="61">
        <f>PO_L!AD16-PRO_L!AD16</f>
        <v>-0.25900000000000034</v>
      </c>
      <c r="AE16" s="61">
        <f>PO_L!AE16-PRO_L!AE16</f>
        <v>1.4040000000000008</v>
      </c>
      <c r="AF16" s="61">
        <f>PO_L!AF16-PRO_L!AF16</f>
        <v>45.349018290000004</v>
      </c>
      <c r="AG16" s="61">
        <f>PO_L!AG16-PRO_L!AG16</f>
        <v>10.855445529000008</v>
      </c>
      <c r="AH16" s="61">
        <f>PO_L!AH16-PRO_L!AH16</f>
        <v>3.9941801213635664E-2</v>
      </c>
      <c r="AI16" s="61">
        <f>PO_L!AI16-PRO_L!AI16</f>
        <v>3.9075396768000004</v>
      </c>
      <c r="AJ16" s="61">
        <f>PO_L!AJ16-PRO_L!AJ16</f>
        <v>0.48622549748720001</v>
      </c>
      <c r="AK16" s="61">
        <f>PO_L!AK16-PRO_L!AK16</f>
        <v>2.8040855899999999E-4</v>
      </c>
    </row>
    <row r="17" spans="1:37" ht="12.75" x14ac:dyDescent="0.2">
      <c r="A17" s="3" t="s">
        <v>44</v>
      </c>
      <c r="B17" s="13" t="s">
        <v>0</v>
      </c>
      <c r="C17" s="12">
        <v>42667421</v>
      </c>
      <c r="D17" s="46">
        <f>PO_L!D17-PRO_L!D17</f>
        <v>0</v>
      </c>
      <c r="E17" s="46">
        <f>PO_L!E17-PRO_L!E17</f>
        <v>8.9647058823498327E-2</v>
      </c>
      <c r="F17" s="46">
        <f>PO_L!F17-PRO_L!F17</f>
        <v>4.7922875817000943E-2</v>
      </c>
      <c r="G17" s="46">
        <f>PO_L!G17-PRO_L!G17</f>
        <v>3.8167534538899872E-2</v>
      </c>
      <c r="H17" s="46">
        <f>PO_L!H17-PRO_L!H17</f>
        <v>8.1558988447401504E-2</v>
      </c>
      <c r="I17" s="46">
        <f>PO_L!I17-PRO_L!I17</f>
        <v>-0.89799999999999969</v>
      </c>
      <c r="J17" s="46">
        <f>PO_L!J17-PRO_L!J17</f>
        <v>0.26000000000000156</v>
      </c>
      <c r="K17" s="46">
        <f>PO_L!K17-PRO_L!K17</f>
        <v>-9.9999999999766942E-4</v>
      </c>
      <c r="L17" s="46">
        <f>PO_L!L17-PRO_L!L17</f>
        <v>-1.057401508258804E-2</v>
      </c>
      <c r="M17" s="46">
        <f>PO_L!M17-PRO_L!M17</f>
        <v>-4.3400061342677154E-4</v>
      </c>
      <c r="N17" s="46">
        <f>PO_L!N17-PRO_L!N17</f>
        <v>-1195.3904017311902</v>
      </c>
      <c r="O17" s="46">
        <f>PO_L!O17-PRO_L!O17</f>
        <v>406.13065567065996</v>
      </c>
      <c r="P17" s="46">
        <f>PO_L!P17-PRO_L!P17</f>
        <v>-789.25974606053023</v>
      </c>
      <c r="Q17" s="61">
        <f>PO_L!Q17-PRO_L!Q17</f>
        <v>6.2588441641488968E-2</v>
      </c>
      <c r="R17" s="61">
        <f>PO_L!R17-PRO_L!R17</f>
        <v>0</v>
      </c>
      <c r="S17" s="61">
        <f>PO_L!S17-PRO_L!S17</f>
        <v>0.40453765664159924</v>
      </c>
      <c r="T17" s="61">
        <f>PO_L!T17-PRO_L!T17</f>
        <v>0.61504892783874965</v>
      </c>
      <c r="U17" s="61">
        <f>PO_L!U17-PRO_L!U17</f>
        <v>0.58909539083800055</v>
      </c>
      <c r="V17" s="61">
        <f>PO_L!V17-PRO_L!V17</f>
        <v>0.49601265791480031</v>
      </c>
      <c r="W17" s="61">
        <f>PO_L!W17-PRO_L!W17</f>
        <v>0.55900000000000105</v>
      </c>
      <c r="X17" s="61">
        <f>PO_L!X17-PRO_L!X17</f>
        <v>0.27400000000000002</v>
      </c>
      <c r="Y17" s="61">
        <f>PO_L!Y17-PRO_L!Y17</f>
        <v>0</v>
      </c>
      <c r="Z17" s="61">
        <f>PO_L!Z17-PRO_L!Z17</f>
        <v>0.5698223217618601</v>
      </c>
      <c r="AA17" s="61">
        <f>PO_L!AA17-PRO_L!AA17</f>
        <v>0.57492451874360029</v>
      </c>
      <c r="AB17" s="61">
        <f>PO_L!AB17-PRO_L!AB17</f>
        <v>0.46242437063679986</v>
      </c>
      <c r="AC17" s="61">
        <f>PO_L!AC17-PRO_L!AC17</f>
        <v>0.32798442157679908</v>
      </c>
      <c r="AD17" s="61">
        <f>PO_L!AD17-PRO_L!AD17</f>
        <v>0.34299999999999997</v>
      </c>
      <c r="AE17" s="61">
        <f>PO_L!AE17-PRO_L!AE17</f>
        <v>0.26700000000000035</v>
      </c>
      <c r="AF17" s="61">
        <f>PO_L!AF17-PRO_L!AF17</f>
        <v>13.426428270000002</v>
      </c>
      <c r="AG17" s="61">
        <f>PO_L!AG17-PRO_L!AG17</f>
        <v>0.46135165200000472</v>
      </c>
      <c r="AH17" s="61">
        <f>PO_L!AH17-PRO_L!AH17</f>
        <v>0.27582403760670449</v>
      </c>
      <c r="AI17" s="61">
        <f>PO_L!AI17-PRO_L!AI17</f>
        <v>0.12704314119999999</v>
      </c>
      <c r="AJ17" s="61">
        <f>PO_L!AJ17-PRO_L!AJ17</f>
        <v>7.5685372699999995E-4</v>
      </c>
      <c r="AK17" s="61">
        <f>PO_L!AK17-PRO_L!AK17</f>
        <v>0</v>
      </c>
    </row>
    <row r="18" spans="1:37" ht="12.75" x14ac:dyDescent="0.2">
      <c r="A18" s="3" t="s">
        <v>45</v>
      </c>
      <c r="B18" s="13" t="s">
        <v>0</v>
      </c>
      <c r="C18" s="7">
        <v>41630596</v>
      </c>
      <c r="D18" s="46">
        <f>PO_L!D18-PRO_L!D18</f>
        <v>0</v>
      </c>
      <c r="E18" s="46">
        <f>PO_L!E18-PRO_L!E18</f>
        <v>-0.1789791666667</v>
      </c>
      <c r="F18" s="46">
        <f>PO_L!F18-PRO_L!F18</f>
        <v>-5.9553969283999919E-2</v>
      </c>
      <c r="G18" s="46">
        <f>PO_L!G18-PRO_L!G18</f>
        <v>0.22427901650129911</v>
      </c>
      <c r="H18" s="46">
        <f>PO_L!H18-PRO_L!H18</f>
        <v>0.23964931744260198</v>
      </c>
      <c r="I18" s="46">
        <f>PO_L!I18-PRO_L!I18</f>
        <v>-7.6999999999999957E-2</v>
      </c>
      <c r="J18" s="46">
        <f>PO_L!J18-PRO_L!J18</f>
        <v>0.21199999999999974</v>
      </c>
      <c r="K18" s="46">
        <f>PO_L!K18-PRO_L!K18</f>
        <v>6.7000000000000171E-2</v>
      </c>
      <c r="L18" s="46">
        <f>PO_L!L18-PRO_L!L18</f>
        <v>-2.5012579949551972E-2</v>
      </c>
      <c r="M18" s="46">
        <f>PO_L!M18-PRO_L!M18</f>
        <v>2.2368081273362816E-2</v>
      </c>
      <c r="N18" s="46">
        <f>PO_L!N18-PRO_L!N18</f>
        <v>-676.79262528632034</v>
      </c>
      <c r="O18" s="46">
        <f>PO_L!O18-PRO_L!O18</f>
        <v>-580.91934825572025</v>
      </c>
      <c r="P18" s="46">
        <f>PO_L!P18-PRO_L!P18</f>
        <v>-1257.7119735420401</v>
      </c>
      <c r="Q18" s="61">
        <f>PO_L!Q18-PRO_L!Q18</f>
        <v>0.11062700560517602</v>
      </c>
      <c r="R18" s="61">
        <f>PO_L!R18-PRO_L!R18</f>
        <v>0</v>
      </c>
      <c r="S18" s="61">
        <f>PO_L!S18-PRO_L!S18</f>
        <v>0.76355541630233947</v>
      </c>
      <c r="T18" s="61">
        <f>PO_L!T18-PRO_L!T18</f>
        <v>0.98533359556589062</v>
      </c>
      <c r="U18" s="61">
        <f>PO_L!U18-PRO_L!U18</f>
        <v>1.1154753237933992</v>
      </c>
      <c r="V18" s="61">
        <f>PO_L!V18-PRO_L!V18</f>
        <v>1.2389960275264009</v>
      </c>
      <c r="W18" s="61">
        <f>PO_L!W18-PRO_L!W18</f>
        <v>1.2469999999999999</v>
      </c>
      <c r="X18" s="61">
        <f>PO_L!X18-PRO_L!X18</f>
        <v>0.49399999999999977</v>
      </c>
      <c r="Y18" s="61">
        <f>PO_L!Y18-PRO_L!Y18</f>
        <v>0</v>
      </c>
      <c r="Z18" s="61">
        <f>PO_L!Z18-PRO_L!Z18</f>
        <v>0.90976913593986986</v>
      </c>
      <c r="AA18" s="61">
        <f>PO_L!AA18-PRO_L!AA18</f>
        <v>0.89190322871569983</v>
      </c>
      <c r="AB18" s="61">
        <f>PO_L!AB18-PRO_L!AB18</f>
        <v>0.80903467032320009</v>
      </c>
      <c r="AC18" s="61">
        <f>PO_L!AC18-PRO_L!AC18</f>
        <v>0.79929639510080008</v>
      </c>
      <c r="AD18" s="61">
        <f>PO_L!AD18-PRO_L!AD18</f>
        <v>0.69000000000000128</v>
      </c>
      <c r="AE18" s="61">
        <f>PO_L!AE18-PRO_L!AE18</f>
        <v>0.50499999999999989</v>
      </c>
      <c r="AF18" s="61">
        <f>PO_L!AF18-PRO_L!AF18</f>
        <v>2.777261100000004</v>
      </c>
      <c r="AG18" s="61">
        <f>PO_L!AG18-PRO_L!AG18</f>
        <v>1.210028549999997</v>
      </c>
      <c r="AH18" s="61">
        <f>PO_L!AH18-PRO_L!AH18</f>
        <v>-4.1001348004979565E-2</v>
      </c>
      <c r="AI18" s="61">
        <f>PO_L!AI18-PRO_L!AI18</f>
        <v>9.3661692219000003E-2</v>
      </c>
      <c r="AJ18" s="61">
        <f>PO_L!AJ18-PRO_L!AJ18</f>
        <v>0</v>
      </c>
      <c r="AK18" s="61">
        <f>PO_L!AK18-PRO_L!AK18</f>
        <v>0</v>
      </c>
    </row>
    <row r="19" spans="1:37" ht="12.75" x14ac:dyDescent="0.2">
      <c r="A19" s="3" t="s">
        <v>46</v>
      </c>
      <c r="B19" s="13" t="s">
        <v>1</v>
      </c>
      <c r="C19" s="7">
        <v>22171298</v>
      </c>
      <c r="D19" s="46">
        <f>PO_L!D19-PRO_L!D19</f>
        <v>0</v>
      </c>
      <c r="E19" s="46">
        <f>PO_L!E19-PRO_L!E19</f>
        <v>0.66470940170949966</v>
      </c>
      <c r="F19" s="46">
        <f>PO_L!F19-PRO_L!F19</f>
        <v>-0.37536296296299909</v>
      </c>
      <c r="G19" s="46">
        <f>PO_L!G19-PRO_L!G19</f>
        <v>0.96461431349669979</v>
      </c>
      <c r="H19" s="46">
        <f>PO_L!H19-PRO_L!H19</f>
        <v>0.93465762739419844</v>
      </c>
      <c r="I19" s="46">
        <f>PO_L!I19-PRO_L!I19</f>
        <v>5.7999999999999829E-2</v>
      </c>
      <c r="J19" s="46">
        <f>PO_L!J19-PRO_L!J19</f>
        <v>0.625</v>
      </c>
      <c r="K19" s="46">
        <f>PO_L!K19-PRO_L!K19</f>
        <v>0.58999999999999986</v>
      </c>
      <c r="L19" s="46">
        <f>PO_L!L19-PRO_L!L19</f>
        <v>-0.11637005055276362</v>
      </c>
      <c r="M19" s="46">
        <f>PO_L!M19-PRO_L!M19</f>
        <v>2.5106211263893341E-3</v>
      </c>
      <c r="N19" s="46">
        <f>PO_L!N19-PRO_L!N19</f>
        <v>-1582.1113824685899</v>
      </c>
      <c r="O19" s="46">
        <f>PO_L!O19-PRO_L!O19</f>
        <v>-1220.0904052788601</v>
      </c>
      <c r="P19" s="46">
        <f>PO_L!P19-PRO_L!P19</f>
        <v>-2802.20178774745</v>
      </c>
      <c r="Q19" s="61">
        <f>PO_L!Q19-PRO_L!Q19</f>
        <v>0.23313892479662202</v>
      </c>
      <c r="R19" s="61">
        <f>PO_L!R19-PRO_L!R19</f>
        <v>0</v>
      </c>
      <c r="S19" s="61">
        <f>PO_L!S19-PRO_L!S19</f>
        <v>2.1931906105360603</v>
      </c>
      <c r="T19" s="61">
        <f>PO_L!T19-PRO_L!T19</f>
        <v>2.8039257889079492</v>
      </c>
      <c r="U19" s="61">
        <f>PO_L!U19-PRO_L!U19</f>
        <v>2.909812158407</v>
      </c>
      <c r="V19" s="61">
        <f>PO_L!V19-PRO_L!V19</f>
        <v>2.5696520843821986</v>
      </c>
      <c r="W19" s="61">
        <f>PO_L!W19-PRO_L!W19</f>
        <v>1.6120000000000001</v>
      </c>
      <c r="X19" s="61">
        <f>PO_L!X19-PRO_L!X19</f>
        <v>1.226</v>
      </c>
      <c r="Y19" s="61">
        <f>PO_L!Y19-PRO_L!Y19</f>
        <v>0</v>
      </c>
      <c r="Z19" s="61">
        <f>PO_L!Z19-PRO_L!Z19</f>
        <v>2.0141245263257002</v>
      </c>
      <c r="AA19" s="61">
        <f>PO_L!AA19-PRO_L!AA19</f>
        <v>2.1404365462850006</v>
      </c>
      <c r="AB19" s="61">
        <f>PO_L!AB19-PRO_L!AB19</f>
        <v>1.8672980207236005</v>
      </c>
      <c r="AC19" s="61">
        <f>PO_L!AC19-PRO_L!AC19</f>
        <v>1.6629587375059991</v>
      </c>
      <c r="AD19" s="61">
        <f>PO_L!AD19-PRO_L!AD19</f>
        <v>0.64499999999999957</v>
      </c>
      <c r="AE19" s="61">
        <f>PO_L!AE19-PRO_L!AE19</f>
        <v>1.0860000000000003</v>
      </c>
      <c r="AF19" s="61">
        <f>PO_L!AF19-PRO_L!AF19</f>
        <v>26.473771560000046</v>
      </c>
      <c r="AG19" s="61">
        <f>PO_L!AG19-PRO_L!AG19</f>
        <v>10.553634000000002</v>
      </c>
      <c r="AH19" s="61">
        <f>PO_L!AH19-PRO_L!AH19</f>
        <v>-0.23918151262638521</v>
      </c>
      <c r="AI19" s="61">
        <f>PO_L!AI19-PRO_L!AI19</f>
        <v>6.6933736960000001</v>
      </c>
      <c r="AJ19" s="61">
        <f>PO_L!AJ19-PRO_L!AJ19</f>
        <v>1.5211699829079999</v>
      </c>
      <c r="AK19" s="61">
        <f>PO_L!AK19-PRO_L!AK19</f>
        <v>2.8874717120000002E-3</v>
      </c>
    </row>
    <row r="20" spans="1:37" ht="12.75" x14ac:dyDescent="0.2">
      <c r="A20" s="3" t="s">
        <v>47</v>
      </c>
      <c r="B20" s="13" t="s">
        <v>2</v>
      </c>
      <c r="C20" s="7">
        <v>47083941</v>
      </c>
      <c r="D20" s="46">
        <f>PO_L!D20-PRO_L!D20</f>
        <v>0</v>
      </c>
      <c r="E20" s="46">
        <f>PO_L!E20-PRO_L!E20</f>
        <v>0.48340000000000138</v>
      </c>
      <c r="F20" s="46">
        <f>PO_L!F20-PRO_L!F20</f>
        <v>-0.22073783359489951</v>
      </c>
      <c r="G20" s="46">
        <f>PO_L!G20-PRO_L!G20</f>
        <v>0.3494092935378994</v>
      </c>
      <c r="H20" s="46">
        <f>PO_L!H20-PRO_L!H20</f>
        <v>0.42790586240030137</v>
      </c>
      <c r="I20" s="46">
        <f>PO_L!I20-PRO_L!I20</f>
        <v>1.9320000000000004</v>
      </c>
      <c r="J20" s="46">
        <f>PO_L!J20-PRO_L!J20</f>
        <v>0.17500000000000071</v>
      </c>
      <c r="K20" s="46">
        <f>PO_L!K20-PRO_L!K20</f>
        <v>0.15000000000000213</v>
      </c>
      <c r="L20" s="46">
        <f>PO_L!L20-PRO_L!L20</f>
        <v>-4.3607505974138205E-2</v>
      </c>
      <c r="M20" s="46">
        <f>PO_L!M20-PRO_L!M20</f>
        <v>-5.2828040534939058E-3</v>
      </c>
      <c r="N20" s="46">
        <f>PO_L!N20-PRO_L!N20</f>
        <v>-972.48728550268015</v>
      </c>
      <c r="O20" s="46">
        <f>PO_L!O20-PRO_L!O20</f>
        <v>416.81381612890027</v>
      </c>
      <c r="P20" s="46">
        <f>PO_L!P20-PRO_L!P20</f>
        <v>-555.67346937377988</v>
      </c>
      <c r="Q20" s="61">
        <f>PO_L!Q20-PRO_L!Q20</f>
        <v>2.0224122236309983E-2</v>
      </c>
      <c r="R20" s="61">
        <f>PO_L!R20-PRO_L!R20</f>
        <v>0</v>
      </c>
      <c r="S20" s="61">
        <f>PO_L!S20-PRO_L!S20</f>
        <v>0.34034546271339039</v>
      </c>
      <c r="T20" s="61">
        <f>PO_L!T20-PRO_L!T20</f>
        <v>0.8521696536742196</v>
      </c>
      <c r="U20" s="61">
        <f>PO_L!U20-PRO_L!U20</f>
        <v>0.84584723523900074</v>
      </c>
      <c r="V20" s="61">
        <f>PO_L!V20-PRO_L!V20</f>
        <v>1.0296493196526004</v>
      </c>
      <c r="W20" s="61">
        <f>PO_L!W20-PRO_L!W20</f>
        <v>1.3609999999999989</v>
      </c>
      <c r="X20" s="61">
        <f>PO_L!X20-PRO_L!X20</f>
        <v>0.18799999999999972</v>
      </c>
      <c r="Y20" s="61">
        <f>PO_L!Y20-PRO_L!Y20</f>
        <v>0</v>
      </c>
      <c r="Z20" s="61">
        <f>PO_L!Z20-PRO_L!Z20</f>
        <v>0.72355853605083986</v>
      </c>
      <c r="AA20" s="61">
        <f>PO_L!AA20-PRO_L!AA20</f>
        <v>1.0245861683425694</v>
      </c>
      <c r="AB20" s="61">
        <f>PO_L!AB20-PRO_L!AB20</f>
        <v>0.97489067489990155</v>
      </c>
      <c r="AC20" s="61">
        <f>PO_L!AC20-PRO_L!AC20</f>
        <v>1.0942253717588013</v>
      </c>
      <c r="AD20" s="61">
        <f>PO_L!AD20-PRO_L!AD20</f>
        <v>1.1879999999999988</v>
      </c>
      <c r="AE20" s="61">
        <f>PO_L!AE20-PRO_L!AE20</f>
        <v>0.2280000000000002</v>
      </c>
      <c r="AF20" s="61">
        <f>PO_L!AF20-PRO_L!AF20</f>
        <v>3.0052547370000013</v>
      </c>
      <c r="AG20" s="61">
        <f>PO_L!AG20-PRO_L!AG20</f>
        <v>1.5867786843000005</v>
      </c>
      <c r="AH20" s="61">
        <f>PO_L!AH20-PRO_L!AH20</f>
        <v>-0.10112283879295969</v>
      </c>
      <c r="AI20" s="61">
        <f>PO_L!AI20-PRO_L!AI20</f>
        <v>0.25471106512000002</v>
      </c>
      <c r="AJ20" s="61">
        <f>PO_L!AJ20-PRO_L!AJ20</f>
        <v>1.504738976E-4</v>
      </c>
      <c r="AK20" s="61">
        <f>PO_L!AK20-PRO_L!AK20</f>
        <v>0</v>
      </c>
    </row>
    <row r="21" spans="1:37" ht="12.75" x14ac:dyDescent="0.2">
      <c r="A21" s="3" t="s">
        <v>48</v>
      </c>
      <c r="B21" s="13" t="s">
        <v>0</v>
      </c>
      <c r="C21" s="7">
        <v>51958169</v>
      </c>
      <c r="D21" s="46">
        <f>PO_L!D21-PRO_L!D21</f>
        <v>0</v>
      </c>
      <c r="E21" s="46">
        <f>PO_L!E21-PRO_L!E21</f>
        <v>-0.6039682539682012</v>
      </c>
      <c r="F21" s="46">
        <f>PO_L!F21-PRO_L!F21</f>
        <v>-0.46117460317459802</v>
      </c>
      <c r="G21" s="46">
        <f>PO_L!G21-PRO_L!G21</f>
        <v>0.72664143958650129</v>
      </c>
      <c r="H21" s="46">
        <f>PO_L!H21-PRO_L!H21</f>
        <v>0.70825138023180045</v>
      </c>
      <c r="I21" s="46">
        <f>PO_L!I21-PRO_L!I21</f>
        <v>-0.50100000000000033</v>
      </c>
      <c r="J21" s="46">
        <f>PO_L!J21-PRO_L!J21</f>
        <v>0.56099999999999994</v>
      </c>
      <c r="K21" s="46">
        <f>PO_L!K21-PRO_L!K21</f>
        <v>0.35699999999999932</v>
      </c>
      <c r="L21" s="46">
        <f>PO_L!L21-PRO_L!L21</f>
        <v>-7.6674138301574324E-2</v>
      </c>
      <c r="M21" s="46">
        <f>PO_L!M21-PRO_L!M21</f>
        <v>6.3915991348936829E-2</v>
      </c>
      <c r="N21" s="46">
        <f>PO_L!N21-PRO_L!N21</f>
        <v>-1139.8077666252798</v>
      </c>
      <c r="O21" s="46">
        <f>PO_L!O21-PRO_L!O21</f>
        <v>-526.83513788713026</v>
      </c>
      <c r="P21" s="46">
        <f>PO_L!P21-PRO_L!P21</f>
        <v>-1666.6429045124105</v>
      </c>
      <c r="Q21" s="61">
        <f>PO_L!Q21-PRO_L!Q21</f>
        <v>0.14708707754336398</v>
      </c>
      <c r="R21" s="61">
        <f>PO_L!R21-PRO_L!R21</f>
        <v>0</v>
      </c>
      <c r="S21" s="61">
        <f>PO_L!S21-PRO_L!S21</f>
        <v>0.84524469914792988</v>
      </c>
      <c r="T21" s="61">
        <f>PO_L!T21-PRO_L!T21</f>
        <v>0.9954839044236099</v>
      </c>
      <c r="U21" s="61">
        <f>PO_L!U21-PRO_L!U21</f>
        <v>1.2495521925962993</v>
      </c>
      <c r="V21" s="61">
        <f>PO_L!V21-PRO_L!V21</f>
        <v>1.1874055022212016</v>
      </c>
      <c r="W21" s="61">
        <f>PO_L!W21-PRO_L!W21</f>
        <v>1.0580000000000016</v>
      </c>
      <c r="X21" s="61">
        <f>PO_L!X21-PRO_L!X21</f>
        <v>0.58800000000000008</v>
      </c>
      <c r="Y21" s="61">
        <f>PO_L!Y21-PRO_L!Y21</f>
        <v>0</v>
      </c>
      <c r="Z21" s="61">
        <f>PO_L!Z21-PRO_L!Z21</f>
        <v>0.67284491634489996</v>
      </c>
      <c r="AA21" s="61">
        <f>PO_L!AA21-PRO_L!AA21</f>
        <v>1.1812523216881008</v>
      </c>
      <c r="AB21" s="61">
        <f>PO_L!AB21-PRO_L!AB21</f>
        <v>0.94839518729319927</v>
      </c>
      <c r="AC21" s="61">
        <f>PO_L!AC21-PRO_L!AC21</f>
        <v>0.82283794804929933</v>
      </c>
      <c r="AD21" s="61">
        <f>PO_L!AD21-PRO_L!AD21</f>
        <v>0.50999999999999979</v>
      </c>
      <c r="AE21" s="61">
        <f>PO_L!AE21-PRO_L!AE21</f>
        <v>0.47699999999999942</v>
      </c>
      <c r="AF21" s="61">
        <f>PO_L!AF21-PRO_L!AF21</f>
        <v>-7.0992914199999859</v>
      </c>
      <c r="AG21" s="61">
        <f>PO_L!AG21-PRO_L!AG21</f>
        <v>7.0416048700000005</v>
      </c>
      <c r="AH21" s="61">
        <f>PO_L!AH21-PRO_L!AH21</f>
        <v>-0.58184573344109847</v>
      </c>
      <c r="AI21" s="61">
        <f>PO_L!AI21-PRO_L!AI21</f>
        <v>3.3603388320000005</v>
      </c>
      <c r="AJ21" s="61">
        <f>PO_L!AJ21-PRO_L!AJ21</f>
        <v>0.41940412799999999</v>
      </c>
      <c r="AK21" s="61">
        <f>PO_L!AK21-PRO_L!AK21</f>
        <v>2.2376711999999993E-3</v>
      </c>
    </row>
    <row r="22" spans="1:37" ht="12.75" x14ac:dyDescent="0.2">
      <c r="A22" s="3" t="s">
        <v>49</v>
      </c>
      <c r="B22" s="13" t="s">
        <v>0</v>
      </c>
      <c r="C22" s="7">
        <v>42190983</v>
      </c>
      <c r="D22" s="46">
        <f>PO_L!D22-PRO_L!D22</f>
        <v>0</v>
      </c>
      <c r="E22" s="46">
        <f>PO_L!E22-PRO_L!E22</f>
        <v>6.9658119658004836E-3</v>
      </c>
      <c r="F22" s="46">
        <f>PO_L!F22-PRO_L!F22</f>
        <v>-0.45216459627329897</v>
      </c>
      <c r="G22" s="46">
        <f>PO_L!G22-PRO_L!G22</f>
        <v>0.56820864193010223</v>
      </c>
      <c r="H22" s="46">
        <f>PO_L!H22-PRO_L!H22</f>
        <v>0.60097548394139721</v>
      </c>
      <c r="I22" s="46">
        <f>PO_L!I22-PRO_L!I22</f>
        <v>-0.62899999999999956</v>
      </c>
      <c r="J22" s="46">
        <f>PO_L!J22-PRO_L!J22</f>
        <v>0.62600000000000122</v>
      </c>
      <c r="K22" s="46">
        <f>PO_L!K22-PRO_L!K22</f>
        <v>0.29300000000000281</v>
      </c>
      <c r="L22" s="46">
        <f>PO_L!L22-PRO_L!L22</f>
        <v>-0.10783808355730484</v>
      </c>
      <c r="M22" s="46">
        <f>PO_L!M22-PRO_L!M22</f>
        <v>2.6172466482485501E-2</v>
      </c>
      <c r="N22" s="46">
        <f>PO_L!N22-PRO_L!N22</f>
        <v>-640.05423772946961</v>
      </c>
      <c r="O22" s="46">
        <f>PO_L!O22-PRO_L!O22</f>
        <v>-624.6945998194301</v>
      </c>
      <c r="P22" s="46">
        <f>PO_L!P22-PRO_L!P22</f>
        <v>-1264.7488375489002</v>
      </c>
      <c r="Q22" s="61">
        <f>PO_L!Q22-PRO_L!Q22</f>
        <v>9.6214916087743019E-2</v>
      </c>
      <c r="R22" s="61">
        <f>PO_L!R22-PRO_L!R22</f>
        <v>0</v>
      </c>
      <c r="S22" s="61">
        <f>PO_L!S22-PRO_L!S22</f>
        <v>1.1496332463477197</v>
      </c>
      <c r="T22" s="61">
        <f>PO_L!T22-PRO_L!T22</f>
        <v>1.2453749608145799</v>
      </c>
      <c r="U22" s="61">
        <f>PO_L!U22-PRO_L!U22</f>
        <v>1.595160839290239</v>
      </c>
      <c r="V22" s="61">
        <f>PO_L!V22-PRO_L!V22</f>
        <v>1.5768056975154003</v>
      </c>
      <c r="W22" s="61">
        <f>PO_L!W22-PRO_L!W22</f>
        <v>1.2439999999999998</v>
      </c>
      <c r="X22" s="61">
        <f>PO_L!X22-PRO_L!X22</f>
        <v>0.6899999999999995</v>
      </c>
      <c r="Y22" s="61">
        <f>PO_L!Y22-PRO_L!Y22</f>
        <v>0</v>
      </c>
      <c r="Z22" s="61">
        <f>PO_L!Z22-PRO_L!Z22</f>
        <v>0.91043965124577042</v>
      </c>
      <c r="AA22" s="61">
        <f>PO_L!AA22-PRO_L!AA22</f>
        <v>1.0558728745482</v>
      </c>
      <c r="AB22" s="61">
        <f>PO_L!AB22-PRO_L!AB22</f>
        <v>1.2992813399149998</v>
      </c>
      <c r="AC22" s="61">
        <f>PO_L!AC22-PRO_L!AC22</f>
        <v>1.0939197370897986</v>
      </c>
      <c r="AD22" s="61">
        <f>PO_L!AD22-PRO_L!AD22</f>
        <v>0.50999999999999979</v>
      </c>
      <c r="AE22" s="61">
        <f>PO_L!AE22-PRO_L!AE22</f>
        <v>0.60599999999999987</v>
      </c>
      <c r="AF22" s="61">
        <f>PO_L!AF22-PRO_L!AF22</f>
        <v>49.624501640000005</v>
      </c>
      <c r="AG22" s="61">
        <f>PO_L!AG22-PRO_L!AG22</f>
        <v>12.720788341999992</v>
      </c>
      <c r="AH22" s="61">
        <f>PO_L!AH22-PRO_L!AH22</f>
        <v>-0.12626275600052583</v>
      </c>
      <c r="AI22" s="61">
        <f>PO_L!AI22-PRO_L!AI22</f>
        <v>7.2008309879999999</v>
      </c>
      <c r="AJ22" s="61">
        <f>PO_L!AJ22-PRO_L!AJ22</f>
        <v>1.9000365696000001</v>
      </c>
      <c r="AK22" s="61">
        <f>PO_L!AK22-PRO_L!AK22</f>
        <v>6.9154300799999999E-2</v>
      </c>
    </row>
    <row r="23" spans="1:37" ht="12.75" x14ac:dyDescent="0.2">
      <c r="A23" s="3" t="s">
        <v>50</v>
      </c>
      <c r="B23" s="13" t="s">
        <v>3</v>
      </c>
      <c r="C23" s="7">
        <v>40190367</v>
      </c>
      <c r="D23" s="46">
        <f>PO_L!D23-PRO_L!D23</f>
        <v>0</v>
      </c>
      <c r="E23" s="46">
        <f>PO_L!E23-PRO_L!E23</f>
        <v>-0.94677380952379941</v>
      </c>
      <c r="F23" s="46">
        <f>PO_L!F23-PRO_L!F23</f>
        <v>-0.29230400641019827</v>
      </c>
      <c r="G23" s="46">
        <f>PO_L!G23-PRO_L!G23</f>
        <v>0.28028886317030199</v>
      </c>
      <c r="H23" s="46">
        <f>PO_L!H23-PRO_L!H23</f>
        <v>0.29635379914100213</v>
      </c>
      <c r="I23" s="46">
        <f>PO_L!I23-PRO_L!I23</f>
        <v>-0.65799999999999947</v>
      </c>
      <c r="J23" s="46">
        <f>PO_L!J23-PRO_L!J23</f>
        <v>0.27899999999999991</v>
      </c>
      <c r="K23" s="46">
        <f>PO_L!K23-PRO_L!K23</f>
        <v>8.0999999999999517E-2</v>
      </c>
      <c r="L23" s="46">
        <f>PO_L!L23-PRO_L!L23</f>
        <v>-6.3751075569979387E-2</v>
      </c>
      <c r="M23" s="46">
        <f>PO_L!M23-PRO_L!M23</f>
        <v>6.6763224833629647E-2</v>
      </c>
      <c r="N23" s="46">
        <f>PO_L!N23-PRO_L!N23</f>
        <v>-495.95949567995012</v>
      </c>
      <c r="O23" s="46">
        <f>PO_L!O23-PRO_L!O23</f>
        <v>-769.33858915398969</v>
      </c>
      <c r="P23" s="46">
        <f>PO_L!P23-PRO_L!P23</f>
        <v>-1265.2980848339403</v>
      </c>
      <c r="Q23" s="61">
        <f>PO_L!Q23-PRO_L!Q23</f>
        <v>7.455130212000799E-2</v>
      </c>
      <c r="R23" s="61">
        <f>PO_L!R23-PRO_L!R23</f>
        <v>0</v>
      </c>
      <c r="S23" s="61">
        <f>PO_L!S23-PRO_L!S23</f>
        <v>-7.5488962880749355E-2</v>
      </c>
      <c r="T23" s="61">
        <f>PO_L!T23-PRO_L!T23</f>
        <v>-0.15873053383199931</v>
      </c>
      <c r="U23" s="61">
        <f>PO_L!U23-PRO_L!U23</f>
        <v>0.79572798288989866</v>
      </c>
      <c r="V23" s="61">
        <f>PO_L!V23-PRO_L!V23</f>
        <v>0.88917561663080136</v>
      </c>
      <c r="W23" s="61">
        <f>PO_L!W23-PRO_L!W23</f>
        <v>1.2559999999999985</v>
      </c>
      <c r="X23" s="61">
        <f>PO_L!X23-PRO_L!X23</f>
        <v>7.099999999999973E-2</v>
      </c>
      <c r="Y23" s="61">
        <f>PO_L!Y23-PRO_L!Y23</f>
        <v>0</v>
      </c>
      <c r="Z23" s="61">
        <f>PO_L!Z23-PRO_L!Z23</f>
        <v>-0.23347368421049985</v>
      </c>
      <c r="AA23" s="61">
        <f>PO_L!AA23-PRO_L!AA23</f>
        <v>0.41878974005060066</v>
      </c>
      <c r="AB23" s="61">
        <f>PO_L!AB23-PRO_L!AB23</f>
        <v>0.76250748761570009</v>
      </c>
      <c r="AC23" s="61">
        <f>PO_L!AC23-PRO_L!AC23</f>
        <v>0.80208564905239932</v>
      </c>
      <c r="AD23" s="61">
        <f>PO_L!AD23-PRO_L!AD23</f>
        <v>0.92900000000000027</v>
      </c>
      <c r="AE23" s="61">
        <f>PO_L!AE23-PRO_L!AE23</f>
        <v>5.7000000000000384E-2</v>
      </c>
      <c r="AF23" s="61">
        <f>PO_L!AF23-PRO_L!AF23</f>
        <v>5.2511822909999637</v>
      </c>
      <c r="AG23" s="61">
        <f>PO_L!AG23-PRO_L!AG23</f>
        <v>4.2519268670000017</v>
      </c>
      <c r="AH23" s="61">
        <f>PO_L!AH23-PRO_L!AH23</f>
        <v>-0.25080815781588051</v>
      </c>
      <c r="AI23" s="61">
        <f>PO_L!AI23-PRO_L!AI23</f>
        <v>1.2584105219999999</v>
      </c>
      <c r="AJ23" s="61">
        <f>PO_L!AJ23-PRO_L!AJ23</f>
        <v>1.69049514E-2</v>
      </c>
      <c r="AK23" s="61">
        <f>PO_L!AK23-PRO_L!AK23</f>
        <v>0</v>
      </c>
    </row>
    <row r="24" spans="1:37" ht="12.75" x14ac:dyDescent="0.2">
      <c r="A24" s="3" t="s">
        <v>51</v>
      </c>
      <c r="B24" s="13" t="s">
        <v>2</v>
      </c>
      <c r="C24" s="7">
        <v>35864046</v>
      </c>
      <c r="D24" s="46">
        <f>PO_L!D24-PRO_L!D24</f>
        <v>0</v>
      </c>
      <c r="E24" s="46">
        <f>PO_L!E24-PRO_L!E24</f>
        <v>6.7453846153799901E-2</v>
      </c>
      <c r="F24" s="46">
        <f>PO_L!F24-PRO_L!F24</f>
        <v>4.1792497384989247E-3</v>
      </c>
      <c r="G24" s="46">
        <f>PO_L!G24-PRO_L!G24</f>
        <v>0.1247015678979011</v>
      </c>
      <c r="H24" s="46">
        <f>PO_L!H24-PRO_L!H24</f>
        <v>0.12654186596019912</v>
      </c>
      <c r="I24" s="46">
        <f>PO_L!I24-PRO_L!I24</f>
        <v>1.0399999999999991</v>
      </c>
      <c r="J24" s="46">
        <f>PO_L!J24-PRO_L!J24</f>
        <v>-0.25600000000000023</v>
      </c>
      <c r="K24" s="46">
        <f>PO_L!K24-PRO_L!K24</f>
        <v>6.2000000000001165E-2</v>
      </c>
      <c r="L24" s="46">
        <f>PO_L!L24-PRO_L!L24</f>
        <v>-1.4460607489335531E-2</v>
      </c>
      <c r="M24" s="46">
        <f>PO_L!M24-PRO_L!M24</f>
        <v>2.8865213520830879E-3</v>
      </c>
      <c r="N24" s="46">
        <f>PO_L!N24-PRO_L!N24</f>
        <v>-674.61337803877996</v>
      </c>
      <c r="O24" s="46">
        <f>PO_L!O24-PRO_L!O24</f>
        <v>-212.97779646642994</v>
      </c>
      <c r="P24" s="46">
        <f>PO_L!P24-PRO_L!P24</f>
        <v>-887.5911745052108</v>
      </c>
      <c r="Q24" s="61">
        <f>PO_L!Q24-PRO_L!Q24</f>
        <v>8.8403186139669965E-2</v>
      </c>
      <c r="R24" s="61">
        <f>PO_L!R24-PRO_L!R24</f>
        <v>0</v>
      </c>
      <c r="S24" s="61">
        <f>PO_L!S24-PRO_L!S24</f>
        <v>1.0320059465624007</v>
      </c>
      <c r="T24" s="61">
        <f>PO_L!T24-PRO_L!T24</f>
        <v>1.5449053818475011</v>
      </c>
      <c r="U24" s="61">
        <f>PO_L!U24-PRO_L!U24</f>
        <v>1.5091983373994005</v>
      </c>
      <c r="V24" s="61">
        <f>PO_L!V24-PRO_L!V24</f>
        <v>1.4890443668220996</v>
      </c>
      <c r="W24" s="61">
        <f>PO_L!W24-PRO_L!W24</f>
        <v>1.2759999999999998</v>
      </c>
      <c r="X24" s="61">
        <f>PO_L!X24-PRO_L!X24</f>
        <v>0.47499999999999964</v>
      </c>
      <c r="Y24" s="61">
        <f>PO_L!Y24-PRO_L!Y24</f>
        <v>0</v>
      </c>
      <c r="Z24" s="61">
        <f>PO_L!Z24-PRO_L!Z24</f>
        <v>1.49763150183154</v>
      </c>
      <c r="AA24" s="61">
        <f>PO_L!AA24-PRO_L!AA24</f>
        <v>1.4735483424643014</v>
      </c>
      <c r="AB24" s="61">
        <f>PO_L!AB24-PRO_L!AB24</f>
        <v>1.2250295942929004</v>
      </c>
      <c r="AC24" s="61">
        <f>PO_L!AC24-PRO_L!AC24</f>
        <v>1.1237889504885992</v>
      </c>
      <c r="AD24" s="61">
        <f>PO_L!AD24-PRO_L!AD24</f>
        <v>1.0540000000000003</v>
      </c>
      <c r="AE24" s="61">
        <f>PO_L!AE24-PRO_L!AE24</f>
        <v>0.51500000000000057</v>
      </c>
      <c r="AF24" s="61">
        <f>PO_L!AF24-PRO_L!AF24</f>
        <v>9.5601536100000146</v>
      </c>
      <c r="AG24" s="61">
        <f>PO_L!AG24-PRO_L!AG24</f>
        <v>0.548847269999996</v>
      </c>
      <c r="AH24" s="61">
        <f>PO_L!AH24-PRO_L!AH24</f>
        <v>0.1949078548641614</v>
      </c>
      <c r="AI24" s="61">
        <f>PO_L!AI24-PRO_L!AI24</f>
        <v>-7.2985133000000031E-5</v>
      </c>
      <c r="AJ24" s="61">
        <f>PO_L!AJ24-PRO_L!AJ24</f>
        <v>0</v>
      </c>
      <c r="AK24" s="61">
        <f>PO_L!AK24-PRO_L!AK24</f>
        <v>0</v>
      </c>
    </row>
    <row r="25" spans="1:37" ht="12.75" x14ac:dyDescent="0.2">
      <c r="A25" s="3" t="s">
        <v>52</v>
      </c>
      <c r="B25" s="13" t="s">
        <v>2</v>
      </c>
      <c r="C25" s="12">
        <v>20335096</v>
      </c>
      <c r="D25" s="46">
        <f>PO_L!D25-PRO_L!D25</f>
        <v>0</v>
      </c>
      <c r="E25" s="46">
        <f>PO_L!E25-PRO_L!E25</f>
        <v>-0.19727916666669998</v>
      </c>
      <c r="F25" s="46">
        <f>PO_L!F25-PRO_L!F25</f>
        <v>-4.1250207785900272E-2</v>
      </c>
      <c r="G25" s="46">
        <f>PO_L!G25-PRO_L!G25</f>
        <v>0.1290586366420996</v>
      </c>
      <c r="H25" s="46">
        <f>PO_L!H25-PRO_L!H25</f>
        <v>0.15080425378630125</v>
      </c>
      <c r="I25" s="46">
        <f>PO_L!I25-PRO_L!I25</f>
        <v>-0.49300000000000033</v>
      </c>
      <c r="J25" s="46">
        <f>PO_L!J25-PRO_L!J25</f>
        <v>8.100000000000307E-2</v>
      </c>
      <c r="K25" s="46">
        <f>PO_L!K25-PRO_L!K25</f>
        <v>3.5000000000000142E-2</v>
      </c>
      <c r="L25" s="46">
        <f>PO_L!L25-PRO_L!L25</f>
        <v>-1.7405648791406492E-2</v>
      </c>
      <c r="M25" s="46">
        <f>PO_L!M25-PRO_L!M25</f>
        <v>1.892397828172919E-2</v>
      </c>
      <c r="N25" s="46">
        <f>PO_L!N25-PRO_L!N25</f>
        <v>-657.14012397488023</v>
      </c>
      <c r="O25" s="46">
        <f>PO_L!O25-PRO_L!O25</f>
        <v>4.3734559318600077</v>
      </c>
      <c r="P25" s="46">
        <f>PO_L!P25-PRO_L!P25</f>
        <v>-652.76666804302022</v>
      </c>
      <c r="Q25" s="61">
        <f>PO_L!Q25-PRO_L!Q25</f>
        <v>3.535072745870399E-2</v>
      </c>
      <c r="R25" s="61">
        <f>PO_L!R25-PRO_L!R25</f>
        <v>0</v>
      </c>
      <c r="S25" s="61">
        <f>PO_L!S25-PRO_L!S25</f>
        <v>0.76508978424675966</v>
      </c>
      <c r="T25" s="61">
        <f>PO_L!T25-PRO_L!T25</f>
        <v>0.9679183234785409</v>
      </c>
      <c r="U25" s="61">
        <f>PO_L!U25-PRO_L!U25</f>
        <v>0.95042653850365078</v>
      </c>
      <c r="V25" s="61">
        <f>PO_L!V25-PRO_L!V25</f>
        <v>0.84384242129520004</v>
      </c>
      <c r="W25" s="61">
        <f>PO_L!W25-PRO_L!W25</f>
        <v>0.58399999999999963</v>
      </c>
      <c r="X25" s="61">
        <f>PO_L!X25-PRO_L!X25</f>
        <v>0.22900000000000009</v>
      </c>
      <c r="Y25" s="61">
        <f>PO_L!Y25-PRO_L!Y25</f>
        <v>0</v>
      </c>
      <c r="Z25" s="61">
        <f>PO_L!Z25-PRO_L!Z25</f>
        <v>0.81550596188079894</v>
      </c>
      <c r="AA25" s="61">
        <f>PO_L!AA25-PRO_L!AA25</f>
        <v>0.66608614967739932</v>
      </c>
      <c r="AB25" s="61">
        <f>PO_L!AB25-PRO_L!AB25</f>
        <v>0.33502402008880061</v>
      </c>
      <c r="AC25" s="61">
        <f>PO_L!AC25-PRO_L!AC25</f>
        <v>0.22157638833530058</v>
      </c>
      <c r="AD25" s="61">
        <f>PO_L!AD25-PRO_L!AD25</f>
        <v>0.28999999999999915</v>
      </c>
      <c r="AE25" s="61">
        <f>PO_L!AE25-PRO_L!AE25</f>
        <v>0.2759999999999998</v>
      </c>
      <c r="AF25" s="61">
        <f>PO_L!AF25-PRO_L!AF25</f>
        <v>4.1345091580000144</v>
      </c>
      <c r="AG25" s="61">
        <f>PO_L!AG25-PRO_L!AG25</f>
        <v>1.0861999460000007</v>
      </c>
      <c r="AH25" s="61">
        <f>PO_L!AH25-PRO_L!AH25</f>
        <v>-4.8099080253081183E-3</v>
      </c>
      <c r="AI25" s="61">
        <f>PO_L!AI25-PRO_L!AI25</f>
        <v>2.0875055000000001E-3</v>
      </c>
      <c r="AJ25" s="61">
        <f>PO_L!AJ25-PRO_L!AJ25</f>
        <v>0</v>
      </c>
      <c r="AK25" s="61">
        <f>PO_L!AK25-PRO_L!AK25</f>
        <v>0</v>
      </c>
    </row>
    <row r="26" spans="1:37" ht="12.75" x14ac:dyDescent="0.2">
      <c r="A26" s="3" t="s">
        <v>53</v>
      </c>
      <c r="B26" s="13" t="s">
        <v>1</v>
      </c>
      <c r="C26" s="7">
        <v>54363878</v>
      </c>
      <c r="D26" s="46">
        <f>PO_L!D26-PRO_L!D26</f>
        <v>0</v>
      </c>
      <c r="E26" s="46">
        <f>PO_L!E26-PRO_L!E26</f>
        <v>0.28599999999999959</v>
      </c>
      <c r="F26" s="46">
        <f>PO_L!F26-PRO_L!F26</f>
        <v>-0.50147936984249952</v>
      </c>
      <c r="G26" s="46">
        <f>PO_L!G26-PRO_L!G26</f>
        <v>0.36570428451000225</v>
      </c>
      <c r="H26" s="46">
        <f>PO_L!H26-PRO_L!H26</f>
        <v>0.36744360259420006</v>
      </c>
      <c r="I26" s="46">
        <f>PO_L!I26-PRO_L!I26</f>
        <v>-9.6000000000000085E-2</v>
      </c>
      <c r="J26" s="46">
        <f>PO_L!J26-PRO_L!J26</f>
        <v>-0.19099999999999895</v>
      </c>
      <c r="K26" s="46">
        <f>PO_L!K26-PRO_L!K26</f>
        <v>0.19099999999999895</v>
      </c>
      <c r="L26" s="46">
        <f>PO_L!L26-PRO_L!L26</f>
        <v>-4.9397798442997631E-2</v>
      </c>
      <c r="M26" s="46">
        <f>PO_L!M26-PRO_L!M26</f>
        <v>-4.2485866915442649E-4</v>
      </c>
      <c r="N26" s="46">
        <f>PO_L!N26-PRO_L!N26</f>
        <v>-770.89097607062013</v>
      </c>
      <c r="O26" s="46">
        <f>PO_L!O26-PRO_L!O26</f>
        <v>-585.39050771230995</v>
      </c>
      <c r="P26" s="46">
        <f>PO_L!P26-PRO_L!P26</f>
        <v>-1356.2814837829301</v>
      </c>
      <c r="Q26" s="61">
        <f>PO_L!Q26-PRO_L!Q26</f>
        <v>0.11671419545738598</v>
      </c>
      <c r="R26" s="61">
        <f>PO_L!R26-PRO_L!R26</f>
        <v>0</v>
      </c>
      <c r="S26" s="61">
        <f>PO_L!S26-PRO_L!S26</f>
        <v>1.1801737185461301</v>
      </c>
      <c r="T26" s="61">
        <f>PO_L!T26-PRO_L!T26</f>
        <v>1.2550174303583415</v>
      </c>
      <c r="U26" s="61">
        <f>PO_L!U26-PRO_L!U26</f>
        <v>1.2515368040852</v>
      </c>
      <c r="V26" s="61">
        <f>PO_L!V26-PRO_L!V26</f>
        <v>1.3654010981812998</v>
      </c>
      <c r="W26" s="61">
        <f>PO_L!W26-PRO_L!W26</f>
        <v>1.8710000000000004</v>
      </c>
      <c r="X26" s="61">
        <f>PO_L!X26-PRO_L!X26</f>
        <v>0.65899999999999981</v>
      </c>
      <c r="Y26" s="61">
        <f>PO_L!Y26-PRO_L!Y26</f>
        <v>0</v>
      </c>
      <c r="Z26" s="61">
        <f>PO_L!Z26-PRO_L!Z26</f>
        <v>0.96202232260490028</v>
      </c>
      <c r="AA26" s="61">
        <f>PO_L!AA26-PRO_L!AA26</f>
        <v>0.86073868421050115</v>
      </c>
      <c r="AB26" s="61">
        <f>PO_L!AB26-PRO_L!AB26</f>
        <v>0.83940356228859869</v>
      </c>
      <c r="AC26" s="61">
        <f>PO_L!AC26-PRO_L!AC26</f>
        <v>0.85783601377890051</v>
      </c>
      <c r="AD26" s="61">
        <f>PO_L!AD26-PRO_L!AD26</f>
        <v>1.1640000000000015</v>
      </c>
      <c r="AE26" s="61">
        <f>PO_L!AE26-PRO_L!AE26</f>
        <v>0.56900000000000084</v>
      </c>
      <c r="AF26" s="61">
        <f>PO_L!AF26-PRO_L!AF26</f>
        <v>7.1001449999999977</v>
      </c>
      <c r="AG26" s="61">
        <f>PO_L!AG26-PRO_L!AG26</f>
        <v>7.1841685500000096</v>
      </c>
      <c r="AH26" s="61">
        <f>PO_L!AH26-PRO_L!AH26</f>
        <v>-0.14119044925798674</v>
      </c>
      <c r="AI26" s="61">
        <f>PO_L!AI26-PRO_L!AI26</f>
        <v>2.0165242160000001</v>
      </c>
      <c r="AJ26" s="61">
        <f>PO_L!AJ26-PRO_L!AJ26</f>
        <v>0.10644391409999999</v>
      </c>
      <c r="AK26" s="61">
        <f>PO_L!AK26-PRO_L!AK26</f>
        <v>0</v>
      </c>
    </row>
    <row r="27" spans="1:37" ht="12.75" x14ac:dyDescent="0.2">
      <c r="A27" s="3" t="s">
        <v>54</v>
      </c>
      <c r="B27" s="13" t="s">
        <v>3</v>
      </c>
      <c r="C27" s="7">
        <v>50636257</v>
      </c>
      <c r="D27" s="46">
        <f>PO_L!D27-PRO_L!D27</f>
        <v>0</v>
      </c>
      <c r="E27" s="46">
        <f>PO_L!E27-PRO_L!E27</f>
        <v>0.10109090909090135</v>
      </c>
      <c r="F27" s="46">
        <f>PO_L!F27-PRO_L!F27</f>
        <v>-0.22199427778739889</v>
      </c>
      <c r="G27" s="46">
        <f>PO_L!G27-PRO_L!G27</f>
        <v>0.37588913440199789</v>
      </c>
      <c r="H27" s="46">
        <f>PO_L!H27-PRO_L!H27</f>
        <v>0.39121652485939862</v>
      </c>
      <c r="I27" s="46">
        <f>PO_L!I27-PRO_L!I27</f>
        <v>-1.0149999999999997</v>
      </c>
      <c r="J27" s="46">
        <f>PO_L!J27-PRO_L!J27</f>
        <v>4.1999999999998039E-2</v>
      </c>
      <c r="K27" s="46">
        <f>PO_L!K27-PRO_L!K27</f>
        <v>0.1720000000000006</v>
      </c>
      <c r="L27" s="46">
        <f>PO_L!L27-PRO_L!L27</f>
        <v>-3.4043566446971707E-2</v>
      </c>
      <c r="M27" s="46">
        <f>PO_L!M27-PRO_L!M27</f>
        <v>1.3171053530093735E-2</v>
      </c>
      <c r="N27" s="46">
        <f>PO_L!N27-PRO_L!N27</f>
        <v>-257.23899203119981</v>
      </c>
      <c r="O27" s="46">
        <f>PO_L!O27-PRO_L!O27</f>
        <v>-798.28937874575013</v>
      </c>
      <c r="P27" s="46">
        <f>PO_L!P27-PRO_L!P27</f>
        <v>-1055.5283707769495</v>
      </c>
      <c r="Q27" s="61">
        <f>PO_L!Q27-PRO_L!Q27</f>
        <v>5.2372154093878021E-2</v>
      </c>
      <c r="R27" s="61">
        <f>PO_L!R27-PRO_L!R27</f>
        <v>0</v>
      </c>
      <c r="S27" s="61">
        <f>PO_L!S27-PRO_L!S27</f>
        <v>0.54109893138234977</v>
      </c>
      <c r="T27" s="61">
        <f>PO_L!T27-PRO_L!T27</f>
        <v>0.99434178003139984</v>
      </c>
      <c r="U27" s="61">
        <f>PO_L!U27-PRO_L!U27</f>
        <v>1.2575468473804001</v>
      </c>
      <c r="V27" s="61">
        <f>PO_L!V27-PRO_L!V27</f>
        <v>1.3252879111553</v>
      </c>
      <c r="W27" s="61">
        <f>PO_L!W27-PRO_L!W27</f>
        <v>1.5609999999999999</v>
      </c>
      <c r="X27" s="61">
        <f>PO_L!X27-PRO_L!X27</f>
        <v>0.34600000000000009</v>
      </c>
      <c r="Y27" s="61">
        <f>PO_L!Y27-PRO_L!Y27</f>
        <v>0</v>
      </c>
      <c r="Z27" s="61">
        <f>PO_L!Z27-PRO_L!Z27</f>
        <v>0.60938753813882052</v>
      </c>
      <c r="AA27" s="61">
        <f>PO_L!AA27-PRO_L!AA27</f>
        <v>0.94543228940110069</v>
      </c>
      <c r="AB27" s="61">
        <f>PO_L!AB27-PRO_L!AB27</f>
        <v>0.93751608637199979</v>
      </c>
      <c r="AC27" s="61">
        <f>PO_L!AC27-PRO_L!AC27</f>
        <v>0.98871976612100099</v>
      </c>
      <c r="AD27" s="61">
        <f>PO_L!AD27-PRO_L!AD27</f>
        <v>0.99999999999999822</v>
      </c>
      <c r="AE27" s="61">
        <f>PO_L!AE27-PRO_L!AE27</f>
        <v>0.32200000000000006</v>
      </c>
      <c r="AF27" s="61">
        <f>PO_L!AF27-PRO_L!AF27</f>
        <v>3.6827272749999906</v>
      </c>
      <c r="AG27" s="61">
        <f>PO_L!AG27-PRO_L!AG27</f>
        <v>1.7762593500000037</v>
      </c>
      <c r="AH27" s="61">
        <f>PO_L!AH27-PRO_L!AH27</f>
        <v>-9.672703372453384E-2</v>
      </c>
      <c r="AI27" s="61">
        <f>PO_L!AI27-PRO_L!AI27</f>
        <v>0.80831395500000003</v>
      </c>
      <c r="AJ27" s="61">
        <f>PO_L!AJ27-PRO_L!AJ27</f>
        <v>1.0044700050000001E-2</v>
      </c>
      <c r="AK27" s="61">
        <f>PO_L!AK27-PRO_L!AK27</f>
        <v>0</v>
      </c>
    </row>
    <row r="28" spans="1:37" ht="12.75" x14ac:dyDescent="0.2">
      <c r="A28" s="3" t="s">
        <v>55</v>
      </c>
      <c r="B28" s="13" t="s">
        <v>3</v>
      </c>
      <c r="C28" s="7">
        <v>43864559</v>
      </c>
      <c r="D28" s="46">
        <f>PO_L!D28-PRO_L!D28</f>
        <v>0</v>
      </c>
      <c r="E28" s="46">
        <f>PO_L!E28-PRO_L!E28</f>
        <v>-0.67766071428570029</v>
      </c>
      <c r="F28" s="46">
        <f>PO_L!F28-PRO_L!F28</f>
        <v>-0.26184982686350011</v>
      </c>
      <c r="G28" s="46">
        <f>PO_L!G28-PRO_L!G28</f>
        <v>0.40045374525659838</v>
      </c>
      <c r="H28" s="46">
        <f>PO_L!H28-PRO_L!H28</f>
        <v>0.46125539427399787</v>
      </c>
      <c r="I28" s="46">
        <f>PO_L!I28-PRO_L!I28</f>
        <v>-0.10099999999999998</v>
      </c>
      <c r="J28" s="46">
        <f>PO_L!J28-PRO_L!J28</f>
        <v>0.56200000000000117</v>
      </c>
      <c r="K28" s="46">
        <f>PO_L!K28-PRO_L!K28</f>
        <v>9.7999999999998977E-2</v>
      </c>
      <c r="L28" s="46">
        <f>PO_L!L28-PRO_L!L28</f>
        <v>-4.9261537237159314E-2</v>
      </c>
      <c r="M28" s="46">
        <f>PO_L!M28-PRO_L!M28</f>
        <v>6.0719063230966541E-2</v>
      </c>
      <c r="N28" s="46">
        <f>PO_L!N28-PRO_L!N28</f>
        <v>-110.63879747802002</v>
      </c>
      <c r="O28" s="46">
        <f>PO_L!O28-PRO_L!O28</f>
        <v>-470.58122819354003</v>
      </c>
      <c r="P28" s="46">
        <f>PO_L!P28-PRO_L!P28</f>
        <v>-581.22002567156051</v>
      </c>
      <c r="Q28" s="61">
        <f>PO_L!Q28-PRO_L!Q28</f>
        <v>3.7318494954127979E-2</v>
      </c>
      <c r="R28" s="61">
        <f>PO_L!R28-PRO_L!R28</f>
        <v>0</v>
      </c>
      <c r="S28" s="61">
        <f>PO_L!S28-PRO_L!S28</f>
        <v>0.44124091461229042</v>
      </c>
      <c r="T28" s="61">
        <f>PO_L!T28-PRO_L!T28</f>
        <v>0.47744113906028041</v>
      </c>
      <c r="U28" s="61">
        <f>PO_L!U28-PRO_L!U28</f>
        <v>0.71133918698915011</v>
      </c>
      <c r="V28" s="61">
        <f>PO_L!V28-PRO_L!V28</f>
        <v>0.65134912807318912</v>
      </c>
      <c r="W28" s="61">
        <f>PO_L!W28-PRO_L!W28</f>
        <v>0.39199999999999946</v>
      </c>
      <c r="X28" s="61">
        <f>PO_L!X28-PRO_L!X28</f>
        <v>0.30200000000000049</v>
      </c>
      <c r="Y28" s="61">
        <f>PO_L!Y28-PRO_L!Y28</f>
        <v>0</v>
      </c>
      <c r="Z28" s="61">
        <f>PO_L!Z28-PRO_L!Z28</f>
        <v>0.22143058387394987</v>
      </c>
      <c r="AA28" s="61">
        <f>PO_L!AA28-PRO_L!AA28</f>
        <v>0.31754068627451026</v>
      </c>
      <c r="AB28" s="61">
        <f>PO_L!AB28-PRO_L!AB28</f>
        <v>0.44421311804229902</v>
      </c>
      <c r="AC28" s="61">
        <f>PO_L!AC28-PRO_L!AC28</f>
        <v>0.22559995581569936</v>
      </c>
      <c r="AD28" s="61">
        <f>PO_L!AD28-PRO_L!AD28</f>
        <v>-0.3279999999999994</v>
      </c>
      <c r="AE28" s="61">
        <f>PO_L!AE28-PRO_L!AE28</f>
        <v>0.19500000000000028</v>
      </c>
      <c r="AF28" s="61">
        <f>PO_L!AF28-PRO_L!AF28</f>
        <v>40.237920540000005</v>
      </c>
      <c r="AG28" s="61">
        <f>PO_L!AG28-PRO_L!AG28</f>
        <v>6.5375950019999891</v>
      </c>
      <c r="AH28" s="61">
        <f>PO_L!AH28-PRO_L!AH28</f>
        <v>0.10063015930968966</v>
      </c>
      <c r="AI28" s="61">
        <f>PO_L!AI28-PRO_L!AI28</f>
        <v>2.0494491880000001</v>
      </c>
      <c r="AJ28" s="61">
        <f>PO_L!AJ28-PRO_L!AJ28</f>
        <v>0.14394087759999999</v>
      </c>
      <c r="AK28" s="61">
        <f>PO_L!AK28-PRO_L!AK28</f>
        <v>0</v>
      </c>
    </row>
    <row r="29" spans="1:37" ht="12.75" x14ac:dyDescent="0.2">
      <c r="A29" s="3" t="s">
        <v>56</v>
      </c>
      <c r="B29" s="13" t="s">
        <v>1</v>
      </c>
      <c r="C29" s="7">
        <v>32594571</v>
      </c>
      <c r="D29" s="46">
        <f>PO_L!D29-PRO_L!D29</f>
        <v>0</v>
      </c>
      <c r="E29" s="46">
        <f>PO_L!E29-PRO_L!E29</f>
        <v>-0.67476984126989947</v>
      </c>
      <c r="F29" s="46">
        <f>PO_L!F29-PRO_L!F29</f>
        <v>-0.33090308069790098</v>
      </c>
      <c r="G29" s="46">
        <f>PO_L!G29-PRO_L!G29</f>
        <v>0.43264579189179742</v>
      </c>
      <c r="H29" s="46">
        <f>PO_L!H29-PRO_L!H29</f>
        <v>0.49574854220390208</v>
      </c>
      <c r="I29" s="46">
        <f>PO_L!I29-PRO_L!I29</f>
        <v>-0.19699999999999918</v>
      </c>
      <c r="J29" s="46">
        <f>PO_L!J29-PRO_L!J29</f>
        <v>0.78800000000000026</v>
      </c>
      <c r="K29" s="46">
        <f>PO_L!K29-PRO_L!K29</f>
        <v>0.15800000000000125</v>
      </c>
      <c r="L29" s="46">
        <f>PO_L!L29-PRO_L!L29</f>
        <v>-6.4925492619804404E-2</v>
      </c>
      <c r="M29" s="46">
        <f>PO_L!M29-PRO_L!M29</f>
        <v>6.2371213880194815E-2</v>
      </c>
      <c r="N29" s="46">
        <f>PO_L!N29-PRO_L!N29</f>
        <v>-1074.4703288604901</v>
      </c>
      <c r="O29" s="46">
        <f>PO_L!O29-PRO_L!O29</f>
        <v>-322.65125320176003</v>
      </c>
      <c r="P29" s="46">
        <f>PO_L!P29-PRO_L!P29</f>
        <v>-1397.1215820622501</v>
      </c>
      <c r="Q29" s="61">
        <f>PO_L!Q29-PRO_L!Q29</f>
        <v>0.12529562380314002</v>
      </c>
      <c r="R29" s="61">
        <f>PO_L!R29-PRO_L!R29</f>
        <v>0</v>
      </c>
      <c r="S29" s="61">
        <f>PO_L!S29-PRO_L!S29</f>
        <v>1.2659421688863306</v>
      </c>
      <c r="T29" s="61">
        <f>PO_L!T29-PRO_L!T29</f>
        <v>0.76366982405540007</v>
      </c>
      <c r="U29" s="61">
        <f>PO_L!U29-PRO_L!U29</f>
        <v>0.65064894614240032</v>
      </c>
      <c r="V29" s="61">
        <f>PO_L!V29-PRO_L!V29</f>
        <v>0.73840345842709887</v>
      </c>
      <c r="W29" s="61">
        <f>PO_L!W29-PRO_L!W29</f>
        <v>1.0460000000000012</v>
      </c>
      <c r="X29" s="61">
        <f>PO_L!X29-PRO_L!X29</f>
        <v>0.72500000000000053</v>
      </c>
      <c r="Y29" s="61">
        <f>PO_L!Y29-PRO_L!Y29</f>
        <v>0</v>
      </c>
      <c r="Z29" s="61">
        <f>PO_L!Z29-PRO_L!Z29</f>
        <v>0.74612535484309994</v>
      </c>
      <c r="AA29" s="61">
        <f>PO_L!AA29-PRO_L!AA29</f>
        <v>0.26419070265789912</v>
      </c>
      <c r="AB29" s="61">
        <f>PO_L!AB29-PRO_L!AB29</f>
        <v>0.33264027700939991</v>
      </c>
      <c r="AC29" s="61">
        <f>PO_L!AC29-PRO_L!AC29</f>
        <v>0.39876989967480014</v>
      </c>
      <c r="AD29" s="61">
        <f>PO_L!AD29-PRO_L!AD29</f>
        <v>0.21499999999999986</v>
      </c>
      <c r="AE29" s="61">
        <f>PO_L!AE29-PRO_L!AE29</f>
        <v>0.60800000000000054</v>
      </c>
      <c r="AF29" s="61">
        <f>PO_L!AF29-PRO_L!AF29</f>
        <v>-10.618864039000016</v>
      </c>
      <c r="AG29" s="61">
        <f>PO_L!AG29-PRO_L!AG29</f>
        <v>5.2074842610000047</v>
      </c>
      <c r="AH29" s="61">
        <f>PO_L!AH29-PRO_L!AH29</f>
        <v>0</v>
      </c>
      <c r="AI29" s="61">
        <f>PO_L!AI29-PRO_L!AI29</f>
        <v>1.9690271700000002</v>
      </c>
      <c r="AJ29" s="61">
        <f>PO_L!AJ29-PRO_L!AJ29</f>
        <v>7.3854015800000006E-2</v>
      </c>
      <c r="AK29" s="61">
        <f>PO_L!AK29-PRO_L!AK29</f>
        <v>0</v>
      </c>
    </row>
    <row r="30" spans="1:37" ht="12.75" x14ac:dyDescent="0.2">
      <c r="A30" s="3" t="s">
        <v>57</v>
      </c>
      <c r="B30" s="13" t="s">
        <v>3</v>
      </c>
      <c r="C30" s="7">
        <v>52721012</v>
      </c>
      <c r="D30" s="46">
        <f>PO_L!D30-PRO_L!D30</f>
        <v>0</v>
      </c>
      <c r="E30" s="46">
        <f>PO_L!E30-PRO_L!E30</f>
        <v>-0.34960000000000058</v>
      </c>
      <c r="F30" s="46">
        <f>PO_L!F30-PRO_L!F30</f>
        <v>-0.11554006116210047</v>
      </c>
      <c r="G30" s="46">
        <f>PO_L!G30-PRO_L!G30</f>
        <v>0.29217480309839772</v>
      </c>
      <c r="H30" s="46">
        <f>PO_L!H30-PRO_L!H30</f>
        <v>0.28213026148590004</v>
      </c>
      <c r="I30" s="46">
        <f>PO_L!I30-PRO_L!I30</f>
        <v>-1.9720000000000004</v>
      </c>
      <c r="J30" s="46">
        <f>PO_L!J30-PRO_L!J30</f>
        <v>0.24800000000000111</v>
      </c>
      <c r="K30" s="46">
        <f>PO_L!K30-PRO_L!K30</f>
        <v>0.15500000000000114</v>
      </c>
      <c r="L30" s="46">
        <f>PO_L!L30-PRO_L!L30</f>
        <v>-3.454494886274273E-2</v>
      </c>
      <c r="M30" s="46">
        <f>PO_L!M30-PRO_L!M30</f>
        <v>3.2220133132471268E-2</v>
      </c>
      <c r="N30" s="46">
        <f>PO_L!N30-PRO_L!N30</f>
        <v>-227.33486392097984</v>
      </c>
      <c r="O30" s="46">
        <f>PO_L!O30-PRO_L!O30</f>
        <v>-543.41680244220015</v>
      </c>
      <c r="P30" s="46">
        <f>PO_L!P30-PRO_L!P30</f>
        <v>-770.75166636318045</v>
      </c>
      <c r="Q30" s="61">
        <f>PO_L!Q30-PRO_L!Q30</f>
        <v>5.286295561260701E-2</v>
      </c>
      <c r="R30" s="61">
        <f>PO_L!R30-PRO_L!R30</f>
        <v>0</v>
      </c>
      <c r="S30" s="61">
        <f>PO_L!S30-PRO_L!S30</f>
        <v>-9.061649353403034E-2</v>
      </c>
      <c r="T30" s="61">
        <f>PO_L!T30-PRO_L!T30</f>
        <v>0.19839152501681134</v>
      </c>
      <c r="U30" s="61">
        <f>PO_L!U30-PRO_L!U30</f>
        <v>0.57203273892359974</v>
      </c>
      <c r="V30" s="61">
        <f>PO_L!V30-PRO_L!V30</f>
        <v>0.65336481701119986</v>
      </c>
      <c r="W30" s="61">
        <f>PO_L!W30-PRO_L!W30</f>
        <v>0.78100000000000058</v>
      </c>
      <c r="X30" s="61">
        <f>PO_L!X30-PRO_L!X30</f>
        <v>2.7000000000000135E-2</v>
      </c>
      <c r="Y30" s="61">
        <f>PO_L!Y30-PRO_L!Y30</f>
        <v>0</v>
      </c>
      <c r="Z30" s="61">
        <f>PO_L!Z30-PRO_L!Z30</f>
        <v>0.10918867786883091</v>
      </c>
      <c r="AA30" s="61">
        <f>PO_L!AA30-PRO_L!AA30</f>
        <v>0.50589352916420083</v>
      </c>
      <c r="AB30" s="61">
        <f>PO_L!AB30-PRO_L!AB30</f>
        <v>0.6531059203261993</v>
      </c>
      <c r="AC30" s="61">
        <f>PO_L!AC30-PRO_L!AC30</f>
        <v>0.70194923765749984</v>
      </c>
      <c r="AD30" s="61">
        <f>PO_L!AD30-PRO_L!AD30</f>
        <v>0.83699999999999974</v>
      </c>
      <c r="AE30" s="61">
        <f>PO_L!AE30-PRO_L!AE30</f>
        <v>3.0999999999999694E-2</v>
      </c>
      <c r="AF30" s="61">
        <f>PO_L!AF30-PRO_L!AF30</f>
        <v>1.9676725200000078</v>
      </c>
      <c r="AG30" s="61">
        <f>PO_L!AG30-PRO_L!AG30</f>
        <v>1.9569531599999976</v>
      </c>
      <c r="AH30" s="61">
        <f>PO_L!AH30-PRO_L!AH30</f>
        <v>0</v>
      </c>
      <c r="AI30" s="61">
        <f>PO_L!AI30-PRO_L!AI30</f>
        <v>0.65560391600000001</v>
      </c>
      <c r="AJ30" s="61">
        <f>PO_L!AJ30-PRO_L!AJ30</f>
        <v>-4.8462073660000002E-3</v>
      </c>
      <c r="AK30" s="61">
        <f>PO_L!AK30-PRO_L!AK30</f>
        <v>0</v>
      </c>
    </row>
    <row r="31" spans="1:37" ht="16.5" customHeight="1" x14ac:dyDescent="0.2">
      <c r="A31" s="3" t="s">
        <v>58</v>
      </c>
      <c r="B31" s="13" t="s">
        <v>0</v>
      </c>
      <c r="C31" s="12">
        <v>47210596</v>
      </c>
      <c r="D31" s="46">
        <f>PO_L!D31-PRO_L!D31</f>
        <v>0</v>
      </c>
      <c r="E31" s="46">
        <f>PO_L!E31-PRO_L!E31</f>
        <v>-0.39723768115939961</v>
      </c>
      <c r="F31" s="46">
        <f>PO_L!F31-PRO_L!F31</f>
        <v>-4.7868492224498738E-2</v>
      </c>
      <c r="G31" s="46">
        <f>PO_L!G31-PRO_L!G31</f>
        <v>-3.4483328809098879E-2</v>
      </c>
      <c r="H31" s="46">
        <f>PO_L!H31-PRO_L!H31</f>
        <v>-2.7862323281702572E-2</v>
      </c>
      <c r="I31" s="46">
        <f>PO_L!I31-PRO_L!I31</f>
        <v>0.45500000000000007</v>
      </c>
      <c r="J31" s="46">
        <f>PO_L!J31-PRO_L!J31</f>
        <v>7.3000000000000398E-2</v>
      </c>
      <c r="K31" s="46">
        <f>PO_L!K31-PRO_L!K31</f>
        <v>-2.4999999999998579E-2</v>
      </c>
      <c r="L31" s="46">
        <f>PO_L!L31-PRO_L!L31</f>
        <v>4.3725980532072217E-4</v>
      </c>
      <c r="M31" s="46">
        <f>PO_L!M31-PRO_L!M31</f>
        <v>2.0480058464130493E-2</v>
      </c>
      <c r="N31" s="46">
        <f>PO_L!N31-PRO_L!N31</f>
        <v>368.07851389698999</v>
      </c>
      <c r="O31" s="46">
        <f>PO_L!O31-PRO_L!O31</f>
        <v>-1026.75140292264</v>
      </c>
      <c r="P31" s="46">
        <f>PO_L!P31-PRO_L!P31</f>
        <v>-658.67288902564997</v>
      </c>
      <c r="Q31" s="61">
        <f>PO_L!Q31-PRO_L!Q31</f>
        <v>1.7417344075382035E-2</v>
      </c>
      <c r="R31" s="61">
        <f>PO_L!R31-PRO_L!R31</f>
        <v>0</v>
      </c>
      <c r="S31" s="61">
        <f>PO_L!S31-PRO_L!S31</f>
        <v>0.21746345647803</v>
      </c>
      <c r="T31" s="61">
        <f>PO_L!T31-PRO_L!T31</f>
        <v>0.30935930645563037</v>
      </c>
      <c r="U31" s="61">
        <f>PO_L!U31-PRO_L!U31</f>
        <v>0.38663672508225133</v>
      </c>
      <c r="V31" s="61">
        <f>PO_L!V31-PRO_L!V31</f>
        <v>0.37477758242909864</v>
      </c>
      <c r="W31" s="61">
        <f>PO_L!W31-PRO_L!W31</f>
        <v>0.72799999999999976</v>
      </c>
      <c r="X31" s="61">
        <f>PO_L!X31-PRO_L!X31</f>
        <v>2.6999999999999691E-2</v>
      </c>
      <c r="Y31" s="61">
        <f>PO_L!Y31-PRO_L!Y31</f>
        <v>0</v>
      </c>
      <c r="Z31" s="61">
        <f>PO_L!Z31-PRO_L!Z31</f>
        <v>0.31370819901138969</v>
      </c>
      <c r="AA31" s="61">
        <f>PO_L!AA31-PRO_L!AA31</f>
        <v>0.33738946906110101</v>
      </c>
      <c r="AB31" s="61">
        <f>PO_L!AB31-PRO_L!AB31</f>
        <v>0.35107963027549971</v>
      </c>
      <c r="AC31" s="61">
        <f>PO_L!AC31-PRO_L!AC31</f>
        <v>0.26280158278389898</v>
      </c>
      <c r="AD31" s="61">
        <f>PO_L!AD31-PRO_L!AD31</f>
        <v>0.74200000000000088</v>
      </c>
      <c r="AE31" s="61">
        <f>PO_L!AE31-PRO_L!AE31</f>
        <v>4.0999999999999925E-2</v>
      </c>
      <c r="AF31" s="61">
        <f>PO_L!AF31-PRO_L!AF31</f>
        <v>4.4978902919999939</v>
      </c>
      <c r="AG31" s="61">
        <f>PO_L!AG31-PRO_L!AG31</f>
        <v>-1.5742944000002979E-2</v>
      </c>
      <c r="AH31" s="61">
        <f>PO_L!AH31-PRO_L!AH31</f>
        <v>0</v>
      </c>
      <c r="AI31" s="61">
        <f>PO_L!AI31-PRO_L!AI31</f>
        <v>2.7336485589999999E-3</v>
      </c>
      <c r="AJ31" s="61">
        <f>PO_L!AJ31-PRO_L!AJ31</f>
        <v>0</v>
      </c>
      <c r="AK31" s="61">
        <f>PO_L!AK31-PRO_L!AK31</f>
        <v>0</v>
      </c>
    </row>
    <row r="32" spans="1:37" ht="12.75" x14ac:dyDescent="0.2">
      <c r="B32" s="13"/>
      <c r="C32" s="47" t="s">
        <v>75</v>
      </c>
      <c r="D32" s="46">
        <f>AVERAGE(D3:D31)</f>
        <v>0</v>
      </c>
      <c r="E32" s="46">
        <f t="shared" ref="E32:AK32" si="0">AVERAGE(E3:E31)</f>
        <v>-0.19064831085527945</v>
      </c>
      <c r="F32" s="46">
        <f t="shared" si="0"/>
        <v>-0.24708528537654467</v>
      </c>
      <c r="G32" s="46">
        <f t="shared" si="0"/>
        <v>0.42149563518752414</v>
      </c>
      <c r="H32" s="46">
        <f t="shared" si="0"/>
        <v>0.45104091616952086</v>
      </c>
      <c r="I32" s="46">
        <f t="shared" si="0"/>
        <v>-0.23700000000000004</v>
      </c>
      <c r="J32" s="46">
        <f t="shared" si="0"/>
        <v>0.43296551724137922</v>
      </c>
      <c r="K32" s="46">
        <f t="shared" si="0"/>
        <v>0.18772413793103471</v>
      </c>
      <c r="L32" s="46">
        <f t="shared" si="0"/>
        <v>-5.5599628460879368E-2</v>
      </c>
      <c r="M32" s="46">
        <f t="shared" si="0"/>
        <v>3.1573178186098914E-2</v>
      </c>
      <c r="N32" s="46">
        <f>AVERAGE(N3:N31)</f>
        <v>-744.40269380260736</v>
      </c>
      <c r="O32" s="46">
        <f t="shared" si="0"/>
        <v>-485.21368461937419</v>
      </c>
      <c r="P32" s="46">
        <f t="shared" si="0"/>
        <v>-1229.6163784219821</v>
      </c>
      <c r="Q32" s="61">
        <f t="shared" si="0"/>
        <v>0.10317553257988571</v>
      </c>
      <c r="R32" s="61">
        <f t="shared" si="0"/>
        <v>0</v>
      </c>
      <c r="S32" s="61">
        <f t="shared" si="0"/>
        <v>0.90760626623002616</v>
      </c>
      <c r="T32" s="61">
        <f t="shared" si="0"/>
        <v>1.0978789102375459</v>
      </c>
      <c r="U32" s="61">
        <f t="shared" si="0"/>
        <v>1.2134069815592587</v>
      </c>
      <c r="V32" s="61">
        <f t="shared" si="0"/>
        <v>1.2144664846313638</v>
      </c>
      <c r="W32" s="61">
        <f t="shared" si="0"/>
        <v>1.1738620689655173</v>
      </c>
      <c r="X32" s="61">
        <f t="shared" si="0"/>
        <v>0.57303448275862079</v>
      </c>
      <c r="Y32" s="61">
        <f t="shared" si="0"/>
        <v>0</v>
      </c>
      <c r="Z32" s="61">
        <f t="shared" si="0"/>
        <v>0.84079351075221909</v>
      </c>
      <c r="AA32" s="61">
        <f t="shared" si="0"/>
        <v>0.96317361019642578</v>
      </c>
      <c r="AB32" s="61">
        <f t="shared" si="0"/>
        <v>0.8883743002260277</v>
      </c>
      <c r="AC32" s="61">
        <f t="shared" si="0"/>
        <v>0.83871275408484336</v>
      </c>
      <c r="AD32" s="61">
        <f t="shared" si="0"/>
        <v>0.69793103448275873</v>
      </c>
      <c r="AE32" s="61">
        <f t="shared" si="0"/>
        <v>0.50644827586206909</v>
      </c>
      <c r="AF32" s="61">
        <f t="shared" si="0"/>
        <v>13.356021881827587</v>
      </c>
      <c r="AG32" s="61">
        <f t="shared" si="0"/>
        <v>5.2231001182344832</v>
      </c>
      <c r="AH32" s="61">
        <f t="shared" si="0"/>
        <v>-0.12249397192495058</v>
      </c>
      <c r="AI32" s="61">
        <f t="shared" si="0"/>
        <v>2.1754443528236207</v>
      </c>
      <c r="AJ32" s="61">
        <f t="shared" si="0"/>
        <v>0.36968330851387593</v>
      </c>
      <c r="AK32" s="61">
        <f t="shared" si="0"/>
        <v>1.8195333811118621E-2</v>
      </c>
    </row>
    <row r="33" spans="2:37" ht="12.75" x14ac:dyDescent="0.2">
      <c r="B33" s="13"/>
      <c r="C33" s="47" t="s">
        <v>76</v>
      </c>
      <c r="D33" s="46">
        <f>_xlfn.STDEV.P(D3:D31)</f>
        <v>0</v>
      </c>
      <c r="E33" s="46">
        <f t="shared" ref="E33:AK33" si="1">_xlfn.STDEV.P(E3:E31)</f>
        <v>0.39055511115150027</v>
      </c>
      <c r="F33" s="46">
        <f t="shared" si="1"/>
        <v>0.16665535463654124</v>
      </c>
      <c r="G33" s="46">
        <f t="shared" si="1"/>
        <v>0.27928615152782188</v>
      </c>
      <c r="H33" s="46">
        <f t="shared" si="1"/>
        <v>0.29666276735681096</v>
      </c>
      <c r="I33" s="46">
        <f t="shared" si="1"/>
        <v>0.97020950457033805</v>
      </c>
      <c r="J33" s="46">
        <f t="shared" si="1"/>
        <v>0.53066032273129693</v>
      </c>
      <c r="K33" s="46">
        <f t="shared" si="1"/>
        <v>0.15419644804525814</v>
      </c>
      <c r="L33" s="46">
        <f t="shared" si="1"/>
        <v>3.5986072399254714E-2</v>
      </c>
      <c r="M33" s="46">
        <f t="shared" si="1"/>
        <v>2.501285327270494E-2</v>
      </c>
      <c r="N33" s="46">
        <f>_xlfn.STDEV.P(N3:N31)</f>
        <v>489.2338802913925</v>
      </c>
      <c r="O33" s="46">
        <f>_xlfn.STDEV.P(O3:O31)</f>
        <v>434.32473277904847</v>
      </c>
      <c r="P33" s="46">
        <f>_xlfn.STDEV.P(P3:P31)</f>
        <v>485.45231012854515</v>
      </c>
      <c r="Q33" s="61">
        <f>_xlfn.STDEV.P(Q3:Q31)</f>
        <v>5.8468721805561577E-2</v>
      </c>
      <c r="R33" s="61">
        <f>_xlfn.STDEV.P(R3:R31)</f>
        <v>0</v>
      </c>
      <c r="S33" s="61">
        <f t="shared" si="1"/>
        <v>0.60777403941938912</v>
      </c>
      <c r="T33" s="61">
        <f t="shared" si="1"/>
        <v>0.60170592603300943</v>
      </c>
      <c r="U33" s="61">
        <f t="shared" si="1"/>
        <v>0.58155937423370729</v>
      </c>
      <c r="V33" s="61">
        <f t="shared" si="1"/>
        <v>0.54962528927153609</v>
      </c>
      <c r="W33" s="61">
        <f t="shared" si="1"/>
        <v>0.57584514945204091</v>
      </c>
      <c r="X33" s="61">
        <f t="shared" si="1"/>
        <v>0.39766070121863673</v>
      </c>
      <c r="Y33" s="61">
        <f t="shared" si="1"/>
        <v>0</v>
      </c>
      <c r="Z33" s="61">
        <f t="shared" si="1"/>
        <v>0.49809179570029261</v>
      </c>
      <c r="AA33" s="61">
        <f t="shared" si="1"/>
        <v>0.49323711937314202</v>
      </c>
      <c r="AB33" s="61">
        <f t="shared" si="1"/>
        <v>0.5189590597223126</v>
      </c>
      <c r="AC33" s="61">
        <f t="shared" si="1"/>
        <v>0.5390565692213789</v>
      </c>
      <c r="AD33" s="61">
        <f t="shared" si="1"/>
        <v>0.54661364600820017</v>
      </c>
      <c r="AE33" s="61">
        <f t="shared" si="1"/>
        <v>0.34228054496647131</v>
      </c>
      <c r="AF33" s="61">
        <f t="shared" si="1"/>
        <v>14.850077170247371</v>
      </c>
      <c r="AG33" s="61">
        <f t="shared" si="1"/>
        <v>4.3399331318286727</v>
      </c>
      <c r="AH33" s="61">
        <f t="shared" si="1"/>
        <v>0.25933923239249629</v>
      </c>
      <c r="AI33" s="61">
        <f t="shared" si="1"/>
        <v>2.2312564696269961</v>
      </c>
      <c r="AJ33" s="61">
        <f t="shared" si="1"/>
        <v>0.69011257958346361</v>
      </c>
      <c r="AK33" s="61">
        <f t="shared" si="1"/>
        <v>6.5779885818227038E-2</v>
      </c>
    </row>
    <row r="34" spans="2:37" ht="12.75" x14ac:dyDescent="0.2">
      <c r="B34" s="13"/>
      <c r="L34" s="8"/>
      <c r="M34" s="8"/>
      <c r="AH34" s="1"/>
    </row>
    <row r="35" spans="2:37" ht="12.75" x14ac:dyDescent="0.2">
      <c r="B35" s="13"/>
      <c r="L35" s="8"/>
      <c r="M35" s="8"/>
      <c r="AH35" s="1"/>
    </row>
    <row r="36" spans="2:37" ht="12.75" x14ac:dyDescent="0.2">
      <c r="B36" s="13"/>
      <c r="L36" s="8"/>
      <c r="M36" s="8"/>
      <c r="AH36" s="1"/>
    </row>
    <row r="37" spans="2:37" ht="12.75" x14ac:dyDescent="0.2">
      <c r="B37" s="13"/>
      <c r="L37" s="8"/>
      <c r="M37" s="8"/>
      <c r="AH37" s="1"/>
    </row>
    <row r="38" spans="2:37" ht="12.75" x14ac:dyDescent="0.2">
      <c r="B38" s="13"/>
      <c r="L38" s="8"/>
      <c r="M38" s="8"/>
      <c r="AH38" s="1"/>
    </row>
    <row r="39" spans="2:37" ht="12.75" x14ac:dyDescent="0.2">
      <c r="B39" s="13"/>
      <c r="L39" s="8"/>
      <c r="M39" s="8"/>
      <c r="AH39" s="1"/>
    </row>
    <row r="40" spans="2:37" ht="12.75" x14ac:dyDescent="0.2">
      <c r="B40" s="13"/>
      <c r="L40" s="8"/>
      <c r="M40" s="8"/>
      <c r="AH40" s="1"/>
    </row>
    <row r="41" spans="2:37" ht="12.75" x14ac:dyDescent="0.2">
      <c r="B41" s="13"/>
      <c r="L41" s="8"/>
      <c r="M41" s="8"/>
      <c r="AH41" s="1"/>
    </row>
    <row r="42" spans="2:37" ht="12.75" x14ac:dyDescent="0.2">
      <c r="B42" s="13"/>
      <c r="L42" s="8"/>
      <c r="M42" s="8"/>
      <c r="AH42" s="1"/>
    </row>
    <row r="43" spans="2:37" ht="12.75" x14ac:dyDescent="0.2">
      <c r="B43" s="13"/>
      <c r="L43" s="8"/>
      <c r="M43" s="8"/>
      <c r="AH43" s="1"/>
    </row>
    <row r="44" spans="2:37" ht="12.75" x14ac:dyDescent="0.2">
      <c r="B44" s="13"/>
      <c r="L44" s="8"/>
      <c r="M44" s="8"/>
      <c r="AH44" s="1"/>
    </row>
    <row r="45" spans="2:37" ht="12.75" x14ac:dyDescent="0.2">
      <c r="B45" s="13"/>
      <c r="L45" s="8"/>
      <c r="M45" s="8"/>
      <c r="AH45" s="1"/>
    </row>
    <row r="46" spans="2:37" ht="12.75" x14ac:dyDescent="0.2">
      <c r="B46" s="13"/>
      <c r="L46" s="8"/>
      <c r="M46" s="8"/>
      <c r="AH46" s="1"/>
    </row>
    <row r="47" spans="2:37" ht="12.75" x14ac:dyDescent="0.2">
      <c r="B47" s="13"/>
      <c r="L47" s="8"/>
      <c r="M47" s="8"/>
      <c r="AH47" s="1"/>
    </row>
    <row r="48" spans="2:37" ht="12.75" x14ac:dyDescent="0.2">
      <c r="B48" s="13"/>
      <c r="L48" s="8"/>
      <c r="M48" s="8"/>
      <c r="AH48" s="1"/>
    </row>
    <row r="49" spans="2:34" ht="12.75" x14ac:dyDescent="0.2">
      <c r="B49" s="13"/>
      <c r="L49" s="8"/>
      <c r="M49" s="8"/>
      <c r="AH49" s="1"/>
    </row>
    <row r="50" spans="2:34" ht="12.75" x14ac:dyDescent="0.2">
      <c r="B50" s="13"/>
      <c r="L50" s="8"/>
      <c r="M50" s="8"/>
      <c r="AH50" s="1"/>
    </row>
    <row r="51" spans="2:34" ht="12.75" x14ac:dyDescent="0.2">
      <c r="B51" s="13"/>
      <c r="L51" s="8"/>
      <c r="M51" s="8"/>
      <c r="AH51" s="1"/>
    </row>
    <row r="52" spans="2:34" ht="12.75" x14ac:dyDescent="0.2">
      <c r="B52" s="13"/>
      <c r="L52" s="8"/>
      <c r="M52" s="8"/>
      <c r="AH52" s="1"/>
    </row>
    <row r="53" spans="2:34" ht="12.75" x14ac:dyDescent="0.2">
      <c r="B53" s="13"/>
      <c r="L53" s="8"/>
      <c r="M53" s="8"/>
      <c r="AH53" s="1"/>
    </row>
    <row r="54" spans="2:34" ht="12.75" x14ac:dyDescent="0.2">
      <c r="B54" s="13"/>
      <c r="L54" s="8"/>
      <c r="M54" s="8"/>
      <c r="AH54" s="1"/>
    </row>
    <row r="55" spans="2:34" ht="12.75" x14ac:dyDescent="0.2">
      <c r="B55" s="13"/>
      <c r="L55" s="8"/>
      <c r="M55" s="8"/>
      <c r="AH55" s="1"/>
    </row>
    <row r="56" spans="2:34" ht="12.75" x14ac:dyDescent="0.2">
      <c r="B56" s="13"/>
      <c r="L56" s="8"/>
      <c r="M56" s="8"/>
      <c r="AH56" s="1"/>
    </row>
    <row r="57" spans="2:34" ht="12.75" x14ac:dyDescent="0.2">
      <c r="B57" s="13"/>
      <c r="L57" s="8"/>
      <c r="M57" s="8"/>
      <c r="AH57" s="1"/>
    </row>
    <row r="58" spans="2:34" ht="12.75" x14ac:dyDescent="0.2">
      <c r="B58" s="13"/>
      <c r="L58" s="8"/>
      <c r="M58" s="8"/>
      <c r="AH58" s="1"/>
    </row>
    <row r="59" spans="2:34" ht="12.75" x14ac:dyDescent="0.2">
      <c r="B59" s="13"/>
      <c r="L59" s="8"/>
      <c r="M59" s="8"/>
      <c r="AH59" s="1"/>
    </row>
    <row r="60" spans="2:34" ht="12.75" x14ac:dyDescent="0.2">
      <c r="B60" s="13"/>
      <c r="L60" s="8"/>
      <c r="M60" s="8"/>
      <c r="AH60" s="1"/>
    </row>
    <row r="61" spans="2:34" ht="12.75" x14ac:dyDescent="0.2">
      <c r="B61" s="13"/>
      <c r="L61" s="8"/>
      <c r="M61" s="8"/>
      <c r="AH61" s="1"/>
    </row>
    <row r="62" spans="2:34" ht="12.75" x14ac:dyDescent="0.2">
      <c r="B62" s="13"/>
      <c r="L62" s="8"/>
      <c r="M62" s="8"/>
      <c r="AH62" s="1"/>
    </row>
    <row r="63" spans="2:34" ht="12.75" x14ac:dyDescent="0.2">
      <c r="B63" s="13"/>
      <c r="L63" s="8"/>
      <c r="M63" s="8"/>
      <c r="AH63" s="1"/>
    </row>
    <row r="64" spans="2:34" ht="12.75" x14ac:dyDescent="0.2">
      <c r="B64" s="13"/>
      <c r="L64" s="8"/>
      <c r="M64" s="8"/>
      <c r="AH64" s="1"/>
    </row>
    <row r="65" spans="2:34" ht="12.75" x14ac:dyDescent="0.2">
      <c r="B65" s="13"/>
      <c r="L65" s="8"/>
      <c r="M65" s="8"/>
      <c r="AH65" s="1"/>
    </row>
    <row r="66" spans="2:34" ht="12.75" x14ac:dyDescent="0.2">
      <c r="B66" s="13"/>
      <c r="L66" s="8"/>
      <c r="M66" s="8"/>
      <c r="AH66" s="1"/>
    </row>
    <row r="67" spans="2:34" ht="12.75" x14ac:dyDescent="0.2">
      <c r="B67" s="13"/>
      <c r="L67" s="8"/>
      <c r="M67" s="8"/>
      <c r="AH67" s="1"/>
    </row>
    <row r="68" spans="2:34" ht="12.75" x14ac:dyDescent="0.2">
      <c r="B68" s="13"/>
      <c r="L68" s="8"/>
      <c r="M68" s="8"/>
      <c r="AH68" s="1"/>
    </row>
    <row r="69" spans="2:34" ht="12.75" x14ac:dyDescent="0.2">
      <c r="B69" s="13"/>
      <c r="L69" s="8"/>
      <c r="M69" s="8"/>
      <c r="AH69" s="1"/>
    </row>
    <row r="70" spans="2:34" ht="12.75" x14ac:dyDescent="0.2">
      <c r="B70" s="13"/>
      <c r="L70" s="8"/>
      <c r="M70" s="8"/>
      <c r="AH70" s="1"/>
    </row>
    <row r="71" spans="2:34" ht="12.75" x14ac:dyDescent="0.2">
      <c r="B71" s="13"/>
      <c r="L71" s="8"/>
      <c r="M71" s="8"/>
      <c r="AH71" s="1"/>
    </row>
    <row r="72" spans="2:34" ht="12.75" x14ac:dyDescent="0.2">
      <c r="B72" s="13"/>
      <c r="L72" s="8"/>
      <c r="M72" s="8"/>
      <c r="AH72" s="1"/>
    </row>
    <row r="73" spans="2:34" ht="12.75" x14ac:dyDescent="0.2">
      <c r="B73" s="13"/>
      <c r="L73" s="8"/>
      <c r="M73" s="8"/>
      <c r="AH73" s="1"/>
    </row>
    <row r="74" spans="2:34" ht="12.75" x14ac:dyDescent="0.2">
      <c r="B74" s="13"/>
      <c r="L74" s="8"/>
      <c r="M74" s="8"/>
      <c r="AH74" s="1"/>
    </row>
    <row r="75" spans="2:34" ht="12.75" x14ac:dyDescent="0.2">
      <c r="B75" s="13"/>
      <c r="L75" s="8"/>
      <c r="M75" s="8"/>
      <c r="AH75" s="1"/>
    </row>
    <row r="76" spans="2:34" ht="12.75" x14ac:dyDescent="0.2">
      <c r="B76" s="13"/>
      <c r="L76" s="8"/>
      <c r="M76" s="8"/>
      <c r="AH76" s="1"/>
    </row>
    <row r="77" spans="2:34" ht="12.75" x14ac:dyDescent="0.2">
      <c r="B77" s="13"/>
      <c r="L77" s="8"/>
      <c r="M77" s="8"/>
      <c r="AH77" s="1"/>
    </row>
    <row r="78" spans="2:34" ht="12.75" x14ac:dyDescent="0.2">
      <c r="B78" s="13"/>
      <c r="L78" s="8"/>
      <c r="M78" s="8"/>
      <c r="AH78" s="1"/>
    </row>
    <row r="79" spans="2:34" ht="12.75" x14ac:dyDescent="0.2">
      <c r="B79" s="13"/>
      <c r="L79" s="8"/>
      <c r="M79" s="8"/>
      <c r="AH79" s="1"/>
    </row>
    <row r="80" spans="2:34" ht="12.75" x14ac:dyDescent="0.2">
      <c r="B80" s="13"/>
      <c r="L80" s="8"/>
      <c r="M80" s="8"/>
      <c r="AH80" s="1"/>
    </row>
    <row r="81" spans="2:34" ht="12.75" x14ac:dyDescent="0.2">
      <c r="B81" s="13"/>
      <c r="L81" s="8"/>
      <c r="M81" s="8"/>
      <c r="AH81" s="1"/>
    </row>
    <row r="82" spans="2:34" ht="12.75" x14ac:dyDescent="0.2">
      <c r="B82" s="13"/>
      <c r="L82" s="8"/>
      <c r="M82" s="8"/>
      <c r="AH82" s="1"/>
    </row>
    <row r="83" spans="2:34" ht="12.75" x14ac:dyDescent="0.2">
      <c r="B83" s="13"/>
      <c r="L83" s="8"/>
      <c r="M83" s="8"/>
      <c r="AH83" s="1"/>
    </row>
    <row r="84" spans="2:34" ht="12.75" x14ac:dyDescent="0.2">
      <c r="B84" s="13"/>
      <c r="L84" s="8"/>
      <c r="M84" s="8"/>
      <c r="AH84" s="1"/>
    </row>
    <row r="85" spans="2:34" ht="12.75" x14ac:dyDescent="0.2">
      <c r="B85" s="13"/>
      <c r="L85" s="8"/>
      <c r="M85" s="8"/>
      <c r="AH85" s="1"/>
    </row>
    <row r="86" spans="2:34" ht="12.75" x14ac:dyDescent="0.2">
      <c r="B86" s="13"/>
      <c r="L86" s="8"/>
      <c r="M86" s="8"/>
      <c r="AH86" s="1"/>
    </row>
    <row r="87" spans="2:34" ht="12.75" x14ac:dyDescent="0.2">
      <c r="B87" s="13"/>
      <c r="L87" s="8"/>
      <c r="M87" s="8"/>
      <c r="AH87" s="1"/>
    </row>
    <row r="88" spans="2:34" ht="12.75" x14ac:dyDescent="0.2">
      <c r="B88" s="13"/>
      <c r="L88" s="8"/>
      <c r="M88" s="8"/>
      <c r="AH88" s="1"/>
    </row>
    <row r="89" spans="2:34" ht="12.75" x14ac:dyDescent="0.2">
      <c r="B89" s="13"/>
      <c r="L89" s="8"/>
      <c r="M89" s="8"/>
      <c r="AH89" s="1"/>
    </row>
    <row r="90" spans="2:34" ht="12.75" x14ac:dyDescent="0.2">
      <c r="B90" s="13"/>
      <c r="L90" s="8"/>
      <c r="M90" s="8"/>
      <c r="AH90" s="1"/>
    </row>
    <row r="91" spans="2:34" ht="12.75" x14ac:dyDescent="0.2">
      <c r="B91" s="13"/>
      <c r="L91" s="8"/>
      <c r="M91" s="8"/>
      <c r="AH91" s="1"/>
    </row>
    <row r="92" spans="2:34" ht="12.75" x14ac:dyDescent="0.2">
      <c r="B92" s="13"/>
      <c r="L92" s="8"/>
      <c r="M92" s="8"/>
      <c r="AH92" s="1"/>
    </row>
    <row r="93" spans="2:34" ht="12.75" x14ac:dyDescent="0.2">
      <c r="B93" s="13"/>
      <c r="L93" s="8"/>
      <c r="M93" s="8"/>
      <c r="AH93" s="1"/>
    </row>
    <row r="94" spans="2:34" ht="12.75" x14ac:dyDescent="0.2">
      <c r="B94" s="13"/>
      <c r="L94" s="8"/>
      <c r="M94" s="8"/>
      <c r="AH94" s="1"/>
    </row>
    <row r="95" spans="2:34" ht="12.75" x14ac:dyDescent="0.2">
      <c r="B95" s="13"/>
      <c r="L95" s="8"/>
      <c r="M95" s="8"/>
      <c r="AH95" s="1"/>
    </row>
    <row r="96" spans="2:34" ht="12.75" x14ac:dyDescent="0.2">
      <c r="B96" s="13"/>
      <c r="L96" s="8"/>
      <c r="M96" s="8"/>
      <c r="AH96" s="1"/>
    </row>
    <row r="97" spans="2:34" ht="12.75" x14ac:dyDescent="0.2">
      <c r="B97" s="13"/>
      <c r="L97" s="8"/>
      <c r="M97" s="8"/>
      <c r="AH97" s="1"/>
    </row>
    <row r="98" spans="2:34" ht="12.75" x14ac:dyDescent="0.2">
      <c r="B98" s="13"/>
      <c r="L98" s="8"/>
      <c r="M98" s="8"/>
      <c r="AH98" s="1"/>
    </row>
    <row r="99" spans="2:34" ht="12.75" x14ac:dyDescent="0.2">
      <c r="B99" s="13"/>
      <c r="L99" s="8"/>
      <c r="M99" s="8"/>
      <c r="AH99" s="1"/>
    </row>
    <row r="100" spans="2:34" ht="12.75" x14ac:dyDescent="0.2">
      <c r="B100" s="13"/>
      <c r="L100" s="8"/>
      <c r="M100" s="8"/>
      <c r="AH100" s="1"/>
    </row>
    <row r="101" spans="2:34" ht="12.75" x14ac:dyDescent="0.2">
      <c r="B101" s="13"/>
      <c r="L101" s="8"/>
      <c r="M101" s="8"/>
      <c r="AH101" s="1"/>
    </row>
    <row r="102" spans="2:34" ht="12.75" x14ac:dyDescent="0.2">
      <c r="B102" s="13"/>
      <c r="L102" s="8"/>
      <c r="M102" s="8"/>
      <c r="AH102" s="1"/>
    </row>
    <row r="103" spans="2:34" ht="12.75" x14ac:dyDescent="0.2">
      <c r="B103" s="13"/>
      <c r="L103" s="8"/>
      <c r="M103" s="8"/>
      <c r="AH103" s="1"/>
    </row>
    <row r="104" spans="2:34" ht="12.75" x14ac:dyDescent="0.2">
      <c r="B104" s="13"/>
      <c r="L104" s="8"/>
      <c r="M104" s="8"/>
      <c r="AH104" s="1"/>
    </row>
    <row r="105" spans="2:34" ht="12.75" x14ac:dyDescent="0.2">
      <c r="B105" s="13"/>
      <c r="L105" s="8"/>
      <c r="M105" s="8"/>
      <c r="AH105" s="1"/>
    </row>
    <row r="106" spans="2:34" ht="12.75" x14ac:dyDescent="0.2">
      <c r="B106" s="13"/>
      <c r="L106" s="8"/>
      <c r="M106" s="8"/>
      <c r="AH106" s="1"/>
    </row>
    <row r="107" spans="2:34" ht="12.75" x14ac:dyDescent="0.2">
      <c r="B107" s="13"/>
      <c r="L107" s="8"/>
      <c r="M107" s="8"/>
      <c r="AH107" s="1"/>
    </row>
    <row r="108" spans="2:34" ht="12.75" x14ac:dyDescent="0.2">
      <c r="B108" s="13"/>
      <c r="L108" s="8"/>
      <c r="M108" s="8"/>
      <c r="AH108" s="1"/>
    </row>
    <row r="109" spans="2:34" ht="12.75" x14ac:dyDescent="0.2">
      <c r="B109" s="13"/>
      <c r="L109" s="8"/>
      <c r="M109" s="8"/>
      <c r="AH109" s="1"/>
    </row>
    <row r="110" spans="2:34" ht="12.75" x14ac:dyDescent="0.2">
      <c r="B110" s="13"/>
      <c r="L110" s="8"/>
      <c r="M110" s="8"/>
      <c r="AH110" s="1"/>
    </row>
    <row r="111" spans="2:34" ht="12.75" x14ac:dyDescent="0.2">
      <c r="B111" s="13"/>
      <c r="L111" s="8"/>
      <c r="M111" s="8"/>
      <c r="AH111" s="1"/>
    </row>
    <row r="112" spans="2:34" ht="12.75" x14ac:dyDescent="0.2">
      <c r="B112" s="13"/>
      <c r="L112" s="8"/>
      <c r="M112" s="8"/>
      <c r="AH112" s="1"/>
    </row>
    <row r="113" spans="2:34" ht="12.75" x14ac:dyDescent="0.2">
      <c r="B113" s="13"/>
      <c r="L113" s="8"/>
      <c r="M113" s="8"/>
      <c r="AH113" s="1"/>
    </row>
    <row r="114" spans="2:34" ht="12.75" x14ac:dyDescent="0.2">
      <c r="B114" s="13"/>
      <c r="L114" s="8"/>
      <c r="M114" s="8"/>
      <c r="AH114" s="1"/>
    </row>
    <row r="115" spans="2:34" ht="12.75" x14ac:dyDescent="0.2">
      <c r="B115" s="13"/>
      <c r="L115" s="8"/>
      <c r="M115" s="8"/>
      <c r="AH115" s="1"/>
    </row>
    <row r="116" spans="2:34" ht="12.75" x14ac:dyDescent="0.2">
      <c r="B116" s="13"/>
      <c r="L116" s="8"/>
      <c r="M116" s="8"/>
      <c r="AH116" s="1"/>
    </row>
    <row r="117" spans="2:34" ht="12.75" x14ac:dyDescent="0.2">
      <c r="B117" s="13"/>
      <c r="L117" s="8"/>
      <c r="M117" s="8"/>
      <c r="AH117" s="1"/>
    </row>
    <row r="118" spans="2:34" ht="12.75" x14ac:dyDescent="0.2">
      <c r="B118" s="13"/>
      <c r="L118" s="8"/>
      <c r="M118" s="8"/>
      <c r="AH118" s="1"/>
    </row>
    <row r="119" spans="2:34" ht="12.75" x14ac:dyDescent="0.2">
      <c r="B119" s="13"/>
      <c r="L119" s="8"/>
      <c r="M119" s="8"/>
      <c r="AH119" s="1"/>
    </row>
    <row r="120" spans="2:34" ht="12.75" x14ac:dyDescent="0.2">
      <c r="B120" s="13"/>
      <c r="L120" s="8"/>
      <c r="M120" s="8"/>
      <c r="AH120" s="1"/>
    </row>
    <row r="121" spans="2:34" ht="12.75" x14ac:dyDescent="0.2">
      <c r="B121" s="13"/>
      <c r="L121" s="8"/>
      <c r="M121" s="8"/>
      <c r="AH121" s="1"/>
    </row>
    <row r="122" spans="2:34" ht="12.75" x14ac:dyDescent="0.2">
      <c r="B122" s="13"/>
      <c r="L122" s="8"/>
      <c r="M122" s="8"/>
      <c r="AH122" s="1"/>
    </row>
    <row r="123" spans="2:34" ht="12.75" x14ac:dyDescent="0.2">
      <c r="B123" s="13"/>
      <c r="L123" s="8"/>
      <c r="M123" s="8"/>
      <c r="AH123" s="1"/>
    </row>
    <row r="124" spans="2:34" ht="12.75" x14ac:dyDescent="0.2">
      <c r="B124" s="13"/>
      <c r="L124" s="8"/>
      <c r="M124" s="8"/>
      <c r="AH124" s="1"/>
    </row>
    <row r="125" spans="2:34" ht="12.75" x14ac:dyDescent="0.2">
      <c r="B125" s="13"/>
      <c r="L125" s="8"/>
      <c r="M125" s="8"/>
      <c r="AH125" s="1"/>
    </row>
    <row r="126" spans="2:34" ht="12.75" x14ac:dyDescent="0.2">
      <c r="B126" s="13"/>
      <c r="L126" s="8"/>
      <c r="M126" s="8"/>
      <c r="AH126" s="1"/>
    </row>
    <row r="127" spans="2:34" ht="12.75" x14ac:dyDescent="0.2">
      <c r="B127" s="13"/>
      <c r="L127" s="8"/>
      <c r="M127" s="8"/>
      <c r="AH127" s="1"/>
    </row>
    <row r="128" spans="2:34" ht="12.75" x14ac:dyDescent="0.2">
      <c r="B128" s="13"/>
      <c r="L128" s="8"/>
      <c r="M128" s="8"/>
      <c r="AH128" s="1"/>
    </row>
    <row r="129" spans="2:34" ht="12.75" x14ac:dyDescent="0.2">
      <c r="B129" s="13"/>
      <c r="L129" s="8"/>
      <c r="M129" s="8"/>
      <c r="AH129" s="1"/>
    </row>
    <row r="130" spans="2:34" ht="12.75" x14ac:dyDescent="0.2">
      <c r="B130" s="13"/>
      <c r="L130" s="8"/>
      <c r="M130" s="8"/>
      <c r="AH130" s="1"/>
    </row>
    <row r="131" spans="2:34" ht="12.75" x14ac:dyDescent="0.2">
      <c r="B131" s="13"/>
      <c r="L131" s="8"/>
      <c r="M131" s="8"/>
      <c r="AH131" s="1"/>
    </row>
    <row r="132" spans="2:34" ht="12.75" x14ac:dyDescent="0.2">
      <c r="B132" s="13"/>
      <c r="L132" s="8"/>
      <c r="M132" s="8"/>
      <c r="AH132" s="1"/>
    </row>
    <row r="133" spans="2:34" ht="12.75" x14ac:dyDescent="0.2">
      <c r="B133" s="13"/>
      <c r="L133" s="8"/>
      <c r="M133" s="8"/>
      <c r="AH133" s="1"/>
    </row>
    <row r="134" spans="2:34" ht="12.75" x14ac:dyDescent="0.2">
      <c r="B134" s="13"/>
      <c r="L134" s="8"/>
      <c r="M134" s="8"/>
      <c r="AH134" s="1"/>
    </row>
    <row r="135" spans="2:34" ht="12.75" x14ac:dyDescent="0.2">
      <c r="B135" s="13"/>
      <c r="L135" s="8"/>
      <c r="M135" s="8"/>
      <c r="AH135" s="1"/>
    </row>
    <row r="136" spans="2:34" ht="12.75" x14ac:dyDescent="0.2">
      <c r="B136" s="13"/>
      <c r="L136" s="8"/>
      <c r="M136" s="8"/>
      <c r="AH136" s="1"/>
    </row>
    <row r="137" spans="2:34" ht="12.75" x14ac:dyDescent="0.2">
      <c r="B137" s="13"/>
      <c r="L137" s="8"/>
      <c r="M137" s="8"/>
      <c r="AH137" s="1"/>
    </row>
    <row r="138" spans="2:34" ht="12.75" x14ac:dyDescent="0.2">
      <c r="B138" s="13"/>
      <c r="L138" s="8"/>
      <c r="M138" s="8"/>
      <c r="AH138" s="1"/>
    </row>
    <row r="139" spans="2:34" ht="12.75" x14ac:dyDescent="0.2">
      <c r="B139" s="13"/>
      <c r="L139" s="8"/>
      <c r="M139" s="8"/>
      <c r="AH139" s="1"/>
    </row>
    <row r="140" spans="2:34" ht="12.75" x14ac:dyDescent="0.2">
      <c r="B140" s="13"/>
      <c r="L140" s="8"/>
      <c r="M140" s="8"/>
      <c r="AH140" s="1"/>
    </row>
    <row r="141" spans="2:34" ht="12.75" x14ac:dyDescent="0.2">
      <c r="B141" s="13"/>
      <c r="L141" s="8"/>
      <c r="M141" s="8"/>
      <c r="AH141" s="1"/>
    </row>
    <row r="142" spans="2:34" ht="12.75" x14ac:dyDescent="0.2">
      <c r="B142" s="13"/>
      <c r="L142" s="8"/>
      <c r="M142" s="8"/>
      <c r="AH142" s="1"/>
    </row>
    <row r="143" spans="2:34" ht="12.75" x14ac:dyDescent="0.2">
      <c r="B143" s="13"/>
      <c r="L143" s="8"/>
      <c r="M143" s="8"/>
      <c r="AH143" s="1"/>
    </row>
    <row r="144" spans="2:34" ht="12.75" x14ac:dyDescent="0.2">
      <c r="B144" s="13"/>
      <c r="L144" s="8"/>
      <c r="M144" s="8"/>
      <c r="AH144" s="1"/>
    </row>
    <row r="145" spans="2:34" ht="12.75" x14ac:dyDescent="0.2">
      <c r="B145" s="13"/>
      <c r="L145" s="8"/>
      <c r="M145" s="8"/>
      <c r="AH145" s="1"/>
    </row>
    <row r="146" spans="2:34" ht="12.75" x14ac:dyDescent="0.2">
      <c r="B146" s="13"/>
      <c r="L146" s="8"/>
      <c r="M146" s="8"/>
      <c r="AH146" s="1"/>
    </row>
    <row r="147" spans="2:34" ht="12.75" x14ac:dyDescent="0.2">
      <c r="B147" s="13"/>
      <c r="L147" s="8"/>
      <c r="M147" s="8"/>
      <c r="AH147" s="1"/>
    </row>
    <row r="148" spans="2:34" ht="12.75" x14ac:dyDescent="0.2">
      <c r="B148" s="13"/>
      <c r="L148" s="8"/>
      <c r="M148" s="8"/>
      <c r="AH148" s="1"/>
    </row>
    <row r="149" spans="2:34" ht="12.75" x14ac:dyDescent="0.2">
      <c r="B149" s="13"/>
      <c r="L149" s="8"/>
      <c r="M149" s="8"/>
      <c r="AH149" s="1"/>
    </row>
    <row r="150" spans="2:34" ht="12.75" x14ac:dyDescent="0.2">
      <c r="B150" s="13"/>
      <c r="L150" s="8"/>
      <c r="M150" s="8"/>
      <c r="AH150" s="1"/>
    </row>
    <row r="151" spans="2:34" ht="12.75" x14ac:dyDescent="0.2">
      <c r="B151" s="13"/>
      <c r="L151" s="8"/>
      <c r="M151" s="8"/>
      <c r="AH151" s="1"/>
    </row>
    <row r="152" spans="2:34" ht="12.75" x14ac:dyDescent="0.2">
      <c r="B152" s="13"/>
      <c r="L152" s="8"/>
      <c r="M152" s="8"/>
      <c r="AH152" s="1"/>
    </row>
    <row r="153" spans="2:34" ht="12.75" x14ac:dyDescent="0.2">
      <c r="B153" s="13"/>
      <c r="L153" s="8"/>
      <c r="M153" s="8"/>
      <c r="AH153" s="1"/>
    </row>
    <row r="154" spans="2:34" ht="12.75" x14ac:dyDescent="0.2">
      <c r="B154" s="13"/>
      <c r="L154" s="8"/>
      <c r="M154" s="8"/>
      <c r="AH154" s="1"/>
    </row>
    <row r="155" spans="2:34" ht="12.75" x14ac:dyDescent="0.2">
      <c r="B155" s="13"/>
      <c r="L155" s="8"/>
      <c r="M155" s="8"/>
      <c r="AH155" s="1"/>
    </row>
    <row r="156" spans="2:34" ht="12.75" x14ac:dyDescent="0.2">
      <c r="B156" s="13"/>
      <c r="L156" s="8"/>
      <c r="M156" s="8"/>
      <c r="AH156" s="1"/>
    </row>
    <row r="157" spans="2:34" ht="12.75" x14ac:dyDescent="0.2">
      <c r="B157" s="13"/>
      <c r="L157" s="8"/>
      <c r="M157" s="8"/>
      <c r="AH157" s="1"/>
    </row>
    <row r="158" spans="2:34" ht="12.75" x14ac:dyDescent="0.2">
      <c r="B158" s="13"/>
      <c r="L158" s="8"/>
      <c r="M158" s="8"/>
      <c r="AH158" s="1"/>
    </row>
    <row r="159" spans="2:34" ht="12.75" x14ac:dyDescent="0.2">
      <c r="B159" s="13"/>
      <c r="L159" s="8"/>
      <c r="M159" s="8"/>
      <c r="AH159" s="1"/>
    </row>
    <row r="160" spans="2:34" ht="12.75" x14ac:dyDescent="0.2">
      <c r="B160" s="13"/>
      <c r="L160" s="8"/>
      <c r="M160" s="8"/>
      <c r="AH160" s="1"/>
    </row>
    <row r="161" spans="2:34" ht="12.75" x14ac:dyDescent="0.2">
      <c r="B161" s="13"/>
      <c r="L161" s="8"/>
      <c r="M161" s="8"/>
      <c r="AH161" s="1"/>
    </row>
    <row r="162" spans="2:34" ht="12.75" x14ac:dyDescent="0.2">
      <c r="B162" s="13"/>
      <c r="L162" s="8"/>
      <c r="M162" s="8"/>
      <c r="AH162" s="1"/>
    </row>
    <row r="163" spans="2:34" ht="12.75" x14ac:dyDescent="0.2">
      <c r="B163" s="13"/>
      <c r="L163" s="8"/>
      <c r="M163" s="8"/>
      <c r="AH163" s="1"/>
    </row>
    <row r="164" spans="2:34" ht="12.75" x14ac:dyDescent="0.2">
      <c r="B164" s="13"/>
      <c r="L164" s="8"/>
      <c r="M164" s="8"/>
      <c r="AH164" s="1"/>
    </row>
    <row r="165" spans="2:34" ht="12.75" x14ac:dyDescent="0.2">
      <c r="B165" s="13"/>
      <c r="L165" s="8"/>
      <c r="M165" s="8"/>
      <c r="AH165" s="1"/>
    </row>
    <row r="166" spans="2:34" ht="12.75" x14ac:dyDescent="0.2">
      <c r="B166" s="13"/>
      <c r="L166" s="8"/>
      <c r="M166" s="8"/>
      <c r="AH166" s="1"/>
    </row>
    <row r="167" spans="2:34" ht="12.75" x14ac:dyDescent="0.2">
      <c r="B167" s="13"/>
      <c r="L167" s="8"/>
      <c r="M167" s="8"/>
      <c r="AH167" s="1"/>
    </row>
    <row r="168" spans="2:34" ht="12.75" x14ac:dyDescent="0.2">
      <c r="B168" s="13"/>
      <c r="L168" s="8"/>
      <c r="M168" s="8"/>
      <c r="AH168" s="1"/>
    </row>
    <row r="169" spans="2:34" ht="12.75" x14ac:dyDescent="0.2">
      <c r="B169" s="13"/>
      <c r="L169" s="8"/>
      <c r="M169" s="8"/>
      <c r="AH169" s="1"/>
    </row>
    <row r="170" spans="2:34" ht="12.75" x14ac:dyDescent="0.2">
      <c r="B170" s="13"/>
      <c r="L170" s="8"/>
      <c r="M170" s="8"/>
      <c r="AH170" s="1"/>
    </row>
    <row r="171" spans="2:34" ht="12.75" x14ac:dyDescent="0.2">
      <c r="B171" s="13"/>
      <c r="L171" s="8"/>
      <c r="M171" s="8"/>
      <c r="AH171" s="1"/>
    </row>
    <row r="172" spans="2:34" ht="12.75" x14ac:dyDescent="0.2">
      <c r="B172" s="13"/>
      <c r="L172" s="8"/>
      <c r="M172" s="8"/>
      <c r="AH172" s="1"/>
    </row>
    <row r="173" spans="2:34" ht="12.75" x14ac:dyDescent="0.2">
      <c r="B173" s="13"/>
      <c r="L173" s="8"/>
      <c r="M173" s="8"/>
      <c r="AH173" s="1"/>
    </row>
    <row r="174" spans="2:34" ht="12.75" x14ac:dyDescent="0.2">
      <c r="B174" s="13"/>
      <c r="L174" s="8"/>
      <c r="M174" s="8"/>
      <c r="AH174" s="1"/>
    </row>
    <row r="175" spans="2:34" ht="12.75" x14ac:dyDescent="0.2">
      <c r="B175" s="13"/>
      <c r="L175" s="8"/>
      <c r="M175" s="8"/>
      <c r="AH175" s="1"/>
    </row>
    <row r="176" spans="2:34" ht="12.75" x14ac:dyDescent="0.2">
      <c r="B176" s="13"/>
      <c r="L176" s="8"/>
      <c r="M176" s="8"/>
      <c r="AH176" s="1"/>
    </row>
    <row r="177" spans="2:34" ht="12.75" x14ac:dyDescent="0.2">
      <c r="B177" s="13"/>
      <c r="L177" s="8"/>
      <c r="M177" s="8"/>
      <c r="AH177" s="1"/>
    </row>
    <row r="178" spans="2:34" ht="12.75" x14ac:dyDescent="0.2">
      <c r="B178" s="13"/>
      <c r="L178" s="8"/>
      <c r="M178" s="8"/>
      <c r="AH178" s="1"/>
    </row>
    <row r="179" spans="2:34" ht="12.75" x14ac:dyDescent="0.2">
      <c r="B179" s="13"/>
      <c r="L179" s="8"/>
      <c r="M179" s="8"/>
      <c r="AH179" s="1"/>
    </row>
    <row r="180" spans="2:34" ht="12.75" x14ac:dyDescent="0.2">
      <c r="B180" s="13"/>
      <c r="L180" s="8"/>
      <c r="M180" s="8"/>
      <c r="AH180" s="1"/>
    </row>
    <row r="181" spans="2:34" ht="12.75" x14ac:dyDescent="0.2">
      <c r="B181" s="13"/>
      <c r="L181" s="8"/>
      <c r="M181" s="8"/>
      <c r="AH181" s="1"/>
    </row>
    <row r="182" spans="2:34" ht="12.75" x14ac:dyDescent="0.2">
      <c r="B182" s="13"/>
      <c r="L182" s="8"/>
      <c r="M182" s="8"/>
      <c r="AH182" s="1"/>
    </row>
    <row r="183" spans="2:34" ht="12.75" x14ac:dyDescent="0.2">
      <c r="B183" s="13"/>
      <c r="L183" s="8"/>
      <c r="M183" s="8"/>
      <c r="AH183" s="1"/>
    </row>
    <row r="184" spans="2:34" ht="12.75" x14ac:dyDescent="0.2">
      <c r="B184" s="13"/>
      <c r="L184" s="8"/>
      <c r="M184" s="8"/>
      <c r="AH184" s="1"/>
    </row>
    <row r="185" spans="2:34" ht="12.75" x14ac:dyDescent="0.2">
      <c r="B185" s="13"/>
      <c r="L185" s="8"/>
      <c r="M185" s="8"/>
      <c r="AH185" s="1"/>
    </row>
    <row r="186" spans="2:34" ht="12.75" x14ac:dyDescent="0.2">
      <c r="B186" s="13"/>
      <c r="L186" s="8"/>
      <c r="M186" s="8"/>
      <c r="AH186" s="1"/>
    </row>
    <row r="187" spans="2:34" ht="12.75" x14ac:dyDescent="0.2">
      <c r="B187" s="13"/>
      <c r="L187" s="8"/>
      <c r="M187" s="8"/>
      <c r="AH187" s="1"/>
    </row>
    <row r="188" spans="2:34" ht="12.75" x14ac:dyDescent="0.2">
      <c r="B188" s="13"/>
      <c r="L188" s="8"/>
      <c r="M188" s="8"/>
      <c r="AH188" s="1"/>
    </row>
    <row r="189" spans="2:34" ht="12.75" x14ac:dyDescent="0.2">
      <c r="B189" s="13"/>
      <c r="L189" s="8"/>
      <c r="M189" s="8"/>
      <c r="AH189" s="1"/>
    </row>
    <row r="190" spans="2:34" ht="12.75" x14ac:dyDescent="0.2">
      <c r="B190" s="13"/>
      <c r="L190" s="8"/>
      <c r="M190" s="8"/>
      <c r="AH190" s="1"/>
    </row>
    <row r="191" spans="2:34" ht="12.75" x14ac:dyDescent="0.2">
      <c r="B191" s="13"/>
      <c r="L191" s="8"/>
      <c r="M191" s="8"/>
      <c r="AH191" s="1"/>
    </row>
    <row r="192" spans="2:34" ht="12.75" x14ac:dyDescent="0.2">
      <c r="B192" s="13"/>
      <c r="L192" s="8"/>
      <c r="M192" s="8"/>
      <c r="AH192" s="1"/>
    </row>
    <row r="193" spans="2:34" ht="12.75" x14ac:dyDescent="0.2">
      <c r="B193" s="13"/>
      <c r="L193" s="8"/>
      <c r="M193" s="8"/>
      <c r="AH193" s="1"/>
    </row>
    <row r="194" spans="2:34" ht="12.75" x14ac:dyDescent="0.2">
      <c r="B194" s="13"/>
      <c r="L194" s="8"/>
      <c r="M194" s="8"/>
      <c r="AH194" s="1"/>
    </row>
    <row r="195" spans="2:34" ht="12.75" x14ac:dyDescent="0.2">
      <c r="B195" s="13"/>
      <c r="L195" s="8"/>
      <c r="M195" s="8"/>
      <c r="AH195" s="1"/>
    </row>
    <row r="196" spans="2:34" ht="12.75" x14ac:dyDescent="0.2">
      <c r="B196" s="13"/>
      <c r="L196" s="8"/>
      <c r="M196" s="8"/>
      <c r="AH196" s="1"/>
    </row>
    <row r="197" spans="2:34" ht="12.75" x14ac:dyDescent="0.2">
      <c r="B197" s="13"/>
      <c r="L197" s="8"/>
      <c r="M197" s="8"/>
      <c r="AH197" s="1"/>
    </row>
    <row r="198" spans="2:34" ht="12.75" x14ac:dyDescent="0.2">
      <c r="B198" s="13"/>
      <c r="L198" s="8"/>
      <c r="M198" s="8"/>
      <c r="AH198" s="1"/>
    </row>
    <row r="199" spans="2:34" ht="12.75" x14ac:dyDescent="0.2">
      <c r="B199" s="13"/>
      <c r="L199" s="8"/>
      <c r="M199" s="8"/>
      <c r="AH199" s="1"/>
    </row>
    <row r="200" spans="2:34" ht="12.75" x14ac:dyDescent="0.2">
      <c r="B200" s="13"/>
      <c r="L200" s="8"/>
      <c r="M200" s="8"/>
      <c r="AH200" s="1"/>
    </row>
    <row r="201" spans="2:34" ht="12.75" x14ac:dyDescent="0.2">
      <c r="B201" s="13"/>
      <c r="L201" s="8"/>
      <c r="M201" s="8"/>
      <c r="AH201" s="1"/>
    </row>
    <row r="202" spans="2:34" ht="12.75" x14ac:dyDescent="0.2">
      <c r="B202" s="13"/>
      <c r="L202" s="8"/>
      <c r="M202" s="8"/>
      <c r="AH202" s="1"/>
    </row>
    <row r="203" spans="2:34" ht="12.75" x14ac:dyDescent="0.2">
      <c r="B203" s="13"/>
      <c r="L203" s="8"/>
      <c r="M203" s="8"/>
      <c r="AH203" s="1"/>
    </row>
    <row r="204" spans="2:34" ht="12.75" x14ac:dyDescent="0.2">
      <c r="B204" s="13"/>
      <c r="L204" s="8"/>
      <c r="M204" s="8"/>
      <c r="AH204" s="1"/>
    </row>
    <row r="205" spans="2:34" ht="12.75" x14ac:dyDescent="0.2">
      <c r="B205" s="13"/>
      <c r="L205" s="8"/>
      <c r="M205" s="8"/>
      <c r="AH205" s="1"/>
    </row>
    <row r="206" spans="2:34" ht="12.75" x14ac:dyDescent="0.2">
      <c r="B206" s="13"/>
      <c r="L206" s="8"/>
      <c r="M206" s="8"/>
      <c r="AH206" s="1"/>
    </row>
    <row r="207" spans="2:34" ht="12.75" x14ac:dyDescent="0.2">
      <c r="B207" s="13"/>
      <c r="L207" s="8"/>
      <c r="M207" s="8"/>
      <c r="AH207" s="1"/>
    </row>
    <row r="208" spans="2:34" ht="12.75" x14ac:dyDescent="0.2">
      <c r="B208" s="13"/>
      <c r="L208" s="8"/>
      <c r="M208" s="8"/>
      <c r="AH208" s="1"/>
    </row>
    <row r="209" spans="2:34" ht="12.75" x14ac:dyDescent="0.2">
      <c r="B209" s="13"/>
      <c r="L209" s="8"/>
      <c r="M209" s="8"/>
      <c r="AH209" s="1"/>
    </row>
    <row r="210" spans="2:34" ht="12.75" x14ac:dyDescent="0.2">
      <c r="B210" s="13"/>
      <c r="L210" s="8"/>
      <c r="M210" s="8"/>
      <c r="AH210" s="1"/>
    </row>
    <row r="211" spans="2:34" ht="12.75" x14ac:dyDescent="0.2">
      <c r="B211" s="13"/>
      <c r="L211" s="8"/>
      <c r="M211" s="8"/>
      <c r="AH211" s="1"/>
    </row>
    <row r="212" spans="2:34" ht="12.75" x14ac:dyDescent="0.2">
      <c r="B212" s="13"/>
      <c r="L212" s="8"/>
      <c r="M212" s="8"/>
      <c r="AH212" s="1"/>
    </row>
    <row r="213" spans="2:34" ht="12.75" x14ac:dyDescent="0.2">
      <c r="B213" s="13"/>
      <c r="L213" s="8"/>
      <c r="M213" s="8"/>
      <c r="AH213" s="1"/>
    </row>
    <row r="214" spans="2:34" ht="12.75" x14ac:dyDescent="0.2">
      <c r="B214" s="13"/>
      <c r="L214" s="8"/>
      <c r="M214" s="8"/>
      <c r="AH214" s="1"/>
    </row>
    <row r="215" spans="2:34" ht="12.75" x14ac:dyDescent="0.2">
      <c r="B215" s="13"/>
      <c r="L215" s="8"/>
      <c r="M215" s="8"/>
      <c r="AH215" s="1"/>
    </row>
    <row r="216" spans="2:34" ht="12.75" x14ac:dyDescent="0.2">
      <c r="B216" s="13"/>
      <c r="L216" s="8"/>
      <c r="M216" s="8"/>
      <c r="AH216" s="1"/>
    </row>
    <row r="217" spans="2:34" ht="12.75" x14ac:dyDescent="0.2">
      <c r="B217" s="13"/>
      <c r="L217" s="8"/>
      <c r="M217" s="8"/>
      <c r="AH217" s="1"/>
    </row>
    <row r="218" spans="2:34" ht="12.75" x14ac:dyDescent="0.2">
      <c r="B218" s="13"/>
      <c r="L218" s="8"/>
      <c r="M218" s="8"/>
      <c r="AH218" s="1"/>
    </row>
    <row r="219" spans="2:34" ht="12.75" x14ac:dyDescent="0.2">
      <c r="B219" s="13"/>
      <c r="L219" s="8"/>
      <c r="M219" s="8"/>
      <c r="AH219" s="1"/>
    </row>
    <row r="220" spans="2:34" ht="12.75" x14ac:dyDescent="0.2">
      <c r="B220" s="13"/>
      <c r="L220" s="8"/>
      <c r="M220" s="8"/>
      <c r="AH220" s="1"/>
    </row>
    <row r="221" spans="2:34" ht="12.75" x14ac:dyDescent="0.2">
      <c r="B221" s="13"/>
      <c r="L221" s="8"/>
      <c r="M221" s="8"/>
      <c r="AH221" s="1"/>
    </row>
    <row r="222" spans="2:34" ht="12.75" x14ac:dyDescent="0.2">
      <c r="B222" s="13"/>
      <c r="L222" s="8"/>
      <c r="M222" s="8"/>
      <c r="AH222" s="1"/>
    </row>
    <row r="223" spans="2:34" ht="12.75" x14ac:dyDescent="0.2">
      <c r="B223" s="13"/>
      <c r="L223" s="8"/>
      <c r="M223" s="8"/>
      <c r="AH223" s="1"/>
    </row>
    <row r="224" spans="2:34" ht="12.75" x14ac:dyDescent="0.2">
      <c r="B224" s="13"/>
      <c r="L224" s="8"/>
      <c r="M224" s="8"/>
      <c r="AH224" s="1"/>
    </row>
    <row r="225" spans="2:34" ht="12.75" x14ac:dyDescent="0.2">
      <c r="B225" s="13"/>
      <c r="L225" s="8"/>
      <c r="M225" s="8"/>
      <c r="AH225" s="1"/>
    </row>
    <row r="226" spans="2:34" ht="12.75" x14ac:dyDescent="0.2">
      <c r="B226" s="13"/>
      <c r="L226" s="8"/>
      <c r="M226" s="8"/>
      <c r="AH226" s="1"/>
    </row>
    <row r="227" spans="2:34" ht="12.75" x14ac:dyDescent="0.2">
      <c r="B227" s="13"/>
      <c r="L227" s="8"/>
      <c r="M227" s="8"/>
      <c r="AH227" s="1"/>
    </row>
    <row r="228" spans="2:34" ht="12.75" x14ac:dyDescent="0.2">
      <c r="B228" s="13"/>
      <c r="L228" s="8"/>
      <c r="M228" s="8"/>
      <c r="AH228" s="1"/>
    </row>
    <row r="229" spans="2:34" ht="12.75" x14ac:dyDescent="0.2">
      <c r="B229" s="13"/>
      <c r="L229" s="8"/>
      <c r="M229" s="8"/>
      <c r="AH229" s="1"/>
    </row>
    <row r="230" spans="2:34" ht="12.75" x14ac:dyDescent="0.2">
      <c r="B230" s="13"/>
      <c r="L230" s="8"/>
      <c r="M230" s="8"/>
      <c r="AH230" s="1"/>
    </row>
    <row r="231" spans="2:34" ht="12.75" x14ac:dyDescent="0.2">
      <c r="B231" s="13"/>
      <c r="L231" s="8"/>
      <c r="M231" s="8"/>
      <c r="AH231" s="1"/>
    </row>
    <row r="232" spans="2:34" ht="12.75" x14ac:dyDescent="0.2">
      <c r="B232" s="13"/>
      <c r="L232" s="8"/>
      <c r="M232" s="8"/>
      <c r="AH232" s="1"/>
    </row>
    <row r="233" spans="2:34" ht="12.75" x14ac:dyDescent="0.2">
      <c r="B233" s="13"/>
      <c r="L233" s="8"/>
      <c r="M233" s="8"/>
      <c r="AH233" s="1"/>
    </row>
    <row r="234" spans="2:34" ht="12.75" x14ac:dyDescent="0.2">
      <c r="B234" s="13"/>
      <c r="L234" s="8"/>
      <c r="M234" s="8"/>
      <c r="AH234" s="1"/>
    </row>
    <row r="235" spans="2:34" ht="12.75" x14ac:dyDescent="0.2">
      <c r="B235" s="13"/>
      <c r="L235" s="8"/>
      <c r="M235" s="8"/>
      <c r="AH235" s="1"/>
    </row>
    <row r="236" spans="2:34" ht="12.75" x14ac:dyDescent="0.2">
      <c r="B236" s="13"/>
      <c r="L236" s="8"/>
      <c r="M236" s="8"/>
      <c r="AH236" s="1"/>
    </row>
    <row r="237" spans="2:34" ht="12.75" x14ac:dyDescent="0.2">
      <c r="B237" s="13"/>
      <c r="L237" s="8"/>
      <c r="M237" s="8"/>
      <c r="AH237" s="1"/>
    </row>
    <row r="238" spans="2:34" ht="12.75" x14ac:dyDescent="0.2">
      <c r="B238" s="13"/>
      <c r="L238" s="8"/>
      <c r="M238" s="8"/>
      <c r="AH238" s="1"/>
    </row>
    <row r="239" spans="2:34" ht="12.75" x14ac:dyDescent="0.2">
      <c r="B239" s="13"/>
      <c r="L239" s="8"/>
      <c r="M239" s="8"/>
      <c r="AH239" s="1"/>
    </row>
    <row r="240" spans="2:34" ht="12.75" x14ac:dyDescent="0.2">
      <c r="B240" s="13"/>
      <c r="L240" s="8"/>
      <c r="M240" s="8"/>
      <c r="AH240" s="1"/>
    </row>
    <row r="241" spans="2:34" ht="12.75" x14ac:dyDescent="0.2">
      <c r="B241" s="13"/>
      <c r="L241" s="8"/>
      <c r="M241" s="8"/>
      <c r="AH241" s="1"/>
    </row>
    <row r="242" spans="2:34" ht="12.75" x14ac:dyDescent="0.2">
      <c r="B242" s="13"/>
      <c r="L242" s="8"/>
      <c r="M242" s="8"/>
      <c r="AH242" s="1"/>
    </row>
    <row r="243" spans="2:34" ht="12.75" x14ac:dyDescent="0.2">
      <c r="B243" s="13"/>
      <c r="L243" s="8"/>
      <c r="M243" s="8"/>
      <c r="AH243" s="1"/>
    </row>
    <row r="244" spans="2:34" ht="12.75" x14ac:dyDescent="0.2">
      <c r="B244" s="13"/>
      <c r="L244" s="8"/>
      <c r="M244" s="8"/>
      <c r="AH244" s="1"/>
    </row>
    <row r="245" spans="2:34" ht="12.75" x14ac:dyDescent="0.2">
      <c r="B245" s="13"/>
      <c r="L245" s="8"/>
      <c r="M245" s="8"/>
      <c r="AH245" s="1"/>
    </row>
    <row r="246" spans="2:34" ht="12.75" x14ac:dyDescent="0.2">
      <c r="B246" s="13"/>
      <c r="L246" s="8"/>
      <c r="M246" s="8"/>
      <c r="AH246" s="1"/>
    </row>
    <row r="247" spans="2:34" ht="12.75" x14ac:dyDescent="0.2">
      <c r="B247" s="13"/>
      <c r="L247" s="8"/>
      <c r="M247" s="8"/>
      <c r="AH247" s="1"/>
    </row>
    <row r="248" spans="2:34" ht="12.75" x14ac:dyDescent="0.2">
      <c r="B248" s="13"/>
      <c r="L248" s="8"/>
      <c r="M248" s="8"/>
      <c r="AH248" s="1"/>
    </row>
    <row r="249" spans="2:34" ht="12.75" x14ac:dyDescent="0.2">
      <c r="B249" s="13"/>
      <c r="L249" s="8"/>
      <c r="M249" s="8"/>
      <c r="AH249" s="1"/>
    </row>
    <row r="250" spans="2:34" ht="12.75" x14ac:dyDescent="0.2">
      <c r="B250" s="13"/>
      <c r="L250" s="8"/>
      <c r="M250" s="8"/>
      <c r="AH250" s="1"/>
    </row>
    <row r="251" spans="2:34" ht="12.75" x14ac:dyDescent="0.2">
      <c r="B251" s="13"/>
      <c r="L251" s="8"/>
      <c r="M251" s="8"/>
      <c r="AH251" s="1"/>
    </row>
    <row r="252" spans="2:34" ht="12.75" x14ac:dyDescent="0.2">
      <c r="B252" s="13"/>
      <c r="L252" s="8"/>
      <c r="M252" s="8"/>
      <c r="AH252" s="1"/>
    </row>
    <row r="253" spans="2:34" ht="12.75" x14ac:dyDescent="0.2">
      <c r="B253" s="13"/>
      <c r="L253" s="8"/>
      <c r="M253" s="8"/>
      <c r="AH253" s="1"/>
    </row>
    <row r="254" spans="2:34" ht="12.75" x14ac:dyDescent="0.2">
      <c r="B254" s="13"/>
      <c r="L254" s="8"/>
      <c r="M254" s="8"/>
      <c r="AH254" s="1"/>
    </row>
    <row r="255" spans="2:34" ht="12.75" x14ac:dyDescent="0.2">
      <c r="B255" s="13"/>
      <c r="L255" s="8"/>
      <c r="M255" s="8"/>
      <c r="AH255" s="1"/>
    </row>
    <row r="256" spans="2:34" ht="12.75" x14ac:dyDescent="0.2">
      <c r="B256" s="13"/>
      <c r="L256" s="8"/>
      <c r="M256" s="8"/>
      <c r="AH256" s="1"/>
    </row>
    <row r="257" spans="2:34" ht="12.75" x14ac:dyDescent="0.2">
      <c r="B257" s="13"/>
      <c r="L257" s="8"/>
      <c r="M257" s="8"/>
      <c r="AH257" s="1"/>
    </row>
    <row r="258" spans="2:34" ht="12.75" x14ac:dyDescent="0.2">
      <c r="B258" s="13"/>
      <c r="L258" s="8"/>
      <c r="M258" s="8"/>
      <c r="AH258" s="1"/>
    </row>
    <row r="259" spans="2:34" ht="12.75" x14ac:dyDescent="0.2">
      <c r="B259" s="13"/>
      <c r="L259" s="8"/>
      <c r="M259" s="8"/>
      <c r="AH259" s="1"/>
    </row>
    <row r="260" spans="2:34" ht="12.75" x14ac:dyDescent="0.2">
      <c r="B260" s="13"/>
      <c r="L260" s="8"/>
      <c r="M260" s="8"/>
      <c r="AH260" s="1"/>
    </row>
    <row r="261" spans="2:34" ht="12.75" x14ac:dyDescent="0.2">
      <c r="B261" s="13"/>
      <c r="L261" s="8"/>
      <c r="M261" s="8"/>
      <c r="AH261" s="1"/>
    </row>
    <row r="262" spans="2:34" ht="12.75" x14ac:dyDescent="0.2">
      <c r="B262" s="13"/>
      <c r="L262" s="8"/>
      <c r="M262" s="8"/>
      <c r="AH262" s="1"/>
    </row>
    <row r="263" spans="2:34" ht="12.75" x14ac:dyDescent="0.2">
      <c r="B263" s="13"/>
      <c r="L263" s="8"/>
      <c r="M263" s="8"/>
      <c r="AH263" s="1"/>
    </row>
    <row r="264" spans="2:34" ht="12.75" x14ac:dyDescent="0.2">
      <c r="B264" s="13"/>
      <c r="L264" s="8"/>
      <c r="M264" s="8"/>
      <c r="AH264" s="1"/>
    </row>
    <row r="265" spans="2:34" ht="12.75" x14ac:dyDescent="0.2">
      <c r="B265" s="13"/>
      <c r="L265" s="8"/>
      <c r="M265" s="8"/>
      <c r="AH265" s="1"/>
    </row>
    <row r="266" spans="2:34" ht="12.75" x14ac:dyDescent="0.2">
      <c r="B266" s="13"/>
      <c r="L266" s="8"/>
      <c r="M266" s="8"/>
      <c r="AH266" s="1"/>
    </row>
    <row r="267" spans="2:34" ht="12.75" x14ac:dyDescent="0.2">
      <c r="B267" s="13"/>
      <c r="L267" s="8"/>
      <c r="M267" s="8"/>
      <c r="AH267" s="1"/>
    </row>
    <row r="268" spans="2:34" ht="12.75" x14ac:dyDescent="0.2">
      <c r="B268" s="13"/>
      <c r="L268" s="8"/>
      <c r="M268" s="8"/>
      <c r="AH268" s="1"/>
    </row>
    <row r="269" spans="2:34" ht="12.75" x14ac:dyDescent="0.2">
      <c r="B269" s="13"/>
      <c r="L269" s="8"/>
      <c r="M269" s="8"/>
      <c r="AH269" s="1"/>
    </row>
    <row r="270" spans="2:34" ht="12.75" x14ac:dyDescent="0.2">
      <c r="B270" s="13"/>
      <c r="L270" s="8"/>
      <c r="M270" s="8"/>
      <c r="AH270" s="1"/>
    </row>
    <row r="271" spans="2:34" ht="12.75" x14ac:dyDescent="0.2">
      <c r="B271" s="13"/>
      <c r="L271" s="8"/>
      <c r="M271" s="8"/>
      <c r="AH271" s="1"/>
    </row>
    <row r="272" spans="2:34" ht="12.75" x14ac:dyDescent="0.2">
      <c r="B272" s="13"/>
      <c r="L272" s="8"/>
      <c r="M272" s="8"/>
      <c r="AH272" s="1"/>
    </row>
    <row r="273" spans="2:34" ht="12.75" x14ac:dyDescent="0.2">
      <c r="B273" s="13"/>
      <c r="L273" s="8"/>
      <c r="M273" s="8"/>
      <c r="AH273" s="1"/>
    </row>
    <row r="274" spans="2:34" ht="12.75" x14ac:dyDescent="0.2">
      <c r="B274" s="13"/>
      <c r="L274" s="8"/>
      <c r="M274" s="8"/>
      <c r="AH274" s="1"/>
    </row>
    <row r="275" spans="2:34" ht="12.75" x14ac:dyDescent="0.2">
      <c r="B275" s="13"/>
      <c r="L275" s="8"/>
      <c r="M275" s="8"/>
      <c r="AH275" s="1"/>
    </row>
    <row r="276" spans="2:34" ht="12.75" x14ac:dyDescent="0.2">
      <c r="B276" s="13"/>
      <c r="L276" s="8"/>
      <c r="M276" s="8"/>
      <c r="AH276" s="1"/>
    </row>
    <row r="277" spans="2:34" ht="12.75" x14ac:dyDescent="0.2">
      <c r="B277" s="13"/>
      <c r="L277" s="8"/>
      <c r="M277" s="8"/>
      <c r="AH277" s="1"/>
    </row>
    <row r="278" spans="2:34" ht="12.75" x14ac:dyDescent="0.2">
      <c r="B278" s="13"/>
      <c r="L278" s="8"/>
      <c r="M278" s="8"/>
      <c r="AH278" s="1"/>
    </row>
    <row r="279" spans="2:34" ht="12.75" x14ac:dyDescent="0.2">
      <c r="B279" s="13"/>
      <c r="L279" s="8"/>
      <c r="M279" s="8"/>
      <c r="AH279" s="1"/>
    </row>
    <row r="280" spans="2:34" ht="12.75" x14ac:dyDescent="0.2">
      <c r="B280" s="13"/>
      <c r="L280" s="8"/>
      <c r="M280" s="8"/>
      <c r="AH280" s="1"/>
    </row>
    <row r="281" spans="2:34" ht="12.75" x14ac:dyDescent="0.2">
      <c r="B281" s="13"/>
      <c r="L281" s="8"/>
      <c r="M281" s="8"/>
      <c r="AH281" s="1"/>
    </row>
    <row r="282" spans="2:34" ht="12.75" x14ac:dyDescent="0.2">
      <c r="B282" s="13"/>
      <c r="L282" s="8"/>
      <c r="M282" s="8"/>
      <c r="AH282" s="1"/>
    </row>
    <row r="283" spans="2:34" ht="12.75" x14ac:dyDescent="0.2">
      <c r="B283" s="13"/>
      <c r="L283" s="8"/>
      <c r="M283" s="8"/>
      <c r="AH283" s="1"/>
    </row>
    <row r="284" spans="2:34" ht="12.75" x14ac:dyDescent="0.2">
      <c r="B284" s="13"/>
      <c r="L284" s="8"/>
      <c r="M284" s="8"/>
      <c r="AH284" s="1"/>
    </row>
    <row r="285" spans="2:34" ht="12.75" x14ac:dyDescent="0.2">
      <c r="B285" s="13"/>
      <c r="L285" s="8"/>
      <c r="M285" s="8"/>
      <c r="AH285" s="1"/>
    </row>
    <row r="286" spans="2:34" ht="12.75" x14ac:dyDescent="0.2">
      <c r="B286" s="13"/>
      <c r="L286" s="8"/>
      <c r="M286" s="8"/>
      <c r="AH286" s="1"/>
    </row>
    <row r="287" spans="2:34" ht="12.75" x14ac:dyDescent="0.2">
      <c r="B287" s="13"/>
      <c r="L287" s="8"/>
      <c r="M287" s="8"/>
      <c r="AH287" s="1"/>
    </row>
    <row r="288" spans="2:34" ht="12.75" x14ac:dyDescent="0.2">
      <c r="B288" s="13"/>
      <c r="L288" s="8"/>
      <c r="M288" s="8"/>
      <c r="AH288" s="1"/>
    </row>
    <row r="289" spans="2:34" ht="12.75" x14ac:dyDescent="0.2">
      <c r="B289" s="13"/>
      <c r="L289" s="8"/>
      <c r="M289" s="8"/>
      <c r="AH289" s="1"/>
    </row>
    <row r="290" spans="2:34" ht="12.75" x14ac:dyDescent="0.2">
      <c r="B290" s="13"/>
      <c r="L290" s="8"/>
      <c r="M290" s="8"/>
      <c r="AH290" s="1"/>
    </row>
    <row r="291" spans="2:34" ht="12.75" x14ac:dyDescent="0.2">
      <c r="B291" s="13"/>
      <c r="L291" s="8"/>
      <c r="M291" s="8"/>
      <c r="AH291" s="1"/>
    </row>
    <row r="292" spans="2:34" ht="12.75" x14ac:dyDescent="0.2">
      <c r="B292" s="13"/>
      <c r="L292" s="8"/>
      <c r="M292" s="8"/>
      <c r="AH292" s="1"/>
    </row>
    <row r="293" spans="2:34" ht="12.75" x14ac:dyDescent="0.2">
      <c r="B293" s="13"/>
      <c r="L293" s="8"/>
      <c r="M293" s="8"/>
      <c r="AH293" s="1"/>
    </row>
    <row r="294" spans="2:34" ht="12.75" x14ac:dyDescent="0.2">
      <c r="B294" s="13"/>
      <c r="L294" s="8"/>
      <c r="M294" s="8"/>
      <c r="AH294" s="1"/>
    </row>
    <row r="295" spans="2:34" ht="12.75" x14ac:dyDescent="0.2">
      <c r="B295" s="13"/>
      <c r="L295" s="8"/>
      <c r="M295" s="8"/>
      <c r="AH295" s="1"/>
    </row>
    <row r="296" spans="2:34" ht="12.75" x14ac:dyDescent="0.2">
      <c r="B296" s="13"/>
      <c r="L296" s="8"/>
      <c r="M296" s="8"/>
      <c r="AH296" s="1"/>
    </row>
    <row r="297" spans="2:34" ht="12.75" x14ac:dyDescent="0.2">
      <c r="B297" s="13"/>
      <c r="L297" s="8"/>
      <c r="M297" s="8"/>
      <c r="AH297" s="1"/>
    </row>
    <row r="298" spans="2:34" ht="12.75" x14ac:dyDescent="0.2">
      <c r="B298" s="13"/>
      <c r="L298" s="8"/>
      <c r="M298" s="8"/>
      <c r="AH298" s="1"/>
    </row>
    <row r="299" spans="2:34" ht="12.75" x14ac:dyDescent="0.2">
      <c r="B299" s="13"/>
      <c r="L299" s="8"/>
      <c r="M299" s="8"/>
      <c r="AH299" s="1"/>
    </row>
    <row r="300" spans="2:34" ht="12.75" x14ac:dyDescent="0.2">
      <c r="B300" s="13"/>
      <c r="L300" s="8"/>
      <c r="M300" s="8"/>
      <c r="AH300" s="1"/>
    </row>
    <row r="301" spans="2:34" ht="12.75" x14ac:dyDescent="0.2">
      <c r="B301" s="13"/>
      <c r="L301" s="8"/>
      <c r="M301" s="8"/>
      <c r="AH301" s="1"/>
    </row>
    <row r="302" spans="2:34" ht="12.75" x14ac:dyDescent="0.2">
      <c r="B302" s="13"/>
      <c r="L302" s="8"/>
      <c r="M302" s="8"/>
      <c r="AH302" s="1"/>
    </row>
    <row r="303" spans="2:34" ht="12.75" x14ac:dyDescent="0.2">
      <c r="B303" s="13"/>
      <c r="L303" s="8"/>
      <c r="M303" s="8"/>
      <c r="AH303" s="1"/>
    </row>
    <row r="304" spans="2:34" ht="12.75" x14ac:dyDescent="0.2">
      <c r="B304" s="13"/>
      <c r="L304" s="8"/>
      <c r="M304" s="8"/>
      <c r="AH304" s="1"/>
    </row>
    <row r="305" spans="2:34" ht="12.75" x14ac:dyDescent="0.2">
      <c r="B305" s="13"/>
      <c r="L305" s="8"/>
      <c r="M305" s="8"/>
      <c r="AH305" s="1"/>
    </row>
    <row r="306" spans="2:34" ht="12.75" x14ac:dyDescent="0.2">
      <c r="B306" s="13"/>
      <c r="L306" s="8"/>
      <c r="M306" s="8"/>
      <c r="AH306" s="1"/>
    </row>
    <row r="307" spans="2:34" ht="12.75" x14ac:dyDescent="0.2">
      <c r="B307" s="13"/>
      <c r="L307" s="8"/>
      <c r="M307" s="8"/>
      <c r="AH307" s="1"/>
    </row>
    <row r="308" spans="2:34" ht="12.75" x14ac:dyDescent="0.2">
      <c r="B308" s="13"/>
      <c r="L308" s="8"/>
      <c r="M308" s="8"/>
      <c r="AH308" s="1"/>
    </row>
    <row r="309" spans="2:34" ht="12.75" x14ac:dyDescent="0.2">
      <c r="B309" s="13"/>
      <c r="L309" s="8"/>
      <c r="M309" s="8"/>
      <c r="AH309" s="1"/>
    </row>
    <row r="310" spans="2:34" ht="12.75" x14ac:dyDescent="0.2">
      <c r="B310" s="13"/>
      <c r="L310" s="8"/>
      <c r="M310" s="8"/>
      <c r="AH310" s="1"/>
    </row>
    <row r="311" spans="2:34" ht="12.75" x14ac:dyDescent="0.2">
      <c r="B311" s="13"/>
      <c r="L311" s="8"/>
      <c r="M311" s="8"/>
      <c r="AH311" s="1"/>
    </row>
    <row r="312" spans="2:34" ht="12.75" x14ac:dyDescent="0.2">
      <c r="B312" s="13"/>
      <c r="L312" s="8"/>
      <c r="M312" s="8"/>
      <c r="AH312" s="1"/>
    </row>
    <row r="313" spans="2:34" ht="12.75" x14ac:dyDescent="0.2">
      <c r="B313" s="13"/>
      <c r="L313" s="8"/>
      <c r="M313" s="8"/>
      <c r="AH313" s="1"/>
    </row>
    <row r="314" spans="2:34" ht="12.75" x14ac:dyDescent="0.2">
      <c r="B314" s="13"/>
      <c r="L314" s="8"/>
      <c r="M314" s="8"/>
      <c r="AH314" s="1"/>
    </row>
    <row r="315" spans="2:34" ht="12.75" x14ac:dyDescent="0.2">
      <c r="B315" s="13"/>
      <c r="L315" s="8"/>
      <c r="M315" s="8"/>
      <c r="AH315" s="1"/>
    </row>
    <row r="316" spans="2:34" ht="12.75" x14ac:dyDescent="0.2">
      <c r="B316" s="13"/>
      <c r="L316" s="8"/>
      <c r="M316" s="8"/>
      <c r="AH316" s="1"/>
    </row>
    <row r="317" spans="2:34" ht="12.75" x14ac:dyDescent="0.2">
      <c r="B317" s="13"/>
      <c r="L317" s="8"/>
      <c r="M317" s="8"/>
      <c r="AH317" s="1"/>
    </row>
    <row r="318" spans="2:34" ht="12.75" x14ac:dyDescent="0.2">
      <c r="B318" s="13"/>
      <c r="L318" s="8"/>
      <c r="M318" s="8"/>
      <c r="AH318" s="1"/>
    </row>
    <row r="319" spans="2:34" ht="12.75" x14ac:dyDescent="0.2">
      <c r="B319" s="13"/>
      <c r="L319" s="8"/>
      <c r="M319" s="8"/>
      <c r="AH319" s="1"/>
    </row>
    <row r="320" spans="2:34" ht="12.75" x14ac:dyDescent="0.2">
      <c r="B320" s="13"/>
      <c r="L320" s="8"/>
      <c r="M320" s="8"/>
      <c r="AH320" s="1"/>
    </row>
    <row r="321" spans="2:34" ht="12.75" x14ac:dyDescent="0.2">
      <c r="B321" s="13"/>
      <c r="L321" s="8"/>
      <c r="M321" s="8"/>
      <c r="AH321" s="1"/>
    </row>
    <row r="322" spans="2:34" ht="12.75" x14ac:dyDescent="0.2">
      <c r="B322" s="13"/>
      <c r="L322" s="8"/>
      <c r="M322" s="8"/>
      <c r="AH322" s="1"/>
    </row>
    <row r="323" spans="2:34" ht="12.75" x14ac:dyDescent="0.2">
      <c r="B323" s="13"/>
      <c r="L323" s="8"/>
      <c r="M323" s="8"/>
      <c r="AH323" s="1"/>
    </row>
    <row r="324" spans="2:34" ht="12.75" x14ac:dyDescent="0.2">
      <c r="B324" s="13"/>
      <c r="L324" s="8"/>
      <c r="M324" s="8"/>
      <c r="AH324" s="1"/>
    </row>
    <row r="325" spans="2:34" ht="12.75" x14ac:dyDescent="0.2">
      <c r="B325" s="13"/>
      <c r="L325" s="8"/>
      <c r="M325" s="8"/>
      <c r="AH325" s="1"/>
    </row>
    <row r="326" spans="2:34" ht="12.75" x14ac:dyDescent="0.2">
      <c r="B326" s="13"/>
      <c r="L326" s="8"/>
      <c r="M326" s="8"/>
      <c r="AH326" s="1"/>
    </row>
    <row r="327" spans="2:34" ht="12.75" x14ac:dyDescent="0.2">
      <c r="B327" s="13"/>
      <c r="L327" s="8"/>
      <c r="M327" s="8"/>
      <c r="AH327" s="1"/>
    </row>
    <row r="328" spans="2:34" ht="12.75" x14ac:dyDescent="0.2">
      <c r="B328" s="13"/>
      <c r="L328" s="8"/>
      <c r="M328" s="8"/>
      <c r="AH328" s="1"/>
    </row>
    <row r="329" spans="2:34" ht="12.75" x14ac:dyDescent="0.2">
      <c r="B329" s="13"/>
      <c r="L329" s="8"/>
      <c r="M329" s="8"/>
      <c r="AH329" s="1"/>
    </row>
    <row r="330" spans="2:34" ht="12.75" x14ac:dyDescent="0.2">
      <c r="B330" s="13"/>
      <c r="L330" s="8"/>
      <c r="M330" s="8"/>
      <c r="AH330" s="1"/>
    </row>
    <row r="331" spans="2:34" ht="12.75" x14ac:dyDescent="0.2">
      <c r="B331" s="13"/>
      <c r="L331" s="8"/>
      <c r="M331" s="8"/>
      <c r="AH331" s="1"/>
    </row>
    <row r="332" spans="2:34" ht="12.75" x14ac:dyDescent="0.2">
      <c r="B332" s="13"/>
      <c r="L332" s="8"/>
      <c r="M332" s="8"/>
      <c r="AH332" s="1"/>
    </row>
    <row r="333" spans="2:34" ht="12.75" x14ac:dyDescent="0.2">
      <c r="B333" s="13"/>
      <c r="L333" s="8"/>
      <c r="M333" s="8"/>
      <c r="AH333" s="1"/>
    </row>
    <row r="334" spans="2:34" ht="12.75" x14ac:dyDescent="0.2">
      <c r="B334" s="13"/>
      <c r="L334" s="8"/>
      <c r="M334" s="8"/>
      <c r="AH334" s="1"/>
    </row>
    <row r="335" spans="2:34" ht="12.75" x14ac:dyDescent="0.2">
      <c r="B335" s="13"/>
      <c r="L335" s="8"/>
      <c r="M335" s="8"/>
      <c r="AH335" s="1"/>
    </row>
    <row r="336" spans="2:34" ht="12.75" x14ac:dyDescent="0.2">
      <c r="B336" s="13"/>
      <c r="L336" s="8"/>
      <c r="M336" s="8"/>
      <c r="AH336" s="1"/>
    </row>
    <row r="337" spans="2:34" ht="12.75" x14ac:dyDescent="0.2">
      <c r="B337" s="13"/>
      <c r="L337" s="8"/>
      <c r="M337" s="8"/>
      <c r="AH337" s="1"/>
    </row>
    <row r="338" spans="2:34" ht="12.75" x14ac:dyDescent="0.2">
      <c r="B338" s="13"/>
      <c r="L338" s="8"/>
      <c r="M338" s="8"/>
      <c r="AH338" s="1"/>
    </row>
    <row r="339" spans="2:34" ht="12.75" x14ac:dyDescent="0.2">
      <c r="B339" s="13"/>
      <c r="L339" s="8"/>
      <c r="M339" s="8"/>
      <c r="AH339" s="1"/>
    </row>
    <row r="340" spans="2:34" ht="12.75" x14ac:dyDescent="0.2">
      <c r="B340" s="13"/>
      <c r="L340" s="8"/>
      <c r="M340" s="8"/>
      <c r="AH340" s="1"/>
    </row>
    <row r="341" spans="2:34" ht="12.75" x14ac:dyDescent="0.2">
      <c r="B341" s="13"/>
      <c r="L341" s="8"/>
      <c r="M341" s="8"/>
      <c r="AH341" s="1"/>
    </row>
    <row r="342" spans="2:34" ht="12.75" x14ac:dyDescent="0.2">
      <c r="B342" s="13"/>
      <c r="L342" s="8"/>
      <c r="M342" s="8"/>
      <c r="AH342" s="1"/>
    </row>
    <row r="343" spans="2:34" ht="12.75" x14ac:dyDescent="0.2">
      <c r="B343" s="13"/>
      <c r="L343" s="8"/>
      <c r="M343" s="8"/>
      <c r="AH343" s="1"/>
    </row>
    <row r="344" spans="2:34" ht="12.75" x14ac:dyDescent="0.2">
      <c r="B344" s="13"/>
      <c r="L344" s="8"/>
      <c r="M344" s="8"/>
      <c r="AH344" s="1"/>
    </row>
    <row r="345" spans="2:34" ht="12.75" x14ac:dyDescent="0.2">
      <c r="B345" s="13"/>
      <c r="L345" s="8"/>
      <c r="M345" s="8"/>
      <c r="AH345" s="1"/>
    </row>
    <row r="346" spans="2:34" ht="12.75" x14ac:dyDescent="0.2">
      <c r="B346" s="13"/>
      <c r="L346" s="8"/>
      <c r="M346" s="8"/>
      <c r="AH346" s="1"/>
    </row>
    <row r="347" spans="2:34" ht="12.75" x14ac:dyDescent="0.2">
      <c r="B347" s="13"/>
      <c r="L347" s="8"/>
      <c r="M347" s="8"/>
      <c r="AH347" s="1"/>
    </row>
    <row r="348" spans="2:34" ht="12.75" x14ac:dyDescent="0.2">
      <c r="B348" s="13"/>
      <c r="L348" s="8"/>
      <c r="M348" s="8"/>
      <c r="AH348" s="1"/>
    </row>
    <row r="349" spans="2:34" ht="12.75" x14ac:dyDescent="0.2">
      <c r="B349" s="13"/>
      <c r="L349" s="8"/>
      <c r="M349" s="8"/>
      <c r="AH349" s="1"/>
    </row>
    <row r="350" spans="2:34" ht="12.75" x14ac:dyDescent="0.2">
      <c r="B350" s="13"/>
      <c r="L350" s="8"/>
      <c r="M350" s="8"/>
      <c r="AH350" s="1"/>
    </row>
    <row r="351" spans="2:34" ht="12.75" x14ac:dyDescent="0.2">
      <c r="B351" s="13"/>
      <c r="L351" s="8"/>
      <c r="M351" s="8"/>
      <c r="AH351" s="1"/>
    </row>
    <row r="352" spans="2:34" ht="12.75" x14ac:dyDescent="0.2">
      <c r="B352" s="13"/>
      <c r="L352" s="8"/>
      <c r="M352" s="8"/>
      <c r="AH352" s="1"/>
    </row>
    <row r="353" spans="2:34" ht="12.75" x14ac:dyDescent="0.2">
      <c r="B353" s="13"/>
      <c r="L353" s="8"/>
      <c r="M353" s="8"/>
      <c r="AH353" s="1"/>
    </row>
    <row r="354" spans="2:34" ht="12.75" x14ac:dyDescent="0.2">
      <c r="B354" s="13"/>
      <c r="L354" s="8"/>
      <c r="M354" s="8"/>
      <c r="AH354" s="1"/>
    </row>
    <row r="355" spans="2:34" ht="12.75" x14ac:dyDescent="0.2">
      <c r="B355" s="13"/>
      <c r="L355" s="8"/>
      <c r="M355" s="8"/>
      <c r="AH355" s="1"/>
    </row>
    <row r="356" spans="2:34" ht="12.75" x14ac:dyDescent="0.2">
      <c r="B356" s="13"/>
      <c r="L356" s="8"/>
      <c r="M356" s="8"/>
      <c r="AH356" s="1"/>
    </row>
    <row r="357" spans="2:34" ht="12.75" x14ac:dyDescent="0.2">
      <c r="B357" s="13"/>
      <c r="L357" s="8"/>
      <c r="M357" s="8"/>
      <c r="AH357" s="1"/>
    </row>
    <row r="358" spans="2:34" ht="12.75" x14ac:dyDescent="0.2">
      <c r="B358" s="13"/>
      <c r="L358" s="8"/>
      <c r="M358" s="8"/>
      <c r="AH358" s="1"/>
    </row>
    <row r="359" spans="2:34" ht="12.75" x14ac:dyDescent="0.2">
      <c r="B359" s="13"/>
      <c r="L359" s="8"/>
      <c r="M359" s="8"/>
      <c r="AH359" s="1"/>
    </row>
    <row r="360" spans="2:34" ht="12.75" x14ac:dyDescent="0.2">
      <c r="B360" s="13"/>
      <c r="L360" s="8"/>
      <c r="M360" s="8"/>
      <c r="AH360" s="1"/>
    </row>
    <row r="361" spans="2:34" ht="12.75" x14ac:dyDescent="0.2">
      <c r="B361" s="13"/>
      <c r="L361" s="8"/>
      <c r="M361" s="8"/>
      <c r="AH361" s="1"/>
    </row>
    <row r="362" spans="2:34" ht="12.75" x14ac:dyDescent="0.2">
      <c r="B362" s="13"/>
      <c r="L362" s="8"/>
      <c r="M362" s="8"/>
      <c r="AH362" s="1"/>
    </row>
    <row r="363" spans="2:34" ht="12.75" x14ac:dyDescent="0.2">
      <c r="B363" s="13"/>
      <c r="L363" s="8"/>
      <c r="M363" s="8"/>
      <c r="AH363" s="1"/>
    </row>
    <row r="364" spans="2:34" ht="12.75" x14ac:dyDescent="0.2">
      <c r="B364" s="13"/>
      <c r="L364" s="8"/>
      <c r="M364" s="8"/>
      <c r="AH364" s="1"/>
    </row>
    <row r="365" spans="2:34" ht="12.75" x14ac:dyDescent="0.2">
      <c r="B365" s="13"/>
      <c r="L365" s="8"/>
      <c r="M365" s="8"/>
      <c r="AH365" s="1"/>
    </row>
    <row r="366" spans="2:34" ht="12.75" x14ac:dyDescent="0.2">
      <c r="B366" s="13"/>
      <c r="L366" s="8"/>
      <c r="M366" s="8"/>
      <c r="AH366" s="1"/>
    </row>
    <row r="367" spans="2:34" ht="12.75" x14ac:dyDescent="0.2">
      <c r="B367" s="13"/>
      <c r="L367" s="8"/>
      <c r="M367" s="8"/>
      <c r="AH367" s="1"/>
    </row>
    <row r="368" spans="2:34" ht="12.75" x14ac:dyDescent="0.2">
      <c r="B368" s="13"/>
      <c r="L368" s="8"/>
      <c r="M368" s="8"/>
      <c r="AH368" s="1"/>
    </row>
    <row r="369" spans="2:34" ht="12.75" x14ac:dyDescent="0.2">
      <c r="B369" s="13"/>
      <c r="L369" s="8"/>
      <c r="M369" s="8"/>
      <c r="AH369" s="1"/>
    </row>
    <row r="370" spans="2:34" ht="12.75" x14ac:dyDescent="0.2">
      <c r="B370" s="13"/>
      <c r="L370" s="8"/>
      <c r="M370" s="8"/>
      <c r="AH370" s="1"/>
    </row>
    <row r="371" spans="2:34" ht="12.75" x14ac:dyDescent="0.2">
      <c r="B371" s="13"/>
      <c r="L371" s="8"/>
      <c r="M371" s="8"/>
      <c r="AH371" s="1"/>
    </row>
    <row r="372" spans="2:34" ht="12.75" x14ac:dyDescent="0.2">
      <c r="B372" s="13"/>
      <c r="L372" s="8"/>
      <c r="M372" s="8"/>
      <c r="AH372" s="1"/>
    </row>
    <row r="373" spans="2:34" ht="12.75" x14ac:dyDescent="0.2">
      <c r="B373" s="13"/>
      <c r="L373" s="8"/>
      <c r="M373" s="8"/>
      <c r="AH373" s="1"/>
    </row>
    <row r="374" spans="2:34" ht="12.75" x14ac:dyDescent="0.2">
      <c r="B374" s="13"/>
      <c r="L374" s="8"/>
      <c r="M374" s="8"/>
      <c r="AH374" s="1"/>
    </row>
    <row r="375" spans="2:34" ht="12.75" x14ac:dyDescent="0.2">
      <c r="B375" s="13"/>
      <c r="L375" s="8"/>
      <c r="M375" s="8"/>
      <c r="AH375" s="1"/>
    </row>
    <row r="376" spans="2:34" ht="12.75" x14ac:dyDescent="0.2">
      <c r="B376" s="13"/>
      <c r="L376" s="8"/>
      <c r="M376" s="8"/>
      <c r="AH376" s="1"/>
    </row>
    <row r="377" spans="2:34" ht="12.75" x14ac:dyDescent="0.2">
      <c r="B377" s="13"/>
      <c r="L377" s="8"/>
      <c r="M377" s="8"/>
      <c r="AH377" s="1"/>
    </row>
    <row r="378" spans="2:34" ht="12.75" x14ac:dyDescent="0.2">
      <c r="B378" s="13"/>
      <c r="L378" s="8"/>
      <c r="M378" s="8"/>
      <c r="AH378" s="1"/>
    </row>
    <row r="379" spans="2:34" ht="12.75" x14ac:dyDescent="0.2">
      <c r="B379" s="13"/>
      <c r="L379" s="8"/>
      <c r="M379" s="8"/>
      <c r="AH379" s="1"/>
    </row>
    <row r="380" spans="2:34" ht="12.75" x14ac:dyDescent="0.2">
      <c r="B380" s="13"/>
      <c r="L380" s="8"/>
      <c r="M380" s="8"/>
      <c r="AH380" s="1"/>
    </row>
    <row r="381" spans="2:34" ht="12.75" x14ac:dyDescent="0.2">
      <c r="B381" s="13"/>
      <c r="L381" s="8"/>
      <c r="M381" s="8"/>
      <c r="AH381" s="1"/>
    </row>
    <row r="382" spans="2:34" ht="12.75" x14ac:dyDescent="0.2">
      <c r="B382" s="13"/>
      <c r="L382" s="8"/>
      <c r="M382" s="8"/>
      <c r="AH382" s="1"/>
    </row>
    <row r="383" spans="2:34" ht="12.75" x14ac:dyDescent="0.2">
      <c r="B383" s="13"/>
      <c r="L383" s="8"/>
      <c r="M383" s="8"/>
      <c r="AH383" s="1"/>
    </row>
    <row r="384" spans="2:34" ht="12.75" x14ac:dyDescent="0.2">
      <c r="B384" s="13"/>
      <c r="L384" s="8"/>
      <c r="M384" s="8"/>
      <c r="AH384" s="1"/>
    </row>
    <row r="385" spans="2:34" ht="12.75" x14ac:dyDescent="0.2">
      <c r="B385" s="13"/>
      <c r="L385" s="8"/>
      <c r="M385" s="8"/>
      <c r="AH385" s="1"/>
    </row>
    <row r="386" spans="2:34" ht="12.75" x14ac:dyDescent="0.2">
      <c r="B386" s="13"/>
      <c r="L386" s="8"/>
      <c r="M386" s="8"/>
      <c r="AH386" s="1"/>
    </row>
    <row r="387" spans="2:34" ht="12.75" x14ac:dyDescent="0.2">
      <c r="B387" s="13"/>
      <c r="L387" s="8"/>
      <c r="M387" s="8"/>
      <c r="AH387" s="1"/>
    </row>
    <row r="388" spans="2:34" ht="12.75" x14ac:dyDescent="0.2">
      <c r="B388" s="13"/>
      <c r="L388" s="8"/>
      <c r="M388" s="8"/>
      <c r="AH388" s="1"/>
    </row>
    <row r="389" spans="2:34" ht="12.75" x14ac:dyDescent="0.2">
      <c r="B389" s="13"/>
      <c r="L389" s="8"/>
      <c r="M389" s="8"/>
      <c r="AH389" s="1"/>
    </row>
    <row r="390" spans="2:34" ht="12.75" x14ac:dyDescent="0.2">
      <c r="B390" s="13"/>
      <c r="L390" s="8"/>
      <c r="M390" s="8"/>
      <c r="AH390" s="1"/>
    </row>
    <row r="391" spans="2:34" ht="12.75" x14ac:dyDescent="0.2">
      <c r="B391" s="13"/>
      <c r="L391" s="8"/>
      <c r="M391" s="8"/>
      <c r="AH391" s="1"/>
    </row>
    <row r="392" spans="2:34" ht="12.75" x14ac:dyDescent="0.2">
      <c r="B392" s="13"/>
      <c r="L392" s="8"/>
      <c r="M392" s="8"/>
      <c r="AH392" s="1"/>
    </row>
    <row r="393" spans="2:34" ht="12.75" x14ac:dyDescent="0.2">
      <c r="B393" s="13"/>
      <c r="L393" s="8"/>
      <c r="M393" s="8"/>
      <c r="AH393" s="1"/>
    </row>
    <row r="394" spans="2:34" ht="12.75" x14ac:dyDescent="0.2">
      <c r="B394" s="13"/>
      <c r="L394" s="8"/>
      <c r="M394" s="8"/>
      <c r="AH394" s="1"/>
    </row>
    <row r="395" spans="2:34" ht="12.75" x14ac:dyDescent="0.2">
      <c r="B395" s="13"/>
      <c r="L395" s="8"/>
      <c r="M395" s="8"/>
      <c r="AH395" s="1"/>
    </row>
    <row r="396" spans="2:34" ht="12.75" x14ac:dyDescent="0.2">
      <c r="B396" s="13"/>
      <c r="L396" s="8"/>
      <c r="M396" s="8"/>
      <c r="AH396" s="1"/>
    </row>
    <row r="397" spans="2:34" ht="12.75" x14ac:dyDescent="0.2">
      <c r="B397" s="13"/>
      <c r="L397" s="8"/>
      <c r="M397" s="8"/>
      <c r="AH397" s="1"/>
    </row>
    <row r="398" spans="2:34" ht="12.75" x14ac:dyDescent="0.2">
      <c r="B398" s="13"/>
      <c r="L398" s="8"/>
      <c r="M398" s="8"/>
      <c r="AH398" s="1"/>
    </row>
    <row r="399" spans="2:34" ht="12.75" x14ac:dyDescent="0.2">
      <c r="B399" s="13"/>
      <c r="L399" s="8"/>
      <c r="M399" s="8"/>
      <c r="AH399" s="1"/>
    </row>
    <row r="400" spans="2:34" ht="12.75" x14ac:dyDescent="0.2">
      <c r="B400" s="13"/>
      <c r="L400" s="8"/>
      <c r="M400" s="8"/>
      <c r="AH400" s="1"/>
    </row>
    <row r="401" spans="2:34" ht="12.75" x14ac:dyDescent="0.2">
      <c r="B401" s="13"/>
      <c r="L401" s="8"/>
      <c r="M401" s="8"/>
      <c r="AH401" s="1"/>
    </row>
    <row r="402" spans="2:34" ht="12.75" x14ac:dyDescent="0.2">
      <c r="B402" s="13"/>
      <c r="L402" s="8"/>
      <c r="M402" s="8"/>
      <c r="AH402" s="1"/>
    </row>
    <row r="403" spans="2:34" ht="12.75" x14ac:dyDescent="0.2">
      <c r="B403" s="13"/>
      <c r="L403" s="8"/>
      <c r="M403" s="8"/>
      <c r="AH403" s="1"/>
    </row>
    <row r="404" spans="2:34" ht="12.75" x14ac:dyDescent="0.2">
      <c r="B404" s="13"/>
      <c r="L404" s="8"/>
      <c r="M404" s="8"/>
      <c r="AH404" s="1"/>
    </row>
    <row r="405" spans="2:34" ht="12.75" x14ac:dyDescent="0.2">
      <c r="B405" s="13"/>
      <c r="L405" s="8"/>
      <c r="M405" s="8"/>
      <c r="AH405" s="1"/>
    </row>
    <row r="406" spans="2:34" ht="12.75" x14ac:dyDescent="0.2">
      <c r="B406" s="13"/>
      <c r="L406" s="8"/>
      <c r="M406" s="8"/>
      <c r="AH406" s="1"/>
    </row>
    <row r="407" spans="2:34" ht="12.75" x14ac:dyDescent="0.2">
      <c r="B407" s="13"/>
      <c r="L407" s="8"/>
      <c r="M407" s="8"/>
      <c r="AH407" s="1"/>
    </row>
    <row r="408" spans="2:34" ht="12.75" x14ac:dyDescent="0.2">
      <c r="B408" s="13"/>
      <c r="L408" s="8"/>
      <c r="M408" s="8"/>
      <c r="AH408" s="1"/>
    </row>
    <row r="409" spans="2:34" ht="12.75" x14ac:dyDescent="0.2">
      <c r="B409" s="13"/>
      <c r="L409" s="8"/>
      <c r="M409" s="8"/>
      <c r="AH409" s="1"/>
    </row>
    <row r="410" spans="2:34" ht="12.75" x14ac:dyDescent="0.2">
      <c r="B410" s="13"/>
      <c r="L410" s="8"/>
      <c r="M410" s="8"/>
      <c r="AH410" s="1"/>
    </row>
    <row r="411" spans="2:34" ht="12.75" x14ac:dyDescent="0.2">
      <c r="B411" s="13"/>
      <c r="L411" s="8"/>
      <c r="M411" s="8"/>
      <c r="AH411" s="1"/>
    </row>
    <row r="412" spans="2:34" ht="12.75" x14ac:dyDescent="0.2">
      <c r="B412" s="13"/>
      <c r="L412" s="8"/>
      <c r="M412" s="8"/>
      <c r="AH412" s="1"/>
    </row>
    <row r="413" spans="2:34" ht="12.75" x14ac:dyDescent="0.2">
      <c r="B413" s="13"/>
      <c r="L413" s="8"/>
      <c r="M413" s="8"/>
      <c r="AH413" s="1"/>
    </row>
    <row r="414" spans="2:34" ht="12.75" x14ac:dyDescent="0.2">
      <c r="B414" s="13"/>
      <c r="L414" s="8"/>
      <c r="M414" s="8"/>
      <c r="AH414" s="1"/>
    </row>
    <row r="415" spans="2:34" ht="12.75" x14ac:dyDescent="0.2">
      <c r="B415" s="13"/>
      <c r="L415" s="8"/>
      <c r="M415" s="8"/>
      <c r="AH415" s="1"/>
    </row>
    <row r="416" spans="2:34" ht="12.75" x14ac:dyDescent="0.2">
      <c r="B416" s="13"/>
      <c r="L416" s="8"/>
      <c r="M416" s="8"/>
      <c r="AH416" s="1"/>
    </row>
    <row r="417" spans="2:34" ht="12.75" x14ac:dyDescent="0.2">
      <c r="B417" s="13"/>
      <c r="L417" s="8"/>
      <c r="M417" s="8"/>
      <c r="AH417" s="1"/>
    </row>
    <row r="418" spans="2:34" ht="12.75" x14ac:dyDescent="0.2">
      <c r="B418" s="13"/>
      <c r="L418" s="8"/>
      <c r="M418" s="8"/>
      <c r="AH418" s="1"/>
    </row>
    <row r="419" spans="2:34" ht="12.75" x14ac:dyDescent="0.2">
      <c r="B419" s="13"/>
      <c r="L419" s="8"/>
      <c r="M419" s="8"/>
      <c r="AH419" s="1"/>
    </row>
    <row r="420" spans="2:34" ht="12.75" x14ac:dyDescent="0.2">
      <c r="B420" s="13"/>
      <c r="L420" s="8"/>
      <c r="M420" s="8"/>
      <c r="AH420" s="1"/>
    </row>
    <row r="421" spans="2:34" ht="12.75" x14ac:dyDescent="0.2">
      <c r="B421" s="13"/>
      <c r="L421" s="8"/>
      <c r="M421" s="8"/>
      <c r="AH421" s="1"/>
    </row>
    <row r="422" spans="2:34" ht="12.75" x14ac:dyDescent="0.2">
      <c r="B422" s="13"/>
      <c r="L422" s="8"/>
      <c r="M422" s="8"/>
      <c r="AH422" s="1"/>
    </row>
    <row r="423" spans="2:34" ht="12.75" x14ac:dyDescent="0.2">
      <c r="B423" s="13"/>
      <c r="L423" s="8"/>
      <c r="M423" s="8"/>
      <c r="AH423" s="1"/>
    </row>
    <row r="424" spans="2:34" ht="12.75" x14ac:dyDescent="0.2">
      <c r="B424" s="13"/>
      <c r="L424" s="8"/>
      <c r="M424" s="8"/>
      <c r="AH424" s="1"/>
    </row>
    <row r="425" spans="2:34" ht="12.75" x14ac:dyDescent="0.2">
      <c r="B425" s="13"/>
      <c r="L425" s="8"/>
      <c r="M425" s="8"/>
      <c r="AH425" s="1"/>
    </row>
    <row r="426" spans="2:34" ht="12.75" x14ac:dyDescent="0.2">
      <c r="B426" s="13"/>
      <c r="L426" s="8"/>
      <c r="M426" s="8"/>
      <c r="AH426" s="1"/>
    </row>
    <row r="427" spans="2:34" ht="12.75" x14ac:dyDescent="0.2">
      <c r="B427" s="13"/>
      <c r="L427" s="8"/>
      <c r="M427" s="8"/>
      <c r="AH427" s="1"/>
    </row>
    <row r="428" spans="2:34" ht="12.75" x14ac:dyDescent="0.2">
      <c r="B428" s="13"/>
      <c r="L428" s="8"/>
      <c r="M428" s="8"/>
      <c r="AH428" s="1"/>
    </row>
    <row r="429" spans="2:34" ht="12.75" x14ac:dyDescent="0.2">
      <c r="B429" s="13"/>
      <c r="L429" s="8"/>
      <c r="M429" s="8"/>
      <c r="AH429" s="1"/>
    </row>
    <row r="430" spans="2:34" ht="12.75" x14ac:dyDescent="0.2">
      <c r="B430" s="13"/>
      <c r="L430" s="8"/>
      <c r="M430" s="8"/>
      <c r="AH430" s="1"/>
    </row>
    <row r="431" spans="2:34" ht="12.75" x14ac:dyDescent="0.2">
      <c r="B431" s="13"/>
      <c r="L431" s="8"/>
      <c r="M431" s="8"/>
      <c r="AH431" s="1"/>
    </row>
    <row r="432" spans="2:34" ht="12.75" x14ac:dyDescent="0.2">
      <c r="B432" s="13"/>
      <c r="L432" s="8"/>
      <c r="M432" s="8"/>
      <c r="AH432" s="1"/>
    </row>
    <row r="433" spans="2:34" ht="12.75" x14ac:dyDescent="0.2">
      <c r="B433" s="13"/>
      <c r="L433" s="8"/>
      <c r="M433" s="8"/>
      <c r="AH433" s="1"/>
    </row>
    <row r="434" spans="2:34" ht="12.75" x14ac:dyDescent="0.2">
      <c r="B434" s="13"/>
      <c r="L434" s="8"/>
      <c r="M434" s="8"/>
      <c r="AH434" s="1"/>
    </row>
    <row r="435" spans="2:34" ht="12.75" x14ac:dyDescent="0.2">
      <c r="B435" s="13"/>
      <c r="L435" s="8"/>
      <c r="M435" s="8"/>
      <c r="AH435" s="1"/>
    </row>
    <row r="436" spans="2:34" ht="12.75" x14ac:dyDescent="0.2">
      <c r="B436" s="13"/>
      <c r="L436" s="8"/>
      <c r="M436" s="8"/>
      <c r="AH436" s="1"/>
    </row>
    <row r="437" spans="2:34" ht="12.75" x14ac:dyDescent="0.2">
      <c r="B437" s="13"/>
      <c r="L437" s="8"/>
      <c r="M437" s="8"/>
      <c r="AH437" s="1"/>
    </row>
    <row r="438" spans="2:34" ht="12.75" x14ac:dyDescent="0.2">
      <c r="B438" s="13"/>
      <c r="L438" s="8"/>
      <c r="M438" s="8"/>
      <c r="AH438" s="1"/>
    </row>
    <row r="439" spans="2:34" ht="12.75" x14ac:dyDescent="0.2">
      <c r="B439" s="13"/>
      <c r="L439" s="8"/>
      <c r="M439" s="8"/>
      <c r="AH439" s="1"/>
    </row>
    <row r="440" spans="2:34" ht="12.75" x14ac:dyDescent="0.2">
      <c r="B440" s="13"/>
      <c r="L440" s="8"/>
      <c r="M440" s="8"/>
      <c r="AH440" s="1"/>
    </row>
    <row r="441" spans="2:34" ht="12.75" x14ac:dyDescent="0.2">
      <c r="B441" s="13"/>
      <c r="L441" s="8"/>
      <c r="M441" s="8"/>
      <c r="AH441" s="1"/>
    </row>
    <row r="442" spans="2:34" ht="12.75" x14ac:dyDescent="0.2">
      <c r="B442" s="13"/>
      <c r="L442" s="8"/>
      <c r="M442" s="8"/>
      <c r="AH442" s="1"/>
    </row>
    <row r="443" spans="2:34" ht="12.75" x14ac:dyDescent="0.2">
      <c r="B443" s="13"/>
      <c r="L443" s="8"/>
      <c r="M443" s="8"/>
      <c r="AH443" s="1"/>
    </row>
    <row r="444" spans="2:34" ht="12.75" x14ac:dyDescent="0.2">
      <c r="B444" s="13"/>
      <c r="L444" s="8"/>
      <c r="M444" s="8"/>
      <c r="AH444" s="1"/>
    </row>
    <row r="445" spans="2:34" ht="12.75" x14ac:dyDescent="0.2">
      <c r="B445" s="13"/>
      <c r="L445" s="8"/>
      <c r="M445" s="8"/>
      <c r="AH445" s="1"/>
    </row>
    <row r="446" spans="2:34" ht="12.75" x14ac:dyDescent="0.2">
      <c r="B446" s="13"/>
      <c r="L446" s="8"/>
      <c r="M446" s="8"/>
      <c r="AH446" s="1"/>
    </row>
    <row r="447" spans="2:34" ht="12.75" x14ac:dyDescent="0.2">
      <c r="B447" s="13"/>
      <c r="L447" s="8"/>
      <c r="M447" s="8"/>
      <c r="AH447" s="1"/>
    </row>
    <row r="448" spans="2:34" ht="12.75" x14ac:dyDescent="0.2">
      <c r="B448" s="13"/>
      <c r="L448" s="8"/>
      <c r="M448" s="8"/>
      <c r="AH448" s="1"/>
    </row>
    <row r="449" spans="2:34" ht="12.75" x14ac:dyDescent="0.2">
      <c r="B449" s="13"/>
      <c r="L449" s="8"/>
      <c r="M449" s="8"/>
      <c r="AH449" s="1"/>
    </row>
    <row r="450" spans="2:34" ht="12.75" x14ac:dyDescent="0.2">
      <c r="B450" s="13"/>
      <c r="L450" s="8"/>
      <c r="M450" s="8"/>
      <c r="AH450" s="1"/>
    </row>
    <row r="451" spans="2:34" ht="12.75" x14ac:dyDescent="0.2">
      <c r="B451" s="13"/>
      <c r="L451" s="8"/>
      <c r="M451" s="8"/>
      <c r="AH451" s="1"/>
    </row>
    <row r="452" spans="2:34" ht="12.75" x14ac:dyDescent="0.2">
      <c r="B452" s="13"/>
      <c r="L452" s="8"/>
      <c r="M452" s="8"/>
      <c r="AH452" s="1"/>
    </row>
    <row r="453" spans="2:34" ht="12.75" x14ac:dyDescent="0.2">
      <c r="B453" s="13"/>
      <c r="L453" s="8"/>
      <c r="M453" s="8"/>
      <c r="AH453" s="1"/>
    </row>
    <row r="454" spans="2:34" ht="12.75" x14ac:dyDescent="0.2">
      <c r="B454" s="13"/>
      <c r="L454" s="8"/>
      <c r="M454" s="8"/>
      <c r="AH454" s="1"/>
    </row>
    <row r="455" spans="2:34" ht="12.75" x14ac:dyDescent="0.2">
      <c r="B455" s="13"/>
      <c r="L455" s="8"/>
      <c r="M455" s="8"/>
      <c r="AH455" s="1"/>
    </row>
    <row r="456" spans="2:34" ht="12.75" x14ac:dyDescent="0.2">
      <c r="B456" s="13"/>
      <c r="L456" s="8"/>
      <c r="M456" s="8"/>
      <c r="AH456" s="1"/>
    </row>
    <row r="457" spans="2:34" ht="12.75" x14ac:dyDescent="0.2">
      <c r="B457" s="13"/>
      <c r="L457" s="8"/>
      <c r="M457" s="8"/>
      <c r="AH457" s="1"/>
    </row>
    <row r="458" spans="2:34" ht="12.75" x14ac:dyDescent="0.2">
      <c r="B458" s="13"/>
      <c r="L458" s="8"/>
      <c r="M458" s="8"/>
      <c r="AH458" s="1"/>
    </row>
    <row r="459" spans="2:34" ht="12.75" x14ac:dyDescent="0.2">
      <c r="B459" s="13"/>
      <c r="L459" s="8"/>
      <c r="M459" s="8"/>
      <c r="AH459" s="1"/>
    </row>
    <row r="460" spans="2:34" ht="12.75" x14ac:dyDescent="0.2">
      <c r="B460" s="13"/>
      <c r="L460" s="8"/>
      <c r="M460" s="8"/>
      <c r="AH460" s="1"/>
    </row>
    <row r="461" spans="2:34" ht="12.75" x14ac:dyDescent="0.2">
      <c r="B461" s="13"/>
      <c r="L461" s="8"/>
      <c r="M461" s="8"/>
      <c r="AH461" s="1"/>
    </row>
    <row r="462" spans="2:34" ht="12.75" x14ac:dyDescent="0.2">
      <c r="B462" s="13"/>
      <c r="L462" s="8"/>
      <c r="M462" s="8"/>
      <c r="AH462" s="1"/>
    </row>
    <row r="463" spans="2:34" ht="12.75" x14ac:dyDescent="0.2">
      <c r="B463" s="13"/>
      <c r="L463" s="8"/>
      <c r="M463" s="8"/>
      <c r="AH463" s="1"/>
    </row>
    <row r="464" spans="2:34" ht="12.75" x14ac:dyDescent="0.2">
      <c r="B464" s="13"/>
      <c r="L464" s="8"/>
      <c r="M464" s="8"/>
      <c r="AH464" s="1"/>
    </row>
    <row r="465" spans="2:34" ht="12.75" x14ac:dyDescent="0.2">
      <c r="B465" s="13"/>
      <c r="L465" s="8"/>
      <c r="M465" s="8"/>
      <c r="AH465" s="1"/>
    </row>
    <row r="466" spans="2:34" ht="12.75" x14ac:dyDescent="0.2">
      <c r="B466" s="13"/>
      <c r="L466" s="8"/>
      <c r="M466" s="8"/>
      <c r="AH466" s="1"/>
    </row>
    <row r="467" spans="2:34" ht="12.75" x14ac:dyDescent="0.2">
      <c r="B467" s="13"/>
      <c r="L467" s="8"/>
      <c r="M467" s="8"/>
      <c r="AH467" s="1"/>
    </row>
    <row r="468" spans="2:34" ht="12.75" x14ac:dyDescent="0.2">
      <c r="B468" s="13"/>
      <c r="L468" s="8"/>
      <c r="M468" s="8"/>
      <c r="AH468" s="1"/>
    </row>
    <row r="469" spans="2:34" ht="12.75" x14ac:dyDescent="0.2">
      <c r="B469" s="13"/>
      <c r="L469" s="8"/>
      <c r="M469" s="8"/>
      <c r="AH469" s="1"/>
    </row>
    <row r="470" spans="2:34" ht="12.75" x14ac:dyDescent="0.2">
      <c r="B470" s="13"/>
      <c r="L470" s="8"/>
      <c r="M470" s="8"/>
      <c r="AH470" s="1"/>
    </row>
    <row r="471" spans="2:34" ht="12.75" x14ac:dyDescent="0.2">
      <c r="B471" s="13"/>
      <c r="L471" s="8"/>
      <c r="M471" s="8"/>
      <c r="AH471" s="1"/>
    </row>
    <row r="472" spans="2:34" ht="12.75" x14ac:dyDescent="0.2">
      <c r="B472" s="13"/>
      <c r="L472" s="8"/>
      <c r="M472" s="8"/>
      <c r="AH472" s="1"/>
    </row>
    <row r="473" spans="2:34" ht="12.75" x14ac:dyDescent="0.2">
      <c r="B473" s="13"/>
      <c r="L473" s="8"/>
      <c r="M473" s="8"/>
      <c r="AH473" s="1"/>
    </row>
    <row r="474" spans="2:34" ht="12.75" x14ac:dyDescent="0.2">
      <c r="B474" s="13"/>
      <c r="L474" s="8"/>
      <c r="M474" s="8"/>
      <c r="AH474" s="1"/>
    </row>
    <row r="475" spans="2:34" ht="12.75" x14ac:dyDescent="0.2">
      <c r="B475" s="13"/>
      <c r="L475" s="8"/>
      <c r="M475" s="8"/>
      <c r="AH475" s="1"/>
    </row>
    <row r="476" spans="2:34" ht="12.75" x14ac:dyDescent="0.2">
      <c r="B476" s="13"/>
      <c r="L476" s="8"/>
      <c r="M476" s="8"/>
      <c r="AH476" s="1"/>
    </row>
    <row r="477" spans="2:34" ht="12.75" x14ac:dyDescent="0.2">
      <c r="B477" s="13"/>
      <c r="L477" s="8"/>
      <c r="M477" s="8"/>
      <c r="AH477" s="1"/>
    </row>
    <row r="478" spans="2:34" ht="12.75" x14ac:dyDescent="0.2">
      <c r="B478" s="13"/>
      <c r="L478" s="8"/>
      <c r="M478" s="8"/>
      <c r="AH478" s="1"/>
    </row>
    <row r="479" spans="2:34" ht="12.75" x14ac:dyDescent="0.2">
      <c r="B479" s="13"/>
      <c r="L479" s="8"/>
      <c r="M479" s="8"/>
      <c r="AH479" s="1"/>
    </row>
    <row r="480" spans="2:34" ht="12.75" x14ac:dyDescent="0.2">
      <c r="B480" s="13"/>
      <c r="L480" s="8"/>
      <c r="M480" s="8"/>
      <c r="AH480" s="1"/>
    </row>
    <row r="481" spans="2:34" ht="12.75" x14ac:dyDescent="0.2">
      <c r="B481" s="13"/>
      <c r="L481" s="8"/>
      <c r="M481" s="8"/>
      <c r="AH481" s="1"/>
    </row>
    <row r="482" spans="2:34" ht="12.75" x14ac:dyDescent="0.2">
      <c r="B482" s="13"/>
      <c r="L482" s="8"/>
      <c r="M482" s="8"/>
      <c r="AH482" s="1"/>
    </row>
    <row r="483" spans="2:34" ht="12.75" x14ac:dyDescent="0.2">
      <c r="B483" s="13"/>
      <c r="L483" s="8"/>
      <c r="M483" s="8"/>
      <c r="AH483" s="1"/>
    </row>
    <row r="484" spans="2:34" ht="12.75" x14ac:dyDescent="0.2">
      <c r="B484" s="13"/>
      <c r="L484" s="8"/>
      <c r="M484" s="8"/>
      <c r="AH484" s="1"/>
    </row>
    <row r="485" spans="2:34" ht="12.75" x14ac:dyDescent="0.2">
      <c r="B485" s="13"/>
      <c r="L485" s="8"/>
      <c r="M485" s="8"/>
      <c r="AH485" s="1"/>
    </row>
    <row r="486" spans="2:34" ht="12.75" x14ac:dyDescent="0.2">
      <c r="B486" s="13"/>
      <c r="L486" s="8"/>
      <c r="M486" s="8"/>
      <c r="AH486" s="1"/>
    </row>
    <row r="487" spans="2:34" ht="12.75" x14ac:dyDescent="0.2">
      <c r="B487" s="13"/>
      <c r="L487" s="8"/>
      <c r="M487" s="8"/>
      <c r="AH487" s="1"/>
    </row>
    <row r="488" spans="2:34" ht="12.75" x14ac:dyDescent="0.2">
      <c r="B488" s="13"/>
      <c r="L488" s="8"/>
      <c r="M488" s="8"/>
      <c r="AH488" s="1"/>
    </row>
    <row r="489" spans="2:34" ht="12.75" x14ac:dyDescent="0.2">
      <c r="B489" s="13"/>
      <c r="L489" s="8"/>
      <c r="M489" s="8"/>
      <c r="AH489" s="1"/>
    </row>
    <row r="490" spans="2:34" ht="12.75" x14ac:dyDescent="0.2">
      <c r="B490" s="13"/>
      <c r="L490" s="8"/>
      <c r="M490" s="8"/>
      <c r="AH490" s="1"/>
    </row>
    <row r="491" spans="2:34" ht="12.75" x14ac:dyDescent="0.2">
      <c r="B491" s="13"/>
      <c r="L491" s="8"/>
      <c r="M491" s="8"/>
      <c r="AH491" s="1"/>
    </row>
    <row r="492" spans="2:34" ht="12.75" x14ac:dyDescent="0.2">
      <c r="B492" s="13"/>
      <c r="L492" s="8"/>
      <c r="M492" s="8"/>
      <c r="AH492" s="1"/>
    </row>
    <row r="493" spans="2:34" ht="12.75" x14ac:dyDescent="0.2">
      <c r="B493" s="13"/>
      <c r="L493" s="8"/>
      <c r="M493" s="8"/>
      <c r="AH493" s="1"/>
    </row>
    <row r="494" spans="2:34" ht="12.75" x14ac:dyDescent="0.2">
      <c r="B494" s="13"/>
      <c r="L494" s="8"/>
      <c r="M494" s="8"/>
      <c r="AH494" s="1"/>
    </row>
    <row r="495" spans="2:34" ht="12.75" x14ac:dyDescent="0.2">
      <c r="B495" s="13"/>
      <c r="L495" s="8"/>
      <c r="M495" s="8"/>
      <c r="AH495" s="1"/>
    </row>
    <row r="496" spans="2:34" ht="12.75" x14ac:dyDescent="0.2">
      <c r="B496" s="13"/>
      <c r="L496" s="8"/>
      <c r="M496" s="8"/>
      <c r="AH496" s="1"/>
    </row>
    <row r="497" spans="2:34" ht="12.75" x14ac:dyDescent="0.2">
      <c r="B497" s="13"/>
      <c r="L497" s="8"/>
      <c r="M497" s="8"/>
      <c r="AH497" s="1"/>
    </row>
    <row r="498" spans="2:34" ht="12.75" x14ac:dyDescent="0.2">
      <c r="B498" s="13"/>
      <c r="L498" s="8"/>
      <c r="M498" s="8"/>
      <c r="AH498" s="1"/>
    </row>
    <row r="499" spans="2:34" ht="12.75" x14ac:dyDescent="0.2">
      <c r="B499" s="13"/>
      <c r="L499" s="8"/>
      <c r="M499" s="8"/>
      <c r="AH499" s="1"/>
    </row>
    <row r="500" spans="2:34" ht="12.75" x14ac:dyDescent="0.2">
      <c r="B500" s="13"/>
      <c r="L500" s="8"/>
      <c r="M500" s="8"/>
      <c r="AH500" s="1"/>
    </row>
    <row r="501" spans="2:34" ht="12.75" x14ac:dyDescent="0.2">
      <c r="B501" s="13"/>
      <c r="L501" s="8"/>
      <c r="M501" s="8"/>
      <c r="AH501" s="1"/>
    </row>
    <row r="502" spans="2:34" ht="12.75" x14ac:dyDescent="0.2">
      <c r="B502" s="13"/>
      <c r="L502" s="8"/>
      <c r="M502" s="8"/>
      <c r="AH502" s="1"/>
    </row>
    <row r="503" spans="2:34" ht="12.75" x14ac:dyDescent="0.2">
      <c r="B503" s="13"/>
      <c r="L503" s="8"/>
      <c r="M503" s="8"/>
      <c r="AH503" s="1"/>
    </row>
    <row r="504" spans="2:34" ht="12.75" x14ac:dyDescent="0.2">
      <c r="B504" s="13"/>
      <c r="L504" s="8"/>
      <c r="M504" s="8"/>
      <c r="AH504" s="1"/>
    </row>
    <row r="505" spans="2:34" ht="12.75" x14ac:dyDescent="0.2">
      <c r="B505" s="13"/>
      <c r="L505" s="8"/>
      <c r="M505" s="8"/>
      <c r="AH505" s="1"/>
    </row>
    <row r="506" spans="2:34" ht="12.75" x14ac:dyDescent="0.2">
      <c r="B506" s="13"/>
      <c r="L506" s="8"/>
      <c r="M506" s="8"/>
      <c r="AH506" s="1"/>
    </row>
    <row r="507" spans="2:34" ht="12.75" x14ac:dyDescent="0.2">
      <c r="B507" s="13"/>
      <c r="L507" s="8"/>
      <c r="M507" s="8"/>
      <c r="AH507" s="1"/>
    </row>
    <row r="508" spans="2:34" ht="12.75" x14ac:dyDescent="0.2">
      <c r="B508" s="13"/>
      <c r="L508" s="8"/>
      <c r="M508" s="8"/>
      <c r="AH508" s="1"/>
    </row>
    <row r="509" spans="2:34" ht="12.75" x14ac:dyDescent="0.2">
      <c r="B509" s="13"/>
      <c r="L509" s="8"/>
      <c r="M509" s="8"/>
      <c r="AH509" s="1"/>
    </row>
    <row r="510" spans="2:34" ht="12.75" x14ac:dyDescent="0.2">
      <c r="B510" s="13"/>
      <c r="L510" s="8"/>
      <c r="M510" s="8"/>
      <c r="AH510" s="1"/>
    </row>
    <row r="511" spans="2:34" ht="12.75" x14ac:dyDescent="0.2">
      <c r="B511" s="13"/>
      <c r="L511" s="8"/>
      <c r="M511" s="8"/>
      <c r="AH511" s="1"/>
    </row>
    <row r="512" spans="2:34" ht="12.75" x14ac:dyDescent="0.2">
      <c r="B512" s="13"/>
      <c r="L512" s="8"/>
      <c r="M512" s="8"/>
      <c r="AH512" s="1"/>
    </row>
    <row r="513" spans="2:34" ht="12.75" x14ac:dyDescent="0.2">
      <c r="B513" s="13"/>
      <c r="L513" s="8"/>
      <c r="M513" s="8"/>
      <c r="AH513" s="1"/>
    </row>
    <row r="514" spans="2:34" ht="12.75" x14ac:dyDescent="0.2">
      <c r="B514" s="13"/>
      <c r="L514" s="8"/>
      <c r="M514" s="8"/>
      <c r="AH514" s="1"/>
    </row>
    <row r="515" spans="2:34" ht="12.75" x14ac:dyDescent="0.2">
      <c r="B515" s="13"/>
      <c r="L515" s="8"/>
      <c r="M515" s="8"/>
      <c r="AH515" s="1"/>
    </row>
    <row r="516" spans="2:34" ht="12.75" x14ac:dyDescent="0.2">
      <c r="B516" s="13"/>
      <c r="L516" s="8"/>
      <c r="M516" s="8"/>
      <c r="AH516" s="1"/>
    </row>
    <row r="517" spans="2:34" ht="12.75" x14ac:dyDescent="0.2">
      <c r="B517" s="13"/>
      <c r="L517" s="8"/>
      <c r="M517" s="8"/>
      <c r="AH517" s="1"/>
    </row>
    <row r="518" spans="2:34" ht="12.75" x14ac:dyDescent="0.2">
      <c r="B518" s="13"/>
      <c r="L518" s="8"/>
      <c r="M518" s="8"/>
      <c r="AH518" s="1"/>
    </row>
    <row r="519" spans="2:34" ht="12.75" x14ac:dyDescent="0.2">
      <c r="B519" s="13"/>
      <c r="L519" s="8"/>
      <c r="M519" s="8"/>
      <c r="AH519" s="1"/>
    </row>
    <row r="520" spans="2:34" ht="12.75" x14ac:dyDescent="0.2">
      <c r="B520" s="13"/>
      <c r="L520" s="8"/>
      <c r="M520" s="8"/>
      <c r="AH520" s="1"/>
    </row>
    <row r="521" spans="2:34" ht="12.75" x14ac:dyDescent="0.2">
      <c r="B521" s="13"/>
      <c r="L521" s="8"/>
      <c r="M521" s="8"/>
      <c r="AH521" s="1"/>
    </row>
    <row r="522" spans="2:34" ht="12.75" x14ac:dyDescent="0.2">
      <c r="B522" s="13"/>
      <c r="L522" s="8"/>
      <c r="M522" s="8"/>
      <c r="AH522" s="1"/>
    </row>
    <row r="523" spans="2:34" ht="12.75" x14ac:dyDescent="0.2">
      <c r="B523" s="13"/>
      <c r="L523" s="8"/>
      <c r="M523" s="8"/>
      <c r="AH523" s="1"/>
    </row>
    <row r="524" spans="2:34" ht="12.75" x14ac:dyDescent="0.2">
      <c r="B524" s="13"/>
      <c r="L524" s="8"/>
      <c r="M524" s="8"/>
      <c r="AH524" s="1"/>
    </row>
    <row r="525" spans="2:34" ht="12.75" x14ac:dyDescent="0.2">
      <c r="B525" s="13"/>
      <c r="L525" s="8"/>
      <c r="M525" s="8"/>
      <c r="AH525" s="1"/>
    </row>
    <row r="526" spans="2:34" ht="12.75" x14ac:dyDescent="0.2">
      <c r="B526" s="13"/>
      <c r="L526" s="8"/>
      <c r="M526" s="8"/>
      <c r="AH526" s="1"/>
    </row>
    <row r="527" spans="2:34" ht="12.75" x14ac:dyDescent="0.2">
      <c r="B527" s="13"/>
      <c r="L527" s="8"/>
      <c r="M527" s="8"/>
      <c r="AH527" s="1"/>
    </row>
    <row r="528" spans="2:34" ht="12.75" x14ac:dyDescent="0.2">
      <c r="B528" s="13"/>
      <c r="L528" s="8"/>
      <c r="M528" s="8"/>
      <c r="AH528" s="1"/>
    </row>
    <row r="529" spans="2:34" ht="12.75" x14ac:dyDescent="0.2">
      <c r="B529" s="13"/>
      <c r="L529" s="8"/>
      <c r="M529" s="8"/>
      <c r="AH529" s="1"/>
    </row>
    <row r="530" spans="2:34" ht="12.75" x14ac:dyDescent="0.2">
      <c r="B530" s="13"/>
      <c r="L530" s="8"/>
      <c r="M530" s="8"/>
      <c r="AH530" s="1"/>
    </row>
    <row r="531" spans="2:34" ht="12.75" x14ac:dyDescent="0.2">
      <c r="B531" s="13"/>
      <c r="L531" s="8"/>
      <c r="M531" s="8"/>
      <c r="AH531" s="1"/>
    </row>
    <row r="532" spans="2:34" ht="12.75" x14ac:dyDescent="0.2">
      <c r="B532" s="13"/>
      <c r="L532" s="8"/>
      <c r="M532" s="8"/>
      <c r="AH532" s="1"/>
    </row>
    <row r="533" spans="2:34" ht="12.75" x14ac:dyDescent="0.2">
      <c r="B533" s="13"/>
      <c r="L533" s="8"/>
      <c r="M533" s="8"/>
      <c r="AH533" s="1"/>
    </row>
    <row r="534" spans="2:34" ht="12.75" x14ac:dyDescent="0.2">
      <c r="B534" s="13"/>
      <c r="L534" s="8"/>
      <c r="M534" s="8"/>
      <c r="AH534" s="1"/>
    </row>
    <row r="535" spans="2:34" ht="12.75" x14ac:dyDescent="0.2">
      <c r="B535" s="13"/>
      <c r="L535" s="8"/>
      <c r="M535" s="8"/>
      <c r="AH535" s="1"/>
    </row>
    <row r="536" spans="2:34" ht="12.75" x14ac:dyDescent="0.2">
      <c r="B536" s="13"/>
      <c r="L536" s="8"/>
      <c r="M536" s="8"/>
      <c r="AH536" s="1"/>
    </row>
    <row r="537" spans="2:34" ht="12.75" x14ac:dyDescent="0.2">
      <c r="B537" s="13"/>
      <c r="L537" s="8"/>
      <c r="M537" s="8"/>
      <c r="AH537" s="1"/>
    </row>
    <row r="538" spans="2:34" ht="12.75" x14ac:dyDescent="0.2">
      <c r="B538" s="13"/>
      <c r="L538" s="8"/>
      <c r="M538" s="8"/>
      <c r="AH538" s="1"/>
    </row>
    <row r="539" spans="2:34" ht="12.75" x14ac:dyDescent="0.2">
      <c r="B539" s="13"/>
      <c r="L539" s="8"/>
      <c r="M539" s="8"/>
      <c r="AH539" s="1"/>
    </row>
    <row r="540" spans="2:34" ht="12.75" x14ac:dyDescent="0.2">
      <c r="B540" s="13"/>
      <c r="L540" s="8"/>
      <c r="M540" s="8"/>
      <c r="AH540" s="1"/>
    </row>
    <row r="541" spans="2:34" ht="12.75" x14ac:dyDescent="0.2">
      <c r="B541" s="13"/>
      <c r="L541" s="8"/>
      <c r="M541" s="8"/>
      <c r="AH541" s="1"/>
    </row>
    <row r="542" spans="2:34" ht="12.75" x14ac:dyDescent="0.2">
      <c r="B542" s="13"/>
      <c r="L542" s="8"/>
      <c r="M542" s="8"/>
      <c r="AH542" s="1"/>
    </row>
    <row r="543" spans="2:34" ht="12.75" x14ac:dyDescent="0.2">
      <c r="B543" s="13"/>
      <c r="L543" s="8"/>
      <c r="M543" s="8"/>
      <c r="AH543" s="1"/>
    </row>
    <row r="544" spans="2:34" ht="12.75" x14ac:dyDescent="0.2">
      <c r="B544" s="13"/>
      <c r="L544" s="8"/>
      <c r="M544" s="8"/>
      <c r="AH544" s="1"/>
    </row>
    <row r="545" spans="2:34" ht="12.75" x14ac:dyDescent="0.2">
      <c r="B545" s="13"/>
      <c r="L545" s="8"/>
      <c r="M545" s="8"/>
      <c r="AH545" s="1"/>
    </row>
    <row r="546" spans="2:34" ht="12.75" x14ac:dyDescent="0.2">
      <c r="B546" s="13"/>
      <c r="L546" s="8"/>
      <c r="M546" s="8"/>
      <c r="AH546" s="1"/>
    </row>
    <row r="547" spans="2:34" ht="12.75" x14ac:dyDescent="0.2">
      <c r="B547" s="13"/>
      <c r="L547" s="8"/>
      <c r="M547" s="8"/>
      <c r="AH547" s="1"/>
    </row>
    <row r="548" spans="2:34" ht="12.75" x14ac:dyDescent="0.2">
      <c r="B548" s="13"/>
      <c r="L548" s="8"/>
      <c r="M548" s="8"/>
      <c r="AH548" s="1"/>
    </row>
    <row r="549" spans="2:34" ht="12.75" x14ac:dyDescent="0.2">
      <c r="B549" s="13"/>
      <c r="L549" s="8"/>
      <c r="M549" s="8"/>
      <c r="AH549" s="1"/>
    </row>
    <row r="550" spans="2:34" ht="12.75" x14ac:dyDescent="0.2">
      <c r="B550" s="13"/>
      <c r="L550" s="8"/>
      <c r="M550" s="8"/>
      <c r="AH550" s="1"/>
    </row>
    <row r="551" spans="2:34" ht="12.75" x14ac:dyDescent="0.2">
      <c r="B551" s="13"/>
      <c r="L551" s="8"/>
      <c r="M551" s="8"/>
      <c r="AH551" s="1"/>
    </row>
    <row r="552" spans="2:34" ht="12.75" x14ac:dyDescent="0.2">
      <c r="B552" s="13"/>
      <c r="L552" s="8"/>
      <c r="M552" s="8"/>
      <c r="AH552" s="1"/>
    </row>
    <row r="553" spans="2:34" ht="12.75" x14ac:dyDescent="0.2">
      <c r="B553" s="13"/>
      <c r="L553" s="8"/>
      <c r="M553" s="8"/>
      <c r="AH553" s="1"/>
    </row>
    <row r="554" spans="2:34" ht="12.75" x14ac:dyDescent="0.2">
      <c r="B554" s="13"/>
      <c r="L554" s="8"/>
      <c r="M554" s="8"/>
      <c r="AH554" s="1"/>
    </row>
    <row r="555" spans="2:34" ht="12.75" x14ac:dyDescent="0.2">
      <c r="B555" s="13"/>
      <c r="L555" s="8"/>
      <c r="M555" s="8"/>
      <c r="AH555" s="1"/>
    </row>
    <row r="556" spans="2:34" ht="12.75" x14ac:dyDescent="0.2">
      <c r="B556" s="13"/>
      <c r="L556" s="8"/>
      <c r="M556" s="8"/>
      <c r="AH556" s="1"/>
    </row>
    <row r="557" spans="2:34" ht="12.75" x14ac:dyDescent="0.2">
      <c r="B557" s="13"/>
      <c r="L557" s="8"/>
      <c r="M557" s="8"/>
      <c r="AH557" s="1"/>
    </row>
    <row r="558" spans="2:34" ht="12.75" x14ac:dyDescent="0.2">
      <c r="B558" s="13"/>
      <c r="L558" s="8"/>
      <c r="M558" s="8"/>
      <c r="AH558" s="1"/>
    </row>
    <row r="559" spans="2:34" ht="12.75" x14ac:dyDescent="0.2">
      <c r="B559" s="13"/>
      <c r="L559" s="8"/>
      <c r="M559" s="8"/>
      <c r="AH559" s="1"/>
    </row>
    <row r="560" spans="2:34" ht="12.75" x14ac:dyDescent="0.2">
      <c r="B560" s="13"/>
      <c r="L560" s="8"/>
      <c r="M560" s="8"/>
      <c r="AH560" s="1"/>
    </row>
    <row r="561" spans="2:34" ht="12.75" x14ac:dyDescent="0.2">
      <c r="B561" s="13"/>
      <c r="L561" s="8"/>
      <c r="M561" s="8"/>
      <c r="AH561" s="1"/>
    </row>
    <row r="562" spans="2:34" ht="12.75" x14ac:dyDescent="0.2">
      <c r="B562" s="13"/>
      <c r="L562" s="8"/>
      <c r="M562" s="8"/>
      <c r="AH562" s="1"/>
    </row>
    <row r="563" spans="2:34" ht="12.75" x14ac:dyDescent="0.2">
      <c r="B563" s="13"/>
      <c r="L563" s="8"/>
      <c r="M563" s="8"/>
      <c r="AH563" s="1"/>
    </row>
    <row r="564" spans="2:34" ht="12.75" x14ac:dyDescent="0.2">
      <c r="B564" s="13"/>
      <c r="L564" s="8"/>
      <c r="M564" s="8"/>
      <c r="AH564" s="1"/>
    </row>
    <row r="565" spans="2:34" ht="12.75" x14ac:dyDescent="0.2">
      <c r="B565" s="13"/>
      <c r="L565" s="8"/>
      <c r="M565" s="8"/>
      <c r="AH565" s="1"/>
    </row>
    <row r="566" spans="2:34" ht="12.75" x14ac:dyDescent="0.2">
      <c r="B566" s="13"/>
      <c r="L566" s="8"/>
      <c r="M566" s="8"/>
      <c r="AH566" s="1"/>
    </row>
    <row r="567" spans="2:34" ht="12.75" x14ac:dyDescent="0.2">
      <c r="B567" s="13"/>
      <c r="L567" s="8"/>
      <c r="M567" s="8"/>
      <c r="AH567" s="1"/>
    </row>
    <row r="568" spans="2:34" ht="12.75" x14ac:dyDescent="0.2">
      <c r="B568" s="13"/>
      <c r="L568" s="8"/>
      <c r="M568" s="8"/>
      <c r="AH568" s="1"/>
    </row>
    <row r="569" spans="2:34" ht="12.75" x14ac:dyDescent="0.2">
      <c r="B569" s="13"/>
      <c r="L569" s="8"/>
      <c r="M569" s="8"/>
      <c r="AH569" s="1"/>
    </row>
    <row r="570" spans="2:34" ht="12.75" x14ac:dyDescent="0.2">
      <c r="B570" s="13"/>
      <c r="L570" s="8"/>
      <c r="M570" s="8"/>
      <c r="AH570" s="1"/>
    </row>
    <row r="571" spans="2:34" ht="12.75" x14ac:dyDescent="0.2">
      <c r="B571" s="13"/>
      <c r="L571" s="8"/>
      <c r="M571" s="8"/>
      <c r="AH571" s="1"/>
    </row>
    <row r="572" spans="2:34" ht="12.75" x14ac:dyDescent="0.2">
      <c r="B572" s="13"/>
      <c r="L572" s="8"/>
      <c r="M572" s="8"/>
      <c r="AH572" s="1"/>
    </row>
    <row r="573" spans="2:34" ht="12.75" x14ac:dyDescent="0.2">
      <c r="B573" s="13"/>
      <c r="L573" s="8"/>
      <c r="M573" s="8"/>
      <c r="AH573" s="1"/>
    </row>
    <row r="574" spans="2:34" ht="12.75" x14ac:dyDescent="0.2">
      <c r="B574" s="13"/>
      <c r="L574" s="8"/>
      <c r="M574" s="8"/>
      <c r="AH574" s="1"/>
    </row>
    <row r="575" spans="2:34" ht="12.75" x14ac:dyDescent="0.2">
      <c r="B575" s="13"/>
      <c r="L575" s="8"/>
      <c r="M575" s="8"/>
      <c r="AH575" s="1"/>
    </row>
    <row r="576" spans="2:34" ht="12.75" x14ac:dyDescent="0.2">
      <c r="B576" s="13"/>
      <c r="L576" s="8"/>
      <c r="M576" s="8"/>
      <c r="AH576" s="1"/>
    </row>
    <row r="577" spans="2:34" ht="12.75" x14ac:dyDescent="0.2">
      <c r="B577" s="13"/>
      <c r="L577" s="8"/>
      <c r="M577" s="8"/>
      <c r="AH577" s="1"/>
    </row>
    <row r="578" spans="2:34" ht="12.75" x14ac:dyDescent="0.2">
      <c r="B578" s="13"/>
      <c r="L578" s="8"/>
      <c r="M578" s="8"/>
      <c r="AH578" s="1"/>
    </row>
    <row r="579" spans="2:34" ht="12.75" x14ac:dyDescent="0.2">
      <c r="B579" s="13"/>
      <c r="L579" s="8"/>
      <c r="M579" s="8"/>
      <c r="AH579" s="1"/>
    </row>
    <row r="580" spans="2:34" ht="12.75" x14ac:dyDescent="0.2">
      <c r="B580" s="13"/>
      <c r="L580" s="8"/>
      <c r="M580" s="8"/>
      <c r="AH580" s="1"/>
    </row>
    <row r="581" spans="2:34" ht="12.75" x14ac:dyDescent="0.2">
      <c r="B581" s="13"/>
      <c r="L581" s="8"/>
      <c r="M581" s="8"/>
      <c r="AH581" s="1"/>
    </row>
    <row r="582" spans="2:34" ht="12.75" x14ac:dyDescent="0.2">
      <c r="B582" s="13"/>
      <c r="L582" s="8"/>
      <c r="M582" s="8"/>
      <c r="AH582" s="1"/>
    </row>
    <row r="583" spans="2:34" ht="12.75" x14ac:dyDescent="0.2">
      <c r="B583" s="13"/>
      <c r="L583" s="8"/>
      <c r="M583" s="8"/>
      <c r="AH583" s="1"/>
    </row>
    <row r="584" spans="2:34" ht="12.75" x14ac:dyDescent="0.2">
      <c r="B584" s="13"/>
      <c r="L584" s="8"/>
      <c r="M584" s="8"/>
      <c r="AH584" s="1"/>
    </row>
    <row r="585" spans="2:34" ht="12.75" x14ac:dyDescent="0.2">
      <c r="B585" s="13"/>
      <c r="L585" s="8"/>
      <c r="M585" s="8"/>
      <c r="AH585" s="1"/>
    </row>
    <row r="586" spans="2:34" ht="12.75" x14ac:dyDescent="0.2">
      <c r="B586" s="13"/>
      <c r="L586" s="8"/>
      <c r="M586" s="8"/>
      <c r="AH586" s="1"/>
    </row>
    <row r="587" spans="2:34" ht="12.75" x14ac:dyDescent="0.2">
      <c r="B587" s="13"/>
      <c r="L587" s="8"/>
      <c r="M587" s="8"/>
      <c r="AH587" s="1"/>
    </row>
    <row r="588" spans="2:34" ht="12.75" x14ac:dyDescent="0.2">
      <c r="B588" s="13"/>
      <c r="L588" s="8"/>
      <c r="M588" s="8"/>
      <c r="AH588" s="1"/>
    </row>
    <row r="589" spans="2:34" ht="12.75" x14ac:dyDescent="0.2">
      <c r="B589" s="13"/>
      <c r="L589" s="8"/>
      <c r="M589" s="8"/>
      <c r="AH589" s="1"/>
    </row>
    <row r="590" spans="2:34" ht="12.75" x14ac:dyDescent="0.2">
      <c r="B590" s="13"/>
      <c r="L590" s="8"/>
      <c r="M590" s="8"/>
      <c r="AH590" s="1"/>
    </row>
    <row r="591" spans="2:34" ht="12.75" x14ac:dyDescent="0.2">
      <c r="B591" s="13"/>
      <c r="L591" s="8"/>
      <c r="M591" s="8"/>
      <c r="AH591" s="1"/>
    </row>
    <row r="592" spans="2:34" ht="12.75" x14ac:dyDescent="0.2">
      <c r="B592" s="13"/>
      <c r="L592" s="8"/>
      <c r="M592" s="8"/>
      <c r="AH592" s="1"/>
    </row>
    <row r="593" spans="2:34" ht="12.75" x14ac:dyDescent="0.2">
      <c r="B593" s="13"/>
      <c r="L593" s="8"/>
      <c r="M593" s="8"/>
      <c r="AH593" s="1"/>
    </row>
    <row r="594" spans="2:34" ht="12.75" x14ac:dyDescent="0.2">
      <c r="B594" s="13"/>
      <c r="L594" s="8"/>
      <c r="M594" s="8"/>
      <c r="AH594" s="1"/>
    </row>
    <row r="595" spans="2:34" ht="12.75" x14ac:dyDescent="0.2">
      <c r="B595" s="13"/>
      <c r="L595" s="8"/>
      <c r="M595" s="8"/>
      <c r="AH595" s="1"/>
    </row>
    <row r="596" spans="2:34" ht="12.75" x14ac:dyDescent="0.2">
      <c r="B596" s="13"/>
      <c r="L596" s="8"/>
      <c r="M596" s="8"/>
      <c r="AH596" s="1"/>
    </row>
    <row r="597" spans="2:34" ht="12.75" x14ac:dyDescent="0.2">
      <c r="B597" s="13"/>
      <c r="L597" s="8"/>
      <c r="M597" s="8"/>
      <c r="AH597" s="1"/>
    </row>
    <row r="598" spans="2:34" ht="12.75" x14ac:dyDescent="0.2">
      <c r="B598" s="13"/>
      <c r="L598" s="8"/>
      <c r="M598" s="8"/>
      <c r="AH598" s="1"/>
    </row>
    <row r="599" spans="2:34" ht="12.75" x14ac:dyDescent="0.2">
      <c r="B599" s="13"/>
      <c r="L599" s="8"/>
      <c r="M599" s="8"/>
      <c r="AH599" s="1"/>
    </row>
    <row r="600" spans="2:34" ht="12.75" x14ac:dyDescent="0.2">
      <c r="B600" s="13"/>
      <c r="L600" s="8"/>
      <c r="M600" s="8"/>
      <c r="AH600" s="1"/>
    </row>
    <row r="601" spans="2:34" ht="12.75" x14ac:dyDescent="0.2">
      <c r="B601" s="13"/>
      <c r="L601" s="8"/>
      <c r="M601" s="8"/>
      <c r="AH601" s="1"/>
    </row>
    <row r="602" spans="2:34" ht="12.75" x14ac:dyDescent="0.2">
      <c r="B602" s="13"/>
      <c r="L602" s="8"/>
      <c r="M602" s="8"/>
      <c r="AH602" s="1"/>
    </row>
    <row r="603" spans="2:34" ht="12.75" x14ac:dyDescent="0.2">
      <c r="B603" s="13"/>
      <c r="L603" s="8"/>
      <c r="M603" s="8"/>
      <c r="AH603" s="1"/>
    </row>
    <row r="604" spans="2:34" ht="12.75" x14ac:dyDescent="0.2">
      <c r="B604" s="13"/>
      <c r="L604" s="8"/>
      <c r="M604" s="8"/>
      <c r="AH604" s="1"/>
    </row>
    <row r="605" spans="2:34" ht="12.75" x14ac:dyDescent="0.2">
      <c r="B605" s="13"/>
      <c r="L605" s="8"/>
      <c r="M605" s="8"/>
      <c r="AH605" s="1"/>
    </row>
    <row r="606" spans="2:34" ht="12.75" x14ac:dyDescent="0.2">
      <c r="B606" s="13"/>
      <c r="L606" s="8"/>
      <c r="M606" s="8"/>
      <c r="AH606" s="1"/>
    </row>
    <row r="607" spans="2:34" ht="12.75" x14ac:dyDescent="0.2">
      <c r="B607" s="13"/>
      <c r="L607" s="8"/>
      <c r="M607" s="8"/>
      <c r="AH607" s="1"/>
    </row>
    <row r="608" spans="2:34" ht="12.75" x14ac:dyDescent="0.2">
      <c r="B608" s="13"/>
      <c r="L608" s="8"/>
      <c r="M608" s="8"/>
      <c r="AH608" s="1"/>
    </row>
    <row r="609" spans="2:34" ht="12.75" x14ac:dyDescent="0.2">
      <c r="B609" s="13"/>
      <c r="L609" s="8"/>
      <c r="M609" s="8"/>
      <c r="AH609" s="1"/>
    </row>
    <row r="610" spans="2:34" ht="12.75" x14ac:dyDescent="0.2">
      <c r="B610" s="13"/>
      <c r="L610" s="8"/>
      <c r="M610" s="8"/>
      <c r="AH610" s="1"/>
    </row>
    <row r="611" spans="2:34" ht="12.75" x14ac:dyDescent="0.2">
      <c r="B611" s="13"/>
      <c r="L611" s="8"/>
      <c r="M611" s="8"/>
      <c r="AH611" s="1"/>
    </row>
    <row r="612" spans="2:34" ht="12.75" x14ac:dyDescent="0.2">
      <c r="B612" s="13"/>
      <c r="L612" s="8"/>
      <c r="M612" s="8"/>
      <c r="AH612" s="1"/>
    </row>
    <row r="613" spans="2:34" ht="12.75" x14ac:dyDescent="0.2">
      <c r="B613" s="13"/>
      <c r="L613" s="8"/>
      <c r="M613" s="8"/>
      <c r="AH613" s="1"/>
    </row>
    <row r="614" spans="2:34" ht="12.75" x14ac:dyDescent="0.2">
      <c r="B614" s="13"/>
      <c r="L614" s="8"/>
      <c r="M614" s="8"/>
      <c r="AH614" s="1"/>
    </row>
    <row r="615" spans="2:34" ht="12.75" x14ac:dyDescent="0.2">
      <c r="B615" s="13"/>
      <c r="L615" s="8"/>
      <c r="M615" s="8"/>
      <c r="AH615" s="1"/>
    </row>
    <row r="616" spans="2:34" ht="12.75" x14ac:dyDescent="0.2">
      <c r="B616" s="13"/>
      <c r="L616" s="8"/>
      <c r="M616" s="8"/>
      <c r="AH616" s="1"/>
    </row>
    <row r="617" spans="2:34" ht="12.75" x14ac:dyDescent="0.2">
      <c r="B617" s="13"/>
      <c r="L617" s="8"/>
      <c r="M617" s="8"/>
      <c r="AH617" s="1"/>
    </row>
    <row r="618" spans="2:34" ht="12.75" x14ac:dyDescent="0.2">
      <c r="B618" s="13"/>
      <c r="L618" s="8"/>
      <c r="M618" s="8"/>
      <c r="AH618" s="1"/>
    </row>
    <row r="619" spans="2:34" ht="12.75" x14ac:dyDescent="0.2">
      <c r="B619" s="13"/>
      <c r="L619" s="8"/>
      <c r="M619" s="8"/>
      <c r="AH619" s="1"/>
    </row>
    <row r="620" spans="2:34" ht="12.75" x14ac:dyDescent="0.2">
      <c r="B620" s="13"/>
      <c r="L620" s="8"/>
      <c r="M620" s="8"/>
      <c r="AH620" s="1"/>
    </row>
    <row r="621" spans="2:34" ht="12.75" x14ac:dyDescent="0.2">
      <c r="B621" s="13"/>
      <c r="L621" s="8"/>
      <c r="M621" s="8"/>
      <c r="AH621" s="1"/>
    </row>
    <row r="622" spans="2:34" ht="12.75" x14ac:dyDescent="0.2">
      <c r="B622" s="13"/>
      <c r="L622" s="8"/>
      <c r="M622" s="8"/>
      <c r="AH622" s="1"/>
    </row>
    <row r="623" spans="2:34" ht="12.75" x14ac:dyDescent="0.2">
      <c r="B623" s="13"/>
      <c r="L623" s="8"/>
      <c r="M623" s="8"/>
      <c r="AH623" s="1"/>
    </row>
    <row r="624" spans="2:34" ht="12.75" x14ac:dyDescent="0.2">
      <c r="B624" s="13"/>
      <c r="L624" s="8"/>
      <c r="M624" s="8"/>
      <c r="AH624" s="1"/>
    </row>
    <row r="625" spans="2:34" ht="12.75" x14ac:dyDescent="0.2">
      <c r="B625" s="13"/>
      <c r="L625" s="8"/>
      <c r="M625" s="8"/>
      <c r="AH625" s="1"/>
    </row>
    <row r="626" spans="2:34" ht="12.75" x14ac:dyDescent="0.2">
      <c r="B626" s="13"/>
      <c r="L626" s="8"/>
      <c r="M626" s="8"/>
      <c r="AH626" s="1"/>
    </row>
    <row r="627" spans="2:34" ht="12.75" x14ac:dyDescent="0.2">
      <c r="B627" s="13"/>
      <c r="L627" s="8"/>
      <c r="M627" s="8"/>
      <c r="AH627" s="1"/>
    </row>
    <row r="628" spans="2:34" ht="12.75" x14ac:dyDescent="0.2">
      <c r="B628" s="13"/>
      <c r="L628" s="8"/>
      <c r="M628" s="8"/>
      <c r="AH628" s="1"/>
    </row>
    <row r="629" spans="2:34" ht="12.75" x14ac:dyDescent="0.2">
      <c r="B629" s="13"/>
      <c r="L629" s="8"/>
      <c r="M629" s="8"/>
      <c r="AH629" s="1"/>
    </row>
    <row r="630" spans="2:34" ht="12.75" x14ac:dyDescent="0.2">
      <c r="B630" s="13"/>
      <c r="L630" s="8"/>
      <c r="M630" s="8"/>
      <c r="AH630" s="1"/>
    </row>
    <row r="631" spans="2:34" ht="12.75" x14ac:dyDescent="0.2">
      <c r="B631" s="13"/>
      <c r="L631" s="8"/>
      <c r="M631" s="8"/>
      <c r="AH631" s="1"/>
    </row>
    <row r="632" spans="2:34" ht="12.75" x14ac:dyDescent="0.2">
      <c r="B632" s="13"/>
      <c r="L632" s="8"/>
      <c r="M632" s="8"/>
      <c r="AH632" s="1"/>
    </row>
    <row r="633" spans="2:34" ht="12.75" x14ac:dyDescent="0.2">
      <c r="B633" s="13"/>
      <c r="L633" s="8"/>
      <c r="M633" s="8"/>
      <c r="AH633" s="1"/>
    </row>
    <row r="634" spans="2:34" ht="12.75" x14ac:dyDescent="0.2">
      <c r="B634" s="13"/>
      <c r="L634" s="8"/>
      <c r="M634" s="8"/>
      <c r="AH634" s="1"/>
    </row>
    <row r="635" spans="2:34" ht="12.75" x14ac:dyDescent="0.2">
      <c r="B635" s="13"/>
      <c r="L635" s="8"/>
      <c r="M635" s="8"/>
      <c r="AH635" s="1"/>
    </row>
    <row r="636" spans="2:34" ht="12.75" x14ac:dyDescent="0.2">
      <c r="B636" s="13"/>
      <c r="L636" s="8"/>
      <c r="M636" s="8"/>
      <c r="AH636" s="1"/>
    </row>
    <row r="637" spans="2:34" ht="12.75" x14ac:dyDescent="0.2">
      <c r="B637" s="13"/>
      <c r="L637" s="8"/>
      <c r="M637" s="8"/>
      <c r="AH637" s="1"/>
    </row>
    <row r="638" spans="2:34" ht="12.75" x14ac:dyDescent="0.2">
      <c r="B638" s="13"/>
      <c r="L638" s="8"/>
      <c r="M638" s="8"/>
      <c r="AH638" s="1"/>
    </row>
    <row r="639" spans="2:34" ht="12.75" x14ac:dyDescent="0.2">
      <c r="B639" s="13"/>
      <c r="L639" s="8"/>
      <c r="M639" s="8"/>
      <c r="AH639" s="1"/>
    </row>
    <row r="640" spans="2:34" ht="12.75" x14ac:dyDescent="0.2">
      <c r="B640" s="13"/>
      <c r="L640" s="8"/>
      <c r="M640" s="8"/>
      <c r="AH640" s="1"/>
    </row>
    <row r="641" spans="2:34" ht="12.75" x14ac:dyDescent="0.2">
      <c r="B641" s="13"/>
      <c r="L641" s="8"/>
      <c r="M641" s="8"/>
      <c r="AH641" s="1"/>
    </row>
    <row r="642" spans="2:34" ht="12.75" x14ac:dyDescent="0.2">
      <c r="B642" s="13"/>
      <c r="L642" s="8"/>
      <c r="M642" s="8"/>
      <c r="AH642" s="1"/>
    </row>
    <row r="643" spans="2:34" ht="12.75" x14ac:dyDescent="0.2">
      <c r="B643" s="13"/>
      <c r="L643" s="8"/>
      <c r="M643" s="8"/>
      <c r="AH643" s="1"/>
    </row>
    <row r="644" spans="2:34" ht="12.75" x14ac:dyDescent="0.2">
      <c r="B644" s="13"/>
      <c r="L644" s="8"/>
      <c r="M644" s="8"/>
      <c r="AH644" s="1"/>
    </row>
    <row r="645" spans="2:34" ht="12.75" x14ac:dyDescent="0.2">
      <c r="B645" s="13"/>
      <c r="L645" s="8"/>
      <c r="M645" s="8"/>
      <c r="AH645" s="1"/>
    </row>
    <row r="646" spans="2:34" ht="12.75" x14ac:dyDescent="0.2">
      <c r="B646" s="13"/>
      <c r="L646" s="8"/>
      <c r="M646" s="8"/>
      <c r="AH646" s="1"/>
    </row>
    <row r="647" spans="2:34" ht="12.75" x14ac:dyDescent="0.2">
      <c r="B647" s="13"/>
      <c r="L647" s="8"/>
      <c r="M647" s="8"/>
      <c r="AH647" s="1"/>
    </row>
    <row r="648" spans="2:34" ht="12.75" x14ac:dyDescent="0.2">
      <c r="B648" s="13"/>
      <c r="L648" s="8"/>
      <c r="M648" s="8"/>
      <c r="AH648" s="1"/>
    </row>
    <row r="649" spans="2:34" ht="12.75" x14ac:dyDescent="0.2">
      <c r="B649" s="13"/>
      <c r="L649" s="8"/>
      <c r="M649" s="8"/>
      <c r="AH649" s="1"/>
    </row>
    <row r="650" spans="2:34" ht="12.75" x14ac:dyDescent="0.2">
      <c r="B650" s="13"/>
      <c r="L650" s="8"/>
      <c r="M650" s="8"/>
      <c r="AH650" s="1"/>
    </row>
    <row r="651" spans="2:34" ht="12.75" x14ac:dyDescent="0.2">
      <c r="B651" s="13"/>
      <c r="L651" s="8"/>
      <c r="M651" s="8"/>
      <c r="AH651" s="1"/>
    </row>
    <row r="652" spans="2:34" ht="12.75" x14ac:dyDescent="0.2">
      <c r="B652" s="13"/>
      <c r="L652" s="8"/>
      <c r="M652" s="8"/>
      <c r="AH652" s="1"/>
    </row>
    <row r="653" spans="2:34" ht="12.75" x14ac:dyDescent="0.2">
      <c r="B653" s="13"/>
      <c r="L653" s="8"/>
      <c r="M653" s="8"/>
      <c r="AH653" s="1"/>
    </row>
    <row r="654" spans="2:34" ht="12.75" x14ac:dyDescent="0.2">
      <c r="B654" s="13"/>
      <c r="L654" s="8"/>
      <c r="M654" s="8"/>
      <c r="AH654" s="1"/>
    </row>
    <row r="655" spans="2:34" ht="12.75" x14ac:dyDescent="0.2">
      <c r="B655" s="13"/>
      <c r="L655" s="8"/>
      <c r="M655" s="8"/>
      <c r="AH655" s="1"/>
    </row>
    <row r="656" spans="2:34" ht="12.75" x14ac:dyDescent="0.2">
      <c r="B656" s="13"/>
      <c r="L656" s="8"/>
      <c r="M656" s="8"/>
      <c r="AH656" s="1"/>
    </row>
    <row r="657" spans="2:34" ht="12.75" x14ac:dyDescent="0.2">
      <c r="B657" s="13"/>
      <c r="L657" s="8"/>
      <c r="M657" s="8"/>
      <c r="AH657" s="1"/>
    </row>
    <row r="658" spans="2:34" ht="12.75" x14ac:dyDescent="0.2">
      <c r="B658" s="13"/>
      <c r="L658" s="8"/>
      <c r="M658" s="8"/>
      <c r="AH658" s="1"/>
    </row>
    <row r="659" spans="2:34" ht="12.75" x14ac:dyDescent="0.2">
      <c r="B659" s="13"/>
      <c r="L659" s="8"/>
      <c r="M659" s="8"/>
      <c r="AH659" s="1"/>
    </row>
    <row r="660" spans="2:34" ht="12.75" x14ac:dyDescent="0.2">
      <c r="B660" s="13"/>
      <c r="L660" s="8"/>
      <c r="M660" s="8"/>
      <c r="AH660" s="1"/>
    </row>
    <row r="661" spans="2:34" ht="12.75" x14ac:dyDescent="0.2">
      <c r="B661" s="13"/>
      <c r="L661" s="8"/>
      <c r="M661" s="8"/>
      <c r="AH661" s="1"/>
    </row>
    <row r="662" spans="2:34" ht="12.75" x14ac:dyDescent="0.2">
      <c r="B662" s="13"/>
      <c r="L662" s="8"/>
      <c r="M662" s="8"/>
      <c r="AH662" s="1"/>
    </row>
    <row r="663" spans="2:34" ht="12.75" x14ac:dyDescent="0.2">
      <c r="B663" s="13"/>
      <c r="L663" s="8"/>
      <c r="M663" s="8"/>
      <c r="AH663" s="1"/>
    </row>
    <row r="664" spans="2:34" ht="12.75" x14ac:dyDescent="0.2">
      <c r="B664" s="13"/>
      <c r="L664" s="8"/>
      <c r="M664" s="8"/>
      <c r="AH664" s="1"/>
    </row>
    <row r="665" spans="2:34" ht="12.75" x14ac:dyDescent="0.2">
      <c r="B665" s="13"/>
      <c r="L665" s="8"/>
      <c r="M665" s="8"/>
      <c r="AH665" s="1"/>
    </row>
    <row r="666" spans="2:34" ht="12.75" x14ac:dyDescent="0.2">
      <c r="B666" s="13"/>
      <c r="L666" s="8"/>
      <c r="M666" s="8"/>
      <c r="AH666" s="1"/>
    </row>
    <row r="667" spans="2:34" ht="12.75" x14ac:dyDescent="0.2">
      <c r="B667" s="13"/>
      <c r="L667" s="8"/>
      <c r="M667" s="8"/>
      <c r="AH667" s="1"/>
    </row>
    <row r="668" spans="2:34" ht="12.75" x14ac:dyDescent="0.2">
      <c r="B668" s="13"/>
      <c r="L668" s="8"/>
      <c r="M668" s="8"/>
      <c r="AH668" s="1"/>
    </row>
    <row r="669" spans="2:34" ht="12.75" x14ac:dyDescent="0.2">
      <c r="B669" s="13"/>
      <c r="L669" s="8"/>
      <c r="M669" s="8"/>
      <c r="AH669" s="1"/>
    </row>
    <row r="670" spans="2:34" ht="12.75" x14ac:dyDescent="0.2">
      <c r="B670" s="13"/>
      <c r="L670" s="8"/>
      <c r="M670" s="8"/>
      <c r="AH670" s="1"/>
    </row>
    <row r="671" spans="2:34" ht="12.75" x14ac:dyDescent="0.2">
      <c r="B671" s="13"/>
      <c r="L671" s="8"/>
      <c r="M671" s="8"/>
      <c r="AH671" s="1"/>
    </row>
    <row r="672" spans="2:34" ht="12.75" x14ac:dyDescent="0.2">
      <c r="B672" s="13"/>
      <c r="L672" s="8"/>
      <c r="M672" s="8"/>
      <c r="AH672" s="1"/>
    </row>
    <row r="673" spans="2:34" ht="12.75" x14ac:dyDescent="0.2">
      <c r="B673" s="13"/>
      <c r="L673" s="8"/>
      <c r="M673" s="8"/>
      <c r="AH673" s="1"/>
    </row>
    <row r="674" spans="2:34" ht="12.75" x14ac:dyDescent="0.2">
      <c r="B674" s="13"/>
      <c r="L674" s="8"/>
      <c r="M674" s="8"/>
      <c r="AH674" s="1"/>
    </row>
    <row r="675" spans="2:34" ht="12.75" x14ac:dyDescent="0.2">
      <c r="B675" s="13"/>
      <c r="L675" s="8"/>
      <c r="M675" s="8"/>
      <c r="AH675" s="1"/>
    </row>
    <row r="676" spans="2:34" ht="12.75" x14ac:dyDescent="0.2">
      <c r="B676" s="13"/>
      <c r="L676" s="8"/>
      <c r="M676" s="8"/>
      <c r="AH676" s="1"/>
    </row>
    <row r="677" spans="2:34" ht="12.75" x14ac:dyDescent="0.2">
      <c r="B677" s="13"/>
      <c r="L677" s="8"/>
      <c r="M677" s="8"/>
      <c r="AH677" s="1"/>
    </row>
    <row r="678" spans="2:34" ht="12.75" x14ac:dyDescent="0.2">
      <c r="B678" s="13"/>
      <c r="L678" s="8"/>
      <c r="M678" s="8"/>
      <c r="AH678" s="1"/>
    </row>
    <row r="679" spans="2:34" ht="12.75" x14ac:dyDescent="0.2">
      <c r="B679" s="13"/>
      <c r="L679" s="8"/>
      <c r="M679" s="8"/>
      <c r="AH679" s="1"/>
    </row>
    <row r="680" spans="2:34" ht="12.75" x14ac:dyDescent="0.2">
      <c r="B680" s="13"/>
      <c r="L680" s="8"/>
      <c r="M680" s="8"/>
      <c r="AH680" s="1"/>
    </row>
    <row r="681" spans="2:34" ht="12.75" x14ac:dyDescent="0.2">
      <c r="B681" s="13"/>
      <c r="L681" s="8"/>
      <c r="M681" s="8"/>
      <c r="AH681" s="1"/>
    </row>
    <row r="682" spans="2:34" ht="12.75" x14ac:dyDescent="0.2">
      <c r="B682" s="13"/>
      <c r="L682" s="8"/>
      <c r="M682" s="8"/>
      <c r="AH682" s="1"/>
    </row>
    <row r="683" spans="2:34" ht="12.75" x14ac:dyDescent="0.2">
      <c r="B683" s="13"/>
      <c r="L683" s="8"/>
      <c r="M683" s="8"/>
      <c r="AH683" s="1"/>
    </row>
    <row r="684" spans="2:34" ht="12.75" x14ac:dyDescent="0.2">
      <c r="B684" s="13"/>
      <c r="L684" s="8"/>
      <c r="M684" s="8"/>
      <c r="AH684" s="1"/>
    </row>
    <row r="685" spans="2:34" ht="12.75" x14ac:dyDescent="0.2">
      <c r="B685" s="13"/>
      <c r="L685" s="8"/>
      <c r="M685" s="8"/>
      <c r="AH685" s="1"/>
    </row>
    <row r="686" spans="2:34" ht="12.75" x14ac:dyDescent="0.2">
      <c r="B686" s="13"/>
      <c r="L686" s="8"/>
      <c r="M686" s="8"/>
      <c r="AH686" s="1"/>
    </row>
    <row r="687" spans="2:34" ht="12.75" x14ac:dyDescent="0.2">
      <c r="B687" s="13"/>
      <c r="L687" s="8"/>
      <c r="M687" s="8"/>
      <c r="AH687" s="1"/>
    </row>
    <row r="688" spans="2:34" ht="12.75" x14ac:dyDescent="0.2">
      <c r="B688" s="13"/>
      <c r="L688" s="8"/>
      <c r="M688" s="8"/>
      <c r="AH688" s="1"/>
    </row>
    <row r="689" spans="2:34" ht="12.75" x14ac:dyDescent="0.2">
      <c r="B689" s="13"/>
      <c r="L689" s="8"/>
      <c r="M689" s="8"/>
      <c r="AH689" s="1"/>
    </row>
    <row r="690" spans="2:34" ht="12.75" x14ac:dyDescent="0.2">
      <c r="B690" s="13"/>
      <c r="L690" s="8"/>
      <c r="M690" s="8"/>
      <c r="AH690" s="1"/>
    </row>
    <row r="691" spans="2:34" ht="12.75" x14ac:dyDescent="0.2">
      <c r="B691" s="13"/>
      <c r="L691" s="8"/>
      <c r="M691" s="8"/>
      <c r="AH691" s="1"/>
    </row>
    <row r="692" spans="2:34" ht="12.75" x14ac:dyDescent="0.2">
      <c r="B692" s="13"/>
      <c r="L692" s="8"/>
      <c r="M692" s="8"/>
      <c r="AH692" s="1"/>
    </row>
    <row r="693" spans="2:34" ht="12.75" x14ac:dyDescent="0.2">
      <c r="B693" s="13"/>
      <c r="L693" s="8"/>
      <c r="M693" s="8"/>
      <c r="AH693" s="1"/>
    </row>
    <row r="694" spans="2:34" ht="12.75" x14ac:dyDescent="0.2">
      <c r="B694" s="13"/>
      <c r="L694" s="8"/>
      <c r="M694" s="8"/>
      <c r="AH694" s="1"/>
    </row>
    <row r="695" spans="2:34" ht="12.75" x14ac:dyDescent="0.2">
      <c r="B695" s="13"/>
      <c r="L695" s="8"/>
      <c r="M695" s="8"/>
      <c r="AH695" s="1"/>
    </row>
    <row r="696" spans="2:34" ht="12.75" x14ac:dyDescent="0.2">
      <c r="B696" s="13"/>
      <c r="L696" s="8"/>
      <c r="M696" s="8"/>
      <c r="AH696" s="1"/>
    </row>
    <row r="697" spans="2:34" ht="12.75" x14ac:dyDescent="0.2">
      <c r="B697" s="13"/>
      <c r="L697" s="8"/>
      <c r="M697" s="8"/>
      <c r="AH697" s="1"/>
    </row>
    <row r="698" spans="2:34" ht="12.75" x14ac:dyDescent="0.2">
      <c r="B698" s="13"/>
      <c r="L698" s="8"/>
      <c r="M698" s="8"/>
      <c r="AH698" s="1"/>
    </row>
    <row r="699" spans="2:34" ht="12.75" x14ac:dyDescent="0.2">
      <c r="B699" s="13"/>
      <c r="L699" s="8"/>
      <c r="M699" s="8"/>
      <c r="AH699" s="1"/>
    </row>
    <row r="700" spans="2:34" ht="12.75" x14ac:dyDescent="0.2">
      <c r="B700" s="13"/>
      <c r="L700" s="8"/>
      <c r="M700" s="8"/>
      <c r="AH700" s="1"/>
    </row>
    <row r="701" spans="2:34" ht="12.75" x14ac:dyDescent="0.2">
      <c r="B701" s="13"/>
      <c r="L701" s="8"/>
      <c r="M701" s="8"/>
      <c r="AH701" s="1"/>
    </row>
    <row r="702" spans="2:34" ht="12.75" x14ac:dyDescent="0.2">
      <c r="B702" s="13"/>
      <c r="L702" s="8"/>
      <c r="M702" s="8"/>
      <c r="AH702" s="1"/>
    </row>
    <row r="703" spans="2:34" ht="12.75" x14ac:dyDescent="0.2">
      <c r="B703" s="13"/>
      <c r="L703" s="8"/>
      <c r="M703" s="8"/>
      <c r="AH703" s="1"/>
    </row>
    <row r="704" spans="2:34" ht="12.75" x14ac:dyDescent="0.2">
      <c r="B704" s="13"/>
      <c r="L704" s="8"/>
      <c r="M704" s="8"/>
      <c r="AH704" s="1"/>
    </row>
    <row r="705" spans="2:34" ht="12.75" x14ac:dyDescent="0.2">
      <c r="B705" s="13"/>
      <c r="L705" s="8"/>
      <c r="M705" s="8"/>
      <c r="AH705" s="1"/>
    </row>
    <row r="706" spans="2:34" ht="12.75" x14ac:dyDescent="0.2">
      <c r="B706" s="13"/>
      <c r="L706" s="8"/>
      <c r="M706" s="8"/>
      <c r="AH706" s="1"/>
    </row>
    <row r="707" spans="2:34" ht="12.75" x14ac:dyDescent="0.2">
      <c r="B707" s="13"/>
      <c r="L707" s="8"/>
      <c r="M707" s="8"/>
      <c r="AH707" s="1"/>
    </row>
    <row r="708" spans="2:34" ht="12.75" x14ac:dyDescent="0.2">
      <c r="B708" s="13"/>
      <c r="L708" s="8"/>
      <c r="M708" s="8"/>
      <c r="AH708" s="1"/>
    </row>
    <row r="709" spans="2:34" ht="12.75" x14ac:dyDescent="0.2">
      <c r="B709" s="13"/>
      <c r="L709" s="8"/>
      <c r="M709" s="8"/>
      <c r="AH709" s="1"/>
    </row>
    <row r="710" spans="2:34" ht="12.75" x14ac:dyDescent="0.2">
      <c r="B710" s="13"/>
      <c r="L710" s="8"/>
      <c r="M710" s="8"/>
      <c r="AH710" s="1"/>
    </row>
    <row r="711" spans="2:34" ht="12.75" x14ac:dyDescent="0.2">
      <c r="B711" s="13"/>
      <c r="L711" s="8"/>
      <c r="M711" s="8"/>
      <c r="AH711" s="1"/>
    </row>
    <row r="712" spans="2:34" ht="12.75" x14ac:dyDescent="0.2">
      <c r="B712" s="13"/>
      <c r="L712" s="8"/>
      <c r="M712" s="8"/>
      <c r="AH712" s="1"/>
    </row>
    <row r="713" spans="2:34" ht="12.75" x14ac:dyDescent="0.2">
      <c r="B713" s="13"/>
      <c r="L713" s="8"/>
      <c r="M713" s="8"/>
      <c r="AH713" s="1"/>
    </row>
    <row r="714" spans="2:34" ht="12.75" x14ac:dyDescent="0.2">
      <c r="B714" s="13"/>
      <c r="L714" s="8"/>
      <c r="M714" s="8"/>
      <c r="AH714" s="1"/>
    </row>
    <row r="715" spans="2:34" ht="12.75" x14ac:dyDescent="0.2">
      <c r="B715" s="13"/>
      <c r="L715" s="8"/>
      <c r="M715" s="8"/>
      <c r="AH715" s="1"/>
    </row>
    <row r="716" spans="2:34" ht="12.75" x14ac:dyDescent="0.2">
      <c r="B716" s="13"/>
      <c r="L716" s="8"/>
      <c r="M716" s="8"/>
      <c r="AH716" s="1"/>
    </row>
    <row r="717" spans="2:34" ht="12.75" x14ac:dyDescent="0.2">
      <c r="B717" s="13"/>
      <c r="L717" s="8"/>
      <c r="M717" s="8"/>
      <c r="AH717" s="1"/>
    </row>
    <row r="718" spans="2:34" ht="12.75" x14ac:dyDescent="0.2">
      <c r="B718" s="13"/>
      <c r="L718" s="8"/>
      <c r="M718" s="8"/>
      <c r="AH718" s="1"/>
    </row>
    <row r="719" spans="2:34" ht="12.75" x14ac:dyDescent="0.2">
      <c r="B719" s="13"/>
      <c r="L719" s="8"/>
      <c r="M719" s="8"/>
      <c r="AH719" s="1"/>
    </row>
    <row r="720" spans="2:34" ht="12.75" x14ac:dyDescent="0.2">
      <c r="B720" s="13"/>
      <c r="L720" s="8"/>
      <c r="M720" s="8"/>
      <c r="AH720" s="1"/>
    </row>
    <row r="721" spans="2:34" ht="12.75" x14ac:dyDescent="0.2">
      <c r="B721" s="13"/>
      <c r="L721" s="8"/>
      <c r="M721" s="8"/>
      <c r="AH721" s="1"/>
    </row>
    <row r="722" spans="2:34" ht="12.75" x14ac:dyDescent="0.2">
      <c r="B722" s="13"/>
      <c r="L722" s="8"/>
      <c r="M722" s="8"/>
      <c r="AH722" s="1"/>
    </row>
    <row r="723" spans="2:34" ht="12.75" x14ac:dyDescent="0.2">
      <c r="B723" s="13"/>
      <c r="L723" s="8"/>
      <c r="M723" s="8"/>
      <c r="AH723" s="1"/>
    </row>
    <row r="724" spans="2:34" ht="12.75" x14ac:dyDescent="0.2">
      <c r="B724" s="13"/>
      <c r="L724" s="8"/>
      <c r="M724" s="8"/>
      <c r="AH724" s="1"/>
    </row>
    <row r="725" spans="2:34" ht="12.75" x14ac:dyDescent="0.2">
      <c r="B725" s="13"/>
      <c r="L725" s="8"/>
      <c r="M725" s="8"/>
      <c r="AH725" s="1"/>
    </row>
    <row r="726" spans="2:34" ht="12.75" x14ac:dyDescent="0.2">
      <c r="B726" s="13"/>
      <c r="L726" s="8"/>
      <c r="M726" s="8"/>
      <c r="AH726" s="1"/>
    </row>
    <row r="727" spans="2:34" ht="12.75" x14ac:dyDescent="0.2">
      <c r="B727" s="13"/>
      <c r="L727" s="8"/>
      <c r="M727" s="8"/>
      <c r="AH727" s="1"/>
    </row>
    <row r="728" spans="2:34" ht="12.75" x14ac:dyDescent="0.2">
      <c r="B728" s="13"/>
      <c r="L728" s="8"/>
      <c r="M728" s="8"/>
      <c r="AH728" s="1"/>
    </row>
    <row r="729" spans="2:34" ht="12.75" x14ac:dyDescent="0.2">
      <c r="B729" s="13"/>
      <c r="L729" s="8"/>
      <c r="M729" s="8"/>
      <c r="AH729" s="1"/>
    </row>
    <row r="730" spans="2:34" ht="12.75" x14ac:dyDescent="0.2">
      <c r="B730" s="13"/>
      <c r="L730" s="8"/>
      <c r="M730" s="8"/>
      <c r="AH730" s="1"/>
    </row>
    <row r="731" spans="2:34" ht="12.75" x14ac:dyDescent="0.2">
      <c r="B731" s="13"/>
      <c r="L731" s="8"/>
      <c r="M731" s="8"/>
      <c r="AH731" s="1"/>
    </row>
    <row r="732" spans="2:34" ht="12.75" x14ac:dyDescent="0.2">
      <c r="B732" s="13"/>
      <c r="L732" s="8"/>
      <c r="M732" s="8"/>
      <c r="AH732" s="1"/>
    </row>
    <row r="733" spans="2:34" ht="12.75" x14ac:dyDescent="0.2">
      <c r="B733" s="13"/>
      <c r="L733" s="8"/>
      <c r="M733" s="8"/>
      <c r="AH733" s="1"/>
    </row>
    <row r="734" spans="2:34" ht="12.75" x14ac:dyDescent="0.2">
      <c r="B734" s="13"/>
      <c r="L734" s="8"/>
      <c r="M734" s="8"/>
      <c r="AH734" s="1"/>
    </row>
    <row r="735" spans="2:34" ht="12.75" x14ac:dyDescent="0.2">
      <c r="B735" s="13"/>
      <c r="L735" s="8"/>
      <c r="M735" s="8"/>
      <c r="AH735" s="1"/>
    </row>
    <row r="736" spans="2:34" ht="12.75" x14ac:dyDescent="0.2">
      <c r="B736" s="13"/>
      <c r="L736" s="8"/>
      <c r="M736" s="8"/>
      <c r="AH736" s="1"/>
    </row>
    <row r="737" spans="2:34" ht="12.75" x14ac:dyDescent="0.2">
      <c r="B737" s="13"/>
      <c r="L737" s="8"/>
      <c r="M737" s="8"/>
      <c r="AH737" s="1"/>
    </row>
    <row r="738" spans="2:34" ht="12.75" x14ac:dyDescent="0.2">
      <c r="B738" s="13"/>
      <c r="L738" s="8"/>
      <c r="M738" s="8"/>
      <c r="AH738" s="1"/>
    </row>
    <row r="739" spans="2:34" ht="12.75" x14ac:dyDescent="0.2">
      <c r="B739" s="13"/>
      <c r="L739" s="8"/>
      <c r="M739" s="8"/>
      <c r="AH739" s="1"/>
    </row>
    <row r="740" spans="2:34" ht="12.75" x14ac:dyDescent="0.2">
      <c r="B740" s="13"/>
      <c r="L740" s="8"/>
      <c r="M740" s="8"/>
      <c r="AH740" s="1"/>
    </row>
    <row r="741" spans="2:34" ht="12.75" x14ac:dyDescent="0.2">
      <c r="B741" s="13"/>
      <c r="L741" s="8"/>
      <c r="M741" s="8"/>
      <c r="AH741" s="1"/>
    </row>
    <row r="742" spans="2:34" ht="12.75" x14ac:dyDescent="0.2">
      <c r="B742" s="13"/>
      <c r="L742" s="8"/>
      <c r="M742" s="8"/>
      <c r="AH742" s="1"/>
    </row>
    <row r="743" spans="2:34" ht="12.75" x14ac:dyDescent="0.2">
      <c r="B743" s="13"/>
      <c r="L743" s="8"/>
      <c r="M743" s="8"/>
      <c r="AH743" s="1"/>
    </row>
    <row r="744" spans="2:34" ht="12.75" x14ac:dyDescent="0.2">
      <c r="B744" s="13"/>
      <c r="L744" s="8"/>
      <c r="M744" s="8"/>
      <c r="AH744" s="1"/>
    </row>
    <row r="745" spans="2:34" ht="12.75" x14ac:dyDescent="0.2">
      <c r="B745" s="13"/>
      <c r="L745" s="8"/>
      <c r="M745" s="8"/>
      <c r="AH745" s="1"/>
    </row>
    <row r="746" spans="2:34" ht="12.75" x14ac:dyDescent="0.2">
      <c r="B746" s="13"/>
      <c r="L746" s="8"/>
      <c r="M746" s="8"/>
      <c r="AH746" s="1"/>
    </row>
    <row r="747" spans="2:34" ht="12.75" x14ac:dyDescent="0.2">
      <c r="B747" s="13"/>
      <c r="L747" s="8"/>
      <c r="M747" s="8"/>
      <c r="AH747" s="1"/>
    </row>
    <row r="748" spans="2:34" ht="12.75" x14ac:dyDescent="0.2">
      <c r="B748" s="13"/>
      <c r="L748" s="8"/>
      <c r="M748" s="8"/>
      <c r="AH748" s="1"/>
    </row>
    <row r="749" spans="2:34" ht="12.75" x14ac:dyDescent="0.2">
      <c r="B749" s="13"/>
      <c r="L749" s="8"/>
      <c r="M749" s="8"/>
      <c r="AH749" s="1"/>
    </row>
    <row r="750" spans="2:34" ht="12.75" x14ac:dyDescent="0.2">
      <c r="B750" s="13"/>
      <c r="L750" s="8"/>
      <c r="M750" s="8"/>
      <c r="AH750" s="1"/>
    </row>
    <row r="751" spans="2:34" ht="12.75" x14ac:dyDescent="0.2">
      <c r="B751" s="13"/>
      <c r="L751" s="8"/>
      <c r="M751" s="8"/>
      <c r="AH751" s="1"/>
    </row>
    <row r="752" spans="2:34" ht="12.75" x14ac:dyDescent="0.2">
      <c r="B752" s="13"/>
      <c r="L752" s="8"/>
      <c r="M752" s="8"/>
      <c r="AH752" s="1"/>
    </row>
    <row r="753" spans="2:34" ht="12.75" x14ac:dyDescent="0.2">
      <c r="B753" s="13"/>
      <c r="L753" s="8"/>
      <c r="M753" s="8"/>
      <c r="AH753" s="1"/>
    </row>
    <row r="754" spans="2:34" ht="12.75" x14ac:dyDescent="0.2">
      <c r="B754" s="13"/>
      <c r="L754" s="8"/>
      <c r="M754" s="8"/>
      <c r="AH754" s="1"/>
    </row>
    <row r="755" spans="2:34" ht="12.75" x14ac:dyDescent="0.2">
      <c r="B755" s="13"/>
      <c r="L755" s="8"/>
      <c r="M755" s="8"/>
      <c r="AH755" s="1"/>
    </row>
    <row r="756" spans="2:34" ht="12.75" x14ac:dyDescent="0.2">
      <c r="B756" s="13"/>
      <c r="L756" s="8"/>
      <c r="M756" s="8"/>
      <c r="AH756" s="1"/>
    </row>
    <row r="757" spans="2:34" ht="12.75" x14ac:dyDescent="0.2">
      <c r="B757" s="13"/>
      <c r="L757" s="8"/>
      <c r="M757" s="8"/>
      <c r="AH757" s="1"/>
    </row>
    <row r="758" spans="2:34" ht="12.75" x14ac:dyDescent="0.2">
      <c r="B758" s="13"/>
      <c r="L758" s="8"/>
      <c r="M758" s="8"/>
      <c r="AH758" s="1"/>
    </row>
    <row r="759" spans="2:34" ht="12.75" x14ac:dyDescent="0.2">
      <c r="B759" s="13"/>
      <c r="L759" s="8"/>
      <c r="M759" s="8"/>
      <c r="AH759" s="1"/>
    </row>
    <row r="760" spans="2:34" ht="12.75" x14ac:dyDescent="0.2">
      <c r="B760" s="13"/>
      <c r="L760" s="8"/>
      <c r="M760" s="8"/>
      <c r="AH760" s="1"/>
    </row>
    <row r="761" spans="2:34" ht="12.75" x14ac:dyDescent="0.2">
      <c r="B761" s="13"/>
      <c r="L761" s="8"/>
      <c r="M761" s="8"/>
      <c r="AH761" s="1"/>
    </row>
    <row r="762" spans="2:34" ht="12.75" x14ac:dyDescent="0.2">
      <c r="B762" s="13"/>
      <c r="L762" s="8"/>
      <c r="M762" s="8"/>
      <c r="AH762" s="1"/>
    </row>
    <row r="763" spans="2:34" ht="12.75" x14ac:dyDescent="0.2">
      <c r="B763" s="13"/>
      <c r="L763" s="8"/>
      <c r="M763" s="8"/>
      <c r="AH763" s="1"/>
    </row>
    <row r="764" spans="2:34" ht="12.75" x14ac:dyDescent="0.2">
      <c r="B764" s="13"/>
      <c r="L764" s="8"/>
      <c r="M764" s="8"/>
      <c r="AH764" s="1"/>
    </row>
    <row r="765" spans="2:34" ht="12.75" x14ac:dyDescent="0.2">
      <c r="B765" s="13"/>
      <c r="L765" s="8"/>
      <c r="M765" s="8"/>
      <c r="AH765" s="1"/>
    </row>
    <row r="766" spans="2:34" ht="12.75" x14ac:dyDescent="0.2">
      <c r="B766" s="13"/>
      <c r="L766" s="8"/>
      <c r="M766" s="8"/>
      <c r="AH766" s="1"/>
    </row>
    <row r="767" spans="2:34" ht="12.75" x14ac:dyDescent="0.2">
      <c r="B767" s="13"/>
      <c r="L767" s="8"/>
      <c r="M767" s="8"/>
      <c r="AH767" s="1"/>
    </row>
    <row r="768" spans="2:34" ht="12.75" x14ac:dyDescent="0.2">
      <c r="B768" s="13"/>
      <c r="L768" s="8"/>
      <c r="M768" s="8"/>
      <c r="AH768" s="1"/>
    </row>
    <row r="769" spans="2:34" ht="12.75" x14ac:dyDescent="0.2">
      <c r="B769" s="13"/>
      <c r="L769" s="8"/>
      <c r="M769" s="8"/>
      <c r="AH769" s="1"/>
    </row>
    <row r="770" spans="2:34" ht="12.75" x14ac:dyDescent="0.2">
      <c r="B770" s="13"/>
      <c r="L770" s="8"/>
      <c r="M770" s="8"/>
      <c r="AH770" s="1"/>
    </row>
    <row r="771" spans="2:34" ht="12.75" x14ac:dyDescent="0.2">
      <c r="B771" s="13"/>
      <c r="L771" s="8"/>
      <c r="M771" s="8"/>
      <c r="AH771" s="1"/>
    </row>
    <row r="772" spans="2:34" ht="12.75" x14ac:dyDescent="0.2">
      <c r="B772" s="13"/>
      <c r="L772" s="8"/>
      <c r="M772" s="8"/>
      <c r="AH772" s="1"/>
    </row>
    <row r="773" spans="2:34" ht="12.75" x14ac:dyDescent="0.2">
      <c r="B773" s="13"/>
      <c r="L773" s="8"/>
      <c r="M773" s="8"/>
      <c r="AH773" s="1"/>
    </row>
    <row r="774" spans="2:34" ht="12.75" x14ac:dyDescent="0.2">
      <c r="B774" s="13"/>
      <c r="L774" s="8"/>
      <c r="M774" s="8"/>
      <c r="AH774" s="1"/>
    </row>
    <row r="775" spans="2:34" ht="12.75" x14ac:dyDescent="0.2">
      <c r="B775" s="13"/>
      <c r="L775" s="8"/>
      <c r="M775" s="8"/>
      <c r="AH775" s="1"/>
    </row>
    <row r="776" spans="2:34" ht="12.75" x14ac:dyDescent="0.2">
      <c r="B776" s="13"/>
      <c r="L776" s="8"/>
      <c r="M776" s="8"/>
      <c r="AH776" s="1"/>
    </row>
    <row r="777" spans="2:34" ht="12.75" x14ac:dyDescent="0.2">
      <c r="B777" s="13"/>
      <c r="L777" s="8"/>
      <c r="M777" s="8"/>
      <c r="AH777" s="1"/>
    </row>
    <row r="778" spans="2:34" ht="12.75" x14ac:dyDescent="0.2">
      <c r="B778" s="13"/>
      <c r="L778" s="8"/>
      <c r="M778" s="8"/>
      <c r="AH778" s="1"/>
    </row>
    <row r="779" spans="2:34" ht="12.75" x14ac:dyDescent="0.2">
      <c r="B779" s="13"/>
      <c r="L779" s="8"/>
      <c r="M779" s="8"/>
      <c r="AH779" s="1"/>
    </row>
    <row r="780" spans="2:34" ht="12.75" x14ac:dyDescent="0.2">
      <c r="B780" s="13"/>
      <c r="L780" s="8"/>
      <c r="M780" s="8"/>
      <c r="AH780" s="1"/>
    </row>
    <row r="781" spans="2:34" ht="12.75" x14ac:dyDescent="0.2">
      <c r="B781" s="13"/>
      <c r="L781" s="8"/>
      <c r="M781" s="8"/>
      <c r="AH781" s="1"/>
    </row>
    <row r="782" spans="2:34" ht="12.75" x14ac:dyDescent="0.2">
      <c r="B782" s="13"/>
      <c r="L782" s="8"/>
      <c r="M782" s="8"/>
      <c r="AH782" s="1"/>
    </row>
    <row r="783" spans="2:34" ht="12.75" x14ac:dyDescent="0.2">
      <c r="B783" s="13"/>
      <c r="L783" s="8"/>
      <c r="M783" s="8"/>
      <c r="AH783" s="1"/>
    </row>
    <row r="784" spans="2:34" ht="12.75" x14ac:dyDescent="0.2">
      <c r="B784" s="13"/>
      <c r="L784" s="8"/>
      <c r="M784" s="8"/>
      <c r="AH784" s="1"/>
    </row>
    <row r="785" spans="2:34" ht="12.75" x14ac:dyDescent="0.2">
      <c r="B785" s="13"/>
      <c r="L785" s="8"/>
      <c r="M785" s="8"/>
      <c r="AH785" s="1"/>
    </row>
    <row r="786" spans="2:34" ht="12.75" x14ac:dyDescent="0.2">
      <c r="B786" s="13"/>
      <c r="L786" s="8"/>
      <c r="M786" s="8"/>
      <c r="AH786" s="1"/>
    </row>
    <row r="787" spans="2:34" ht="12.75" x14ac:dyDescent="0.2">
      <c r="B787" s="13"/>
      <c r="L787" s="8"/>
      <c r="M787" s="8"/>
      <c r="AH787" s="1"/>
    </row>
    <row r="788" spans="2:34" ht="12.75" x14ac:dyDescent="0.2">
      <c r="B788" s="13"/>
      <c r="L788" s="8"/>
      <c r="M788" s="8"/>
      <c r="AH788" s="1"/>
    </row>
    <row r="789" spans="2:34" ht="12.75" x14ac:dyDescent="0.2">
      <c r="B789" s="13"/>
      <c r="L789" s="8"/>
      <c r="M789" s="8"/>
      <c r="AH789" s="1"/>
    </row>
    <row r="790" spans="2:34" ht="12.75" x14ac:dyDescent="0.2">
      <c r="B790" s="13"/>
      <c r="L790" s="8"/>
      <c r="M790" s="8"/>
      <c r="AH790" s="1"/>
    </row>
    <row r="791" spans="2:34" ht="12.75" x14ac:dyDescent="0.2">
      <c r="B791" s="13"/>
      <c r="L791" s="8"/>
      <c r="M791" s="8"/>
      <c r="AH791" s="1"/>
    </row>
    <row r="792" spans="2:34" ht="12.75" x14ac:dyDescent="0.2">
      <c r="B792" s="13"/>
      <c r="L792" s="8"/>
      <c r="M792" s="8"/>
      <c r="AH792" s="1"/>
    </row>
    <row r="793" spans="2:34" ht="12.75" x14ac:dyDescent="0.2">
      <c r="B793" s="13"/>
      <c r="L793" s="8"/>
      <c r="M793" s="8"/>
      <c r="AH793" s="1"/>
    </row>
    <row r="794" spans="2:34" ht="12.75" x14ac:dyDescent="0.2">
      <c r="B794" s="13"/>
      <c r="L794" s="8"/>
      <c r="M794" s="8"/>
      <c r="AH794" s="1"/>
    </row>
    <row r="795" spans="2:34" ht="12.75" x14ac:dyDescent="0.2">
      <c r="B795" s="13"/>
      <c r="L795" s="8"/>
      <c r="M795" s="8"/>
      <c r="AH795" s="1"/>
    </row>
    <row r="796" spans="2:34" ht="12.75" x14ac:dyDescent="0.2">
      <c r="B796" s="13"/>
      <c r="L796" s="8"/>
      <c r="M796" s="8"/>
      <c r="AH796" s="1"/>
    </row>
    <row r="797" spans="2:34" ht="12.75" x14ac:dyDescent="0.2">
      <c r="B797" s="13"/>
      <c r="L797" s="8"/>
      <c r="M797" s="8"/>
      <c r="AH797" s="1"/>
    </row>
    <row r="798" spans="2:34" ht="12.75" x14ac:dyDescent="0.2">
      <c r="B798" s="13"/>
      <c r="L798" s="8"/>
      <c r="M798" s="8"/>
      <c r="AH798" s="1"/>
    </row>
    <row r="799" spans="2:34" ht="12.75" x14ac:dyDescent="0.2">
      <c r="B799" s="13"/>
      <c r="L799" s="8"/>
      <c r="M799" s="8"/>
      <c r="AH799" s="1"/>
    </row>
    <row r="800" spans="2:34" ht="12.75" x14ac:dyDescent="0.2">
      <c r="B800" s="13"/>
      <c r="L800" s="8"/>
      <c r="M800" s="8"/>
      <c r="AH800" s="1"/>
    </row>
    <row r="801" spans="2:34" ht="12.75" x14ac:dyDescent="0.2">
      <c r="B801" s="13"/>
      <c r="L801" s="8"/>
      <c r="M801" s="8"/>
      <c r="AH801" s="1"/>
    </row>
    <row r="802" spans="2:34" ht="12.75" x14ac:dyDescent="0.2">
      <c r="B802" s="13"/>
      <c r="L802" s="8"/>
      <c r="M802" s="8"/>
      <c r="AH802" s="1"/>
    </row>
    <row r="803" spans="2:34" ht="12.75" x14ac:dyDescent="0.2">
      <c r="B803" s="13"/>
      <c r="L803" s="8"/>
      <c r="M803" s="8"/>
      <c r="AH803" s="1"/>
    </row>
    <row r="804" spans="2:34" ht="12.75" x14ac:dyDescent="0.2">
      <c r="B804" s="13"/>
      <c r="L804" s="8"/>
      <c r="M804" s="8"/>
      <c r="AH804" s="1"/>
    </row>
    <row r="805" spans="2:34" ht="12.75" x14ac:dyDescent="0.2">
      <c r="B805" s="13"/>
      <c r="L805" s="8"/>
      <c r="M805" s="8"/>
      <c r="AH805" s="1"/>
    </row>
    <row r="806" spans="2:34" ht="12.75" x14ac:dyDescent="0.2">
      <c r="B806" s="13"/>
      <c r="L806" s="8"/>
      <c r="M806" s="8"/>
      <c r="AH806" s="1"/>
    </row>
    <row r="807" spans="2:34" ht="12.75" x14ac:dyDescent="0.2">
      <c r="B807" s="13"/>
      <c r="L807" s="8"/>
      <c r="M807" s="8"/>
      <c r="AH807" s="1"/>
    </row>
    <row r="808" spans="2:34" ht="12.75" x14ac:dyDescent="0.2">
      <c r="B808" s="13"/>
      <c r="L808" s="8"/>
      <c r="M808" s="8"/>
      <c r="AH808" s="1"/>
    </row>
    <row r="809" spans="2:34" ht="12.75" x14ac:dyDescent="0.2">
      <c r="B809" s="13"/>
      <c r="L809" s="8"/>
      <c r="M809" s="8"/>
      <c r="AH809" s="1"/>
    </row>
    <row r="810" spans="2:34" ht="12.75" x14ac:dyDescent="0.2">
      <c r="B810" s="13"/>
      <c r="L810" s="8"/>
      <c r="M810" s="8"/>
      <c r="AH810" s="1"/>
    </row>
    <row r="811" spans="2:34" ht="12.75" x14ac:dyDescent="0.2">
      <c r="B811" s="13"/>
      <c r="L811" s="8"/>
      <c r="M811" s="8"/>
      <c r="AH811" s="1"/>
    </row>
    <row r="812" spans="2:34" ht="12.75" x14ac:dyDescent="0.2">
      <c r="B812" s="13"/>
      <c r="L812" s="8"/>
      <c r="M812" s="8"/>
      <c r="AH812" s="1"/>
    </row>
    <row r="813" spans="2:34" ht="12.75" x14ac:dyDescent="0.2">
      <c r="B813" s="13"/>
      <c r="L813" s="8"/>
      <c r="M813" s="8"/>
      <c r="AH813" s="1"/>
    </row>
    <row r="814" spans="2:34" ht="12.75" x14ac:dyDescent="0.2">
      <c r="B814" s="13"/>
      <c r="L814" s="8"/>
      <c r="M814" s="8"/>
      <c r="AH814" s="1"/>
    </row>
    <row r="815" spans="2:34" ht="12.75" x14ac:dyDescent="0.2">
      <c r="B815" s="13"/>
      <c r="L815" s="8"/>
      <c r="M815" s="8"/>
      <c r="AH815" s="1"/>
    </row>
    <row r="816" spans="2:34" ht="12.75" x14ac:dyDescent="0.2">
      <c r="B816" s="13"/>
      <c r="L816" s="8"/>
      <c r="M816" s="8"/>
      <c r="AH816" s="1"/>
    </row>
    <row r="817" spans="2:34" ht="12.75" x14ac:dyDescent="0.2">
      <c r="B817" s="13"/>
      <c r="L817" s="8"/>
      <c r="M817" s="8"/>
      <c r="AH817" s="1"/>
    </row>
    <row r="818" spans="2:34" ht="12.75" x14ac:dyDescent="0.2">
      <c r="B818" s="13"/>
      <c r="L818" s="8"/>
      <c r="M818" s="8"/>
      <c r="AH818" s="1"/>
    </row>
    <row r="819" spans="2:34" ht="12.75" x14ac:dyDescent="0.2">
      <c r="B819" s="13"/>
      <c r="L819" s="8"/>
      <c r="M819" s="8"/>
      <c r="AH819" s="1"/>
    </row>
    <row r="820" spans="2:34" ht="12.75" x14ac:dyDescent="0.2">
      <c r="B820" s="13"/>
      <c r="L820" s="8"/>
      <c r="M820" s="8"/>
      <c r="AH820" s="1"/>
    </row>
    <row r="821" spans="2:34" ht="12.75" x14ac:dyDescent="0.2">
      <c r="B821" s="13"/>
      <c r="L821" s="8"/>
      <c r="M821" s="8"/>
      <c r="AH821" s="1"/>
    </row>
    <row r="822" spans="2:34" ht="12.75" x14ac:dyDescent="0.2">
      <c r="B822" s="13"/>
      <c r="L822" s="8"/>
      <c r="M822" s="8"/>
      <c r="AH822" s="1"/>
    </row>
    <row r="823" spans="2:34" ht="12.75" x14ac:dyDescent="0.2">
      <c r="B823" s="13"/>
      <c r="L823" s="8"/>
      <c r="M823" s="8"/>
      <c r="AH823" s="1"/>
    </row>
    <row r="824" spans="2:34" ht="12.75" x14ac:dyDescent="0.2">
      <c r="B824" s="13"/>
      <c r="L824" s="8"/>
      <c r="M824" s="8"/>
      <c r="AH824" s="1"/>
    </row>
    <row r="825" spans="2:34" ht="12.75" x14ac:dyDescent="0.2">
      <c r="B825" s="13"/>
      <c r="L825" s="8"/>
      <c r="M825" s="8"/>
      <c r="AH825" s="1"/>
    </row>
    <row r="826" spans="2:34" ht="12.75" x14ac:dyDescent="0.2">
      <c r="B826" s="13"/>
      <c r="L826" s="8"/>
      <c r="M826" s="8"/>
      <c r="AH826" s="1"/>
    </row>
    <row r="827" spans="2:34" ht="12.75" x14ac:dyDescent="0.2">
      <c r="B827" s="13"/>
      <c r="L827" s="8"/>
      <c r="M827" s="8"/>
      <c r="AH827" s="1"/>
    </row>
    <row r="828" spans="2:34" ht="12.75" x14ac:dyDescent="0.2">
      <c r="B828" s="13"/>
      <c r="L828" s="8"/>
      <c r="M828" s="8"/>
      <c r="AH828" s="1"/>
    </row>
    <row r="829" spans="2:34" ht="12.75" x14ac:dyDescent="0.2">
      <c r="B829" s="13"/>
      <c r="L829" s="8"/>
      <c r="M829" s="8"/>
      <c r="AH829" s="1"/>
    </row>
    <row r="830" spans="2:34" ht="12.75" x14ac:dyDescent="0.2">
      <c r="B830" s="13"/>
      <c r="L830" s="8"/>
      <c r="M830" s="8"/>
      <c r="AH830" s="1"/>
    </row>
    <row r="831" spans="2:34" ht="12.75" x14ac:dyDescent="0.2">
      <c r="B831" s="13"/>
      <c r="L831" s="8"/>
      <c r="M831" s="8"/>
      <c r="AH831" s="1"/>
    </row>
    <row r="832" spans="2:34" ht="12.75" x14ac:dyDescent="0.2">
      <c r="B832" s="13"/>
      <c r="L832" s="8"/>
      <c r="M832" s="8"/>
      <c r="AH832" s="1"/>
    </row>
    <row r="833" spans="2:34" ht="12.75" x14ac:dyDescent="0.2">
      <c r="B833" s="13"/>
      <c r="L833" s="8"/>
      <c r="M833" s="8"/>
      <c r="AH833" s="1"/>
    </row>
    <row r="834" spans="2:34" ht="12.75" x14ac:dyDescent="0.2">
      <c r="B834" s="13"/>
      <c r="L834" s="8"/>
      <c r="M834" s="8"/>
      <c r="AH834" s="1"/>
    </row>
    <row r="835" spans="2:34" ht="12.75" x14ac:dyDescent="0.2">
      <c r="B835" s="13"/>
      <c r="L835" s="8"/>
      <c r="M835" s="8"/>
      <c r="AH835" s="1"/>
    </row>
    <row r="836" spans="2:34" ht="12.75" x14ac:dyDescent="0.2">
      <c r="B836" s="13"/>
      <c r="L836" s="8"/>
      <c r="M836" s="8"/>
      <c r="AH836" s="1"/>
    </row>
    <row r="837" spans="2:34" ht="12.75" x14ac:dyDescent="0.2">
      <c r="B837" s="13"/>
      <c r="L837" s="8"/>
      <c r="M837" s="8"/>
      <c r="AH837" s="1"/>
    </row>
    <row r="838" spans="2:34" ht="12.75" x14ac:dyDescent="0.2">
      <c r="B838" s="13"/>
      <c r="L838" s="8"/>
      <c r="M838" s="8"/>
      <c r="AH838" s="1"/>
    </row>
    <row r="839" spans="2:34" ht="12.75" x14ac:dyDescent="0.2">
      <c r="B839" s="13"/>
      <c r="L839" s="8"/>
      <c r="M839" s="8"/>
      <c r="AH839" s="1"/>
    </row>
    <row r="840" spans="2:34" ht="12.75" x14ac:dyDescent="0.2">
      <c r="B840" s="13"/>
      <c r="L840" s="8"/>
      <c r="M840" s="8"/>
      <c r="AH840" s="1"/>
    </row>
    <row r="841" spans="2:34" ht="12.75" x14ac:dyDescent="0.2">
      <c r="B841" s="13"/>
      <c r="L841" s="8"/>
      <c r="M841" s="8"/>
      <c r="AH841" s="1"/>
    </row>
    <row r="842" spans="2:34" ht="12.75" x14ac:dyDescent="0.2">
      <c r="B842" s="13"/>
      <c r="L842" s="8"/>
      <c r="M842" s="8"/>
      <c r="AH842" s="1"/>
    </row>
    <row r="843" spans="2:34" ht="12.75" x14ac:dyDescent="0.2">
      <c r="B843" s="13"/>
      <c r="L843" s="8"/>
      <c r="M843" s="8"/>
      <c r="AH843" s="1"/>
    </row>
    <row r="844" spans="2:34" ht="12.75" x14ac:dyDescent="0.2">
      <c r="B844" s="13"/>
      <c r="L844" s="8"/>
      <c r="M844" s="8"/>
      <c r="AH844" s="1"/>
    </row>
    <row r="845" spans="2:34" ht="12.75" x14ac:dyDescent="0.2">
      <c r="B845" s="13"/>
      <c r="L845" s="8"/>
      <c r="M845" s="8"/>
      <c r="AH845" s="1"/>
    </row>
    <row r="846" spans="2:34" ht="12.75" x14ac:dyDescent="0.2">
      <c r="B846" s="13"/>
      <c r="L846" s="8"/>
      <c r="M846" s="8"/>
      <c r="AH846" s="1"/>
    </row>
    <row r="847" spans="2:34" ht="12.75" x14ac:dyDescent="0.2">
      <c r="B847" s="13"/>
      <c r="L847" s="8"/>
      <c r="M847" s="8"/>
      <c r="AH847" s="1"/>
    </row>
    <row r="848" spans="2:34" ht="12.75" x14ac:dyDescent="0.2">
      <c r="B848" s="13"/>
      <c r="L848" s="8"/>
      <c r="M848" s="8"/>
      <c r="AH848" s="1"/>
    </row>
    <row r="849" spans="2:34" ht="12.75" x14ac:dyDescent="0.2">
      <c r="B849" s="13"/>
      <c r="L849" s="8"/>
      <c r="M849" s="8"/>
      <c r="AH849" s="1"/>
    </row>
    <row r="850" spans="2:34" ht="12.75" x14ac:dyDescent="0.2">
      <c r="B850" s="13"/>
      <c r="L850" s="8"/>
      <c r="M850" s="8"/>
      <c r="AH850" s="1"/>
    </row>
    <row r="851" spans="2:34" ht="12.75" x14ac:dyDescent="0.2">
      <c r="B851" s="13"/>
      <c r="L851" s="8"/>
      <c r="M851" s="8"/>
      <c r="AH851" s="1"/>
    </row>
    <row r="852" spans="2:34" ht="12.75" x14ac:dyDescent="0.2">
      <c r="B852" s="13"/>
      <c r="L852" s="8"/>
      <c r="M852" s="8"/>
      <c r="AH852" s="1"/>
    </row>
    <row r="853" spans="2:34" ht="12.75" x14ac:dyDescent="0.2">
      <c r="B853" s="13"/>
      <c r="L853" s="8"/>
      <c r="M853" s="8"/>
      <c r="AH853" s="1"/>
    </row>
    <row r="854" spans="2:34" ht="12.75" x14ac:dyDescent="0.2">
      <c r="B854" s="13"/>
      <c r="L854" s="8"/>
      <c r="M854" s="8"/>
      <c r="AH854" s="1"/>
    </row>
    <row r="855" spans="2:34" ht="12.75" x14ac:dyDescent="0.2">
      <c r="B855" s="13"/>
      <c r="L855" s="8"/>
      <c r="M855" s="8"/>
      <c r="AH855" s="1"/>
    </row>
    <row r="856" spans="2:34" ht="12.75" x14ac:dyDescent="0.2">
      <c r="B856" s="13"/>
      <c r="L856" s="8"/>
      <c r="M856" s="8"/>
      <c r="AH856" s="1"/>
    </row>
    <row r="857" spans="2:34" ht="12.75" x14ac:dyDescent="0.2">
      <c r="B857" s="13"/>
      <c r="L857" s="8"/>
      <c r="M857" s="8"/>
      <c r="AH857" s="1"/>
    </row>
    <row r="858" spans="2:34" ht="12.75" x14ac:dyDescent="0.2">
      <c r="B858" s="13"/>
      <c r="L858" s="8"/>
      <c r="M858" s="8"/>
      <c r="AH858" s="1"/>
    </row>
    <row r="859" spans="2:34" ht="12.75" x14ac:dyDescent="0.2">
      <c r="B859" s="13"/>
      <c r="L859" s="8"/>
      <c r="M859" s="8"/>
      <c r="AH859" s="1"/>
    </row>
    <row r="860" spans="2:34" ht="12.75" x14ac:dyDescent="0.2">
      <c r="B860" s="13"/>
      <c r="L860" s="8"/>
      <c r="M860" s="8"/>
      <c r="AH860" s="1"/>
    </row>
    <row r="861" spans="2:34" ht="12.75" x14ac:dyDescent="0.2">
      <c r="B861" s="13"/>
      <c r="L861" s="8"/>
      <c r="M861" s="8"/>
      <c r="AH861" s="1"/>
    </row>
    <row r="862" spans="2:34" ht="12.75" x14ac:dyDescent="0.2">
      <c r="B862" s="13"/>
      <c r="L862" s="8"/>
      <c r="M862" s="8"/>
      <c r="AH862" s="1"/>
    </row>
    <row r="863" spans="2:34" ht="12.75" x14ac:dyDescent="0.2">
      <c r="B863" s="13"/>
      <c r="L863" s="8"/>
      <c r="M863" s="8"/>
      <c r="AH863" s="1"/>
    </row>
    <row r="864" spans="2:34" ht="12.75" x14ac:dyDescent="0.2">
      <c r="B864" s="13"/>
      <c r="L864" s="8"/>
      <c r="M864" s="8"/>
      <c r="AH864" s="1"/>
    </row>
    <row r="865" spans="2:34" ht="12.75" x14ac:dyDescent="0.2">
      <c r="B865" s="13"/>
      <c r="L865" s="8"/>
      <c r="M865" s="8"/>
      <c r="AH865" s="1"/>
    </row>
    <row r="866" spans="2:34" ht="12.75" x14ac:dyDescent="0.2">
      <c r="B866" s="13"/>
      <c r="L866" s="8"/>
      <c r="M866" s="8"/>
      <c r="AH866" s="1"/>
    </row>
    <row r="867" spans="2:34" ht="12.75" x14ac:dyDescent="0.2">
      <c r="B867" s="13"/>
      <c r="L867" s="8"/>
      <c r="M867" s="8"/>
      <c r="AH867" s="1"/>
    </row>
    <row r="868" spans="2:34" ht="12.75" x14ac:dyDescent="0.2">
      <c r="B868" s="13"/>
      <c r="L868" s="8"/>
      <c r="M868" s="8"/>
      <c r="AH868" s="1"/>
    </row>
    <row r="869" spans="2:34" ht="12.75" x14ac:dyDescent="0.2">
      <c r="B869" s="13"/>
      <c r="L869" s="8"/>
      <c r="M869" s="8"/>
      <c r="AH869" s="1"/>
    </row>
    <row r="870" spans="2:34" ht="12.75" x14ac:dyDescent="0.2">
      <c r="B870" s="13"/>
      <c r="L870" s="8"/>
      <c r="M870" s="8"/>
      <c r="AH870" s="1"/>
    </row>
    <row r="871" spans="2:34" ht="12.75" x14ac:dyDescent="0.2">
      <c r="B871" s="13"/>
      <c r="L871" s="8"/>
      <c r="M871" s="8"/>
      <c r="AH871" s="1"/>
    </row>
    <row r="872" spans="2:34" ht="12.75" x14ac:dyDescent="0.2">
      <c r="B872" s="13"/>
      <c r="L872" s="8"/>
      <c r="M872" s="8"/>
      <c r="AH872" s="1"/>
    </row>
    <row r="873" spans="2:34" ht="12.75" x14ac:dyDescent="0.2">
      <c r="B873" s="13"/>
      <c r="L873" s="8"/>
      <c r="M873" s="8"/>
      <c r="AH873" s="1"/>
    </row>
    <row r="874" spans="2:34" ht="12.75" x14ac:dyDescent="0.2">
      <c r="B874" s="13"/>
      <c r="L874" s="8"/>
      <c r="M874" s="8"/>
      <c r="AH874" s="1"/>
    </row>
    <row r="875" spans="2:34" ht="12.75" x14ac:dyDescent="0.2">
      <c r="B875" s="13"/>
      <c r="L875" s="8"/>
      <c r="M875" s="8"/>
      <c r="AH875" s="1"/>
    </row>
    <row r="876" spans="2:34" ht="12.75" x14ac:dyDescent="0.2">
      <c r="B876" s="13"/>
      <c r="L876" s="8"/>
      <c r="M876" s="8"/>
      <c r="AH876" s="1"/>
    </row>
    <row r="877" spans="2:34" ht="12.75" x14ac:dyDescent="0.2">
      <c r="B877" s="13"/>
      <c r="L877" s="8"/>
      <c r="M877" s="8"/>
      <c r="AH877" s="1"/>
    </row>
    <row r="878" spans="2:34" ht="12.75" x14ac:dyDescent="0.2">
      <c r="B878" s="13"/>
      <c r="L878" s="8"/>
      <c r="M878" s="8"/>
      <c r="AH878" s="1"/>
    </row>
    <row r="879" spans="2:34" ht="12.75" x14ac:dyDescent="0.2">
      <c r="B879" s="13"/>
      <c r="L879" s="8"/>
      <c r="M879" s="8"/>
      <c r="AH879" s="1"/>
    </row>
    <row r="880" spans="2:34" ht="12.75" x14ac:dyDescent="0.2">
      <c r="B880" s="13"/>
      <c r="L880" s="8"/>
      <c r="M880" s="8"/>
      <c r="AH880" s="1"/>
    </row>
    <row r="881" spans="2:34" ht="12.75" x14ac:dyDescent="0.2">
      <c r="B881" s="13"/>
      <c r="L881" s="8"/>
      <c r="M881" s="8"/>
      <c r="AH881" s="1"/>
    </row>
    <row r="882" spans="2:34" ht="12.75" x14ac:dyDescent="0.2">
      <c r="B882" s="13"/>
      <c r="L882" s="8"/>
      <c r="M882" s="8"/>
      <c r="AH882" s="1"/>
    </row>
    <row r="883" spans="2:34" ht="12.75" x14ac:dyDescent="0.2">
      <c r="B883" s="13"/>
      <c r="L883" s="8"/>
      <c r="M883" s="8"/>
      <c r="AH883" s="1"/>
    </row>
    <row r="884" spans="2:34" ht="12.75" x14ac:dyDescent="0.2">
      <c r="B884" s="13"/>
      <c r="L884" s="8"/>
      <c r="M884" s="8"/>
      <c r="AH884" s="1"/>
    </row>
    <row r="885" spans="2:34" ht="12.75" x14ac:dyDescent="0.2">
      <c r="B885" s="13"/>
      <c r="L885" s="8"/>
      <c r="M885" s="8"/>
      <c r="AH885" s="1"/>
    </row>
    <row r="886" spans="2:34" ht="12.75" x14ac:dyDescent="0.2">
      <c r="B886" s="13"/>
      <c r="L886" s="8"/>
      <c r="M886" s="8"/>
      <c r="AH886" s="1"/>
    </row>
    <row r="887" spans="2:34" ht="12.75" x14ac:dyDescent="0.2">
      <c r="B887" s="13"/>
      <c r="L887" s="8"/>
      <c r="M887" s="8"/>
      <c r="AH887" s="1"/>
    </row>
    <row r="888" spans="2:34" ht="12.75" x14ac:dyDescent="0.2">
      <c r="B888" s="13"/>
      <c r="L888" s="8"/>
      <c r="M888" s="8"/>
      <c r="AH888" s="1"/>
    </row>
    <row r="889" spans="2:34" ht="12.75" x14ac:dyDescent="0.2">
      <c r="B889" s="13"/>
      <c r="L889" s="8"/>
      <c r="M889" s="8"/>
      <c r="AH889" s="1"/>
    </row>
    <row r="890" spans="2:34" ht="12.75" x14ac:dyDescent="0.2">
      <c r="B890" s="13"/>
      <c r="L890" s="8"/>
      <c r="M890" s="8"/>
      <c r="AH890" s="1"/>
    </row>
    <row r="891" spans="2:34" ht="12.75" x14ac:dyDescent="0.2">
      <c r="B891" s="13"/>
      <c r="L891" s="8"/>
      <c r="M891" s="8"/>
      <c r="AH891" s="1"/>
    </row>
    <row r="892" spans="2:34" ht="12.75" x14ac:dyDescent="0.2">
      <c r="B892" s="13"/>
      <c r="L892" s="8"/>
      <c r="M892" s="8"/>
      <c r="AH892" s="1"/>
    </row>
    <row r="893" spans="2:34" ht="12.75" x14ac:dyDescent="0.2">
      <c r="B893" s="13"/>
      <c r="L893" s="8"/>
      <c r="M893" s="8"/>
      <c r="AH893" s="1"/>
    </row>
    <row r="894" spans="2:34" ht="12.75" x14ac:dyDescent="0.2">
      <c r="B894" s="13"/>
      <c r="L894" s="8"/>
      <c r="M894" s="8"/>
      <c r="AH894" s="1"/>
    </row>
    <row r="895" spans="2:34" ht="12.75" x14ac:dyDescent="0.2">
      <c r="B895" s="13"/>
      <c r="L895" s="8"/>
      <c r="M895" s="8"/>
      <c r="AH895" s="1"/>
    </row>
    <row r="896" spans="2:34" ht="12.75" x14ac:dyDescent="0.2">
      <c r="B896" s="13"/>
      <c r="L896" s="8"/>
      <c r="M896" s="8"/>
      <c r="AH896" s="1"/>
    </row>
    <row r="897" spans="2:34" ht="12.75" x14ac:dyDescent="0.2">
      <c r="B897" s="13"/>
      <c r="L897" s="8"/>
      <c r="M897" s="8"/>
      <c r="AH897" s="1"/>
    </row>
    <row r="898" spans="2:34" ht="12.75" x14ac:dyDescent="0.2">
      <c r="B898" s="13"/>
      <c r="L898" s="8"/>
      <c r="M898" s="8"/>
      <c r="AH898" s="1"/>
    </row>
    <row r="899" spans="2:34" ht="12.75" x14ac:dyDescent="0.2">
      <c r="B899" s="13"/>
      <c r="L899" s="8"/>
      <c r="M899" s="8"/>
      <c r="AH899" s="1"/>
    </row>
    <row r="900" spans="2:34" ht="12.75" x14ac:dyDescent="0.2">
      <c r="B900" s="13"/>
      <c r="L900" s="8"/>
      <c r="M900" s="8"/>
      <c r="AH900" s="1"/>
    </row>
    <row r="901" spans="2:34" ht="12.75" x14ac:dyDescent="0.2">
      <c r="B901" s="13"/>
      <c r="L901" s="8"/>
      <c r="M901" s="8"/>
      <c r="AH901" s="1"/>
    </row>
    <row r="902" spans="2:34" ht="12.75" x14ac:dyDescent="0.2">
      <c r="B902" s="13"/>
      <c r="L902" s="8"/>
      <c r="M902" s="8"/>
      <c r="AH902" s="1"/>
    </row>
    <row r="903" spans="2:34" ht="12.75" x14ac:dyDescent="0.2">
      <c r="B903" s="13"/>
      <c r="L903" s="8"/>
      <c r="M903" s="8"/>
      <c r="AH903" s="1"/>
    </row>
    <row r="904" spans="2:34" ht="12.75" x14ac:dyDescent="0.2">
      <c r="B904" s="13"/>
      <c r="L904" s="8"/>
      <c r="M904" s="8"/>
      <c r="AH904" s="1"/>
    </row>
    <row r="905" spans="2:34" ht="12.75" x14ac:dyDescent="0.2">
      <c r="B905" s="13"/>
      <c r="L905" s="8"/>
      <c r="M905" s="8"/>
      <c r="AH905" s="1"/>
    </row>
    <row r="906" spans="2:34" ht="12.75" x14ac:dyDescent="0.2">
      <c r="B906" s="13"/>
      <c r="L906" s="8"/>
      <c r="M906" s="8"/>
      <c r="AH906" s="1"/>
    </row>
    <row r="907" spans="2:34" ht="12.75" x14ac:dyDescent="0.2">
      <c r="B907" s="13"/>
      <c r="L907" s="8"/>
      <c r="M907" s="8"/>
      <c r="AH907" s="1"/>
    </row>
    <row r="908" spans="2:34" ht="12.75" x14ac:dyDescent="0.2">
      <c r="B908" s="13"/>
      <c r="L908" s="8"/>
      <c r="M908" s="8"/>
      <c r="AH908" s="1"/>
    </row>
    <row r="909" spans="2:34" ht="12.75" x14ac:dyDescent="0.2">
      <c r="B909" s="13"/>
      <c r="L909" s="8"/>
      <c r="M909" s="8"/>
      <c r="AH909" s="1"/>
    </row>
    <row r="910" spans="2:34" ht="12.75" x14ac:dyDescent="0.2">
      <c r="B910" s="13"/>
      <c r="L910" s="8"/>
      <c r="M910" s="8"/>
      <c r="AH910" s="1"/>
    </row>
    <row r="911" spans="2:34" ht="12.75" x14ac:dyDescent="0.2">
      <c r="B911" s="13"/>
      <c r="L911" s="8"/>
      <c r="M911" s="8"/>
      <c r="AH911" s="1"/>
    </row>
    <row r="912" spans="2:34" ht="12.75" x14ac:dyDescent="0.2">
      <c r="B912" s="13"/>
      <c r="L912" s="8"/>
      <c r="M912" s="8"/>
      <c r="AH912" s="1"/>
    </row>
    <row r="913" spans="2:34" ht="12.75" x14ac:dyDescent="0.2">
      <c r="B913" s="13"/>
      <c r="L913" s="8"/>
      <c r="M913" s="8"/>
      <c r="AH913" s="1"/>
    </row>
    <row r="914" spans="2:34" ht="12.75" x14ac:dyDescent="0.2">
      <c r="B914" s="13"/>
      <c r="L914" s="8"/>
      <c r="M914" s="8"/>
      <c r="AH914" s="1"/>
    </row>
    <row r="915" spans="2:34" ht="12.75" x14ac:dyDescent="0.2">
      <c r="B915" s="13"/>
      <c r="L915" s="8"/>
      <c r="M915" s="8"/>
      <c r="AH915" s="1"/>
    </row>
    <row r="916" spans="2:34" ht="12.75" x14ac:dyDescent="0.2">
      <c r="B916" s="13"/>
      <c r="L916" s="8"/>
      <c r="M916" s="8"/>
      <c r="AH916" s="1"/>
    </row>
    <row r="917" spans="2:34" ht="12.75" x14ac:dyDescent="0.2">
      <c r="B917" s="13"/>
      <c r="L917" s="8"/>
      <c r="M917" s="8"/>
      <c r="AH917" s="1"/>
    </row>
    <row r="918" spans="2:34" ht="12.75" x14ac:dyDescent="0.2">
      <c r="B918" s="13"/>
      <c r="L918" s="8"/>
      <c r="M918" s="8"/>
      <c r="AH918" s="1"/>
    </row>
    <row r="919" spans="2:34" ht="12.75" x14ac:dyDescent="0.2">
      <c r="B919" s="13"/>
      <c r="L919" s="8"/>
      <c r="M919" s="8"/>
      <c r="AH919" s="1"/>
    </row>
    <row r="920" spans="2:34" ht="12.75" x14ac:dyDescent="0.2">
      <c r="B920" s="13"/>
      <c r="L920" s="8"/>
      <c r="M920" s="8"/>
      <c r="AH920" s="1"/>
    </row>
    <row r="921" spans="2:34" ht="12.75" x14ac:dyDescent="0.2">
      <c r="B921" s="13"/>
      <c r="L921" s="8"/>
      <c r="M921" s="8"/>
      <c r="AH921" s="1"/>
    </row>
    <row r="922" spans="2:34" ht="12.75" x14ac:dyDescent="0.2">
      <c r="B922" s="13"/>
      <c r="L922" s="8"/>
      <c r="M922" s="8"/>
      <c r="AH922" s="1"/>
    </row>
    <row r="923" spans="2:34" ht="12.75" x14ac:dyDescent="0.2">
      <c r="B923" s="13"/>
      <c r="L923" s="8"/>
      <c r="M923" s="8"/>
      <c r="AH923" s="1"/>
    </row>
    <row r="924" spans="2:34" ht="12.75" x14ac:dyDescent="0.2">
      <c r="B924" s="13"/>
      <c r="L924" s="8"/>
      <c r="M924" s="8"/>
      <c r="AH924" s="1"/>
    </row>
    <row r="925" spans="2:34" ht="12.75" x14ac:dyDescent="0.2">
      <c r="B925" s="13"/>
      <c r="L925" s="8"/>
      <c r="M925" s="8"/>
      <c r="AH925" s="1"/>
    </row>
    <row r="926" spans="2:34" ht="12.75" x14ac:dyDescent="0.2">
      <c r="B926" s="13"/>
      <c r="L926" s="8"/>
      <c r="M926" s="8"/>
      <c r="AH926" s="1"/>
    </row>
    <row r="927" spans="2:34" ht="12.75" x14ac:dyDescent="0.2">
      <c r="B927" s="13"/>
      <c r="L927" s="8"/>
      <c r="M927" s="8"/>
      <c r="AH927" s="1"/>
    </row>
    <row r="928" spans="2:34" ht="12.75" x14ac:dyDescent="0.2">
      <c r="B928" s="13"/>
      <c r="L928" s="8"/>
      <c r="M928" s="8"/>
      <c r="AH928" s="1"/>
    </row>
    <row r="929" spans="2:34" ht="12.75" x14ac:dyDescent="0.2">
      <c r="B929" s="13"/>
      <c r="L929" s="8"/>
      <c r="M929" s="8"/>
      <c r="AH929" s="1"/>
    </row>
    <row r="930" spans="2:34" ht="12.75" x14ac:dyDescent="0.2">
      <c r="B930" s="13"/>
      <c r="L930" s="8"/>
      <c r="M930" s="8"/>
      <c r="AH930" s="1"/>
    </row>
    <row r="931" spans="2:34" ht="12.75" x14ac:dyDescent="0.2">
      <c r="B931" s="13"/>
      <c r="L931" s="8"/>
      <c r="M931" s="8"/>
      <c r="AH931" s="1"/>
    </row>
    <row r="932" spans="2:34" ht="12.75" x14ac:dyDescent="0.2">
      <c r="B932" s="13"/>
      <c r="L932" s="8"/>
      <c r="M932" s="8"/>
      <c r="AH932" s="1"/>
    </row>
    <row r="933" spans="2:34" ht="12.75" x14ac:dyDescent="0.2">
      <c r="B933" s="13"/>
      <c r="L933" s="8"/>
      <c r="M933" s="8"/>
      <c r="AH933" s="1"/>
    </row>
    <row r="934" spans="2:34" ht="12.75" x14ac:dyDescent="0.2">
      <c r="B934" s="13"/>
      <c r="L934" s="8"/>
      <c r="M934" s="8"/>
      <c r="AH934" s="1"/>
    </row>
    <row r="935" spans="2:34" ht="12.75" x14ac:dyDescent="0.2">
      <c r="B935" s="13"/>
      <c r="L935" s="8"/>
      <c r="M935" s="8"/>
      <c r="AH935" s="1"/>
    </row>
    <row r="936" spans="2:34" ht="12.75" x14ac:dyDescent="0.2">
      <c r="B936" s="13"/>
      <c r="L936" s="8"/>
      <c r="M936" s="8"/>
      <c r="AH936" s="1"/>
    </row>
    <row r="937" spans="2:34" ht="12.75" x14ac:dyDescent="0.2">
      <c r="B937" s="13"/>
      <c r="L937" s="8"/>
      <c r="M937" s="8"/>
      <c r="AH937" s="1"/>
    </row>
    <row r="938" spans="2:34" ht="12.75" x14ac:dyDescent="0.2">
      <c r="B938" s="13"/>
      <c r="L938" s="8"/>
      <c r="M938" s="8"/>
      <c r="AH938" s="1"/>
    </row>
    <row r="939" spans="2:34" ht="12.75" x14ac:dyDescent="0.2">
      <c r="B939" s="13"/>
      <c r="L939" s="8"/>
      <c r="M939" s="8"/>
      <c r="AH939" s="1"/>
    </row>
    <row r="940" spans="2:34" ht="12.75" x14ac:dyDescent="0.2">
      <c r="B940" s="13"/>
      <c r="L940" s="8"/>
      <c r="M940" s="8"/>
      <c r="AH940" s="1"/>
    </row>
    <row r="941" spans="2:34" ht="12.75" x14ac:dyDescent="0.2">
      <c r="B941" s="13"/>
      <c r="L941" s="8"/>
      <c r="M941" s="8"/>
      <c r="AH941" s="1"/>
    </row>
    <row r="942" spans="2:34" ht="12.75" x14ac:dyDescent="0.2">
      <c r="B942" s="13"/>
      <c r="L942" s="8"/>
      <c r="M942" s="8"/>
      <c r="AH942" s="1"/>
    </row>
    <row r="943" spans="2:34" ht="12.75" x14ac:dyDescent="0.2">
      <c r="B943" s="13"/>
      <c r="L943" s="8"/>
      <c r="M943" s="8"/>
      <c r="AH943" s="1"/>
    </row>
    <row r="944" spans="2:34" ht="12.75" x14ac:dyDescent="0.2">
      <c r="B944" s="13"/>
      <c r="L944" s="8"/>
      <c r="M944" s="8"/>
      <c r="AH944" s="1"/>
    </row>
    <row r="945" spans="2:34" ht="12.75" x14ac:dyDescent="0.2">
      <c r="B945" s="13"/>
      <c r="L945" s="8"/>
      <c r="M945" s="8"/>
      <c r="AH945" s="1"/>
    </row>
    <row r="946" spans="2:34" ht="12.75" x14ac:dyDescent="0.2">
      <c r="B946" s="13"/>
      <c r="L946" s="8"/>
      <c r="M946" s="8"/>
      <c r="AH946" s="1"/>
    </row>
    <row r="947" spans="2:34" ht="12.75" x14ac:dyDescent="0.2">
      <c r="B947" s="13"/>
      <c r="L947" s="8"/>
      <c r="M947" s="8"/>
      <c r="AH947" s="1"/>
    </row>
    <row r="948" spans="2:34" ht="12.75" x14ac:dyDescent="0.2">
      <c r="B948" s="13"/>
      <c r="L948" s="8"/>
      <c r="M948" s="8"/>
      <c r="AH948" s="1"/>
    </row>
    <row r="949" spans="2:34" ht="12.75" x14ac:dyDescent="0.2">
      <c r="B949" s="13"/>
      <c r="L949" s="8"/>
      <c r="M949" s="8"/>
      <c r="AH949" s="1"/>
    </row>
    <row r="950" spans="2:34" ht="12.75" x14ac:dyDescent="0.2">
      <c r="B950" s="13"/>
      <c r="L950" s="8"/>
      <c r="M950" s="8"/>
      <c r="AH950" s="1"/>
    </row>
    <row r="951" spans="2:34" ht="12.75" x14ac:dyDescent="0.2">
      <c r="B951" s="13"/>
      <c r="L951" s="8"/>
      <c r="M951" s="8"/>
      <c r="AH951" s="1"/>
    </row>
    <row r="952" spans="2:34" ht="12.75" x14ac:dyDescent="0.2">
      <c r="B952" s="13"/>
      <c r="L952" s="8"/>
      <c r="M952" s="8"/>
      <c r="AH952" s="1"/>
    </row>
    <row r="953" spans="2:34" ht="12.75" x14ac:dyDescent="0.2">
      <c r="B953" s="13"/>
      <c r="L953" s="8"/>
      <c r="M953" s="8"/>
      <c r="AH953" s="1"/>
    </row>
    <row r="954" spans="2:34" ht="12.75" x14ac:dyDescent="0.2">
      <c r="B954" s="13"/>
      <c r="L954" s="8"/>
      <c r="M954" s="8"/>
      <c r="AH954" s="1"/>
    </row>
    <row r="955" spans="2:34" ht="12.75" x14ac:dyDescent="0.2">
      <c r="B955" s="13"/>
      <c r="L955" s="8"/>
      <c r="M955" s="8"/>
      <c r="AH955" s="1"/>
    </row>
    <row r="956" spans="2:34" ht="12.75" x14ac:dyDescent="0.2">
      <c r="B956" s="13"/>
      <c r="L956" s="8"/>
      <c r="M956" s="8"/>
      <c r="AH956" s="1"/>
    </row>
    <row r="957" spans="2:34" ht="12.75" x14ac:dyDescent="0.2">
      <c r="B957" s="13"/>
      <c r="L957" s="8"/>
      <c r="M957" s="8"/>
      <c r="AH957" s="1"/>
    </row>
    <row r="958" spans="2:34" ht="12.75" x14ac:dyDescent="0.2">
      <c r="B958" s="13"/>
      <c r="L958" s="8"/>
      <c r="M958" s="8"/>
      <c r="AH958" s="1"/>
    </row>
    <row r="959" spans="2:34" ht="12.75" x14ac:dyDescent="0.2">
      <c r="B959" s="13"/>
      <c r="L959" s="8"/>
      <c r="M959" s="8"/>
      <c r="AH959" s="1"/>
    </row>
    <row r="960" spans="2:34" ht="12.75" x14ac:dyDescent="0.2">
      <c r="B960" s="13"/>
      <c r="L960" s="8"/>
      <c r="M960" s="8"/>
      <c r="AH960" s="1"/>
    </row>
    <row r="961" spans="2:34" ht="12.75" x14ac:dyDescent="0.2">
      <c r="B961" s="13"/>
      <c r="L961" s="8"/>
      <c r="M961" s="8"/>
      <c r="AH961" s="1"/>
    </row>
    <row r="962" spans="2:34" ht="12.75" x14ac:dyDescent="0.2">
      <c r="B962" s="13"/>
      <c r="L962" s="8"/>
      <c r="M962" s="8"/>
      <c r="AH962" s="1"/>
    </row>
    <row r="963" spans="2:34" ht="12.75" x14ac:dyDescent="0.2">
      <c r="B963" s="13"/>
      <c r="L963" s="8"/>
      <c r="M963" s="8"/>
      <c r="AH963" s="1"/>
    </row>
    <row r="964" spans="2:34" ht="12.75" x14ac:dyDescent="0.2">
      <c r="B964" s="13"/>
      <c r="L964" s="8"/>
      <c r="M964" s="8"/>
      <c r="AH964" s="1"/>
    </row>
    <row r="965" spans="2:34" ht="12.75" x14ac:dyDescent="0.2">
      <c r="B965" s="13"/>
      <c r="L965" s="8"/>
      <c r="M965" s="8"/>
      <c r="AH965" s="1"/>
    </row>
    <row r="966" spans="2:34" ht="12.75" x14ac:dyDescent="0.2">
      <c r="B966" s="13"/>
      <c r="L966" s="8"/>
      <c r="M966" s="8"/>
      <c r="AH966" s="1"/>
    </row>
    <row r="967" spans="2:34" ht="12.75" x14ac:dyDescent="0.2">
      <c r="B967" s="13"/>
      <c r="L967" s="8"/>
      <c r="M967" s="8"/>
      <c r="AH967" s="1"/>
    </row>
    <row r="968" spans="2:34" ht="12.75" x14ac:dyDescent="0.2">
      <c r="B968" s="13"/>
      <c r="L968" s="8"/>
      <c r="M968" s="8"/>
      <c r="AH968" s="1"/>
    </row>
    <row r="969" spans="2:34" ht="12.75" x14ac:dyDescent="0.2">
      <c r="B969" s="13"/>
      <c r="L969" s="8"/>
      <c r="M969" s="8"/>
      <c r="AH969" s="1"/>
    </row>
    <row r="970" spans="2:34" ht="12.75" x14ac:dyDescent="0.2">
      <c r="B970" s="13"/>
      <c r="L970" s="8"/>
      <c r="M970" s="8"/>
      <c r="AH970" s="1"/>
    </row>
    <row r="971" spans="2:34" ht="12.75" x14ac:dyDescent="0.2">
      <c r="B971" s="13"/>
      <c r="L971" s="8"/>
      <c r="M971" s="8"/>
      <c r="AH971" s="1"/>
    </row>
    <row r="972" spans="2:34" ht="12.75" x14ac:dyDescent="0.2">
      <c r="B972" s="13"/>
      <c r="L972" s="8"/>
      <c r="M972" s="8"/>
      <c r="AH972" s="1"/>
    </row>
    <row r="973" spans="2:34" ht="12.75" x14ac:dyDescent="0.2">
      <c r="B973" s="13"/>
      <c r="L973" s="8"/>
      <c r="M973" s="8"/>
      <c r="AH973" s="1"/>
    </row>
    <row r="974" spans="2:34" ht="12.75" x14ac:dyDescent="0.2">
      <c r="B974" s="13"/>
      <c r="L974" s="8"/>
      <c r="M974" s="8"/>
      <c r="AH974" s="1"/>
    </row>
    <row r="975" spans="2:34" ht="12.75" x14ac:dyDescent="0.2">
      <c r="B975" s="13"/>
      <c r="L975" s="8"/>
      <c r="M975" s="8"/>
      <c r="AH975" s="1"/>
    </row>
    <row r="976" spans="2:34" ht="12.75" x14ac:dyDescent="0.2">
      <c r="B976" s="13"/>
      <c r="L976" s="8"/>
      <c r="M976" s="8"/>
      <c r="AH976" s="1"/>
    </row>
    <row r="977" spans="2:34" ht="12.75" x14ac:dyDescent="0.2">
      <c r="B977" s="13"/>
      <c r="L977" s="8"/>
      <c r="M977" s="8"/>
      <c r="AH977" s="1"/>
    </row>
    <row r="978" spans="2:34" ht="12.75" x14ac:dyDescent="0.2">
      <c r="B978" s="13"/>
      <c r="L978" s="8"/>
      <c r="M978" s="8"/>
      <c r="AH978" s="1"/>
    </row>
    <row r="979" spans="2:34" ht="12.75" x14ac:dyDescent="0.2">
      <c r="B979" s="13"/>
      <c r="L979" s="8"/>
      <c r="M979" s="8"/>
      <c r="AH979" s="1"/>
    </row>
    <row r="980" spans="2:34" ht="12.75" x14ac:dyDescent="0.2">
      <c r="B980" s="13"/>
      <c r="L980" s="8"/>
      <c r="M980" s="8"/>
      <c r="AH980" s="1"/>
    </row>
    <row r="981" spans="2:34" ht="12.75" x14ac:dyDescent="0.2">
      <c r="B981" s="13"/>
      <c r="L981" s="8"/>
      <c r="M981" s="8"/>
      <c r="AH981" s="1"/>
    </row>
    <row r="982" spans="2:34" ht="12.75" x14ac:dyDescent="0.2">
      <c r="B982" s="13"/>
      <c r="L982" s="8"/>
      <c r="M982" s="8"/>
      <c r="AH982" s="1"/>
    </row>
    <row r="983" spans="2:34" ht="12.75" x14ac:dyDescent="0.2">
      <c r="B983" s="13"/>
      <c r="L983" s="8"/>
      <c r="M983" s="8"/>
      <c r="AH983" s="1"/>
    </row>
    <row r="984" spans="2:34" ht="12.75" x14ac:dyDescent="0.2">
      <c r="B984" s="13"/>
      <c r="L984" s="8"/>
      <c r="M984" s="8"/>
      <c r="AH984" s="1"/>
    </row>
    <row r="985" spans="2:34" ht="12.75" x14ac:dyDescent="0.2">
      <c r="B985" s="13"/>
      <c r="L985" s="8"/>
      <c r="M985" s="8"/>
      <c r="AH985" s="1"/>
    </row>
    <row r="986" spans="2:34" ht="12.75" x14ac:dyDescent="0.2">
      <c r="B986" s="13"/>
      <c r="L986" s="8"/>
      <c r="M986" s="8"/>
      <c r="AH986" s="1"/>
    </row>
    <row r="987" spans="2:34" ht="12.75" x14ac:dyDescent="0.2">
      <c r="B987" s="13"/>
      <c r="L987" s="8"/>
      <c r="M987" s="8"/>
      <c r="AH987" s="1"/>
    </row>
    <row r="988" spans="2:34" ht="12.75" x14ac:dyDescent="0.2">
      <c r="B988" s="13"/>
      <c r="L988" s="8"/>
      <c r="M988" s="8"/>
      <c r="AH988" s="1"/>
    </row>
    <row r="989" spans="2:34" ht="12.75" x14ac:dyDescent="0.2">
      <c r="B989" s="13"/>
      <c r="L989" s="8"/>
      <c r="M989" s="8"/>
      <c r="AH989" s="1"/>
    </row>
    <row r="990" spans="2:34" ht="12.75" x14ac:dyDescent="0.2">
      <c r="B990" s="13"/>
      <c r="L990" s="8"/>
      <c r="M990" s="8"/>
      <c r="AH990" s="1"/>
    </row>
    <row r="991" spans="2:34" ht="12.75" x14ac:dyDescent="0.2">
      <c r="B991" s="13"/>
      <c r="L991" s="8"/>
      <c r="M991" s="8"/>
      <c r="AH991" s="1"/>
    </row>
    <row r="992" spans="2:34" ht="12.75" x14ac:dyDescent="0.2">
      <c r="B992" s="13"/>
      <c r="L992" s="8"/>
      <c r="M992" s="8"/>
      <c r="AH992" s="1"/>
    </row>
    <row r="993" spans="2:34" ht="12.75" x14ac:dyDescent="0.2">
      <c r="B993" s="13"/>
      <c r="L993" s="8"/>
      <c r="M993" s="8"/>
      <c r="AH993" s="1"/>
    </row>
    <row r="994" spans="2:34" ht="12.75" x14ac:dyDescent="0.2">
      <c r="B994" s="13"/>
      <c r="L994" s="8"/>
      <c r="M994" s="8"/>
      <c r="AH994" s="1"/>
    </row>
    <row r="995" spans="2:34" ht="12.75" x14ac:dyDescent="0.2">
      <c r="B995" s="13"/>
      <c r="L995" s="8"/>
      <c r="M995" s="8"/>
      <c r="AH995" s="1"/>
    </row>
  </sheetData>
  <mergeCells count="6">
    <mergeCell ref="AI1:AK1"/>
    <mergeCell ref="D1:M1"/>
    <mergeCell ref="N1:P1"/>
    <mergeCell ref="R1:X1"/>
    <mergeCell ref="Y1:AE1"/>
    <mergeCell ref="AF1:AH1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AK994"/>
  <sheetViews>
    <sheetView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L2" sqref="L1:L1048576"/>
    </sheetView>
  </sheetViews>
  <sheetFormatPr defaultColWidth="14.42578125" defaultRowHeight="15.75" customHeight="1" x14ac:dyDescent="0.2"/>
  <cols>
    <col min="1" max="3" width="9.28515625" customWidth="1"/>
    <col min="5" max="6" width="10.28515625" customWidth="1"/>
    <col min="7" max="8" width="9.28515625" customWidth="1"/>
    <col min="14" max="14" width="10" customWidth="1"/>
    <col min="15" max="15" width="7.5703125" customWidth="1"/>
    <col min="16" max="16" width="13" bestFit="1" customWidth="1"/>
    <col min="17" max="17" width="6" customWidth="1"/>
  </cols>
  <sheetData>
    <row r="1" spans="1:35" ht="12.75" x14ac:dyDescent="0.2">
      <c r="A1" s="13"/>
      <c r="B1" s="13"/>
      <c r="C1" s="13"/>
      <c r="D1" s="67" t="s">
        <v>64</v>
      </c>
      <c r="E1" s="68"/>
      <c r="F1" s="68"/>
      <c r="G1" s="68"/>
      <c r="H1" s="68"/>
      <c r="I1" s="68"/>
      <c r="J1" s="68"/>
      <c r="K1" s="68"/>
      <c r="L1" s="68"/>
      <c r="M1" s="68"/>
      <c r="N1" s="67" t="s">
        <v>13</v>
      </c>
      <c r="O1" s="68"/>
      <c r="P1" s="68"/>
      <c r="Q1" s="24"/>
      <c r="R1" s="72" t="s">
        <v>59</v>
      </c>
      <c r="S1" s="68"/>
      <c r="T1" s="68"/>
      <c r="U1" s="68"/>
      <c r="V1" s="68"/>
      <c r="W1" s="68"/>
      <c r="X1" s="71" t="s">
        <v>60</v>
      </c>
      <c r="Y1" s="68"/>
      <c r="Z1" s="68"/>
      <c r="AA1" s="68"/>
      <c r="AB1" s="68"/>
      <c r="AC1" s="68"/>
      <c r="AD1" s="69" t="s">
        <v>16</v>
      </c>
      <c r="AE1" s="68"/>
      <c r="AF1" s="68"/>
      <c r="AG1" s="70" t="s">
        <v>17</v>
      </c>
      <c r="AH1" s="68"/>
      <c r="AI1" s="68"/>
    </row>
    <row r="2" spans="1:35" ht="12.75" x14ac:dyDescent="0.2">
      <c r="A2" s="20"/>
      <c r="B2" s="20"/>
      <c r="C2" s="20"/>
      <c r="D2" s="25" t="s">
        <v>18</v>
      </c>
      <c r="E2" s="25" t="s">
        <v>65</v>
      </c>
      <c r="F2" s="25" t="s">
        <v>66</v>
      </c>
      <c r="G2" s="25" t="s">
        <v>67</v>
      </c>
      <c r="H2" s="25" t="s">
        <v>68</v>
      </c>
      <c r="I2" s="25" t="s">
        <v>70</v>
      </c>
      <c r="J2" s="25" t="s">
        <v>71</v>
      </c>
      <c r="K2" s="25" t="s">
        <v>69</v>
      </c>
      <c r="L2" s="41" t="s">
        <v>19</v>
      </c>
      <c r="M2" s="26" t="s">
        <v>20</v>
      </c>
      <c r="N2" s="25">
        <v>350</v>
      </c>
      <c r="O2" s="25">
        <v>273</v>
      </c>
      <c r="P2" s="25" t="s">
        <v>21</v>
      </c>
      <c r="Q2" s="25" t="s">
        <v>22</v>
      </c>
      <c r="R2" s="25" t="s">
        <v>23</v>
      </c>
      <c r="S2" s="25" t="s">
        <v>72</v>
      </c>
      <c r="T2" s="25" t="s">
        <v>73</v>
      </c>
      <c r="U2" s="25" t="s">
        <v>74</v>
      </c>
      <c r="V2" s="25" t="s">
        <v>71</v>
      </c>
      <c r="W2" s="25" t="s">
        <v>69</v>
      </c>
      <c r="X2" s="25" t="s">
        <v>23</v>
      </c>
      <c r="Y2" s="25" t="s">
        <v>72</v>
      </c>
      <c r="Z2" s="25" t="s">
        <v>73</v>
      </c>
      <c r="AA2" s="25" t="s">
        <v>74</v>
      </c>
      <c r="AB2" s="25" t="s">
        <v>71</v>
      </c>
      <c r="AC2" s="25" t="s">
        <v>69</v>
      </c>
      <c r="AD2" s="27" t="s">
        <v>24</v>
      </c>
      <c r="AE2" s="27" t="s">
        <v>25</v>
      </c>
      <c r="AF2" s="28" t="s">
        <v>26</v>
      </c>
      <c r="AG2" s="27" t="s">
        <v>27</v>
      </c>
      <c r="AH2" s="27" t="s">
        <v>28</v>
      </c>
      <c r="AI2" s="27" t="s">
        <v>29</v>
      </c>
    </row>
    <row r="3" spans="1:35" s="30" customFormat="1" ht="12.75" x14ac:dyDescent="0.2">
      <c r="A3" s="20" t="s">
        <v>30</v>
      </c>
      <c r="B3" s="20" t="s">
        <v>61</v>
      </c>
      <c r="C3" s="29">
        <v>22171298</v>
      </c>
      <c r="D3" s="23">
        <v>22</v>
      </c>
      <c r="E3" s="18">
        <v>10.9810769230769</v>
      </c>
      <c r="F3" s="18">
        <v>15.457038461538501</v>
      </c>
      <c r="G3" s="18">
        <v>20.078297576832199</v>
      </c>
      <c r="H3" s="18">
        <v>20.212636363636399</v>
      </c>
      <c r="I3" s="18">
        <v>7.2610000000000001</v>
      </c>
      <c r="J3" s="18">
        <v>20.867999999999999</v>
      </c>
      <c r="K3" s="18">
        <v>18.478000000000002</v>
      </c>
      <c r="L3" s="8">
        <f>D3*0.8/AE3</f>
        <v>0.59512043855069474</v>
      </c>
      <c r="M3" s="17">
        <f>(H3-E3)/K3</f>
        <v>0.49959732874550805</v>
      </c>
      <c r="N3" s="20">
        <v>2629.1736721526399</v>
      </c>
      <c r="O3" s="20">
        <v>2830.5708555728002</v>
      </c>
      <c r="P3" s="20">
        <f t="shared" ref="P3:P30" si="0">N3+O3</f>
        <v>5459.7445277254401</v>
      </c>
      <c r="Q3" s="18">
        <v>0.39523103148576799</v>
      </c>
      <c r="R3" s="23">
        <v>2.8</v>
      </c>
      <c r="S3" s="17">
        <v>5.4714342105263203</v>
      </c>
      <c r="T3" s="17">
        <v>6.9817558685446004</v>
      </c>
      <c r="U3" s="17">
        <v>4.0770065204505004</v>
      </c>
      <c r="V3" s="17">
        <v>8.202</v>
      </c>
      <c r="W3" s="17">
        <v>3.6989999999999998</v>
      </c>
      <c r="X3" s="17">
        <v>6.5</v>
      </c>
      <c r="Y3" s="17">
        <v>8.5483166109253101</v>
      </c>
      <c r="Z3" s="17">
        <v>10.3892155247941</v>
      </c>
      <c r="AA3" s="17">
        <v>6.7157538461538504</v>
      </c>
      <c r="AB3" s="17">
        <v>11.573</v>
      </c>
      <c r="AC3" s="17">
        <v>4.4180000000000001</v>
      </c>
      <c r="AD3" s="18">
        <v>140.612824348</v>
      </c>
      <c r="AE3" s="18">
        <v>29.573845662</v>
      </c>
      <c r="AF3" s="19">
        <f t="shared" ref="AF3:AF30" si="1">AD3/AE3</f>
        <v>4.7546344143087254</v>
      </c>
      <c r="AG3" s="51">
        <v>6.2045372600000004</v>
      </c>
      <c r="AH3" s="51">
        <v>1.2712519250000001</v>
      </c>
      <c r="AI3" s="51">
        <v>8.2259725099999994E-5</v>
      </c>
    </row>
    <row r="4" spans="1:35" s="30" customFormat="1" ht="12.75" x14ac:dyDescent="0.2">
      <c r="A4" s="20" t="s">
        <v>31</v>
      </c>
      <c r="B4" s="20" t="s">
        <v>5</v>
      </c>
      <c r="C4" s="29">
        <v>46460040</v>
      </c>
      <c r="D4" s="23">
        <v>47.7</v>
      </c>
      <c r="E4" s="18">
        <v>15.0885</v>
      </c>
      <c r="F4" s="18">
        <v>17.462836734693902</v>
      </c>
      <c r="G4" s="18">
        <v>18.911624110218099</v>
      </c>
      <c r="H4" s="18">
        <v>19.009346322722301</v>
      </c>
      <c r="I4" s="18">
        <v>10.231999999999999</v>
      </c>
      <c r="J4" s="18">
        <v>19.818999999999999</v>
      </c>
      <c r="K4" s="18">
        <v>18.202999999999999</v>
      </c>
      <c r="L4" s="8">
        <f>D4*0.8/AE4</f>
        <v>0.97152401447017633</v>
      </c>
      <c r="M4" s="17">
        <f>(H4-E4)/K4</f>
        <v>0.21539561186190745</v>
      </c>
      <c r="N4" s="20">
        <v>2589.8541878279898</v>
      </c>
      <c r="O4" s="20">
        <v>2834.87298143099</v>
      </c>
      <c r="P4" s="20">
        <f t="shared" si="0"/>
        <v>5424.7271692589802</v>
      </c>
      <c r="Q4" s="18">
        <v>0.52583179743073005</v>
      </c>
      <c r="R4" s="23">
        <v>4.4000000000000004</v>
      </c>
      <c r="S4" s="17">
        <v>8.0398992826818905</v>
      </c>
      <c r="T4" s="17">
        <v>9.8780259986879795</v>
      </c>
      <c r="U4" s="17">
        <v>5.9064791524265203</v>
      </c>
      <c r="V4" s="17">
        <v>10.864000000000001</v>
      </c>
      <c r="W4" s="17">
        <v>4.7569999999999997</v>
      </c>
      <c r="X4" s="17">
        <v>6.8</v>
      </c>
      <c r="Y4" s="17">
        <v>10.462224598930501</v>
      </c>
      <c r="Z4" s="17">
        <v>12.158086116604</v>
      </c>
      <c r="AA4" s="17">
        <v>8.1568946347769895</v>
      </c>
      <c r="AB4" s="17">
        <v>12.821999999999999</v>
      </c>
      <c r="AC4" s="17">
        <v>5.2549999999999999</v>
      </c>
      <c r="AD4" s="18">
        <v>149.947827948</v>
      </c>
      <c r="AE4" s="18">
        <v>39.278493821700003</v>
      </c>
      <c r="AF4" s="19">
        <f t="shared" si="1"/>
        <v>3.8175554446835491</v>
      </c>
      <c r="AG4" s="51">
        <v>1.352033772E-3</v>
      </c>
      <c r="AH4" s="51">
        <v>0</v>
      </c>
      <c r="AI4" s="51">
        <v>0</v>
      </c>
    </row>
    <row r="5" spans="1:35" s="30" customFormat="1" ht="12.75" x14ac:dyDescent="0.2">
      <c r="A5" s="20" t="s">
        <v>32</v>
      </c>
      <c r="B5" s="20" t="s">
        <v>11</v>
      </c>
      <c r="C5" s="29">
        <v>50323032</v>
      </c>
      <c r="D5" s="23">
        <v>33</v>
      </c>
      <c r="E5" s="18">
        <v>13.0553846153846</v>
      </c>
      <c r="F5" s="18">
        <v>16.281189189189199</v>
      </c>
      <c r="G5" s="18">
        <v>20.433297925607999</v>
      </c>
      <c r="H5" s="18">
        <v>20.570334637964802</v>
      </c>
      <c r="I5" s="18">
        <v>7.4729999999999999</v>
      </c>
      <c r="J5" s="18">
        <v>21.192</v>
      </c>
      <c r="K5" s="18">
        <v>18.841000000000001</v>
      </c>
      <c r="L5" s="8">
        <f>D5*0.8/AE5</f>
        <v>0.74062577093356619</v>
      </c>
      <c r="M5" s="17">
        <f>(H5-E5)/K5</f>
        <v>0.39886152659520202</v>
      </c>
      <c r="N5" s="20">
        <v>2285.19605605068</v>
      </c>
      <c r="O5" s="20">
        <v>2784.4572350000899</v>
      </c>
      <c r="P5" s="20">
        <f t="shared" si="0"/>
        <v>5069.6532910507703</v>
      </c>
      <c r="Q5" s="18">
        <v>0.431390146753871</v>
      </c>
      <c r="R5" s="23">
        <v>2.7</v>
      </c>
      <c r="S5" s="17">
        <v>8.2372071330589804</v>
      </c>
      <c r="T5" s="17">
        <v>10.641936076817601</v>
      </c>
      <c r="U5" s="17">
        <v>6.0053348050036801</v>
      </c>
      <c r="V5" s="17">
        <v>13.226000000000001</v>
      </c>
      <c r="W5" s="17">
        <v>5.5709999999999997</v>
      </c>
      <c r="X5" s="17">
        <v>6.3</v>
      </c>
      <c r="Y5" s="17">
        <v>12.120304066304101</v>
      </c>
      <c r="Z5" s="17">
        <v>14.545016139044099</v>
      </c>
      <c r="AA5" s="17">
        <v>9.6086532738095194</v>
      </c>
      <c r="AB5" s="17">
        <v>16.347999999999999</v>
      </c>
      <c r="AC5" s="17">
        <v>6.4909999999999997</v>
      </c>
      <c r="AD5" s="18">
        <v>167.150427675</v>
      </c>
      <c r="AE5" s="18">
        <v>35.645532516000003</v>
      </c>
      <c r="AF5" s="19">
        <f t="shared" si="1"/>
        <v>4.6892391802527333</v>
      </c>
      <c r="AG5" s="51">
        <v>4.1523468299999999</v>
      </c>
      <c r="AH5" s="51">
        <v>1.027009185</v>
      </c>
      <c r="AI5" s="51">
        <v>8.4017709300000007E-2</v>
      </c>
    </row>
    <row r="6" spans="1:35" s="30" customFormat="1" ht="12.75" x14ac:dyDescent="0.2">
      <c r="A6" s="20" t="s">
        <v>33</v>
      </c>
      <c r="B6" s="20" t="s">
        <v>9</v>
      </c>
      <c r="C6" s="29">
        <v>35864046</v>
      </c>
      <c r="D6" s="23">
        <v>31.1</v>
      </c>
      <c r="E6" s="18">
        <v>13.609111111111099</v>
      </c>
      <c r="F6" s="18">
        <v>16.565348837209299</v>
      </c>
      <c r="G6" s="18">
        <v>19.796768012668299</v>
      </c>
      <c r="H6" s="18">
        <v>19.9548387323944</v>
      </c>
      <c r="I6" s="18">
        <v>9.3249999999999993</v>
      </c>
      <c r="J6" s="18">
        <v>20.567</v>
      </c>
      <c r="K6" s="18">
        <v>18.504000000000001</v>
      </c>
      <c r="L6" s="8">
        <f>D6*0.8/AE6</f>
        <v>0.73933050159917058</v>
      </c>
      <c r="M6" s="17">
        <f>(H6-E6)/K6</f>
        <v>0.34293815506286751</v>
      </c>
      <c r="N6" s="20">
        <v>2100.8289936757501</v>
      </c>
      <c r="O6" s="20">
        <v>2769.3283856440698</v>
      </c>
      <c r="P6" s="20">
        <f t="shared" si="0"/>
        <v>4870.1573793198204</v>
      </c>
      <c r="Q6" s="18">
        <v>0.36882605216206799</v>
      </c>
      <c r="R6" s="23">
        <v>3.2</v>
      </c>
      <c r="S6" s="17">
        <v>8.4434130434782606</v>
      </c>
      <c r="T6" s="17">
        <v>10.3965975609756</v>
      </c>
      <c r="U6" s="17">
        <v>6.3177301587301598</v>
      </c>
      <c r="V6" s="17">
        <v>11.651</v>
      </c>
      <c r="W6" s="17">
        <v>4.9219999999999997</v>
      </c>
      <c r="X6" s="17">
        <v>5.3</v>
      </c>
      <c r="Y6" s="17">
        <v>10.6979694053973</v>
      </c>
      <c r="Z6" s="17">
        <v>12.9008172293694</v>
      </c>
      <c r="AA6" s="17">
        <v>8.3876878406708606</v>
      </c>
      <c r="AB6" s="17">
        <v>13.904999999999999</v>
      </c>
      <c r="AC6" s="17">
        <v>5.43</v>
      </c>
      <c r="AD6" s="18">
        <v>164.23603535699999</v>
      </c>
      <c r="AE6" s="18">
        <v>33.652067574900002</v>
      </c>
      <c r="AF6" s="19">
        <f t="shared" si="1"/>
        <v>4.8804144051909129</v>
      </c>
      <c r="AG6" s="51">
        <v>3.47777022</v>
      </c>
      <c r="AH6" s="51">
        <v>0.426734004</v>
      </c>
      <c r="AI6" s="51">
        <v>0</v>
      </c>
    </row>
    <row r="7" spans="1:35" s="30" customFormat="1" ht="12.75" x14ac:dyDescent="0.2">
      <c r="A7" s="20" t="s">
        <v>34</v>
      </c>
      <c r="B7" s="20" t="s">
        <v>62</v>
      </c>
      <c r="C7" s="29">
        <v>53874647</v>
      </c>
      <c r="D7" s="23">
        <v>22.1</v>
      </c>
      <c r="E7" s="18">
        <v>14.1975294117647</v>
      </c>
      <c r="F7" s="18">
        <v>16.705058823529399</v>
      </c>
      <c r="G7" s="18">
        <v>19.872173333333301</v>
      </c>
      <c r="H7" s="18">
        <v>20.021377682403401</v>
      </c>
      <c r="I7" s="18">
        <v>10.839</v>
      </c>
      <c r="J7" s="18">
        <v>20.681999999999999</v>
      </c>
      <c r="K7" s="18">
        <v>18.585999999999999</v>
      </c>
      <c r="L7" s="8">
        <f>D7*0.8/AE7</f>
        <v>0.78045966219686969</v>
      </c>
      <c r="M7" s="17">
        <f>(H7-E7)/K7</f>
        <v>0.31334597388565055</v>
      </c>
      <c r="N7" s="20">
        <v>2307.0771506132401</v>
      </c>
      <c r="O7" s="20">
        <v>3009.2479199637301</v>
      </c>
      <c r="P7" s="20">
        <f t="shared" si="0"/>
        <v>5316.3250705769697</v>
      </c>
      <c r="Q7" s="18">
        <v>0.434722267114665</v>
      </c>
      <c r="R7" s="23">
        <v>1.7</v>
      </c>
      <c r="S7" s="17">
        <v>7.7378897772701301</v>
      </c>
      <c r="T7" s="17">
        <v>9.9918245562564199</v>
      </c>
      <c r="U7" s="17">
        <v>3.5111054164239901</v>
      </c>
      <c r="V7" s="17">
        <v>11.923</v>
      </c>
      <c r="W7" s="17">
        <v>5.4320000000000004</v>
      </c>
      <c r="X7" s="17">
        <v>3.2</v>
      </c>
      <c r="Y7" s="17">
        <v>10.1257</v>
      </c>
      <c r="Z7" s="17">
        <v>12.3928878504673</v>
      </c>
      <c r="AA7" s="17">
        <v>7.1466929824561403</v>
      </c>
      <c r="AB7" s="17">
        <v>14.348000000000001</v>
      </c>
      <c r="AC7" s="17">
        <v>6.06</v>
      </c>
      <c r="AD7" s="18">
        <v>128.01089672800001</v>
      </c>
      <c r="AE7" s="18">
        <v>22.653316829000001</v>
      </c>
      <c r="AF7" s="19">
        <f t="shared" si="1"/>
        <v>5.6508677159419252</v>
      </c>
      <c r="AG7" s="51">
        <v>1.3165832449999999</v>
      </c>
      <c r="AH7" s="51">
        <v>0.10979092999999999</v>
      </c>
      <c r="AI7" s="51">
        <v>0</v>
      </c>
    </row>
    <row r="8" spans="1:35" s="30" customFormat="1" ht="12.75" x14ac:dyDescent="0.2">
      <c r="A8" s="20" t="s">
        <v>35</v>
      </c>
      <c r="B8" s="20" t="s">
        <v>11</v>
      </c>
      <c r="C8" s="29">
        <v>53863692</v>
      </c>
      <c r="D8" s="31">
        <v>14.9</v>
      </c>
      <c r="E8" s="32">
        <v>14.330450000000001</v>
      </c>
      <c r="F8" s="32">
        <v>16.516270833333301</v>
      </c>
      <c r="G8" s="32">
        <v>20.8323137079988</v>
      </c>
      <c r="H8" s="32">
        <v>20.943871325568502</v>
      </c>
      <c r="I8" s="32">
        <v>9.782</v>
      </c>
      <c r="J8" s="32">
        <v>22.009</v>
      </c>
      <c r="K8" s="32">
        <v>19.175999999999998</v>
      </c>
      <c r="L8" s="8">
        <f>D8*0.8/AE8</f>
        <v>0.84396573238338291</v>
      </c>
      <c r="M8" s="17">
        <f>(H8-E8)/K8</f>
        <v>0.34488012753277542</v>
      </c>
      <c r="N8" s="20">
        <v>2607.65185576051</v>
      </c>
      <c r="O8" s="20">
        <v>2902.3115667290399</v>
      </c>
      <c r="P8" s="20">
        <f t="shared" si="0"/>
        <v>5509.9634224895499</v>
      </c>
      <c r="Q8" s="18">
        <v>0.37126232354223498</v>
      </c>
      <c r="R8" s="36">
        <v>2.9</v>
      </c>
      <c r="S8" s="49">
        <v>8.1490330257406498</v>
      </c>
      <c r="T8" s="50">
        <v>10.4836476989642</v>
      </c>
      <c r="U8" s="49">
        <v>5.3625798652397902</v>
      </c>
      <c r="V8" s="49">
        <v>12.401</v>
      </c>
      <c r="W8" s="50">
        <v>5.0350000000000001</v>
      </c>
      <c r="X8" s="51">
        <v>6.7</v>
      </c>
      <c r="Y8" s="51">
        <v>13.057581108299299</v>
      </c>
      <c r="Z8" s="51">
        <v>15.1134307349563</v>
      </c>
      <c r="AA8" s="51">
        <v>9.5979896171317307</v>
      </c>
      <c r="AB8" s="51">
        <v>16.381</v>
      </c>
      <c r="AC8" s="51">
        <v>6.0549999999999997</v>
      </c>
      <c r="AD8" s="32">
        <v>69.049666653000003</v>
      </c>
      <c r="AE8" s="32">
        <v>14.123796195300001</v>
      </c>
      <c r="AF8" s="19">
        <f t="shared" si="1"/>
        <v>4.8888886315123816</v>
      </c>
      <c r="AG8" s="51">
        <v>0.89646068400000001</v>
      </c>
      <c r="AH8" s="51">
        <v>0.18498019800000001</v>
      </c>
      <c r="AI8" s="51">
        <v>2.0665011599999999E-3</v>
      </c>
    </row>
    <row r="9" spans="1:35" s="30" customFormat="1" ht="12.75" x14ac:dyDescent="0.2">
      <c r="A9" s="20" t="s">
        <v>36</v>
      </c>
      <c r="B9" s="20" t="s">
        <v>8</v>
      </c>
      <c r="C9" s="29">
        <v>52601978</v>
      </c>
      <c r="D9" s="31">
        <v>26.1</v>
      </c>
      <c r="E9" s="32">
        <v>14.5301875</v>
      </c>
      <c r="F9" s="32">
        <v>17.002539682539702</v>
      </c>
      <c r="G9" s="32">
        <v>19.9455010288066</v>
      </c>
      <c r="H9" s="32">
        <v>20.103104761904799</v>
      </c>
      <c r="I9" s="32">
        <v>10.37</v>
      </c>
      <c r="J9" s="32">
        <v>20.972999999999999</v>
      </c>
      <c r="K9" s="32">
        <v>18.664999999999999</v>
      </c>
      <c r="L9" s="8">
        <f>D9*0.8/AE9</f>
        <v>0.80032432920208696</v>
      </c>
      <c r="M9" s="17">
        <f>(H9-E9)/K9</f>
        <v>0.29857579758396996</v>
      </c>
      <c r="N9" s="20">
        <v>2093.28906736215</v>
      </c>
      <c r="O9" s="20">
        <v>2787.8382119006101</v>
      </c>
      <c r="P9" s="20">
        <f t="shared" si="0"/>
        <v>4881.1272792627606</v>
      </c>
      <c r="Q9" s="18">
        <v>0.42113499568562501</v>
      </c>
      <c r="R9" s="36">
        <v>1.7</v>
      </c>
      <c r="S9" s="49">
        <v>9.7698850116317697</v>
      </c>
      <c r="T9" s="50">
        <v>11.413779918864099</v>
      </c>
      <c r="U9" s="49">
        <v>5.0895882352941202</v>
      </c>
      <c r="V9" s="49">
        <v>12.294</v>
      </c>
      <c r="W9" s="50">
        <v>7.1740000000000004</v>
      </c>
      <c r="X9" s="51">
        <v>3.2</v>
      </c>
      <c r="Y9" s="51">
        <v>11.638012048192801</v>
      </c>
      <c r="Z9" s="51">
        <v>13.2732679045093</v>
      </c>
      <c r="AA9" s="51">
        <v>9.4135130890052405</v>
      </c>
      <c r="AB9" s="51">
        <v>14.461</v>
      </c>
      <c r="AC9" s="51">
        <v>7.5220000000000002</v>
      </c>
      <c r="AD9" s="32">
        <v>130.00596736400001</v>
      </c>
      <c r="AE9" s="32">
        <v>26.0894230478</v>
      </c>
      <c r="AF9" s="19">
        <f t="shared" si="1"/>
        <v>4.9830909302136837</v>
      </c>
      <c r="AG9" s="51">
        <v>1.246157333</v>
      </c>
      <c r="AH9" s="51">
        <v>7.0528809499999998E-2</v>
      </c>
      <c r="AI9" s="51">
        <v>0</v>
      </c>
    </row>
    <row r="10" spans="1:35" s="30" customFormat="1" ht="12.75" x14ac:dyDescent="0.2">
      <c r="A10" s="20" t="s">
        <v>37</v>
      </c>
      <c r="B10" s="20" t="s">
        <v>61</v>
      </c>
      <c r="C10" s="29">
        <v>28631332</v>
      </c>
      <c r="D10" s="31">
        <v>178.7</v>
      </c>
      <c r="E10" s="32">
        <v>12.863666666666701</v>
      </c>
      <c r="F10" s="32">
        <v>16.7295957446809</v>
      </c>
      <c r="G10" s="32">
        <v>20.854105745212301</v>
      </c>
      <c r="H10" s="32">
        <v>21.195005084745802</v>
      </c>
      <c r="I10" s="32">
        <v>6.8360000000000003</v>
      </c>
      <c r="J10" s="32">
        <v>22.864000000000001</v>
      </c>
      <c r="K10" s="32">
        <v>18.853999999999999</v>
      </c>
      <c r="L10" s="8">
        <f>D10*0.8/AE10</f>
        <v>0.95571593621790585</v>
      </c>
      <c r="M10" s="17">
        <f>(H10-E10)/K10</f>
        <v>0.44188704880020691</v>
      </c>
      <c r="N10" s="20">
        <v>1812.91791668378</v>
      </c>
      <c r="O10" s="20">
        <v>2315.5638413954298</v>
      </c>
      <c r="P10" s="20">
        <f t="shared" si="0"/>
        <v>4128.4817580792096</v>
      </c>
      <c r="Q10" s="18">
        <v>0.773499569123135</v>
      </c>
      <c r="R10" s="36">
        <v>2.7</v>
      </c>
      <c r="S10" s="49">
        <v>8.7468697010263305</v>
      </c>
      <c r="T10" s="50">
        <v>9.7636508614841997</v>
      </c>
      <c r="U10" s="49">
        <v>7.6394044814044797</v>
      </c>
      <c r="V10" s="49">
        <v>10.612</v>
      </c>
      <c r="W10" s="50">
        <v>7.5049999999999999</v>
      </c>
      <c r="X10" s="51">
        <v>6.5</v>
      </c>
      <c r="Y10" s="51">
        <v>11.5746176344547</v>
      </c>
      <c r="Z10" s="51">
        <v>12.7096290986161</v>
      </c>
      <c r="AA10" s="51">
        <v>10.256457046603</v>
      </c>
      <c r="AB10" s="51">
        <v>13.593999999999999</v>
      </c>
      <c r="AC10" s="51">
        <v>8.3190000000000008</v>
      </c>
      <c r="AD10" s="32">
        <v>486.40996367000002</v>
      </c>
      <c r="AE10" s="32">
        <v>149.58419608</v>
      </c>
      <c r="AF10" s="19">
        <f t="shared" si="1"/>
        <v>3.2517470188485706</v>
      </c>
      <c r="AG10" s="51">
        <v>1.5760036040000001</v>
      </c>
      <c r="AH10" s="51">
        <v>9.1267143600000003E-2</v>
      </c>
      <c r="AI10" s="51">
        <v>0</v>
      </c>
    </row>
    <row r="11" spans="1:35" s="30" customFormat="1" ht="12.75" x14ac:dyDescent="0.2">
      <c r="A11" s="20" t="s">
        <v>38</v>
      </c>
      <c r="B11" s="20" t="s">
        <v>63</v>
      </c>
      <c r="C11" s="29">
        <v>48841708</v>
      </c>
      <c r="D11" s="31">
        <v>57.8</v>
      </c>
      <c r="E11" s="32">
        <v>15.083</v>
      </c>
      <c r="F11" s="32">
        <v>17.369533980582499</v>
      </c>
      <c r="G11" s="32">
        <v>19.3672845797485</v>
      </c>
      <c r="H11" s="32">
        <v>19.511825316455699</v>
      </c>
      <c r="I11" s="32">
        <v>8.5239999999999991</v>
      </c>
      <c r="J11" s="32">
        <v>20.001000000000001</v>
      </c>
      <c r="K11" s="32">
        <v>18.417000000000002</v>
      </c>
      <c r="L11" s="8">
        <f>D11*0.8/AE11</f>
        <v>0.90579036574488692</v>
      </c>
      <c r="M11" s="17">
        <f>(H11-E11)/K11</f>
        <v>0.24047485021750004</v>
      </c>
      <c r="N11" s="20">
        <v>2530.3921564239499</v>
      </c>
      <c r="O11" s="20">
        <v>2385.4538124414998</v>
      </c>
      <c r="P11" s="20">
        <f t="shared" si="0"/>
        <v>4915.8459688654493</v>
      </c>
      <c r="Q11" s="21">
        <v>0.52396434596022601</v>
      </c>
      <c r="R11" s="36">
        <v>2.7</v>
      </c>
      <c r="S11" s="49">
        <v>7.2688028490028502</v>
      </c>
      <c r="T11" s="50">
        <v>8.6508252645502708</v>
      </c>
      <c r="U11" s="49">
        <v>5.5331823777129898</v>
      </c>
      <c r="V11" s="49">
        <v>9.7070000000000007</v>
      </c>
      <c r="W11" s="50">
        <v>5.2830000000000004</v>
      </c>
      <c r="X11" s="51">
        <v>4.5999999999999996</v>
      </c>
      <c r="Y11" s="51">
        <v>9.33749053788239</v>
      </c>
      <c r="Z11" s="51">
        <v>10.816886983230599</v>
      </c>
      <c r="AA11" s="51">
        <v>7.1895934596804203</v>
      </c>
      <c r="AB11" s="51">
        <v>11.952</v>
      </c>
      <c r="AC11" s="51">
        <v>5.8639999999999999</v>
      </c>
      <c r="AD11" s="32">
        <v>219.81925831199999</v>
      </c>
      <c r="AE11" s="32">
        <v>51.049339613999997</v>
      </c>
      <c r="AF11" s="19">
        <f t="shared" si="1"/>
        <v>4.3060157090007838</v>
      </c>
      <c r="AG11" s="51">
        <v>0.90380921400000003</v>
      </c>
      <c r="AH11" s="51">
        <v>0</v>
      </c>
      <c r="AI11" s="51">
        <v>0</v>
      </c>
    </row>
    <row r="12" spans="1:35" s="30" customFormat="1" ht="12.75" x14ac:dyDescent="0.2">
      <c r="A12" s="20" t="s">
        <v>39</v>
      </c>
      <c r="B12" s="33" t="s">
        <v>61</v>
      </c>
      <c r="C12" s="34">
        <v>52817968</v>
      </c>
      <c r="D12" s="31">
        <v>20.5</v>
      </c>
      <c r="E12" s="32">
        <v>13.8334166666667</v>
      </c>
      <c r="F12" s="32">
        <v>16.762017543859699</v>
      </c>
      <c r="G12" s="32">
        <v>20.2370615952313</v>
      </c>
      <c r="H12" s="32">
        <v>20.370663974151899</v>
      </c>
      <c r="I12" s="32">
        <v>8.6620000000000008</v>
      </c>
      <c r="J12" s="32">
        <v>21.2</v>
      </c>
      <c r="K12" s="32">
        <v>18.873999999999999</v>
      </c>
      <c r="L12" s="8">
        <f>D12*0.8/AE12</f>
        <v>0.88970852935612466</v>
      </c>
      <c r="M12" s="17">
        <f>(H12-E12)/K12</f>
        <v>0.34636257854642361</v>
      </c>
      <c r="N12" s="20">
        <v>3036.1783100041098</v>
      </c>
      <c r="O12" s="20">
        <v>2743.9961273601998</v>
      </c>
      <c r="P12" s="20">
        <f t="shared" si="0"/>
        <v>5780.1744373643096</v>
      </c>
      <c r="Q12" s="18">
        <v>0.41836584940164301</v>
      </c>
      <c r="R12" s="36">
        <v>1.6</v>
      </c>
      <c r="S12" s="49">
        <v>6.5643684210526301</v>
      </c>
      <c r="T12" s="50">
        <v>8.6608356997971594</v>
      </c>
      <c r="U12" s="49">
        <v>3.9470000000000001</v>
      </c>
      <c r="V12" s="49">
        <v>10.086</v>
      </c>
      <c r="W12" s="50">
        <v>5.1319999999999997</v>
      </c>
      <c r="X12" s="51">
        <v>4.2</v>
      </c>
      <c r="Y12" s="51">
        <v>10.726077040427199</v>
      </c>
      <c r="Z12" s="51">
        <v>12.836721228794101</v>
      </c>
      <c r="AA12" s="51">
        <v>7.5603032967033004</v>
      </c>
      <c r="AB12" s="51">
        <v>14.15</v>
      </c>
      <c r="AC12" s="51">
        <v>6.01</v>
      </c>
      <c r="AD12" s="32">
        <v>74.303145311999998</v>
      </c>
      <c r="AE12" s="32">
        <v>18.4330030104</v>
      </c>
      <c r="AF12" s="19">
        <f t="shared" si="1"/>
        <v>4.0309842769557278</v>
      </c>
      <c r="AG12" s="51">
        <v>0.53426394600000005</v>
      </c>
      <c r="AH12" s="51">
        <v>3.7493507400000001E-2</v>
      </c>
      <c r="AI12" s="51">
        <v>0</v>
      </c>
    </row>
    <row r="13" spans="1:35" s="30" customFormat="1" ht="12.75" x14ac:dyDescent="0.2">
      <c r="A13" s="20" t="s">
        <v>40</v>
      </c>
      <c r="B13" s="33" t="s">
        <v>9</v>
      </c>
      <c r="C13" s="34">
        <v>53072504</v>
      </c>
      <c r="D13" s="31">
        <v>57.3</v>
      </c>
      <c r="E13" s="32">
        <v>12.230499999999999</v>
      </c>
      <c r="F13" s="32">
        <v>16.450575757575798</v>
      </c>
      <c r="G13" s="32">
        <v>19.7889132321041</v>
      </c>
      <c r="H13" s="32">
        <v>19.909334110787199</v>
      </c>
      <c r="I13" s="32">
        <v>7.6420000000000003</v>
      </c>
      <c r="J13" s="32">
        <v>20.782</v>
      </c>
      <c r="K13" s="32">
        <v>18.419</v>
      </c>
      <c r="L13" s="8">
        <f>D13*0.8/AE13</f>
        <v>0.73976631630281731</v>
      </c>
      <c r="M13" s="17">
        <f>(H13-E13)/K13</f>
        <v>0.41689744887275093</v>
      </c>
      <c r="N13" s="20">
        <v>2584.8896512307501</v>
      </c>
      <c r="O13" s="20">
        <v>1891.5936455948599</v>
      </c>
      <c r="P13" s="20">
        <f t="shared" si="0"/>
        <v>4476.4832968256105</v>
      </c>
      <c r="Q13" s="18">
        <v>0.54736495419155595</v>
      </c>
      <c r="R13" s="36">
        <v>2.4</v>
      </c>
      <c r="S13" s="49">
        <v>9.06657881136951</v>
      </c>
      <c r="T13" s="50">
        <v>10.684587828492401</v>
      </c>
      <c r="U13" s="49">
        <v>7.3039145299145298</v>
      </c>
      <c r="V13" s="49">
        <v>12.304</v>
      </c>
      <c r="W13" s="50">
        <v>6.2149999999999999</v>
      </c>
      <c r="X13" s="51">
        <v>4.2</v>
      </c>
      <c r="Y13" s="51">
        <v>10.761084842030501</v>
      </c>
      <c r="Z13" s="51">
        <v>12.5034878259795</v>
      </c>
      <c r="AA13" s="51">
        <v>8.9820826161789995</v>
      </c>
      <c r="AB13" s="51">
        <v>13.871</v>
      </c>
      <c r="AC13" s="51">
        <v>6.5890000000000004</v>
      </c>
      <c r="AD13" s="32">
        <v>307.931500368</v>
      </c>
      <c r="AE13" s="32">
        <v>61.965513960000003</v>
      </c>
      <c r="AF13" s="19">
        <f t="shared" si="1"/>
        <v>4.9694012151142006</v>
      </c>
      <c r="AG13" s="51">
        <v>4.2451254900000004</v>
      </c>
      <c r="AH13" s="51">
        <v>0.1367730603</v>
      </c>
      <c r="AI13" s="51">
        <v>0</v>
      </c>
    </row>
    <row r="14" spans="1:35" s="30" customFormat="1" ht="12.75" x14ac:dyDescent="0.2">
      <c r="A14" s="20" t="s">
        <v>41</v>
      </c>
      <c r="B14" s="33" t="s">
        <v>8</v>
      </c>
      <c r="C14" s="34">
        <v>53017312</v>
      </c>
      <c r="D14" s="31">
        <v>23</v>
      </c>
      <c r="E14" s="32">
        <v>14.5766363636364</v>
      </c>
      <c r="F14" s="32">
        <v>17.269654320987701</v>
      </c>
      <c r="G14" s="32">
        <v>19.219923046251999</v>
      </c>
      <c r="H14" s="32">
        <v>19.379791129032299</v>
      </c>
      <c r="I14" s="32">
        <v>9.6010000000000009</v>
      </c>
      <c r="J14" s="32">
        <v>20.068999999999999</v>
      </c>
      <c r="K14" s="32">
        <v>18.288</v>
      </c>
      <c r="L14" s="8">
        <f>D14*0.8/AE14</f>
        <v>0.73965551791770467</v>
      </c>
      <c r="M14" s="17">
        <f>(H14-E14)/K14</f>
        <v>0.26263969627055439</v>
      </c>
      <c r="N14" s="20">
        <v>3119.8495198575301</v>
      </c>
      <c r="O14" s="20">
        <v>2611.0761865936502</v>
      </c>
      <c r="P14" s="20">
        <f t="shared" si="0"/>
        <v>5730.9257064511803</v>
      </c>
      <c r="Q14" s="18">
        <v>0.33465722411293403</v>
      </c>
      <c r="R14" s="36">
        <v>4</v>
      </c>
      <c r="S14" s="49">
        <v>7.3908456937798999</v>
      </c>
      <c r="T14" s="50">
        <v>9.1918943548387109</v>
      </c>
      <c r="U14" s="49">
        <v>5.1681807228915702</v>
      </c>
      <c r="V14" s="49">
        <v>10.403</v>
      </c>
      <c r="W14" s="50">
        <v>3.5960000000000001</v>
      </c>
      <c r="X14" s="51">
        <v>6.6</v>
      </c>
      <c r="Y14" s="51">
        <v>9.0173376170077706</v>
      </c>
      <c r="Z14" s="51">
        <v>11.1198062770563</v>
      </c>
      <c r="AA14" s="51">
        <v>7.0431116225546599</v>
      </c>
      <c r="AB14" s="51">
        <v>12.182</v>
      </c>
      <c r="AC14" s="51">
        <v>3.871</v>
      </c>
      <c r="AD14" s="32">
        <v>155.48449626999999</v>
      </c>
      <c r="AE14" s="32">
        <v>24.876445256299998</v>
      </c>
      <c r="AF14" s="19">
        <f t="shared" si="1"/>
        <v>6.2502698704761004</v>
      </c>
      <c r="AG14" s="51">
        <v>0.54152569800000006</v>
      </c>
      <c r="AH14" s="51">
        <v>0</v>
      </c>
      <c r="AI14" s="51">
        <v>0</v>
      </c>
    </row>
    <row r="15" spans="1:35" s="30" customFormat="1" ht="17.25" customHeight="1" x14ac:dyDescent="0.2">
      <c r="A15" s="20" t="s">
        <v>42</v>
      </c>
      <c r="B15" s="20" t="s">
        <v>8</v>
      </c>
      <c r="C15" s="29">
        <v>53208271</v>
      </c>
      <c r="D15" s="31">
        <v>142.19999999999999</v>
      </c>
      <c r="E15" s="32">
        <v>14.135899999999999</v>
      </c>
      <c r="F15" s="32">
        <v>17.238012345679</v>
      </c>
      <c r="G15" s="32">
        <v>20.1794844827586</v>
      </c>
      <c r="H15" s="32">
        <v>20.416239557739601</v>
      </c>
      <c r="I15" s="32">
        <v>8.0969999999999995</v>
      </c>
      <c r="J15" s="32">
        <v>22.026</v>
      </c>
      <c r="K15" s="32">
        <v>18.696000000000002</v>
      </c>
      <c r="L15" s="8">
        <f>D15*0.8/AE15</f>
        <v>0.94717744598202736</v>
      </c>
      <c r="M15" s="17">
        <f>(H15-E15)/K15</f>
        <v>0.33591888948115112</v>
      </c>
      <c r="N15" s="30">
        <v>2009.87773399001</v>
      </c>
      <c r="O15" s="30">
        <v>1607.3567753484499</v>
      </c>
      <c r="P15" s="20">
        <f t="shared" si="0"/>
        <v>3617.2345093384602</v>
      </c>
      <c r="Q15" s="30">
        <v>0.73825484849526701</v>
      </c>
      <c r="R15" s="36">
        <v>2.2000000000000002</v>
      </c>
      <c r="S15" s="50">
        <v>10.5078969995522</v>
      </c>
      <c r="T15" s="50">
        <v>11.55074404102</v>
      </c>
      <c r="U15" s="50">
        <v>4.46972424242424</v>
      </c>
      <c r="V15" s="50">
        <v>12.327999999999999</v>
      </c>
      <c r="W15" s="50">
        <v>6.2460000000000004</v>
      </c>
      <c r="X15" s="51">
        <v>4.4000000000000004</v>
      </c>
      <c r="Y15" s="51">
        <v>11.9404984545455</v>
      </c>
      <c r="Z15" s="51">
        <v>13.081549790271801</v>
      </c>
      <c r="AA15" s="51">
        <v>10.50474653823</v>
      </c>
      <c r="AB15" s="51">
        <v>13.927</v>
      </c>
      <c r="AC15" s="51">
        <v>6.6219999999999999</v>
      </c>
      <c r="AD15" s="32">
        <v>430.56107637999997</v>
      </c>
      <c r="AE15" s="32">
        <v>120.104211183</v>
      </c>
      <c r="AF15" s="19">
        <f t="shared" si="1"/>
        <v>3.5848957512735673</v>
      </c>
      <c r="AG15" s="51">
        <v>0.63078900299999996</v>
      </c>
      <c r="AH15" s="51">
        <v>1.284687405E-2</v>
      </c>
      <c r="AI15" s="51">
        <v>0</v>
      </c>
    </row>
    <row r="16" spans="1:35" s="30" customFormat="1" ht="12.75" x14ac:dyDescent="0.2">
      <c r="A16" s="20" t="s">
        <v>43</v>
      </c>
      <c r="B16" s="20" t="s">
        <v>63</v>
      </c>
      <c r="C16" s="29">
        <v>50150537</v>
      </c>
      <c r="D16" s="31">
        <v>48.3</v>
      </c>
      <c r="E16" s="32">
        <v>15.032999999999999</v>
      </c>
      <c r="F16" s="32">
        <v>17.493975206611601</v>
      </c>
      <c r="G16" s="32">
        <v>19.263782850779499</v>
      </c>
      <c r="H16" s="32">
        <v>19.413088624338599</v>
      </c>
      <c r="I16" s="32">
        <v>7.7830000000000004</v>
      </c>
      <c r="J16" s="32">
        <v>20.254000000000001</v>
      </c>
      <c r="K16" s="32">
        <v>18.344999999999999</v>
      </c>
      <c r="L16" s="8">
        <f>D16*0.8/AE16</f>
        <v>0.88050490032676576</v>
      </c>
      <c r="M16" s="17">
        <f>(H16-E16)/K16</f>
        <v>0.23876198551859359</v>
      </c>
      <c r="N16" s="30">
        <v>2725.9117236863799</v>
      </c>
      <c r="O16" s="30">
        <v>2298.7175337472499</v>
      </c>
      <c r="P16" s="20">
        <f t="shared" si="0"/>
        <v>5024.6292574336294</v>
      </c>
      <c r="Q16" s="30">
        <v>0.51260825845397695</v>
      </c>
      <c r="R16" s="36">
        <v>3</v>
      </c>
      <c r="S16" s="50">
        <v>7.52477394636015</v>
      </c>
      <c r="T16" s="50">
        <v>9.4044816849816897</v>
      </c>
      <c r="U16" s="50">
        <v>5.6885947136563901</v>
      </c>
      <c r="V16" s="50">
        <v>10.532999999999999</v>
      </c>
      <c r="W16" s="50">
        <v>5.2030000000000003</v>
      </c>
      <c r="X16" s="51">
        <v>4.9000000000000004</v>
      </c>
      <c r="Y16" s="51">
        <v>9.7501233380480894</v>
      </c>
      <c r="Z16" s="51">
        <v>11.5388248951951</v>
      </c>
      <c r="AA16" s="51">
        <v>7.4464846401718603</v>
      </c>
      <c r="AB16" s="51">
        <v>12.553000000000001</v>
      </c>
      <c r="AC16" s="51">
        <v>5.6959999999999997</v>
      </c>
      <c r="AD16" s="32">
        <v>200.295798373</v>
      </c>
      <c r="AE16" s="32">
        <v>43.883912498000001</v>
      </c>
      <c r="AF16" s="19">
        <f t="shared" si="1"/>
        <v>4.5642192542000082</v>
      </c>
      <c r="AG16" s="51">
        <v>0.90423273999999998</v>
      </c>
      <c r="AH16" s="51">
        <v>3.0413001799999999E-2</v>
      </c>
      <c r="AI16" s="51">
        <v>0</v>
      </c>
    </row>
    <row r="17" spans="1:37" s="30" customFormat="1" ht="12.75" x14ac:dyDescent="0.2">
      <c r="A17" s="20" t="s">
        <v>44</v>
      </c>
      <c r="B17" s="20" t="s">
        <v>9</v>
      </c>
      <c r="C17" s="29">
        <v>50568323</v>
      </c>
      <c r="D17" s="31">
        <v>29.4</v>
      </c>
      <c r="E17" s="32">
        <v>13.779222222222201</v>
      </c>
      <c r="F17" s="32">
        <v>16.9996825396825</v>
      </c>
      <c r="G17" s="32">
        <v>20.049279828993399</v>
      </c>
      <c r="H17" s="32">
        <v>20.1956532823454</v>
      </c>
      <c r="I17" s="32">
        <v>7.8079999999999998</v>
      </c>
      <c r="J17" s="32">
        <v>20.776</v>
      </c>
      <c r="K17" s="32">
        <v>18.689</v>
      </c>
      <c r="L17" s="8">
        <f>D17*0.8/AE17</f>
        <v>0.76324426382596855</v>
      </c>
      <c r="M17" s="17">
        <f>(H17-E17)/K17</f>
        <v>0.34332661245241586</v>
      </c>
      <c r="N17" s="30">
        <v>2498.0819130897999</v>
      </c>
      <c r="O17" s="30">
        <v>2002.4725178175199</v>
      </c>
      <c r="P17" s="20">
        <f t="shared" si="0"/>
        <v>4500.5544309073193</v>
      </c>
      <c r="Q17" s="30">
        <v>0.41631250441346501</v>
      </c>
      <c r="R17" s="36">
        <v>2</v>
      </c>
      <c r="S17" s="50">
        <v>8.5483712574850301</v>
      </c>
      <c r="T17" s="50">
        <v>10.2705446428571</v>
      </c>
      <c r="U17" s="50">
        <v>4.4821388888888896</v>
      </c>
      <c r="V17" s="50">
        <v>11.775</v>
      </c>
      <c r="W17" s="50">
        <v>5.5620000000000003</v>
      </c>
      <c r="X17" s="51">
        <v>3.7</v>
      </c>
      <c r="Y17" s="51">
        <v>10.540791386667999</v>
      </c>
      <c r="Z17" s="51">
        <v>12.5186089695785</v>
      </c>
      <c r="AA17" s="51">
        <v>8.1643240717352903</v>
      </c>
      <c r="AB17" s="51">
        <v>13.579000000000001</v>
      </c>
      <c r="AC17" s="51">
        <v>5.9160000000000004</v>
      </c>
      <c r="AD17" s="32">
        <v>149.12899161600001</v>
      </c>
      <c r="AE17" s="32">
        <v>30.815822816800001</v>
      </c>
      <c r="AF17" s="19">
        <f t="shared" si="1"/>
        <v>4.8393642610996155</v>
      </c>
      <c r="AG17" s="51">
        <v>2.77823427</v>
      </c>
      <c r="AH17" s="51">
        <v>0.30438683100000002</v>
      </c>
      <c r="AI17" s="51">
        <v>0</v>
      </c>
    </row>
    <row r="18" spans="1:37" s="30" customFormat="1" ht="12.75" x14ac:dyDescent="0.2">
      <c r="A18" s="20" t="s">
        <v>45</v>
      </c>
      <c r="B18" s="33" t="s">
        <v>5</v>
      </c>
      <c r="C18" s="34">
        <v>46634050</v>
      </c>
      <c r="D18" s="31">
        <v>76.400000000000006</v>
      </c>
      <c r="E18" s="32">
        <v>11.46275</v>
      </c>
      <c r="F18" s="32">
        <v>16.9570652173913</v>
      </c>
      <c r="G18" s="32">
        <v>19.6085952050035</v>
      </c>
      <c r="H18" s="32">
        <v>19.7664636871508</v>
      </c>
      <c r="I18" s="32">
        <v>6.1669999999999998</v>
      </c>
      <c r="J18" s="32">
        <v>20.619</v>
      </c>
      <c r="K18" s="32">
        <v>18.315000000000001</v>
      </c>
      <c r="L18" s="8">
        <f>D18*0.8/AE18</f>
        <v>0.90070398836280263</v>
      </c>
      <c r="M18" s="17">
        <f>(H18-E18)/K18</f>
        <v>0.45338322070165438</v>
      </c>
      <c r="N18" s="30">
        <v>2962.1611872437902</v>
      </c>
      <c r="O18" s="30">
        <v>1756.02960679493</v>
      </c>
      <c r="P18" s="20">
        <f t="shared" si="0"/>
        <v>4718.19079403872</v>
      </c>
      <c r="Q18" s="30">
        <v>0.64535238091675395</v>
      </c>
      <c r="R18" s="36">
        <v>1.7</v>
      </c>
      <c r="S18" s="50">
        <v>7.3347073829531801</v>
      </c>
      <c r="T18" s="50">
        <v>8.9668750594577507</v>
      </c>
      <c r="U18" s="50">
        <v>5.5245178777393296</v>
      </c>
      <c r="V18" s="50">
        <v>9.8350000000000009</v>
      </c>
      <c r="W18" s="50">
        <v>6.1559999999999997</v>
      </c>
      <c r="X18" s="51">
        <v>3</v>
      </c>
      <c r="Y18" s="51">
        <v>9.1832072072072108</v>
      </c>
      <c r="Z18" s="51">
        <v>11.0042404761905</v>
      </c>
      <c r="AA18" s="51">
        <v>7.1414754601226997</v>
      </c>
      <c r="AB18" s="51">
        <v>12.335000000000001</v>
      </c>
      <c r="AC18" s="51">
        <v>6.58</v>
      </c>
      <c r="AD18" s="32">
        <v>285.26550835199998</v>
      </c>
      <c r="AE18" s="32">
        <v>67.858031928000003</v>
      </c>
      <c r="AF18" s="19">
        <f t="shared" si="1"/>
        <v>4.2038576753106796</v>
      </c>
      <c r="AG18" s="51">
        <v>0.80959567499999996</v>
      </c>
      <c r="AH18" s="51">
        <v>1.7471907250000002E-2</v>
      </c>
      <c r="AI18" s="51">
        <v>0</v>
      </c>
    </row>
    <row r="19" spans="1:37" s="30" customFormat="1" ht="12.75" x14ac:dyDescent="0.2">
      <c r="A19" s="20" t="s">
        <v>46</v>
      </c>
      <c r="B19" s="33" t="s">
        <v>5</v>
      </c>
      <c r="C19" s="34">
        <v>53365011</v>
      </c>
      <c r="D19" s="31">
        <v>33.200000000000003</v>
      </c>
      <c r="E19" s="32">
        <v>15.485583333333301</v>
      </c>
      <c r="F19" s="32">
        <v>17.553541935483899</v>
      </c>
      <c r="G19" s="32">
        <v>19.2875252947889</v>
      </c>
      <c r="H19" s="32">
        <v>19.454728519195601</v>
      </c>
      <c r="I19" s="32">
        <v>9.07</v>
      </c>
      <c r="J19" s="32">
        <v>20.079999999999998</v>
      </c>
      <c r="K19" s="32">
        <v>18.407</v>
      </c>
      <c r="L19" s="8">
        <f>D19*0.8/AE19</f>
        <v>0.9281226910746565</v>
      </c>
      <c r="M19" s="17">
        <f>(H19-E19)/K19</f>
        <v>0.2156323782181942</v>
      </c>
      <c r="N19" s="30">
        <v>2636.5460501544899</v>
      </c>
      <c r="O19" s="30">
        <v>2023.25391820254</v>
      </c>
      <c r="P19" s="20">
        <f t="shared" si="0"/>
        <v>4659.7999683570297</v>
      </c>
      <c r="Q19" s="30">
        <v>0.41039825886289699</v>
      </c>
      <c r="R19" s="36">
        <v>2.6</v>
      </c>
      <c r="S19" s="50">
        <v>7.3426906882591103</v>
      </c>
      <c r="T19" s="50">
        <v>9.6643015124410496</v>
      </c>
      <c r="U19" s="50">
        <v>4.89924254317111</v>
      </c>
      <c r="V19" s="50">
        <v>10.803000000000001</v>
      </c>
      <c r="W19" s="50">
        <v>4.734</v>
      </c>
      <c r="X19" s="51">
        <v>4.4000000000000004</v>
      </c>
      <c r="Y19" s="51">
        <v>9.5943451212738395</v>
      </c>
      <c r="Z19" s="51">
        <v>11.7935739107629</v>
      </c>
      <c r="AA19" s="51">
        <v>6.6242349234923497</v>
      </c>
      <c r="AB19" s="51">
        <v>13.11</v>
      </c>
      <c r="AC19" s="51">
        <v>5.0540000000000003</v>
      </c>
      <c r="AD19" s="32">
        <v>138.32383417599999</v>
      </c>
      <c r="AE19" s="32">
        <v>28.616906208</v>
      </c>
      <c r="AF19" s="19">
        <f t="shared" si="1"/>
        <v>4.8336404071985557</v>
      </c>
      <c r="AG19" s="51">
        <v>0.33987409000000002</v>
      </c>
      <c r="AH19" s="51">
        <v>1.7812967599999999E-3</v>
      </c>
      <c r="AI19" s="51">
        <v>0</v>
      </c>
    </row>
    <row r="20" spans="1:37" s="30" customFormat="1" ht="12.75" x14ac:dyDescent="0.2">
      <c r="A20" s="20" t="s">
        <v>47</v>
      </c>
      <c r="B20" s="20" t="s">
        <v>6</v>
      </c>
      <c r="C20" s="29">
        <v>40600321</v>
      </c>
      <c r="D20" s="31">
        <v>48.4</v>
      </c>
      <c r="E20" s="32">
        <v>13.615</v>
      </c>
      <c r="F20" s="32">
        <v>16.641933333333299</v>
      </c>
      <c r="G20" s="32">
        <v>20.229098425196899</v>
      </c>
      <c r="H20" s="32">
        <v>20.434153083700402</v>
      </c>
      <c r="I20" s="32">
        <v>9.3889999999999993</v>
      </c>
      <c r="J20" s="32">
        <v>22.084</v>
      </c>
      <c r="K20" s="32">
        <v>18.763000000000002</v>
      </c>
      <c r="L20" s="8">
        <f>D20*0.8/AE20</f>
        <v>0.90941810235934484</v>
      </c>
      <c r="M20" s="17">
        <f>(H20-E20)/K20</f>
        <v>0.36343618204447053</v>
      </c>
      <c r="N20" s="30">
        <v>1898.7498510758201</v>
      </c>
      <c r="O20" s="30">
        <v>2410.5287550220401</v>
      </c>
      <c r="P20" s="20">
        <f t="shared" si="0"/>
        <v>4309.2786060978597</v>
      </c>
      <c r="Q20" s="30">
        <v>0.495454621928893</v>
      </c>
      <c r="R20" s="36">
        <v>3.7</v>
      </c>
      <c r="S20" s="50">
        <v>8.4464165573340306</v>
      </c>
      <c r="T20" s="50">
        <v>9.8846627876958504</v>
      </c>
      <c r="U20" s="50">
        <v>6.9732013317665498</v>
      </c>
      <c r="V20" s="50">
        <v>11.092000000000001</v>
      </c>
      <c r="W20" s="50">
        <v>5.4349999999999996</v>
      </c>
      <c r="X20" s="51">
        <v>7.7</v>
      </c>
      <c r="Y20" s="51">
        <v>11.4302680652681</v>
      </c>
      <c r="Z20" s="51">
        <v>13.228808562525399</v>
      </c>
      <c r="AA20" s="51">
        <v>9.5646162264701609</v>
      </c>
      <c r="AB20" s="51">
        <v>14.596</v>
      </c>
      <c r="AC20" s="51">
        <v>6.0119999999999996</v>
      </c>
      <c r="AD20" s="32">
        <v>171.12125054000001</v>
      </c>
      <c r="AE20" s="32">
        <v>42.576676118000002</v>
      </c>
      <c r="AF20" s="19">
        <f t="shared" si="1"/>
        <v>4.0191312742625209</v>
      </c>
      <c r="AG20" s="51">
        <v>0.94921887999999999</v>
      </c>
      <c r="AH20" s="51">
        <v>5.07676128E-2</v>
      </c>
      <c r="AI20" s="51">
        <v>0</v>
      </c>
    </row>
    <row r="21" spans="1:37" s="30" customFormat="1" ht="12.75" x14ac:dyDescent="0.2">
      <c r="A21" s="20" t="s">
        <v>48</v>
      </c>
      <c r="B21" s="20" t="s">
        <v>7</v>
      </c>
      <c r="C21" s="29">
        <v>40230119</v>
      </c>
      <c r="D21" s="31">
        <v>16.7</v>
      </c>
      <c r="E21" s="32">
        <v>14.8033888888889</v>
      </c>
      <c r="F21" s="32">
        <v>17.148273972602698</v>
      </c>
      <c r="G21" s="32">
        <v>19.514046671242301</v>
      </c>
      <c r="H21" s="32">
        <v>19.6585588235294</v>
      </c>
      <c r="I21" s="32">
        <v>11.576000000000001</v>
      </c>
      <c r="J21" s="32">
        <v>20.364000000000001</v>
      </c>
      <c r="K21" s="32">
        <v>18.478000000000002</v>
      </c>
      <c r="L21" s="8">
        <f>D21*0.8/AE21</f>
        <v>0.86281303965787082</v>
      </c>
      <c r="M21" s="17">
        <f>(H21-E21)/K21</f>
        <v>0.2627540824028845</v>
      </c>
      <c r="N21" s="30">
        <v>2114.0764374906498</v>
      </c>
      <c r="O21" s="30">
        <v>2441.4009092306901</v>
      </c>
      <c r="P21" s="20">
        <f t="shared" si="0"/>
        <v>4555.4773467213399</v>
      </c>
      <c r="Q21" s="30">
        <v>0.376127951676344</v>
      </c>
      <c r="R21" s="36">
        <v>2.4</v>
      </c>
      <c r="S21" s="50">
        <v>6.0688966244725702</v>
      </c>
      <c r="T21" s="50">
        <v>7.5355676190476197</v>
      </c>
      <c r="U21" s="50">
        <v>3.6682075471698101</v>
      </c>
      <c r="V21" s="50">
        <v>8.4420000000000002</v>
      </c>
      <c r="W21" s="50">
        <v>3.9580000000000002</v>
      </c>
      <c r="X21" s="51">
        <v>5.4</v>
      </c>
      <c r="Y21" s="51">
        <v>8.8303880621693107</v>
      </c>
      <c r="Z21" s="51">
        <v>10.8218942093159</v>
      </c>
      <c r="AA21" s="51">
        <v>6.5100319284802097</v>
      </c>
      <c r="AB21" s="51">
        <v>12.112</v>
      </c>
      <c r="AC21" s="51">
        <v>4.516</v>
      </c>
      <c r="AD21" s="32">
        <v>81.816220806999993</v>
      </c>
      <c r="AE21" s="32">
        <v>15.484235154</v>
      </c>
      <c r="AF21" s="19">
        <f t="shared" si="1"/>
        <v>5.2838399826202993</v>
      </c>
      <c r="AG21" s="51">
        <v>0.499260549</v>
      </c>
      <c r="AH21" s="51">
        <v>3.2000096399999998E-3</v>
      </c>
      <c r="AI21" s="51">
        <v>0</v>
      </c>
    </row>
    <row r="22" spans="1:37" s="30" customFormat="1" ht="12.75" x14ac:dyDescent="0.2">
      <c r="A22" s="20" t="s">
        <v>49</v>
      </c>
      <c r="B22" s="20" t="s">
        <v>8</v>
      </c>
      <c r="C22" s="29">
        <v>49468492</v>
      </c>
      <c r="D22" s="31">
        <v>24.4</v>
      </c>
      <c r="E22" s="32">
        <v>15.0790714285714</v>
      </c>
      <c r="F22" s="32">
        <v>17.2643544303798</v>
      </c>
      <c r="G22" s="32">
        <v>19.445730998509699</v>
      </c>
      <c r="H22" s="32">
        <v>19.5958513011152</v>
      </c>
      <c r="I22" s="32">
        <v>10.664</v>
      </c>
      <c r="J22" s="32">
        <v>20.218</v>
      </c>
      <c r="K22" s="32">
        <v>18.472999999999999</v>
      </c>
      <c r="L22" s="8">
        <f>D22*0.8/AE22</f>
        <v>0.83563338096605133</v>
      </c>
      <c r="M22" s="17">
        <f>(H22-E22)/K22</f>
        <v>0.24450711159767233</v>
      </c>
      <c r="N22" s="30">
        <v>2281.3984173149302</v>
      </c>
      <c r="O22" s="30">
        <v>2491.7237236240799</v>
      </c>
      <c r="P22" s="20">
        <f t="shared" si="0"/>
        <v>4773.12214093901</v>
      </c>
      <c r="Q22" s="30">
        <v>0.43791833136706299</v>
      </c>
      <c r="R22" s="36">
        <v>1.5</v>
      </c>
      <c r="S22" s="50">
        <v>8.3542550091074705</v>
      </c>
      <c r="T22" s="50">
        <v>10.333039727891199</v>
      </c>
      <c r="U22" s="50">
        <v>3.5976022727272698</v>
      </c>
      <c r="V22" s="50">
        <v>11.066000000000001</v>
      </c>
      <c r="W22" s="50">
        <v>6.28</v>
      </c>
      <c r="X22" s="51">
        <v>2.8</v>
      </c>
      <c r="Y22" s="51">
        <v>10.3052136752137</v>
      </c>
      <c r="Z22" s="51">
        <v>12.2330984251969</v>
      </c>
      <c r="AA22" s="51">
        <v>7.6277397020157798</v>
      </c>
      <c r="AB22" s="51">
        <v>13.117000000000001</v>
      </c>
      <c r="AC22" s="51">
        <v>6.6120000000000001</v>
      </c>
      <c r="AD22" s="32">
        <v>136.302405448</v>
      </c>
      <c r="AE22" s="32">
        <v>23.359526372000001</v>
      </c>
      <c r="AF22" s="19">
        <f t="shared" si="1"/>
        <v>5.8349815521679185</v>
      </c>
      <c r="AG22" s="51">
        <v>0.97306194700000004</v>
      </c>
      <c r="AH22" s="51">
        <v>6.9747449200000004E-3</v>
      </c>
      <c r="AI22" s="51">
        <v>0</v>
      </c>
    </row>
    <row r="23" spans="1:37" s="30" customFormat="1" ht="12.75" x14ac:dyDescent="0.2">
      <c r="A23" s="20" t="s">
        <v>50</v>
      </c>
      <c r="B23" s="20" t="s">
        <v>11</v>
      </c>
      <c r="C23" s="29">
        <v>47461503</v>
      </c>
      <c r="D23" s="31">
        <v>148.6</v>
      </c>
      <c r="E23" s="32">
        <v>13.5140909090909</v>
      </c>
      <c r="F23" s="32">
        <v>16.8810392156863</v>
      </c>
      <c r="G23" s="32">
        <v>20.477543178973701</v>
      </c>
      <c r="H23" s="32">
        <v>20.7478954344625</v>
      </c>
      <c r="I23" s="32">
        <v>7.2350000000000003</v>
      </c>
      <c r="J23" s="32">
        <v>22.291</v>
      </c>
      <c r="K23" s="32">
        <v>18.754999999999999</v>
      </c>
      <c r="L23" s="8">
        <f>D23*0.8/AE23</f>
        <v>0.96906099520547273</v>
      </c>
      <c r="M23" s="17">
        <f>(H23-E23)/K23</f>
        <v>0.38570005467190616</v>
      </c>
      <c r="N23" s="30">
        <v>1966.03788656498</v>
      </c>
      <c r="O23" s="30">
        <v>2619.63467106909</v>
      </c>
      <c r="P23" s="20">
        <f t="shared" si="0"/>
        <v>4585.6725576340705</v>
      </c>
      <c r="Q23" s="30">
        <v>0.76101856024120995</v>
      </c>
      <c r="R23" s="36">
        <v>2.5</v>
      </c>
      <c r="S23" s="50">
        <v>8.4961358024691407</v>
      </c>
      <c r="T23" s="50">
        <v>9.7771469387755108</v>
      </c>
      <c r="U23" s="50">
        <v>7.0857651245551603</v>
      </c>
      <c r="V23" s="50">
        <v>10.955</v>
      </c>
      <c r="W23" s="50">
        <v>6.3209999999999997</v>
      </c>
      <c r="X23" s="51">
        <v>6.1</v>
      </c>
      <c r="Y23" s="51">
        <v>11.5430772236832</v>
      </c>
      <c r="Z23" s="51">
        <v>12.707483058159401</v>
      </c>
      <c r="AA23" s="51">
        <v>9.9239479267116693</v>
      </c>
      <c r="AB23" s="51">
        <v>14.569000000000001</v>
      </c>
      <c r="AC23" s="51">
        <v>7.056</v>
      </c>
      <c r="AD23" s="32">
        <v>423.15663339000002</v>
      </c>
      <c r="AE23" s="32">
        <v>122.67545653800001</v>
      </c>
      <c r="AF23" s="19">
        <f t="shared" si="1"/>
        <v>3.4493992957664097</v>
      </c>
      <c r="AG23" s="51">
        <v>1.1235874560000001</v>
      </c>
      <c r="AH23" s="51">
        <v>2.9998931999999999E-2</v>
      </c>
      <c r="AI23" s="51">
        <v>0</v>
      </c>
    </row>
    <row r="24" spans="1:37" s="30" customFormat="1" ht="12.75" x14ac:dyDescent="0.2">
      <c r="A24" s="20" t="s">
        <v>51</v>
      </c>
      <c r="B24" s="20" t="s">
        <v>8</v>
      </c>
      <c r="C24" s="29">
        <v>29121186</v>
      </c>
      <c r="D24" s="31">
        <v>92.7</v>
      </c>
      <c r="E24" s="32">
        <v>13.480545454545499</v>
      </c>
      <c r="F24" s="32">
        <v>17.012</v>
      </c>
      <c r="G24" s="32">
        <v>19.438090579710099</v>
      </c>
      <c r="H24" s="32">
        <v>19.586037639007699</v>
      </c>
      <c r="I24" s="32">
        <v>4.5590000000000002</v>
      </c>
      <c r="J24" s="32">
        <v>20.196000000000002</v>
      </c>
      <c r="K24" s="32">
        <v>18.331</v>
      </c>
      <c r="L24" s="8">
        <f>D24*0.8/AE24</f>
        <v>0.85626123964457834</v>
      </c>
      <c r="M24" s="17">
        <f>(H24-E24)/K24</f>
        <v>0.33306923705538161</v>
      </c>
      <c r="N24" s="30">
        <v>1736.0521512197199</v>
      </c>
      <c r="O24" s="30">
        <v>2165.76256082701</v>
      </c>
      <c r="P24" s="20">
        <f t="shared" si="0"/>
        <v>3901.8147120467302</v>
      </c>
      <c r="Q24" s="30">
        <v>0.61521878290794396</v>
      </c>
      <c r="R24" s="36">
        <v>3.2</v>
      </c>
      <c r="S24" s="50">
        <v>10.5770086206897</v>
      </c>
      <c r="T24" s="50">
        <v>11.6914817987152</v>
      </c>
      <c r="U24" s="50">
        <v>8.6668709677419393</v>
      </c>
      <c r="V24" s="50">
        <v>12.759</v>
      </c>
      <c r="W24" s="50">
        <v>5.65</v>
      </c>
      <c r="X24" s="51">
        <v>5.5</v>
      </c>
      <c r="Y24" s="51">
        <v>11.942962754226899</v>
      </c>
      <c r="Z24" s="51">
        <v>13.0936839142412</v>
      </c>
      <c r="AA24" s="51">
        <v>10.451356198347099</v>
      </c>
      <c r="AB24" s="51">
        <v>14.003</v>
      </c>
      <c r="AC24" s="51">
        <v>5.9669999999999996</v>
      </c>
      <c r="AD24" s="32">
        <v>354.24220967999997</v>
      </c>
      <c r="AE24" s="32">
        <v>86.609082095999995</v>
      </c>
      <c r="AF24" s="19">
        <f t="shared" si="1"/>
        <v>4.0901277453483198</v>
      </c>
      <c r="AG24" s="51">
        <v>1.5701496580000001</v>
      </c>
      <c r="AH24" s="51">
        <v>4.5771182599999996E-3</v>
      </c>
      <c r="AI24" s="51">
        <v>0</v>
      </c>
    </row>
    <row r="25" spans="1:37" s="30" customFormat="1" ht="12.75" x14ac:dyDescent="0.2">
      <c r="A25" s="20" t="s">
        <v>52</v>
      </c>
      <c r="B25" s="20" t="s">
        <v>11</v>
      </c>
      <c r="C25" s="35">
        <v>27306316</v>
      </c>
      <c r="D25" s="31">
        <v>35.6</v>
      </c>
      <c r="E25" s="32">
        <v>12.2451818181818</v>
      </c>
      <c r="F25" s="32">
        <v>15.965350000000001</v>
      </c>
      <c r="G25" s="32">
        <v>21.3973961299744</v>
      </c>
      <c r="H25" s="32">
        <v>21.5359132841328</v>
      </c>
      <c r="I25" s="32">
        <v>6.83</v>
      </c>
      <c r="J25" s="32">
        <v>22.085000000000001</v>
      </c>
      <c r="K25" s="32">
        <v>19.363</v>
      </c>
      <c r="L25" s="8">
        <f>D25*0.8/AE25</f>
        <v>0.58387467537985205</v>
      </c>
      <c r="M25" s="17">
        <f>(H25-E25)/K25</f>
        <v>0.47981880214589678</v>
      </c>
      <c r="N25" s="30">
        <v>2109.68348743669</v>
      </c>
      <c r="O25" s="30">
        <v>2989.51365954006</v>
      </c>
      <c r="P25" s="20">
        <f t="shared" si="0"/>
        <v>5099.1971469767504</v>
      </c>
      <c r="Q25" s="30">
        <v>0.51843032514228204</v>
      </c>
      <c r="R25" s="36">
        <v>2.4</v>
      </c>
      <c r="S25" s="50">
        <v>8.4550204841713192</v>
      </c>
      <c r="T25" s="50">
        <v>10.2185624461671</v>
      </c>
      <c r="U25" s="50">
        <v>6.5623593749999998</v>
      </c>
      <c r="V25" s="50">
        <v>11.388</v>
      </c>
      <c r="W25" s="50">
        <v>6.2229999999999999</v>
      </c>
      <c r="X25" s="51">
        <v>5.9</v>
      </c>
      <c r="Y25" s="51">
        <v>12.0887322647442</v>
      </c>
      <c r="Z25" s="51">
        <v>14.1051040787315</v>
      </c>
      <c r="AA25" s="51">
        <v>9.9779596788581593</v>
      </c>
      <c r="AB25" s="51">
        <v>16.471</v>
      </c>
      <c r="AC25" s="51">
        <v>7.1680000000000001</v>
      </c>
      <c r="AD25" s="32">
        <v>211.97813493999999</v>
      </c>
      <c r="AE25" s="32">
        <v>48.77759081</v>
      </c>
      <c r="AF25" s="19">
        <f t="shared" si="1"/>
        <v>4.3458098569423784</v>
      </c>
      <c r="AG25" s="51">
        <v>13.304580619999999</v>
      </c>
      <c r="AH25" s="51">
        <v>7.0105098799999999</v>
      </c>
      <c r="AI25" s="51">
        <v>2.0570114479999999</v>
      </c>
    </row>
    <row r="26" spans="1:37" s="30" customFormat="1" ht="12.75" x14ac:dyDescent="0.2">
      <c r="A26" s="20" t="s">
        <v>53</v>
      </c>
      <c r="B26" s="20" t="s">
        <v>9</v>
      </c>
      <c r="C26" s="35">
        <v>49974719</v>
      </c>
      <c r="D26" s="31">
        <v>35.4</v>
      </c>
      <c r="E26" s="32">
        <v>14.4216363636364</v>
      </c>
      <c r="F26" s="32">
        <v>17.1257464788732</v>
      </c>
      <c r="G26" s="32">
        <v>19.393776849641998</v>
      </c>
      <c r="H26" s="32">
        <v>19.528930048661799</v>
      </c>
      <c r="I26" s="32">
        <v>10.217000000000001</v>
      </c>
      <c r="J26" s="32">
        <v>20.012</v>
      </c>
      <c r="K26" s="32">
        <v>18.408999999999999</v>
      </c>
      <c r="L26" s="8">
        <f>D26*0.8/AE26</f>
        <v>0.78735721608218612</v>
      </c>
      <c r="M26" s="17">
        <f>(H26-E26)/K26</f>
        <v>0.27743460725869951</v>
      </c>
      <c r="N26" s="30">
        <v>2244.8230780338399</v>
      </c>
      <c r="O26" s="30">
        <v>1865.5285393311899</v>
      </c>
      <c r="P26" s="20">
        <f t="shared" si="0"/>
        <v>4110.3516173650296</v>
      </c>
      <c r="Q26" s="30">
        <v>0.50365669055379103</v>
      </c>
      <c r="R26" s="36">
        <v>1.6</v>
      </c>
      <c r="S26" s="50">
        <v>9.63346850393701</v>
      </c>
      <c r="T26" s="50">
        <v>11.2177657213317</v>
      </c>
      <c r="U26" s="50">
        <v>1.7344127906976801</v>
      </c>
      <c r="V26" s="50">
        <v>11.81</v>
      </c>
      <c r="W26" s="50">
        <v>5.5410000000000004</v>
      </c>
      <c r="X26" s="51">
        <v>3.2</v>
      </c>
      <c r="Y26" s="51">
        <v>11.299294642857101</v>
      </c>
      <c r="Z26" s="51">
        <v>13.0852807017544</v>
      </c>
      <c r="AA26" s="51">
        <v>8.8803877551020403</v>
      </c>
      <c r="AB26" s="51">
        <v>13.965</v>
      </c>
      <c r="AC26" s="51">
        <v>6.0609999999999999</v>
      </c>
      <c r="AD26" s="32">
        <v>173.989049118</v>
      </c>
      <c r="AE26" s="32">
        <v>35.968426301999997</v>
      </c>
      <c r="AF26" s="19">
        <f t="shared" si="1"/>
        <v>4.8372716575683343</v>
      </c>
      <c r="AG26" s="51">
        <v>1.946560112</v>
      </c>
      <c r="AH26" s="51">
        <v>3.1622968199999997E-2</v>
      </c>
      <c r="AI26" s="51">
        <v>0</v>
      </c>
    </row>
    <row r="27" spans="1:37" s="30" customFormat="1" ht="12.75" x14ac:dyDescent="0.2">
      <c r="A27" s="20" t="s">
        <v>54</v>
      </c>
      <c r="B27" s="20" t="s">
        <v>10</v>
      </c>
      <c r="C27" s="35">
        <v>46623290</v>
      </c>
      <c r="D27" s="31">
        <v>32.5</v>
      </c>
      <c r="E27" s="32">
        <v>13.525692307692299</v>
      </c>
      <c r="F27" s="32">
        <v>16.522839999999999</v>
      </c>
      <c r="G27" s="32">
        <v>20.2847044932765</v>
      </c>
      <c r="H27" s="32">
        <v>20.4143987987988</v>
      </c>
      <c r="I27" s="32">
        <v>7.7320000000000002</v>
      </c>
      <c r="J27" s="32">
        <v>21.181000000000001</v>
      </c>
      <c r="K27" s="32">
        <v>18.794</v>
      </c>
      <c r="L27" s="8">
        <f>D27*0.8/AE27</f>
        <v>0.81011352704105</v>
      </c>
      <c r="M27" s="17">
        <f>(H27-E27)/K27</f>
        <v>0.36653753810293177</v>
      </c>
      <c r="N27" s="30">
        <v>3025.7445900094299</v>
      </c>
      <c r="O27" s="30">
        <v>3066.5406888787102</v>
      </c>
      <c r="P27" s="20">
        <f t="shared" si="0"/>
        <v>6092.2852788881401</v>
      </c>
      <c r="Q27" s="30">
        <v>0.38183688845110397</v>
      </c>
      <c r="R27" s="36">
        <v>2.5</v>
      </c>
      <c r="S27" s="50">
        <v>7.0456929824561403</v>
      </c>
      <c r="T27" s="50">
        <v>8.5395493333333299</v>
      </c>
      <c r="U27" s="50">
        <v>5.2649537815126104</v>
      </c>
      <c r="V27" s="50">
        <v>9.8960000000000008</v>
      </c>
      <c r="W27" s="50">
        <v>4.7590000000000003</v>
      </c>
      <c r="X27" s="51">
        <v>6.5</v>
      </c>
      <c r="Y27" s="51">
        <v>11.059707175177801</v>
      </c>
      <c r="Z27" s="51">
        <v>12.8720650271661</v>
      </c>
      <c r="AA27" s="51">
        <v>8.5006908831908898</v>
      </c>
      <c r="AB27" s="51">
        <v>14.250999999999999</v>
      </c>
      <c r="AC27" s="51">
        <v>5.6769999999999996</v>
      </c>
      <c r="AD27" s="32">
        <v>171.80173364199999</v>
      </c>
      <c r="AE27" s="32">
        <v>32.094267201000001</v>
      </c>
      <c r="AF27" s="19">
        <f t="shared" si="1"/>
        <v>5.353034938172601</v>
      </c>
      <c r="AG27" s="51">
        <v>2.5223951599999999</v>
      </c>
      <c r="AH27" s="51">
        <v>0.470541555</v>
      </c>
      <c r="AI27" s="51">
        <v>0</v>
      </c>
    </row>
    <row r="28" spans="1:37" s="30" customFormat="1" ht="12.75" x14ac:dyDescent="0.2">
      <c r="A28" s="20" t="s">
        <v>55</v>
      </c>
      <c r="B28" s="20" t="s">
        <v>9</v>
      </c>
      <c r="C28" s="35">
        <v>52989135</v>
      </c>
      <c r="D28" s="31">
        <v>58.4</v>
      </c>
      <c r="E28" s="32">
        <v>13.0219166666667</v>
      </c>
      <c r="F28" s="32">
        <v>16.639048780487801</v>
      </c>
      <c r="G28" s="32">
        <v>20.041567620540999</v>
      </c>
      <c r="H28" s="32">
        <v>20.195255769230801</v>
      </c>
      <c r="I28" s="32">
        <v>9.3290000000000006</v>
      </c>
      <c r="J28" s="32">
        <v>20.722000000000001</v>
      </c>
      <c r="K28" s="32">
        <v>18.605</v>
      </c>
      <c r="L28" s="8">
        <f>D28*0.8/AE28</f>
        <v>0.72477516990839153</v>
      </c>
      <c r="M28" s="17">
        <f>(H28-E28)/K28</f>
        <v>0.38555974751755451</v>
      </c>
      <c r="N28" s="30">
        <v>1849.7394311153</v>
      </c>
      <c r="O28" s="30">
        <v>2264.7532706961802</v>
      </c>
      <c r="P28" s="20">
        <f t="shared" si="0"/>
        <v>4114.4927018114804</v>
      </c>
      <c r="Q28" s="30">
        <v>0.57264697283085797</v>
      </c>
      <c r="R28" s="36">
        <v>1.7</v>
      </c>
      <c r="S28" s="50">
        <v>9.8728394024276405</v>
      </c>
      <c r="T28" s="50">
        <v>11.5069047987616</v>
      </c>
      <c r="U28" s="50">
        <v>4.2734034797017397</v>
      </c>
      <c r="V28" s="50">
        <v>12.523</v>
      </c>
      <c r="W28" s="50">
        <v>6.8440000000000003</v>
      </c>
      <c r="X28" s="51">
        <v>3.2</v>
      </c>
      <c r="Y28" s="51">
        <v>11.3211958762887</v>
      </c>
      <c r="Z28" s="51">
        <v>13.0323774193548</v>
      </c>
      <c r="AA28" s="51">
        <v>9.4296350364963502</v>
      </c>
      <c r="AB28" s="51">
        <v>14.042</v>
      </c>
      <c r="AC28" s="51">
        <v>7.1769999999999996</v>
      </c>
      <c r="AD28" s="32">
        <v>271.048354808</v>
      </c>
      <c r="AE28" s="32">
        <v>64.461369456</v>
      </c>
      <c r="AF28" s="19">
        <f t="shared" si="1"/>
        <v>4.2048184377003039</v>
      </c>
      <c r="AG28" s="51">
        <v>6.3954887300000003</v>
      </c>
      <c r="AH28" s="51">
        <v>0.77248111900000005</v>
      </c>
      <c r="AI28" s="51">
        <v>3.0742482600000002E-3</v>
      </c>
    </row>
    <row r="29" spans="1:37" s="30" customFormat="1" ht="12.75" x14ac:dyDescent="0.2">
      <c r="A29" s="20" t="s">
        <v>56</v>
      </c>
      <c r="B29" s="20" t="s">
        <v>10</v>
      </c>
      <c r="C29" s="35">
        <v>43481947</v>
      </c>
      <c r="D29" s="31">
        <v>58.2</v>
      </c>
      <c r="E29" s="32">
        <v>11.5848181818182</v>
      </c>
      <c r="F29" s="32">
        <v>15.714535714285701</v>
      </c>
      <c r="G29" s="32">
        <v>21.075441894531298</v>
      </c>
      <c r="H29" s="32">
        <v>21.2887135076253</v>
      </c>
      <c r="I29" s="32">
        <v>3.1920000000000002</v>
      </c>
      <c r="J29" s="32">
        <v>22.100999999999999</v>
      </c>
      <c r="K29" s="32">
        <v>18.998999999999999</v>
      </c>
      <c r="L29" s="8">
        <f>D29*0.8/AE29</f>
        <v>0.70651054059727691</v>
      </c>
      <c r="M29" s="17">
        <f>(H29-E29)/K29</f>
        <v>0.51075821494852891</v>
      </c>
      <c r="N29" s="30">
        <v>2621.7919998020502</v>
      </c>
      <c r="O29" s="30">
        <v>2079.1388725095799</v>
      </c>
      <c r="P29" s="20">
        <f t="shared" si="0"/>
        <v>4700.9308723116301</v>
      </c>
      <c r="Q29" s="30">
        <v>0.534420531048721</v>
      </c>
      <c r="R29" s="36">
        <v>2.2000000000000002</v>
      </c>
      <c r="S29" s="50">
        <v>8.4864475935828896</v>
      </c>
      <c r="T29" s="50">
        <v>9.8750290264059704</v>
      </c>
      <c r="U29" s="50">
        <v>5.9697983281086699</v>
      </c>
      <c r="V29" s="50">
        <v>10.913</v>
      </c>
      <c r="W29" s="50">
        <v>5.9989999999999997</v>
      </c>
      <c r="X29" s="51">
        <v>5.7</v>
      </c>
      <c r="Y29" s="51">
        <v>11.627967877440099</v>
      </c>
      <c r="Z29" s="51">
        <v>13.2845785993712</v>
      </c>
      <c r="AA29" s="51">
        <v>9.7266639676113407</v>
      </c>
      <c r="AB29" s="51">
        <v>14.738</v>
      </c>
      <c r="AC29" s="51">
        <v>6.8550000000000004</v>
      </c>
      <c r="AD29" s="32">
        <v>263.93062178000002</v>
      </c>
      <c r="AE29" s="32">
        <v>65.901352243999995</v>
      </c>
      <c r="AF29" s="19">
        <f t="shared" si="1"/>
        <v>4.0049348426538494</v>
      </c>
      <c r="AG29" s="51">
        <v>11.13801219</v>
      </c>
      <c r="AH29" s="51">
        <v>4.4595925200000002</v>
      </c>
      <c r="AI29" s="51">
        <v>1.3220043210000001</v>
      </c>
    </row>
    <row r="30" spans="1:37" s="30" customFormat="1" ht="12.75" x14ac:dyDescent="0.2">
      <c r="A30" s="20" t="s">
        <v>57</v>
      </c>
      <c r="B30" s="20" t="s">
        <v>11</v>
      </c>
      <c r="C30" s="35">
        <v>50409323</v>
      </c>
      <c r="D30" s="31">
        <v>26.3</v>
      </c>
      <c r="E30" s="32">
        <v>13.439714285714301</v>
      </c>
      <c r="F30" s="32">
        <v>16.351800000000001</v>
      </c>
      <c r="G30" s="32">
        <v>20.546096938775499</v>
      </c>
      <c r="H30" s="32">
        <v>20.6924180749449</v>
      </c>
      <c r="I30" s="32">
        <v>8.9949999999999992</v>
      </c>
      <c r="J30" s="32">
        <v>21.76</v>
      </c>
      <c r="K30" s="32">
        <v>18.920000000000002</v>
      </c>
      <c r="L30" s="8">
        <f>D30*0.8/AE30</f>
        <v>0.75039159970260494</v>
      </c>
      <c r="M30" s="17">
        <f>(H30-E30)/K30</f>
        <v>0.38333529541387945</v>
      </c>
      <c r="N30" s="30">
        <v>2456.83853837076</v>
      </c>
      <c r="O30" s="30">
        <v>3018.34812532757</v>
      </c>
      <c r="P30" s="20">
        <f t="shared" si="0"/>
        <v>5475.1866636983304</v>
      </c>
      <c r="Q30" s="30">
        <v>0.39318324601743798</v>
      </c>
      <c r="R30" s="31">
        <v>2.2000000000000002</v>
      </c>
      <c r="S30" s="51">
        <v>7.4966762360446602</v>
      </c>
      <c r="T30" s="51">
        <v>9.3459743918053793</v>
      </c>
      <c r="U30" s="51">
        <v>5.5536377840909097</v>
      </c>
      <c r="V30" s="51">
        <v>10.494</v>
      </c>
      <c r="W30" s="51">
        <v>5.4189999999999996</v>
      </c>
      <c r="X30" s="51">
        <v>5.4</v>
      </c>
      <c r="Y30" s="51">
        <v>11.3253959996958</v>
      </c>
      <c r="Z30" s="51">
        <v>13.288054876866401</v>
      </c>
      <c r="AA30" s="51">
        <v>8.7676192411924099</v>
      </c>
      <c r="AB30" s="51">
        <v>14.368</v>
      </c>
      <c r="AC30" s="51">
        <v>6.3250000000000002</v>
      </c>
      <c r="AD30" s="32">
        <v>143.08954052799999</v>
      </c>
      <c r="AE30" s="32">
        <v>28.038693408</v>
      </c>
      <c r="AF30" s="19">
        <f t="shared" si="1"/>
        <v>5.1032884609085842</v>
      </c>
      <c r="AG30" s="51">
        <v>3.5982957</v>
      </c>
      <c r="AH30" s="51">
        <v>1.0732346820000001</v>
      </c>
      <c r="AI30" s="51">
        <v>5.8453608999999997E-2</v>
      </c>
    </row>
    <row r="31" spans="1:37" s="54" customFormat="1" ht="12.75" x14ac:dyDescent="0.2">
      <c r="B31" s="55"/>
      <c r="C31" s="56" t="s">
        <v>75</v>
      </c>
      <c r="D31" s="57">
        <f>AVERAGE(D3:D30)</f>
        <v>51.460714285714289</v>
      </c>
      <c r="E31" s="57">
        <f t="shared" ref="E31:K31" si="2">AVERAGE(E2:E30)</f>
        <v>13.67882039709532</v>
      </c>
      <c r="F31" s="57">
        <f t="shared" si="2"/>
        <v>16.788602110007751</v>
      </c>
      <c r="G31" s="57">
        <f t="shared" si="2"/>
        <v>19.984622333453956</v>
      </c>
      <c r="H31" s="57">
        <f t="shared" si="2"/>
        <v>20.146658174205253</v>
      </c>
      <c r="I31" s="57">
        <f t="shared" si="2"/>
        <v>8.3996428571428581</v>
      </c>
      <c r="J31" s="57">
        <f t="shared" si="2"/>
        <v>20.99267857142857</v>
      </c>
      <c r="K31" s="57">
        <f t="shared" si="2"/>
        <v>18.63025</v>
      </c>
      <c r="L31" s="57">
        <f t="shared" ref="L31:AI31" si="3">AVERAGE(L2:L30)</f>
        <v>0.81849821039258186</v>
      </c>
      <c r="M31" s="57">
        <f t="shared" si="3"/>
        <v>0.34649250369668333</v>
      </c>
      <c r="N31" s="57">
        <f t="shared" si="3"/>
        <v>2316.7176901462667</v>
      </c>
      <c r="O31" s="57">
        <f t="shared" si="3"/>
        <v>2387.586720606685</v>
      </c>
      <c r="P31" s="57">
        <f t="shared" si="3"/>
        <v>4850.0652825655552</v>
      </c>
      <c r="Q31" s="59">
        <f t="shared" si="3"/>
        <v>0.49496748965258791</v>
      </c>
      <c r="R31" s="57">
        <f t="shared" si="3"/>
        <v>2.5071428571428576</v>
      </c>
      <c r="S31" s="57">
        <f t="shared" si="3"/>
        <v>8.1813401804257655</v>
      </c>
      <c r="T31" s="57">
        <f t="shared" si="3"/>
        <v>9.8757854721057576</v>
      </c>
      <c r="U31" s="57">
        <f t="shared" si="3"/>
        <v>5.3669977612301656</v>
      </c>
      <c r="V31" s="57">
        <f t="shared" si="3"/>
        <v>11.081607142857147</v>
      </c>
      <c r="W31" s="57">
        <f t="shared" si="3"/>
        <v>5.52325</v>
      </c>
      <c r="X31" s="57">
        <f t="shared" si="3"/>
        <v>5.0678571428571439</v>
      </c>
      <c r="Y31" s="57">
        <f t="shared" si="3"/>
        <v>10.780353022655692</v>
      </c>
      <c r="Z31" s="57">
        <f t="shared" si="3"/>
        <v>12.587445708146538</v>
      </c>
      <c r="AA31" s="57">
        <f t="shared" si="3"/>
        <v>8.5464516965697506</v>
      </c>
      <c r="AB31" s="57">
        <f t="shared" si="3"/>
        <v>13.832964285714285</v>
      </c>
      <c r="AC31" s="57">
        <f t="shared" si="3"/>
        <v>6.1134999999999993</v>
      </c>
      <c r="AD31" s="57">
        <f t="shared" si="3"/>
        <v>207.10762048510716</v>
      </c>
      <c r="AE31" s="57">
        <f t="shared" si="3"/>
        <v>48.719661925007145</v>
      </c>
      <c r="AF31" s="57">
        <f t="shared" si="3"/>
        <v>4.608061578774759</v>
      </c>
      <c r="AG31" s="57">
        <f t="shared" si="3"/>
        <v>2.6635454406347137</v>
      </c>
      <c r="AH31" s="57">
        <f t="shared" si="3"/>
        <v>0.62986535055285719</v>
      </c>
      <c r="AI31" s="57">
        <f t="shared" si="3"/>
        <v>0.12595393201589641</v>
      </c>
      <c r="AJ31" s="57"/>
      <c r="AK31" s="57"/>
    </row>
    <row r="32" spans="1:37" s="54" customFormat="1" ht="12.75" x14ac:dyDescent="0.2">
      <c r="B32" s="55"/>
      <c r="C32" s="56" t="s">
        <v>76</v>
      </c>
      <c r="D32" s="57">
        <f t="shared" ref="D32:K32" si="4">_xlfn.STDEV.P(D3:D30)</f>
        <v>40.918065686073128</v>
      </c>
      <c r="E32" s="57">
        <f t="shared" si="4"/>
        <v>1.1598796501611228</v>
      </c>
      <c r="F32" s="57">
        <f t="shared" si="4"/>
        <v>0.51308926947629019</v>
      </c>
      <c r="G32" s="57">
        <f t="shared" si="4"/>
        <v>0.60353720222415985</v>
      </c>
      <c r="H32" s="57">
        <f t="shared" si="4"/>
        <v>0.62359228554714341</v>
      </c>
      <c r="I32" s="57">
        <f t="shared" si="4"/>
        <v>1.8493967590673925</v>
      </c>
      <c r="J32" s="57">
        <f t="shared" si="4"/>
        <v>0.83216735325686186</v>
      </c>
      <c r="K32" s="57">
        <f t="shared" si="4"/>
        <v>0.27555575336814436</v>
      </c>
      <c r="L32" s="57">
        <f t="shared" ref="L32:AI32" si="5">_xlfn.STDEV.P(L2:L30)</f>
        <v>0.10192941508712434</v>
      </c>
      <c r="M32" s="57">
        <f t="shared" si="5"/>
        <v>8.2725203308858908E-2</v>
      </c>
      <c r="N32" s="57">
        <f t="shared" si="5"/>
        <v>529.42882796676327</v>
      </c>
      <c r="O32" s="57">
        <f t="shared" si="5"/>
        <v>570.19688706955253</v>
      </c>
      <c r="P32" s="57">
        <f t="shared" si="5"/>
        <v>594.52127162077682</v>
      </c>
      <c r="Q32" s="59">
        <f t="shared" si="5"/>
        <v>0.11913701263889229</v>
      </c>
      <c r="R32" s="57">
        <f t="shared" si="5"/>
        <v>0.72305333305986241</v>
      </c>
      <c r="S32" s="57">
        <f t="shared" si="5"/>
        <v>1.1956501763449519</v>
      </c>
      <c r="T32" s="57">
        <f t="shared" si="5"/>
        <v>1.130499966537361</v>
      </c>
      <c r="U32" s="57">
        <f t="shared" si="5"/>
        <v>1.4440878399894952</v>
      </c>
      <c r="V32" s="57">
        <f t="shared" si="5"/>
        <v>1.2024187034973923</v>
      </c>
      <c r="W32" s="57">
        <f t="shared" si="5"/>
        <v>0.92523593998658338</v>
      </c>
      <c r="X32" s="57">
        <f t="shared" si="5"/>
        <v>1.3773819813141777</v>
      </c>
      <c r="Y32" s="57">
        <f t="shared" si="5"/>
        <v>1.1217485282862785</v>
      </c>
      <c r="Z32" s="57">
        <f t="shared" si="5"/>
        <v>1.0925981704506273</v>
      </c>
      <c r="AA32" s="57">
        <f t="shared" si="5"/>
        <v>1.2458397077728387</v>
      </c>
      <c r="AB32" s="57">
        <f t="shared" si="5"/>
        <v>1.245576873871898</v>
      </c>
      <c r="AC32" s="57">
        <f t="shared" si="5"/>
        <v>0.94429015289642781</v>
      </c>
      <c r="AD32" s="57">
        <f t="shared" si="5"/>
        <v>106.79036579933188</v>
      </c>
      <c r="AE32" s="57">
        <f t="shared" si="5"/>
        <v>33.483880652376286</v>
      </c>
      <c r="AF32" s="57">
        <f t="shared" si="5"/>
        <v>0.70227775354787736</v>
      </c>
      <c r="AG32" s="57">
        <f t="shared" si="5"/>
        <v>3.1383403092752062</v>
      </c>
      <c r="AH32" s="57">
        <f t="shared" si="5"/>
        <v>1.4991421328820695</v>
      </c>
      <c r="AI32" s="57">
        <f t="shared" si="5"/>
        <v>0.44502319547474639</v>
      </c>
      <c r="AJ32" s="57"/>
      <c r="AK32" s="57"/>
    </row>
    <row r="33" spans="2:35" ht="12.75" x14ac:dyDescent="0.2">
      <c r="B33" s="4"/>
      <c r="L33" s="8"/>
      <c r="M33" s="8"/>
      <c r="AF33" s="1"/>
    </row>
    <row r="34" spans="2:35" ht="12.75" x14ac:dyDescent="0.2">
      <c r="B34" s="4"/>
      <c r="L34" s="8"/>
      <c r="M34" s="8"/>
      <c r="AF34" s="1"/>
    </row>
    <row r="35" spans="2:35" ht="12.75" x14ac:dyDescent="0.2">
      <c r="B35" s="4"/>
      <c r="L35" s="8"/>
      <c r="M35" s="8"/>
      <c r="AF35" s="1"/>
    </row>
    <row r="36" spans="2:35" ht="12.75" x14ac:dyDescent="0.2">
      <c r="B36" s="4"/>
      <c r="L36" s="8"/>
      <c r="M36" s="8"/>
      <c r="AF36" s="1"/>
    </row>
    <row r="37" spans="2:35" ht="12.75" x14ac:dyDescent="0.2">
      <c r="B37" s="4"/>
      <c r="L37" s="8"/>
      <c r="M37" s="8"/>
      <c r="AF37" s="1"/>
      <c r="AG37">
        <v>2.6635454406347137</v>
      </c>
      <c r="AH37">
        <v>0.62986535055285719</v>
      </c>
      <c r="AI37">
        <v>0.12595393201589641</v>
      </c>
    </row>
    <row r="38" spans="2:35" ht="12.75" x14ac:dyDescent="0.2">
      <c r="B38" s="4"/>
      <c r="L38" s="8"/>
      <c r="M38" s="8"/>
      <c r="AF38" s="1"/>
      <c r="AG38">
        <v>3.1383403092752062</v>
      </c>
      <c r="AH38">
        <v>1.4991421328820695</v>
      </c>
      <c r="AI38">
        <v>0.44502319547474639</v>
      </c>
    </row>
    <row r="39" spans="2:35" ht="12.75" x14ac:dyDescent="0.2">
      <c r="B39" s="4"/>
      <c r="L39" s="8"/>
      <c r="M39" s="8"/>
      <c r="AF39" s="1"/>
    </row>
    <row r="40" spans="2:35" ht="12.75" x14ac:dyDescent="0.2">
      <c r="B40" s="4"/>
      <c r="L40" s="8"/>
      <c r="M40" s="8"/>
      <c r="AF40" s="1"/>
    </row>
    <row r="41" spans="2:35" ht="12.75" x14ac:dyDescent="0.2">
      <c r="B41" s="4"/>
      <c r="L41" s="8"/>
      <c r="M41" s="8"/>
      <c r="AF41" s="1"/>
    </row>
    <row r="42" spans="2:35" ht="12.75" x14ac:dyDescent="0.2">
      <c r="B42" s="4"/>
      <c r="L42" s="8"/>
      <c r="M42" s="8"/>
      <c r="AF42" s="1"/>
    </row>
    <row r="43" spans="2:35" ht="12.75" x14ac:dyDescent="0.2">
      <c r="B43" s="4"/>
      <c r="L43" s="8"/>
      <c r="M43" s="8"/>
      <c r="AF43" s="1"/>
    </row>
    <row r="44" spans="2:35" ht="12.75" x14ac:dyDescent="0.2">
      <c r="B44" s="4"/>
      <c r="L44" s="8"/>
      <c r="M44" s="8"/>
      <c r="AF44" s="1"/>
    </row>
    <row r="45" spans="2:35" ht="12.75" x14ac:dyDescent="0.2">
      <c r="B45" s="4"/>
      <c r="L45" s="8"/>
      <c r="M45" s="8"/>
      <c r="AF45" s="1"/>
    </row>
    <row r="46" spans="2:35" ht="12.75" x14ac:dyDescent="0.2">
      <c r="B46" s="4"/>
      <c r="L46" s="8"/>
      <c r="M46" s="8"/>
      <c r="AF46" s="1"/>
    </row>
    <row r="47" spans="2:35" ht="12.75" x14ac:dyDescent="0.2">
      <c r="B47" s="4"/>
      <c r="L47" s="8"/>
      <c r="M47" s="8"/>
      <c r="AF47" s="1"/>
    </row>
    <row r="48" spans="2:35" ht="12.75" x14ac:dyDescent="0.2">
      <c r="B48" s="4"/>
      <c r="L48" s="8"/>
      <c r="M48" s="8"/>
      <c r="AF48" s="1"/>
    </row>
    <row r="49" spans="2:32" ht="12.75" x14ac:dyDescent="0.2">
      <c r="B49" s="4"/>
      <c r="L49" s="8"/>
      <c r="M49" s="8"/>
      <c r="AF49" s="1"/>
    </row>
    <row r="50" spans="2:32" ht="12.75" x14ac:dyDescent="0.2">
      <c r="B50" s="4"/>
      <c r="L50" s="8"/>
      <c r="M50" s="8"/>
      <c r="AF50" s="1"/>
    </row>
    <row r="51" spans="2:32" ht="12.75" x14ac:dyDescent="0.2">
      <c r="B51" s="4"/>
      <c r="L51" s="8"/>
      <c r="M51" s="8"/>
      <c r="AF51" s="1"/>
    </row>
    <row r="52" spans="2:32" ht="12.75" x14ac:dyDescent="0.2">
      <c r="B52" s="4"/>
      <c r="L52" s="8"/>
      <c r="M52" s="8"/>
      <c r="AF52" s="1"/>
    </row>
    <row r="53" spans="2:32" ht="12.75" x14ac:dyDescent="0.2">
      <c r="B53" s="4"/>
      <c r="L53" s="8"/>
      <c r="M53" s="8"/>
      <c r="AF53" s="1"/>
    </row>
    <row r="54" spans="2:32" ht="12.75" x14ac:dyDescent="0.2">
      <c r="B54" s="4"/>
      <c r="L54" s="8"/>
      <c r="M54" s="8"/>
      <c r="AF54" s="1"/>
    </row>
    <row r="55" spans="2:32" ht="12.75" x14ac:dyDescent="0.2">
      <c r="B55" s="4"/>
      <c r="L55" s="8"/>
      <c r="M55" s="8"/>
      <c r="AF55" s="1"/>
    </row>
    <row r="56" spans="2:32" ht="12.75" x14ac:dyDescent="0.2">
      <c r="B56" s="4"/>
      <c r="L56" s="8"/>
      <c r="M56" s="8"/>
      <c r="AF56" s="1"/>
    </row>
    <row r="57" spans="2:32" ht="12.75" x14ac:dyDescent="0.2">
      <c r="B57" s="4"/>
      <c r="L57" s="8"/>
      <c r="M57" s="8"/>
      <c r="AF57" s="1"/>
    </row>
    <row r="58" spans="2:32" ht="12.75" x14ac:dyDescent="0.2">
      <c r="B58" s="4"/>
      <c r="L58" s="8"/>
      <c r="M58" s="8"/>
      <c r="AF58" s="1"/>
    </row>
    <row r="59" spans="2:32" ht="12.75" x14ac:dyDescent="0.2">
      <c r="B59" s="4"/>
      <c r="L59" s="8"/>
      <c r="M59" s="8"/>
      <c r="AF59" s="1"/>
    </row>
    <row r="60" spans="2:32" ht="12.75" x14ac:dyDescent="0.2">
      <c r="B60" s="4"/>
      <c r="L60" s="8"/>
      <c r="M60" s="8"/>
      <c r="AF60" s="1"/>
    </row>
    <row r="61" spans="2:32" ht="12.75" x14ac:dyDescent="0.2">
      <c r="B61" s="4"/>
      <c r="L61" s="8"/>
      <c r="M61" s="8"/>
      <c r="AF61" s="1"/>
    </row>
    <row r="62" spans="2:32" ht="12.75" x14ac:dyDescent="0.2">
      <c r="B62" s="4"/>
      <c r="L62" s="8"/>
      <c r="M62" s="8"/>
      <c r="AF62" s="1"/>
    </row>
    <row r="63" spans="2:32" ht="12.75" x14ac:dyDescent="0.2">
      <c r="B63" s="4"/>
      <c r="L63" s="8"/>
      <c r="M63" s="8"/>
      <c r="AF63" s="1"/>
    </row>
    <row r="64" spans="2:32" ht="12.75" x14ac:dyDescent="0.2">
      <c r="B64" s="4"/>
      <c r="L64" s="8"/>
      <c r="M64" s="8"/>
      <c r="AF64" s="1"/>
    </row>
    <row r="65" spans="2:32" ht="12.75" x14ac:dyDescent="0.2">
      <c r="B65" s="4"/>
      <c r="L65" s="8"/>
      <c r="M65" s="8"/>
      <c r="AF65" s="1"/>
    </row>
    <row r="66" spans="2:32" ht="12.75" x14ac:dyDescent="0.2">
      <c r="B66" s="4"/>
      <c r="L66" s="8"/>
      <c r="M66" s="8"/>
      <c r="AF66" s="1"/>
    </row>
    <row r="67" spans="2:32" ht="12.75" x14ac:dyDescent="0.2">
      <c r="B67" s="4"/>
      <c r="L67" s="8"/>
      <c r="M67" s="8"/>
      <c r="AF67" s="1"/>
    </row>
    <row r="68" spans="2:32" ht="12.75" x14ac:dyDescent="0.2">
      <c r="B68" s="4"/>
      <c r="L68" s="8"/>
      <c r="M68" s="8"/>
      <c r="AF68" s="1"/>
    </row>
    <row r="69" spans="2:32" ht="12.75" x14ac:dyDescent="0.2">
      <c r="B69" s="4"/>
      <c r="L69" s="8"/>
      <c r="M69" s="8"/>
      <c r="AF69" s="1"/>
    </row>
    <row r="70" spans="2:32" ht="12.75" x14ac:dyDescent="0.2">
      <c r="B70" s="4"/>
      <c r="L70" s="8"/>
      <c r="M70" s="8"/>
      <c r="AF70" s="1"/>
    </row>
    <row r="71" spans="2:32" ht="12.75" x14ac:dyDescent="0.2">
      <c r="B71" s="4"/>
      <c r="L71" s="8"/>
      <c r="M71" s="8"/>
      <c r="AF71" s="1"/>
    </row>
    <row r="72" spans="2:32" ht="12.75" x14ac:dyDescent="0.2">
      <c r="B72" s="4"/>
      <c r="L72" s="8"/>
      <c r="M72" s="8"/>
      <c r="AF72" s="1"/>
    </row>
    <row r="73" spans="2:32" ht="12.75" x14ac:dyDescent="0.2">
      <c r="B73" s="4"/>
      <c r="L73" s="8"/>
      <c r="M73" s="8"/>
      <c r="AF73" s="1"/>
    </row>
    <row r="74" spans="2:32" ht="12.75" x14ac:dyDescent="0.2">
      <c r="B74" s="4"/>
      <c r="L74" s="8"/>
      <c r="M74" s="8"/>
      <c r="AF74" s="1"/>
    </row>
    <row r="75" spans="2:32" ht="12.75" x14ac:dyDescent="0.2">
      <c r="B75" s="4"/>
      <c r="L75" s="8"/>
      <c r="M75" s="8"/>
      <c r="AF75" s="1"/>
    </row>
    <row r="76" spans="2:32" ht="12.75" x14ac:dyDescent="0.2">
      <c r="B76" s="4"/>
      <c r="L76" s="8"/>
      <c r="M76" s="8"/>
      <c r="AF76" s="1"/>
    </row>
    <row r="77" spans="2:32" ht="12.75" x14ac:dyDescent="0.2">
      <c r="B77" s="4"/>
      <c r="L77" s="8"/>
      <c r="M77" s="8"/>
      <c r="AF77" s="1"/>
    </row>
    <row r="78" spans="2:32" ht="12.75" x14ac:dyDescent="0.2">
      <c r="B78" s="4"/>
      <c r="L78" s="8"/>
      <c r="M78" s="8"/>
      <c r="AF78" s="1"/>
    </row>
    <row r="79" spans="2:32" ht="12.75" x14ac:dyDescent="0.2">
      <c r="B79" s="4"/>
      <c r="L79" s="8"/>
      <c r="M79" s="8"/>
      <c r="AF79" s="1"/>
    </row>
    <row r="80" spans="2:32" ht="12.75" x14ac:dyDescent="0.2">
      <c r="B80" s="4"/>
      <c r="L80" s="8"/>
      <c r="M80" s="8"/>
      <c r="AF80" s="1"/>
    </row>
    <row r="81" spans="2:32" ht="12.75" x14ac:dyDescent="0.2">
      <c r="B81" s="4"/>
      <c r="L81" s="8"/>
      <c r="M81" s="8"/>
      <c r="AF81" s="1"/>
    </row>
    <row r="82" spans="2:32" ht="12.75" x14ac:dyDescent="0.2">
      <c r="B82" s="4"/>
      <c r="L82" s="8"/>
      <c r="M82" s="8"/>
      <c r="AF82" s="1"/>
    </row>
    <row r="83" spans="2:32" ht="12.75" x14ac:dyDescent="0.2">
      <c r="B83" s="4"/>
      <c r="L83" s="8"/>
      <c r="M83" s="8"/>
      <c r="AF83" s="1"/>
    </row>
    <row r="84" spans="2:32" ht="12.75" x14ac:dyDescent="0.2">
      <c r="B84" s="4"/>
      <c r="L84" s="8"/>
      <c r="M84" s="8"/>
      <c r="AF84" s="1"/>
    </row>
    <row r="85" spans="2:32" ht="12.75" x14ac:dyDescent="0.2">
      <c r="B85" s="4"/>
      <c r="L85" s="8"/>
      <c r="M85" s="8"/>
      <c r="AF85" s="1"/>
    </row>
    <row r="86" spans="2:32" ht="12.75" x14ac:dyDescent="0.2">
      <c r="B86" s="4"/>
      <c r="L86" s="8"/>
      <c r="M86" s="8"/>
      <c r="AF86" s="1"/>
    </row>
    <row r="87" spans="2:32" ht="12.75" x14ac:dyDescent="0.2">
      <c r="B87" s="4"/>
      <c r="L87" s="8"/>
      <c r="M87" s="8"/>
      <c r="AF87" s="1"/>
    </row>
    <row r="88" spans="2:32" ht="12.75" x14ac:dyDescent="0.2">
      <c r="B88" s="4"/>
      <c r="L88" s="8"/>
      <c r="M88" s="8"/>
      <c r="AF88" s="1"/>
    </row>
    <row r="89" spans="2:32" ht="12.75" x14ac:dyDescent="0.2">
      <c r="B89" s="4"/>
      <c r="L89" s="8"/>
      <c r="M89" s="8"/>
      <c r="AF89" s="1"/>
    </row>
    <row r="90" spans="2:32" ht="12.75" x14ac:dyDescent="0.2">
      <c r="B90" s="4"/>
      <c r="L90" s="8"/>
      <c r="M90" s="8"/>
      <c r="AF90" s="1"/>
    </row>
    <row r="91" spans="2:32" ht="12.75" x14ac:dyDescent="0.2">
      <c r="B91" s="4"/>
      <c r="L91" s="8"/>
      <c r="M91" s="8"/>
      <c r="AF91" s="1"/>
    </row>
    <row r="92" spans="2:32" ht="12.75" x14ac:dyDescent="0.2">
      <c r="B92" s="4"/>
      <c r="L92" s="8"/>
      <c r="M92" s="8"/>
      <c r="AF92" s="1"/>
    </row>
    <row r="93" spans="2:32" ht="12.75" x14ac:dyDescent="0.2">
      <c r="B93" s="4"/>
      <c r="L93" s="8"/>
      <c r="M93" s="8"/>
      <c r="AF93" s="1"/>
    </row>
    <row r="94" spans="2:32" ht="12.75" x14ac:dyDescent="0.2">
      <c r="B94" s="4"/>
      <c r="L94" s="8"/>
      <c r="M94" s="8"/>
      <c r="AF94" s="1"/>
    </row>
    <row r="95" spans="2:32" ht="12.75" x14ac:dyDescent="0.2">
      <c r="B95" s="4"/>
      <c r="L95" s="8"/>
      <c r="M95" s="8"/>
      <c r="AF95" s="1"/>
    </row>
    <row r="96" spans="2:32" ht="12.75" x14ac:dyDescent="0.2">
      <c r="B96" s="4"/>
      <c r="L96" s="8"/>
      <c r="M96" s="8"/>
      <c r="AF96" s="1"/>
    </row>
    <row r="97" spans="2:32" ht="12.75" x14ac:dyDescent="0.2">
      <c r="B97" s="4"/>
      <c r="L97" s="8"/>
      <c r="M97" s="8"/>
      <c r="AF97" s="1"/>
    </row>
    <row r="98" spans="2:32" ht="12.75" x14ac:dyDescent="0.2">
      <c r="B98" s="4"/>
      <c r="L98" s="8"/>
      <c r="M98" s="8"/>
      <c r="AF98" s="1"/>
    </row>
    <row r="99" spans="2:32" ht="12.75" x14ac:dyDescent="0.2">
      <c r="B99" s="4"/>
      <c r="L99" s="8"/>
      <c r="M99" s="8"/>
      <c r="AF99" s="1"/>
    </row>
    <row r="100" spans="2:32" ht="12.75" x14ac:dyDescent="0.2">
      <c r="B100" s="4"/>
      <c r="L100" s="8"/>
      <c r="M100" s="8"/>
      <c r="AF100" s="1"/>
    </row>
    <row r="101" spans="2:32" ht="12.75" x14ac:dyDescent="0.2">
      <c r="B101" s="4"/>
      <c r="L101" s="8"/>
      <c r="M101" s="8"/>
      <c r="AF101" s="1"/>
    </row>
    <row r="102" spans="2:32" ht="12.75" x14ac:dyDescent="0.2">
      <c r="B102" s="4"/>
      <c r="L102" s="8"/>
      <c r="M102" s="8"/>
      <c r="AF102" s="1"/>
    </row>
    <row r="103" spans="2:32" ht="12.75" x14ac:dyDescent="0.2">
      <c r="B103" s="4"/>
      <c r="L103" s="8"/>
      <c r="M103" s="8"/>
      <c r="AF103" s="1"/>
    </row>
    <row r="104" spans="2:32" ht="12.75" x14ac:dyDescent="0.2">
      <c r="B104" s="4"/>
      <c r="L104" s="8"/>
      <c r="M104" s="8"/>
      <c r="AF104" s="1"/>
    </row>
    <row r="105" spans="2:32" ht="12.75" x14ac:dyDescent="0.2">
      <c r="B105" s="4"/>
      <c r="L105" s="8"/>
      <c r="M105" s="8"/>
      <c r="AF105" s="1"/>
    </row>
    <row r="106" spans="2:32" ht="12.75" x14ac:dyDescent="0.2">
      <c r="B106" s="4"/>
      <c r="L106" s="8"/>
      <c r="M106" s="8"/>
      <c r="AF106" s="1"/>
    </row>
    <row r="107" spans="2:32" ht="12.75" x14ac:dyDescent="0.2">
      <c r="B107" s="4"/>
      <c r="L107" s="8"/>
      <c r="M107" s="8"/>
      <c r="AF107" s="1"/>
    </row>
    <row r="108" spans="2:32" ht="12.75" x14ac:dyDescent="0.2">
      <c r="B108" s="4"/>
      <c r="L108" s="8"/>
      <c r="M108" s="8"/>
      <c r="AF108" s="1"/>
    </row>
    <row r="109" spans="2:32" ht="12.75" x14ac:dyDescent="0.2">
      <c r="B109" s="4"/>
      <c r="L109" s="8"/>
      <c r="M109" s="8"/>
      <c r="AF109" s="1"/>
    </row>
    <row r="110" spans="2:32" ht="12.75" x14ac:dyDescent="0.2">
      <c r="B110" s="4"/>
      <c r="L110" s="8"/>
      <c r="M110" s="8"/>
      <c r="AF110" s="1"/>
    </row>
    <row r="111" spans="2:32" ht="12.75" x14ac:dyDescent="0.2">
      <c r="B111" s="4"/>
      <c r="L111" s="8"/>
      <c r="M111" s="8"/>
      <c r="AF111" s="1"/>
    </row>
    <row r="112" spans="2:32" ht="12.75" x14ac:dyDescent="0.2">
      <c r="B112" s="4"/>
      <c r="L112" s="8"/>
      <c r="M112" s="8"/>
      <c r="AF112" s="1"/>
    </row>
    <row r="113" spans="2:32" ht="12.75" x14ac:dyDescent="0.2">
      <c r="B113" s="4"/>
      <c r="L113" s="8"/>
      <c r="M113" s="8"/>
      <c r="AF113" s="1"/>
    </row>
    <row r="114" spans="2:32" ht="12.75" x14ac:dyDescent="0.2">
      <c r="B114" s="4"/>
      <c r="L114" s="8"/>
      <c r="M114" s="8"/>
      <c r="AF114" s="1"/>
    </row>
    <row r="115" spans="2:32" ht="12.75" x14ac:dyDescent="0.2">
      <c r="B115" s="4"/>
      <c r="L115" s="8"/>
      <c r="M115" s="8"/>
      <c r="AF115" s="1"/>
    </row>
    <row r="116" spans="2:32" ht="12.75" x14ac:dyDescent="0.2">
      <c r="B116" s="4"/>
      <c r="L116" s="8"/>
      <c r="M116" s="8"/>
      <c r="AF116" s="1"/>
    </row>
    <row r="117" spans="2:32" ht="12.75" x14ac:dyDescent="0.2">
      <c r="B117" s="4"/>
      <c r="L117" s="8"/>
      <c r="M117" s="8"/>
      <c r="AF117" s="1"/>
    </row>
    <row r="118" spans="2:32" ht="12.75" x14ac:dyDescent="0.2">
      <c r="B118" s="4"/>
      <c r="L118" s="8"/>
      <c r="M118" s="8"/>
      <c r="AF118" s="1"/>
    </row>
    <row r="119" spans="2:32" ht="12.75" x14ac:dyDescent="0.2">
      <c r="B119" s="4"/>
      <c r="L119" s="8"/>
      <c r="M119" s="8"/>
      <c r="AF119" s="1"/>
    </row>
    <row r="120" spans="2:32" ht="12.75" x14ac:dyDescent="0.2">
      <c r="B120" s="4"/>
      <c r="L120" s="8"/>
      <c r="M120" s="8"/>
      <c r="AF120" s="1"/>
    </row>
    <row r="121" spans="2:32" ht="12.75" x14ac:dyDescent="0.2">
      <c r="B121" s="4"/>
      <c r="L121" s="8"/>
      <c r="M121" s="8"/>
      <c r="AF121" s="1"/>
    </row>
    <row r="122" spans="2:32" ht="12.75" x14ac:dyDescent="0.2">
      <c r="B122" s="4"/>
      <c r="L122" s="8"/>
      <c r="M122" s="8"/>
      <c r="AF122" s="1"/>
    </row>
    <row r="123" spans="2:32" ht="12.75" x14ac:dyDescent="0.2">
      <c r="B123" s="4"/>
      <c r="L123" s="8"/>
      <c r="M123" s="8"/>
      <c r="AF123" s="1"/>
    </row>
    <row r="124" spans="2:32" ht="12.75" x14ac:dyDescent="0.2">
      <c r="B124" s="4"/>
      <c r="L124" s="8"/>
      <c r="M124" s="8"/>
      <c r="AF124" s="1"/>
    </row>
    <row r="125" spans="2:32" ht="12.75" x14ac:dyDescent="0.2">
      <c r="B125" s="4"/>
      <c r="L125" s="8"/>
      <c r="M125" s="8"/>
      <c r="AF125" s="1"/>
    </row>
    <row r="126" spans="2:32" ht="12.75" x14ac:dyDescent="0.2">
      <c r="B126" s="4"/>
      <c r="L126" s="8"/>
      <c r="M126" s="8"/>
      <c r="AF126" s="1"/>
    </row>
    <row r="127" spans="2:32" ht="12.75" x14ac:dyDescent="0.2">
      <c r="B127" s="4"/>
      <c r="L127" s="8"/>
      <c r="M127" s="8"/>
      <c r="AF127" s="1"/>
    </row>
    <row r="128" spans="2:32" ht="12.75" x14ac:dyDescent="0.2">
      <c r="B128" s="4"/>
      <c r="L128" s="8"/>
      <c r="M128" s="8"/>
      <c r="AF128" s="1"/>
    </row>
    <row r="129" spans="2:32" ht="12.75" x14ac:dyDescent="0.2">
      <c r="B129" s="4"/>
      <c r="L129" s="8"/>
      <c r="M129" s="8"/>
      <c r="AF129" s="1"/>
    </row>
    <row r="130" spans="2:32" ht="12.75" x14ac:dyDescent="0.2">
      <c r="B130" s="4"/>
      <c r="L130" s="8"/>
      <c r="M130" s="8"/>
      <c r="AF130" s="1"/>
    </row>
    <row r="131" spans="2:32" ht="12.75" x14ac:dyDescent="0.2">
      <c r="B131" s="4"/>
      <c r="L131" s="8"/>
      <c r="M131" s="8"/>
      <c r="AF131" s="1"/>
    </row>
    <row r="132" spans="2:32" ht="12.75" x14ac:dyDescent="0.2">
      <c r="B132" s="4"/>
      <c r="L132" s="8"/>
      <c r="M132" s="8"/>
      <c r="AF132" s="1"/>
    </row>
    <row r="133" spans="2:32" ht="12.75" x14ac:dyDescent="0.2">
      <c r="B133" s="4"/>
      <c r="L133" s="8"/>
      <c r="M133" s="8"/>
      <c r="AF133" s="1"/>
    </row>
    <row r="134" spans="2:32" ht="12.75" x14ac:dyDescent="0.2">
      <c r="B134" s="4"/>
      <c r="L134" s="8"/>
      <c r="M134" s="8"/>
      <c r="AF134" s="1"/>
    </row>
    <row r="135" spans="2:32" ht="12.75" x14ac:dyDescent="0.2">
      <c r="B135" s="4"/>
      <c r="L135" s="8"/>
      <c r="M135" s="8"/>
      <c r="AF135" s="1"/>
    </row>
    <row r="136" spans="2:32" ht="12.75" x14ac:dyDescent="0.2">
      <c r="B136" s="4"/>
      <c r="L136" s="8"/>
      <c r="M136" s="8"/>
      <c r="AF136" s="1"/>
    </row>
    <row r="137" spans="2:32" ht="12.75" x14ac:dyDescent="0.2">
      <c r="B137" s="4"/>
      <c r="L137" s="8"/>
      <c r="M137" s="8"/>
      <c r="AF137" s="1"/>
    </row>
    <row r="138" spans="2:32" ht="12.75" x14ac:dyDescent="0.2">
      <c r="B138" s="4"/>
      <c r="L138" s="8"/>
      <c r="M138" s="8"/>
      <c r="AF138" s="1"/>
    </row>
    <row r="139" spans="2:32" ht="12.75" x14ac:dyDescent="0.2">
      <c r="B139" s="4"/>
      <c r="L139" s="8"/>
      <c r="M139" s="8"/>
      <c r="AF139" s="1"/>
    </row>
    <row r="140" spans="2:32" ht="12.75" x14ac:dyDescent="0.2">
      <c r="B140" s="4"/>
      <c r="L140" s="8"/>
      <c r="M140" s="8"/>
      <c r="AF140" s="1"/>
    </row>
    <row r="141" spans="2:32" ht="12.75" x14ac:dyDescent="0.2">
      <c r="B141" s="4"/>
      <c r="L141" s="8"/>
      <c r="M141" s="8"/>
      <c r="AF141" s="1"/>
    </row>
    <row r="142" spans="2:32" ht="12.75" x14ac:dyDescent="0.2">
      <c r="B142" s="4"/>
      <c r="L142" s="8"/>
      <c r="M142" s="8"/>
      <c r="AF142" s="1"/>
    </row>
    <row r="143" spans="2:32" ht="12.75" x14ac:dyDescent="0.2">
      <c r="B143" s="4"/>
      <c r="L143" s="8"/>
      <c r="M143" s="8"/>
      <c r="AF143" s="1"/>
    </row>
    <row r="144" spans="2:32" ht="12.75" x14ac:dyDescent="0.2">
      <c r="B144" s="4"/>
      <c r="L144" s="8"/>
      <c r="M144" s="8"/>
      <c r="AF144" s="1"/>
    </row>
    <row r="145" spans="2:32" ht="12.75" x14ac:dyDescent="0.2">
      <c r="B145" s="4"/>
      <c r="L145" s="8"/>
      <c r="M145" s="8"/>
      <c r="AF145" s="1"/>
    </row>
    <row r="146" spans="2:32" ht="12.75" x14ac:dyDescent="0.2">
      <c r="B146" s="4"/>
      <c r="L146" s="8"/>
      <c r="M146" s="8"/>
      <c r="AF146" s="1"/>
    </row>
    <row r="147" spans="2:32" ht="12.75" x14ac:dyDescent="0.2">
      <c r="B147" s="4"/>
      <c r="L147" s="8"/>
      <c r="M147" s="8"/>
      <c r="AF147" s="1"/>
    </row>
    <row r="148" spans="2:32" ht="12.75" x14ac:dyDescent="0.2">
      <c r="B148" s="4"/>
      <c r="L148" s="8"/>
      <c r="M148" s="8"/>
      <c r="AF148" s="1"/>
    </row>
    <row r="149" spans="2:32" ht="12.75" x14ac:dyDescent="0.2">
      <c r="B149" s="4"/>
      <c r="L149" s="8"/>
      <c r="M149" s="8"/>
      <c r="AF149" s="1"/>
    </row>
    <row r="150" spans="2:32" ht="12.75" x14ac:dyDescent="0.2">
      <c r="B150" s="4"/>
      <c r="L150" s="8"/>
      <c r="M150" s="8"/>
      <c r="AF150" s="1"/>
    </row>
    <row r="151" spans="2:32" ht="12.75" x14ac:dyDescent="0.2">
      <c r="B151" s="4"/>
      <c r="L151" s="8"/>
      <c r="M151" s="8"/>
      <c r="AF151" s="1"/>
    </row>
    <row r="152" spans="2:32" ht="12.75" x14ac:dyDescent="0.2">
      <c r="B152" s="4"/>
      <c r="L152" s="8"/>
      <c r="M152" s="8"/>
      <c r="AF152" s="1"/>
    </row>
    <row r="153" spans="2:32" ht="12.75" x14ac:dyDescent="0.2">
      <c r="B153" s="4"/>
      <c r="L153" s="8"/>
      <c r="M153" s="8"/>
      <c r="AF153" s="1"/>
    </row>
    <row r="154" spans="2:32" ht="12.75" x14ac:dyDescent="0.2">
      <c r="B154" s="4"/>
      <c r="L154" s="8"/>
      <c r="M154" s="8"/>
      <c r="AF154" s="1"/>
    </row>
    <row r="155" spans="2:32" ht="12.75" x14ac:dyDescent="0.2">
      <c r="B155" s="4"/>
      <c r="L155" s="8"/>
      <c r="M155" s="8"/>
      <c r="AF155" s="1"/>
    </row>
    <row r="156" spans="2:32" ht="12.75" x14ac:dyDescent="0.2">
      <c r="B156" s="4"/>
      <c r="L156" s="8"/>
      <c r="M156" s="8"/>
      <c r="AF156" s="1"/>
    </row>
    <row r="157" spans="2:32" ht="12.75" x14ac:dyDescent="0.2">
      <c r="B157" s="4"/>
      <c r="L157" s="8"/>
      <c r="M157" s="8"/>
      <c r="AF157" s="1"/>
    </row>
    <row r="158" spans="2:32" ht="12.75" x14ac:dyDescent="0.2">
      <c r="B158" s="4"/>
      <c r="L158" s="8"/>
      <c r="M158" s="8"/>
      <c r="AF158" s="1"/>
    </row>
    <row r="159" spans="2:32" ht="12.75" x14ac:dyDescent="0.2">
      <c r="B159" s="4"/>
      <c r="L159" s="8"/>
      <c r="M159" s="8"/>
      <c r="AF159" s="1"/>
    </row>
    <row r="160" spans="2:32" ht="12.75" x14ac:dyDescent="0.2">
      <c r="B160" s="4"/>
      <c r="L160" s="8"/>
      <c r="M160" s="8"/>
      <c r="AF160" s="1"/>
    </row>
    <row r="161" spans="2:32" ht="12.75" x14ac:dyDescent="0.2">
      <c r="B161" s="4"/>
      <c r="L161" s="8"/>
      <c r="M161" s="8"/>
      <c r="AF161" s="1"/>
    </row>
    <row r="162" spans="2:32" ht="12.75" x14ac:dyDescent="0.2">
      <c r="B162" s="4"/>
      <c r="L162" s="8"/>
      <c r="M162" s="8"/>
      <c r="AF162" s="1"/>
    </row>
    <row r="163" spans="2:32" ht="12.75" x14ac:dyDescent="0.2">
      <c r="B163" s="4"/>
      <c r="L163" s="8"/>
      <c r="M163" s="8"/>
      <c r="AF163" s="1"/>
    </row>
    <row r="164" spans="2:32" ht="12.75" x14ac:dyDescent="0.2">
      <c r="B164" s="4"/>
      <c r="L164" s="8"/>
      <c r="M164" s="8"/>
      <c r="AF164" s="1"/>
    </row>
    <row r="165" spans="2:32" ht="12.75" x14ac:dyDescent="0.2">
      <c r="B165" s="4"/>
      <c r="L165" s="8"/>
      <c r="M165" s="8"/>
      <c r="AF165" s="1"/>
    </row>
    <row r="166" spans="2:32" ht="12.75" x14ac:dyDescent="0.2">
      <c r="B166" s="4"/>
      <c r="L166" s="8"/>
      <c r="M166" s="8"/>
      <c r="AF166" s="1"/>
    </row>
    <row r="167" spans="2:32" ht="12.75" x14ac:dyDescent="0.2">
      <c r="B167" s="4"/>
      <c r="L167" s="8"/>
      <c r="M167" s="8"/>
      <c r="AF167" s="1"/>
    </row>
    <row r="168" spans="2:32" ht="12.75" x14ac:dyDescent="0.2">
      <c r="B168" s="4"/>
      <c r="L168" s="8"/>
      <c r="M168" s="8"/>
      <c r="AF168" s="1"/>
    </row>
    <row r="169" spans="2:32" ht="12.75" x14ac:dyDescent="0.2">
      <c r="B169" s="4"/>
      <c r="L169" s="8"/>
      <c r="M169" s="8"/>
      <c r="AF169" s="1"/>
    </row>
    <row r="170" spans="2:32" ht="12.75" x14ac:dyDescent="0.2">
      <c r="B170" s="4"/>
      <c r="L170" s="8"/>
      <c r="M170" s="8"/>
      <c r="AF170" s="1"/>
    </row>
    <row r="171" spans="2:32" ht="12.75" x14ac:dyDescent="0.2">
      <c r="B171" s="4"/>
      <c r="L171" s="8"/>
      <c r="M171" s="8"/>
      <c r="AF171" s="1"/>
    </row>
    <row r="172" spans="2:32" ht="12.75" x14ac:dyDescent="0.2">
      <c r="B172" s="4"/>
      <c r="L172" s="8"/>
      <c r="M172" s="8"/>
      <c r="AF172" s="1"/>
    </row>
    <row r="173" spans="2:32" ht="12.75" x14ac:dyDescent="0.2">
      <c r="B173" s="4"/>
      <c r="L173" s="8"/>
      <c r="M173" s="8"/>
      <c r="AF173" s="1"/>
    </row>
    <row r="174" spans="2:32" ht="12.75" x14ac:dyDescent="0.2">
      <c r="B174" s="4"/>
      <c r="L174" s="8"/>
      <c r="M174" s="8"/>
      <c r="AF174" s="1"/>
    </row>
    <row r="175" spans="2:32" ht="12.75" x14ac:dyDescent="0.2">
      <c r="B175" s="4"/>
      <c r="L175" s="8"/>
      <c r="M175" s="8"/>
      <c r="AF175" s="1"/>
    </row>
    <row r="176" spans="2:32" ht="12.75" x14ac:dyDescent="0.2">
      <c r="B176" s="4"/>
      <c r="L176" s="8"/>
      <c r="M176" s="8"/>
      <c r="AF176" s="1"/>
    </row>
    <row r="177" spans="2:32" ht="12.75" x14ac:dyDescent="0.2">
      <c r="B177" s="4"/>
      <c r="L177" s="8"/>
      <c r="M177" s="8"/>
      <c r="AF177" s="1"/>
    </row>
    <row r="178" spans="2:32" ht="12.75" x14ac:dyDescent="0.2">
      <c r="B178" s="4"/>
      <c r="L178" s="8"/>
      <c r="M178" s="8"/>
      <c r="AF178" s="1"/>
    </row>
    <row r="179" spans="2:32" ht="12.75" x14ac:dyDescent="0.2">
      <c r="B179" s="4"/>
      <c r="L179" s="8"/>
      <c r="M179" s="8"/>
      <c r="AF179" s="1"/>
    </row>
    <row r="180" spans="2:32" ht="12.75" x14ac:dyDescent="0.2">
      <c r="B180" s="4"/>
      <c r="L180" s="8"/>
      <c r="M180" s="8"/>
      <c r="AF180" s="1"/>
    </row>
    <row r="181" spans="2:32" ht="12.75" x14ac:dyDescent="0.2">
      <c r="B181" s="4"/>
      <c r="L181" s="8"/>
      <c r="M181" s="8"/>
      <c r="AF181" s="1"/>
    </row>
    <row r="182" spans="2:32" ht="12.75" x14ac:dyDescent="0.2">
      <c r="B182" s="4"/>
      <c r="L182" s="8"/>
      <c r="M182" s="8"/>
      <c r="AF182" s="1"/>
    </row>
    <row r="183" spans="2:32" ht="12.75" x14ac:dyDescent="0.2">
      <c r="B183" s="4"/>
      <c r="L183" s="8"/>
      <c r="M183" s="8"/>
      <c r="AF183" s="1"/>
    </row>
    <row r="184" spans="2:32" ht="12.75" x14ac:dyDescent="0.2">
      <c r="B184" s="4"/>
      <c r="L184" s="8"/>
      <c r="M184" s="8"/>
      <c r="AF184" s="1"/>
    </row>
    <row r="185" spans="2:32" ht="12.75" x14ac:dyDescent="0.2">
      <c r="B185" s="4"/>
      <c r="L185" s="8"/>
      <c r="M185" s="8"/>
      <c r="AF185" s="1"/>
    </row>
    <row r="186" spans="2:32" ht="12.75" x14ac:dyDescent="0.2">
      <c r="B186" s="4"/>
      <c r="L186" s="8"/>
      <c r="M186" s="8"/>
      <c r="AF186" s="1"/>
    </row>
    <row r="187" spans="2:32" ht="12.75" x14ac:dyDescent="0.2">
      <c r="B187" s="4"/>
      <c r="L187" s="8"/>
      <c r="M187" s="8"/>
      <c r="AF187" s="1"/>
    </row>
    <row r="188" spans="2:32" ht="12.75" x14ac:dyDescent="0.2">
      <c r="B188" s="4"/>
      <c r="L188" s="8"/>
      <c r="M188" s="8"/>
      <c r="AF188" s="1"/>
    </row>
    <row r="189" spans="2:32" ht="12.75" x14ac:dyDescent="0.2">
      <c r="B189" s="4"/>
      <c r="L189" s="8"/>
      <c r="M189" s="8"/>
      <c r="AF189" s="1"/>
    </row>
    <row r="190" spans="2:32" ht="12.75" x14ac:dyDescent="0.2">
      <c r="B190" s="4"/>
      <c r="L190" s="8"/>
      <c r="M190" s="8"/>
      <c r="AF190" s="1"/>
    </row>
    <row r="191" spans="2:32" ht="12.75" x14ac:dyDescent="0.2">
      <c r="B191" s="4"/>
      <c r="L191" s="8"/>
      <c r="M191" s="8"/>
      <c r="AF191" s="1"/>
    </row>
    <row r="192" spans="2:32" ht="12.75" x14ac:dyDescent="0.2">
      <c r="B192" s="4"/>
      <c r="L192" s="8"/>
      <c r="M192" s="8"/>
      <c r="AF192" s="1"/>
    </row>
    <row r="193" spans="2:32" ht="12.75" x14ac:dyDescent="0.2">
      <c r="B193" s="4"/>
      <c r="L193" s="8"/>
      <c r="M193" s="8"/>
      <c r="AF193" s="1"/>
    </row>
    <row r="194" spans="2:32" ht="12.75" x14ac:dyDescent="0.2">
      <c r="B194" s="4"/>
      <c r="L194" s="8"/>
      <c r="M194" s="8"/>
      <c r="AF194" s="1"/>
    </row>
    <row r="195" spans="2:32" ht="12.75" x14ac:dyDescent="0.2">
      <c r="B195" s="4"/>
      <c r="L195" s="8"/>
      <c r="M195" s="8"/>
      <c r="AF195" s="1"/>
    </row>
    <row r="196" spans="2:32" ht="12.75" x14ac:dyDescent="0.2">
      <c r="B196" s="4"/>
      <c r="L196" s="8"/>
      <c r="M196" s="8"/>
      <c r="AF196" s="1"/>
    </row>
    <row r="197" spans="2:32" ht="12.75" x14ac:dyDescent="0.2">
      <c r="B197" s="4"/>
      <c r="L197" s="8"/>
      <c r="M197" s="8"/>
      <c r="AF197" s="1"/>
    </row>
    <row r="198" spans="2:32" ht="12.75" x14ac:dyDescent="0.2">
      <c r="B198" s="4"/>
      <c r="L198" s="8"/>
      <c r="M198" s="8"/>
      <c r="AF198" s="1"/>
    </row>
    <row r="199" spans="2:32" ht="12.75" x14ac:dyDescent="0.2">
      <c r="B199" s="4"/>
      <c r="L199" s="8"/>
      <c r="M199" s="8"/>
      <c r="AF199" s="1"/>
    </row>
    <row r="200" spans="2:32" ht="12.75" x14ac:dyDescent="0.2">
      <c r="B200" s="4"/>
      <c r="L200" s="8"/>
      <c r="M200" s="8"/>
      <c r="AF200" s="1"/>
    </row>
    <row r="201" spans="2:32" ht="12.75" x14ac:dyDescent="0.2">
      <c r="B201" s="4"/>
      <c r="L201" s="8"/>
      <c r="M201" s="8"/>
      <c r="AF201" s="1"/>
    </row>
    <row r="202" spans="2:32" ht="12.75" x14ac:dyDescent="0.2">
      <c r="B202" s="4"/>
      <c r="L202" s="8"/>
      <c r="M202" s="8"/>
      <c r="AF202" s="1"/>
    </row>
    <row r="203" spans="2:32" ht="12.75" x14ac:dyDescent="0.2">
      <c r="B203" s="4"/>
      <c r="L203" s="8"/>
      <c r="M203" s="8"/>
      <c r="AF203" s="1"/>
    </row>
    <row r="204" spans="2:32" ht="12.75" x14ac:dyDescent="0.2">
      <c r="B204" s="4"/>
      <c r="L204" s="8"/>
      <c r="M204" s="8"/>
      <c r="AF204" s="1"/>
    </row>
    <row r="205" spans="2:32" ht="12.75" x14ac:dyDescent="0.2">
      <c r="B205" s="4"/>
      <c r="L205" s="8"/>
      <c r="M205" s="8"/>
      <c r="AF205" s="1"/>
    </row>
    <row r="206" spans="2:32" ht="12.75" x14ac:dyDescent="0.2">
      <c r="B206" s="4"/>
      <c r="L206" s="8"/>
      <c r="M206" s="8"/>
      <c r="AF206" s="1"/>
    </row>
    <row r="207" spans="2:32" ht="12.75" x14ac:dyDescent="0.2">
      <c r="B207" s="4"/>
      <c r="L207" s="8"/>
      <c r="M207" s="8"/>
      <c r="AF207" s="1"/>
    </row>
    <row r="208" spans="2:32" ht="12.75" x14ac:dyDescent="0.2">
      <c r="B208" s="4"/>
      <c r="L208" s="8"/>
      <c r="M208" s="8"/>
      <c r="AF208" s="1"/>
    </row>
    <row r="209" spans="2:32" ht="12.75" x14ac:dyDescent="0.2">
      <c r="B209" s="4"/>
      <c r="L209" s="8"/>
      <c r="M209" s="8"/>
      <c r="AF209" s="1"/>
    </row>
    <row r="210" spans="2:32" ht="12.75" x14ac:dyDescent="0.2">
      <c r="B210" s="4"/>
      <c r="L210" s="8"/>
      <c r="M210" s="8"/>
      <c r="AF210" s="1"/>
    </row>
    <row r="211" spans="2:32" ht="12.75" x14ac:dyDescent="0.2">
      <c r="B211" s="4"/>
      <c r="L211" s="8"/>
      <c r="M211" s="8"/>
      <c r="AF211" s="1"/>
    </row>
    <row r="212" spans="2:32" ht="12.75" x14ac:dyDescent="0.2">
      <c r="B212" s="4"/>
      <c r="L212" s="8"/>
      <c r="M212" s="8"/>
      <c r="AF212" s="1"/>
    </row>
    <row r="213" spans="2:32" ht="12.75" x14ac:dyDescent="0.2">
      <c r="B213" s="4"/>
      <c r="L213" s="8"/>
      <c r="M213" s="8"/>
      <c r="AF213" s="1"/>
    </row>
    <row r="214" spans="2:32" ht="12.75" x14ac:dyDescent="0.2">
      <c r="B214" s="4"/>
      <c r="L214" s="8"/>
      <c r="M214" s="8"/>
      <c r="AF214" s="1"/>
    </row>
    <row r="215" spans="2:32" ht="12.75" x14ac:dyDescent="0.2">
      <c r="B215" s="4"/>
      <c r="L215" s="8"/>
      <c r="M215" s="8"/>
      <c r="AF215" s="1"/>
    </row>
    <row r="216" spans="2:32" ht="12.75" x14ac:dyDescent="0.2">
      <c r="B216" s="4"/>
      <c r="L216" s="8"/>
      <c r="M216" s="8"/>
      <c r="AF216" s="1"/>
    </row>
    <row r="217" spans="2:32" ht="12.75" x14ac:dyDescent="0.2">
      <c r="B217" s="4"/>
      <c r="L217" s="8"/>
      <c r="M217" s="8"/>
      <c r="AF217" s="1"/>
    </row>
    <row r="218" spans="2:32" ht="12.75" x14ac:dyDescent="0.2">
      <c r="B218" s="4"/>
      <c r="L218" s="8"/>
      <c r="M218" s="8"/>
      <c r="AF218" s="1"/>
    </row>
    <row r="219" spans="2:32" ht="12.75" x14ac:dyDescent="0.2">
      <c r="B219" s="4"/>
      <c r="L219" s="8"/>
      <c r="M219" s="8"/>
      <c r="AF219" s="1"/>
    </row>
    <row r="220" spans="2:32" ht="12.75" x14ac:dyDescent="0.2">
      <c r="B220" s="4"/>
      <c r="L220" s="8"/>
      <c r="M220" s="8"/>
      <c r="AF220" s="1"/>
    </row>
    <row r="221" spans="2:32" ht="12.75" x14ac:dyDescent="0.2">
      <c r="B221" s="4"/>
      <c r="L221" s="8"/>
      <c r="M221" s="8"/>
      <c r="AF221" s="1"/>
    </row>
    <row r="222" spans="2:32" ht="12.75" x14ac:dyDescent="0.2">
      <c r="B222" s="4"/>
      <c r="L222" s="8"/>
      <c r="M222" s="8"/>
      <c r="AF222" s="1"/>
    </row>
    <row r="223" spans="2:32" ht="12.75" x14ac:dyDescent="0.2">
      <c r="B223" s="4"/>
      <c r="L223" s="8"/>
      <c r="M223" s="8"/>
      <c r="AF223" s="1"/>
    </row>
    <row r="224" spans="2:32" ht="12.75" x14ac:dyDescent="0.2">
      <c r="B224" s="4"/>
      <c r="L224" s="8"/>
      <c r="M224" s="8"/>
      <c r="AF224" s="1"/>
    </row>
    <row r="225" spans="2:32" ht="12.75" x14ac:dyDescent="0.2">
      <c r="B225" s="4"/>
      <c r="L225" s="8"/>
      <c r="M225" s="8"/>
      <c r="AF225" s="1"/>
    </row>
    <row r="226" spans="2:32" ht="12.75" x14ac:dyDescent="0.2">
      <c r="B226" s="4"/>
      <c r="L226" s="8"/>
      <c r="M226" s="8"/>
      <c r="AF226" s="1"/>
    </row>
    <row r="227" spans="2:32" ht="12.75" x14ac:dyDescent="0.2">
      <c r="B227" s="4"/>
      <c r="L227" s="8"/>
      <c r="M227" s="8"/>
      <c r="AF227" s="1"/>
    </row>
    <row r="228" spans="2:32" ht="12.75" x14ac:dyDescent="0.2">
      <c r="B228" s="4"/>
      <c r="L228" s="8"/>
      <c r="M228" s="8"/>
      <c r="AF228" s="1"/>
    </row>
    <row r="229" spans="2:32" ht="12.75" x14ac:dyDescent="0.2">
      <c r="B229" s="4"/>
      <c r="L229" s="8"/>
      <c r="M229" s="8"/>
      <c r="AF229" s="1"/>
    </row>
    <row r="230" spans="2:32" ht="12.75" x14ac:dyDescent="0.2">
      <c r="B230" s="4"/>
      <c r="L230" s="8"/>
      <c r="M230" s="8"/>
      <c r="AF230" s="1"/>
    </row>
    <row r="231" spans="2:32" ht="12.75" x14ac:dyDescent="0.2">
      <c r="B231" s="4"/>
      <c r="L231" s="8"/>
      <c r="M231" s="8"/>
      <c r="AF231" s="1"/>
    </row>
    <row r="232" spans="2:32" ht="12.75" x14ac:dyDescent="0.2">
      <c r="B232" s="4"/>
      <c r="L232" s="8"/>
      <c r="M232" s="8"/>
      <c r="AF232" s="1"/>
    </row>
    <row r="233" spans="2:32" ht="12.75" x14ac:dyDescent="0.2">
      <c r="B233" s="4"/>
      <c r="L233" s="8"/>
      <c r="M233" s="8"/>
      <c r="AF233" s="1"/>
    </row>
    <row r="234" spans="2:32" ht="12.75" x14ac:dyDescent="0.2">
      <c r="B234" s="4"/>
      <c r="L234" s="8"/>
      <c r="M234" s="8"/>
      <c r="AF234" s="1"/>
    </row>
    <row r="235" spans="2:32" ht="12.75" x14ac:dyDescent="0.2">
      <c r="B235" s="4"/>
      <c r="L235" s="8"/>
      <c r="M235" s="8"/>
      <c r="AF235" s="1"/>
    </row>
    <row r="236" spans="2:32" ht="12.75" x14ac:dyDescent="0.2">
      <c r="B236" s="4"/>
      <c r="L236" s="8"/>
      <c r="M236" s="8"/>
      <c r="AF236" s="1"/>
    </row>
    <row r="237" spans="2:32" ht="12.75" x14ac:dyDescent="0.2">
      <c r="B237" s="4"/>
      <c r="L237" s="8"/>
      <c r="M237" s="8"/>
      <c r="AF237" s="1"/>
    </row>
    <row r="238" spans="2:32" ht="12.75" x14ac:dyDescent="0.2">
      <c r="B238" s="4"/>
      <c r="L238" s="8"/>
      <c r="M238" s="8"/>
      <c r="AF238" s="1"/>
    </row>
    <row r="239" spans="2:32" ht="12.75" x14ac:dyDescent="0.2">
      <c r="B239" s="4"/>
      <c r="L239" s="8"/>
      <c r="M239" s="8"/>
      <c r="AF239" s="1"/>
    </row>
    <row r="240" spans="2:32" ht="12.75" x14ac:dyDescent="0.2">
      <c r="B240" s="4"/>
      <c r="L240" s="8"/>
      <c r="M240" s="8"/>
      <c r="AF240" s="1"/>
    </row>
    <row r="241" spans="2:32" ht="12.75" x14ac:dyDescent="0.2">
      <c r="B241" s="4"/>
      <c r="L241" s="8"/>
      <c r="M241" s="8"/>
      <c r="AF241" s="1"/>
    </row>
    <row r="242" spans="2:32" ht="12.75" x14ac:dyDescent="0.2">
      <c r="B242" s="4"/>
      <c r="L242" s="8"/>
      <c r="M242" s="8"/>
      <c r="AF242" s="1"/>
    </row>
    <row r="243" spans="2:32" ht="12.75" x14ac:dyDescent="0.2">
      <c r="B243" s="4"/>
      <c r="L243" s="8"/>
      <c r="M243" s="8"/>
      <c r="AF243" s="1"/>
    </row>
    <row r="244" spans="2:32" ht="12.75" x14ac:dyDescent="0.2">
      <c r="B244" s="4"/>
      <c r="L244" s="8"/>
      <c r="M244" s="8"/>
      <c r="AF244" s="1"/>
    </row>
    <row r="245" spans="2:32" ht="12.75" x14ac:dyDescent="0.2">
      <c r="B245" s="4"/>
      <c r="L245" s="8"/>
      <c r="M245" s="8"/>
      <c r="AF245" s="1"/>
    </row>
    <row r="246" spans="2:32" ht="12.75" x14ac:dyDescent="0.2">
      <c r="B246" s="4"/>
      <c r="L246" s="8"/>
      <c r="M246" s="8"/>
      <c r="AF246" s="1"/>
    </row>
    <row r="247" spans="2:32" ht="12.75" x14ac:dyDescent="0.2">
      <c r="B247" s="4"/>
      <c r="L247" s="8"/>
      <c r="M247" s="8"/>
      <c r="AF247" s="1"/>
    </row>
    <row r="248" spans="2:32" ht="12.75" x14ac:dyDescent="0.2">
      <c r="B248" s="4"/>
      <c r="L248" s="8"/>
      <c r="M248" s="8"/>
      <c r="AF248" s="1"/>
    </row>
    <row r="249" spans="2:32" ht="12.75" x14ac:dyDescent="0.2">
      <c r="B249" s="4"/>
      <c r="L249" s="8"/>
      <c r="M249" s="8"/>
      <c r="AF249" s="1"/>
    </row>
    <row r="250" spans="2:32" ht="12.75" x14ac:dyDescent="0.2">
      <c r="B250" s="4"/>
      <c r="L250" s="8"/>
      <c r="M250" s="8"/>
      <c r="AF250" s="1"/>
    </row>
    <row r="251" spans="2:32" ht="12.75" x14ac:dyDescent="0.2">
      <c r="B251" s="4"/>
      <c r="L251" s="8"/>
      <c r="M251" s="8"/>
      <c r="AF251" s="1"/>
    </row>
    <row r="252" spans="2:32" ht="12.75" x14ac:dyDescent="0.2">
      <c r="B252" s="4"/>
      <c r="L252" s="8"/>
      <c r="M252" s="8"/>
      <c r="AF252" s="1"/>
    </row>
    <row r="253" spans="2:32" ht="12.75" x14ac:dyDescent="0.2">
      <c r="B253" s="4"/>
      <c r="L253" s="8"/>
      <c r="M253" s="8"/>
      <c r="AF253" s="1"/>
    </row>
    <row r="254" spans="2:32" ht="12.75" x14ac:dyDescent="0.2">
      <c r="B254" s="4"/>
      <c r="L254" s="8"/>
      <c r="M254" s="8"/>
      <c r="AF254" s="1"/>
    </row>
    <row r="255" spans="2:32" ht="12.75" x14ac:dyDescent="0.2">
      <c r="B255" s="4"/>
      <c r="L255" s="8"/>
      <c r="M255" s="8"/>
      <c r="AF255" s="1"/>
    </row>
    <row r="256" spans="2:32" ht="12.75" x14ac:dyDescent="0.2">
      <c r="B256" s="4"/>
      <c r="L256" s="8"/>
      <c r="M256" s="8"/>
      <c r="AF256" s="1"/>
    </row>
    <row r="257" spans="2:32" ht="12.75" x14ac:dyDescent="0.2">
      <c r="B257" s="4"/>
      <c r="L257" s="8"/>
      <c r="M257" s="8"/>
      <c r="AF257" s="1"/>
    </row>
    <row r="258" spans="2:32" ht="12.75" x14ac:dyDescent="0.2">
      <c r="B258" s="4"/>
      <c r="L258" s="8"/>
      <c r="M258" s="8"/>
      <c r="AF258" s="1"/>
    </row>
    <row r="259" spans="2:32" ht="12.75" x14ac:dyDescent="0.2">
      <c r="B259" s="4"/>
      <c r="L259" s="8"/>
      <c r="M259" s="8"/>
      <c r="AF259" s="1"/>
    </row>
    <row r="260" spans="2:32" ht="12.75" x14ac:dyDescent="0.2">
      <c r="B260" s="4"/>
      <c r="L260" s="8"/>
      <c r="M260" s="8"/>
      <c r="AF260" s="1"/>
    </row>
    <row r="261" spans="2:32" ht="12.75" x14ac:dyDescent="0.2">
      <c r="B261" s="4"/>
      <c r="L261" s="8"/>
      <c r="M261" s="8"/>
      <c r="AF261" s="1"/>
    </row>
    <row r="262" spans="2:32" ht="12.75" x14ac:dyDescent="0.2">
      <c r="B262" s="4"/>
      <c r="L262" s="8"/>
      <c r="M262" s="8"/>
      <c r="AF262" s="1"/>
    </row>
    <row r="263" spans="2:32" ht="12.75" x14ac:dyDescent="0.2">
      <c r="B263" s="4"/>
      <c r="L263" s="8"/>
      <c r="M263" s="8"/>
      <c r="AF263" s="1"/>
    </row>
    <row r="264" spans="2:32" ht="12.75" x14ac:dyDescent="0.2">
      <c r="B264" s="4"/>
      <c r="L264" s="8"/>
      <c r="M264" s="8"/>
      <c r="AF264" s="1"/>
    </row>
    <row r="265" spans="2:32" ht="12.75" x14ac:dyDescent="0.2">
      <c r="B265" s="4"/>
      <c r="L265" s="8"/>
      <c r="M265" s="8"/>
      <c r="AF265" s="1"/>
    </row>
    <row r="266" spans="2:32" ht="12.75" x14ac:dyDescent="0.2">
      <c r="B266" s="4"/>
      <c r="L266" s="8"/>
      <c r="M266" s="8"/>
      <c r="AF266" s="1"/>
    </row>
    <row r="267" spans="2:32" ht="12.75" x14ac:dyDescent="0.2">
      <c r="B267" s="4"/>
      <c r="L267" s="8"/>
      <c r="M267" s="8"/>
      <c r="AF267" s="1"/>
    </row>
    <row r="268" spans="2:32" ht="12.75" x14ac:dyDescent="0.2">
      <c r="B268" s="4"/>
      <c r="L268" s="8"/>
      <c r="M268" s="8"/>
      <c r="AF268" s="1"/>
    </row>
    <row r="269" spans="2:32" ht="12.75" x14ac:dyDescent="0.2">
      <c r="B269" s="4"/>
      <c r="L269" s="8"/>
      <c r="M269" s="8"/>
      <c r="AF269" s="1"/>
    </row>
    <row r="270" spans="2:32" ht="12.75" x14ac:dyDescent="0.2">
      <c r="B270" s="4"/>
      <c r="L270" s="8"/>
      <c r="M270" s="8"/>
      <c r="AF270" s="1"/>
    </row>
    <row r="271" spans="2:32" ht="12.75" x14ac:dyDescent="0.2">
      <c r="B271" s="4"/>
      <c r="L271" s="8"/>
      <c r="M271" s="8"/>
      <c r="AF271" s="1"/>
    </row>
    <row r="272" spans="2:32" ht="12.75" x14ac:dyDescent="0.2">
      <c r="B272" s="4"/>
      <c r="L272" s="8"/>
      <c r="M272" s="8"/>
      <c r="AF272" s="1"/>
    </row>
    <row r="273" spans="2:32" ht="12.75" x14ac:dyDescent="0.2">
      <c r="B273" s="4"/>
      <c r="L273" s="8"/>
      <c r="M273" s="8"/>
      <c r="AF273" s="1"/>
    </row>
    <row r="274" spans="2:32" ht="12.75" x14ac:dyDescent="0.2">
      <c r="B274" s="4"/>
      <c r="L274" s="8"/>
      <c r="M274" s="8"/>
      <c r="AF274" s="1"/>
    </row>
    <row r="275" spans="2:32" ht="12.75" x14ac:dyDescent="0.2">
      <c r="B275" s="4"/>
      <c r="L275" s="8"/>
      <c r="M275" s="8"/>
      <c r="AF275" s="1"/>
    </row>
    <row r="276" spans="2:32" ht="12.75" x14ac:dyDescent="0.2">
      <c r="B276" s="4"/>
      <c r="L276" s="8"/>
      <c r="M276" s="8"/>
      <c r="AF276" s="1"/>
    </row>
    <row r="277" spans="2:32" ht="12.75" x14ac:dyDescent="0.2">
      <c r="B277" s="4"/>
      <c r="L277" s="8"/>
      <c r="M277" s="8"/>
      <c r="AF277" s="1"/>
    </row>
    <row r="278" spans="2:32" ht="12.75" x14ac:dyDescent="0.2">
      <c r="B278" s="4"/>
      <c r="L278" s="8"/>
      <c r="M278" s="8"/>
      <c r="AF278" s="1"/>
    </row>
    <row r="279" spans="2:32" ht="12.75" x14ac:dyDescent="0.2">
      <c r="B279" s="4"/>
      <c r="L279" s="8"/>
      <c r="M279" s="8"/>
      <c r="AF279" s="1"/>
    </row>
    <row r="280" spans="2:32" ht="12.75" x14ac:dyDescent="0.2">
      <c r="B280" s="4"/>
      <c r="L280" s="8"/>
      <c r="M280" s="8"/>
      <c r="AF280" s="1"/>
    </row>
    <row r="281" spans="2:32" ht="12.75" x14ac:dyDescent="0.2">
      <c r="B281" s="4"/>
      <c r="L281" s="8"/>
      <c r="M281" s="8"/>
      <c r="AF281" s="1"/>
    </row>
    <row r="282" spans="2:32" ht="12.75" x14ac:dyDescent="0.2">
      <c r="B282" s="4"/>
      <c r="L282" s="8"/>
      <c r="M282" s="8"/>
      <c r="AF282" s="1"/>
    </row>
    <row r="283" spans="2:32" ht="12.75" x14ac:dyDescent="0.2">
      <c r="B283" s="4"/>
      <c r="L283" s="8"/>
      <c r="M283" s="8"/>
      <c r="AF283" s="1"/>
    </row>
    <row r="284" spans="2:32" ht="12.75" x14ac:dyDescent="0.2">
      <c r="B284" s="4"/>
      <c r="L284" s="8"/>
      <c r="M284" s="8"/>
      <c r="AF284" s="1"/>
    </row>
    <row r="285" spans="2:32" ht="12.75" x14ac:dyDescent="0.2">
      <c r="B285" s="4"/>
      <c r="L285" s="8"/>
      <c r="M285" s="8"/>
      <c r="AF285" s="1"/>
    </row>
    <row r="286" spans="2:32" ht="12.75" x14ac:dyDescent="0.2">
      <c r="B286" s="4"/>
      <c r="L286" s="8"/>
      <c r="M286" s="8"/>
      <c r="AF286" s="1"/>
    </row>
    <row r="287" spans="2:32" ht="12.75" x14ac:dyDescent="0.2">
      <c r="B287" s="4"/>
      <c r="L287" s="8"/>
      <c r="M287" s="8"/>
      <c r="AF287" s="1"/>
    </row>
    <row r="288" spans="2:32" ht="12.75" x14ac:dyDescent="0.2">
      <c r="B288" s="4"/>
      <c r="L288" s="8"/>
      <c r="M288" s="8"/>
      <c r="AF288" s="1"/>
    </row>
    <row r="289" spans="2:32" ht="12.75" x14ac:dyDescent="0.2">
      <c r="B289" s="4"/>
      <c r="L289" s="8"/>
      <c r="M289" s="8"/>
      <c r="AF289" s="1"/>
    </row>
    <row r="290" spans="2:32" ht="12.75" x14ac:dyDescent="0.2">
      <c r="B290" s="4"/>
      <c r="L290" s="8"/>
      <c r="M290" s="8"/>
      <c r="AF290" s="1"/>
    </row>
    <row r="291" spans="2:32" ht="12.75" x14ac:dyDescent="0.2">
      <c r="B291" s="4"/>
      <c r="L291" s="8"/>
      <c r="M291" s="8"/>
      <c r="AF291" s="1"/>
    </row>
    <row r="292" spans="2:32" ht="12.75" x14ac:dyDescent="0.2">
      <c r="B292" s="4"/>
      <c r="L292" s="8"/>
      <c r="M292" s="8"/>
      <c r="AF292" s="1"/>
    </row>
    <row r="293" spans="2:32" ht="12.75" x14ac:dyDescent="0.2">
      <c r="B293" s="4"/>
      <c r="L293" s="8"/>
      <c r="M293" s="8"/>
      <c r="AF293" s="1"/>
    </row>
    <row r="294" spans="2:32" ht="12.75" x14ac:dyDescent="0.2">
      <c r="B294" s="4"/>
      <c r="L294" s="8"/>
      <c r="M294" s="8"/>
      <c r="AF294" s="1"/>
    </row>
    <row r="295" spans="2:32" ht="12.75" x14ac:dyDescent="0.2">
      <c r="B295" s="4"/>
      <c r="L295" s="8"/>
      <c r="M295" s="8"/>
      <c r="AF295" s="1"/>
    </row>
    <row r="296" spans="2:32" ht="12.75" x14ac:dyDescent="0.2">
      <c r="B296" s="4"/>
      <c r="L296" s="8"/>
      <c r="M296" s="8"/>
      <c r="AF296" s="1"/>
    </row>
    <row r="297" spans="2:32" ht="12.75" x14ac:dyDescent="0.2">
      <c r="B297" s="4"/>
      <c r="L297" s="8"/>
      <c r="M297" s="8"/>
      <c r="AF297" s="1"/>
    </row>
    <row r="298" spans="2:32" ht="12.75" x14ac:dyDescent="0.2">
      <c r="B298" s="4"/>
      <c r="L298" s="8"/>
      <c r="M298" s="8"/>
      <c r="AF298" s="1"/>
    </row>
    <row r="299" spans="2:32" ht="12.75" x14ac:dyDescent="0.2">
      <c r="B299" s="4"/>
      <c r="L299" s="8"/>
      <c r="M299" s="8"/>
      <c r="AF299" s="1"/>
    </row>
    <row r="300" spans="2:32" ht="12.75" x14ac:dyDescent="0.2">
      <c r="B300" s="4"/>
      <c r="L300" s="8"/>
      <c r="M300" s="8"/>
      <c r="AF300" s="1"/>
    </row>
    <row r="301" spans="2:32" ht="12.75" x14ac:dyDescent="0.2">
      <c r="B301" s="4"/>
      <c r="L301" s="8"/>
      <c r="M301" s="8"/>
      <c r="AF301" s="1"/>
    </row>
    <row r="302" spans="2:32" ht="12.75" x14ac:dyDescent="0.2">
      <c r="B302" s="4"/>
      <c r="L302" s="8"/>
      <c r="M302" s="8"/>
      <c r="AF302" s="1"/>
    </row>
    <row r="303" spans="2:32" ht="12.75" x14ac:dyDescent="0.2">
      <c r="B303" s="4"/>
      <c r="L303" s="8"/>
      <c r="M303" s="8"/>
      <c r="AF303" s="1"/>
    </row>
    <row r="304" spans="2:32" ht="12.75" x14ac:dyDescent="0.2">
      <c r="B304" s="4"/>
      <c r="L304" s="8"/>
      <c r="M304" s="8"/>
      <c r="AF304" s="1"/>
    </row>
    <row r="305" spans="2:32" ht="12.75" x14ac:dyDescent="0.2">
      <c r="B305" s="4"/>
      <c r="L305" s="8"/>
      <c r="M305" s="8"/>
      <c r="AF305" s="1"/>
    </row>
    <row r="306" spans="2:32" ht="12.75" x14ac:dyDescent="0.2">
      <c r="B306" s="4"/>
      <c r="L306" s="8"/>
      <c r="M306" s="8"/>
      <c r="AF306" s="1"/>
    </row>
    <row r="307" spans="2:32" ht="12.75" x14ac:dyDescent="0.2">
      <c r="B307" s="4"/>
      <c r="L307" s="8"/>
      <c r="M307" s="8"/>
      <c r="AF307" s="1"/>
    </row>
    <row r="308" spans="2:32" ht="12.75" x14ac:dyDescent="0.2">
      <c r="B308" s="4"/>
      <c r="L308" s="8"/>
      <c r="M308" s="8"/>
      <c r="AF308" s="1"/>
    </row>
    <row r="309" spans="2:32" ht="12.75" x14ac:dyDescent="0.2">
      <c r="B309" s="4"/>
      <c r="L309" s="8"/>
      <c r="M309" s="8"/>
      <c r="AF309" s="1"/>
    </row>
    <row r="310" spans="2:32" ht="12.75" x14ac:dyDescent="0.2">
      <c r="B310" s="4"/>
      <c r="L310" s="8"/>
      <c r="M310" s="8"/>
      <c r="AF310" s="1"/>
    </row>
    <row r="311" spans="2:32" ht="12.75" x14ac:dyDescent="0.2">
      <c r="B311" s="4"/>
      <c r="L311" s="8"/>
      <c r="M311" s="8"/>
      <c r="AF311" s="1"/>
    </row>
    <row r="312" spans="2:32" ht="12.75" x14ac:dyDescent="0.2">
      <c r="B312" s="4"/>
      <c r="L312" s="8"/>
      <c r="M312" s="8"/>
      <c r="AF312" s="1"/>
    </row>
    <row r="313" spans="2:32" ht="12.75" x14ac:dyDescent="0.2">
      <c r="B313" s="4"/>
      <c r="L313" s="8"/>
      <c r="M313" s="8"/>
      <c r="AF313" s="1"/>
    </row>
    <row r="314" spans="2:32" ht="12.75" x14ac:dyDescent="0.2">
      <c r="B314" s="4"/>
      <c r="L314" s="8"/>
      <c r="M314" s="8"/>
      <c r="AF314" s="1"/>
    </row>
    <row r="315" spans="2:32" ht="12.75" x14ac:dyDescent="0.2">
      <c r="B315" s="4"/>
      <c r="L315" s="8"/>
      <c r="M315" s="8"/>
      <c r="AF315" s="1"/>
    </row>
    <row r="316" spans="2:32" ht="12.75" x14ac:dyDescent="0.2">
      <c r="B316" s="4"/>
      <c r="L316" s="8"/>
      <c r="M316" s="8"/>
      <c r="AF316" s="1"/>
    </row>
    <row r="317" spans="2:32" ht="12.75" x14ac:dyDescent="0.2">
      <c r="B317" s="4"/>
      <c r="L317" s="8"/>
      <c r="M317" s="8"/>
      <c r="AF317" s="1"/>
    </row>
    <row r="318" spans="2:32" ht="12.75" x14ac:dyDescent="0.2">
      <c r="B318" s="4"/>
      <c r="L318" s="8"/>
      <c r="M318" s="8"/>
      <c r="AF318" s="1"/>
    </row>
    <row r="319" spans="2:32" ht="12.75" x14ac:dyDescent="0.2">
      <c r="B319" s="4"/>
      <c r="L319" s="8"/>
      <c r="M319" s="8"/>
      <c r="AF319" s="1"/>
    </row>
    <row r="320" spans="2:32" ht="12.75" x14ac:dyDescent="0.2">
      <c r="B320" s="4"/>
      <c r="L320" s="8"/>
      <c r="M320" s="8"/>
      <c r="AF320" s="1"/>
    </row>
    <row r="321" spans="2:32" ht="12.75" x14ac:dyDescent="0.2">
      <c r="B321" s="4"/>
      <c r="L321" s="8"/>
      <c r="M321" s="8"/>
      <c r="AF321" s="1"/>
    </row>
    <row r="322" spans="2:32" ht="12.75" x14ac:dyDescent="0.2">
      <c r="B322" s="4"/>
      <c r="L322" s="8"/>
      <c r="M322" s="8"/>
      <c r="AF322" s="1"/>
    </row>
    <row r="323" spans="2:32" ht="12.75" x14ac:dyDescent="0.2">
      <c r="B323" s="4"/>
      <c r="L323" s="8"/>
      <c r="M323" s="8"/>
      <c r="AF323" s="1"/>
    </row>
    <row r="324" spans="2:32" ht="12.75" x14ac:dyDescent="0.2">
      <c r="B324" s="4"/>
      <c r="L324" s="8"/>
      <c r="M324" s="8"/>
      <c r="AF324" s="1"/>
    </row>
    <row r="325" spans="2:32" ht="12.75" x14ac:dyDescent="0.2">
      <c r="B325" s="4"/>
      <c r="L325" s="8"/>
      <c r="M325" s="8"/>
      <c r="AF325" s="1"/>
    </row>
    <row r="326" spans="2:32" ht="12.75" x14ac:dyDescent="0.2">
      <c r="B326" s="4"/>
      <c r="L326" s="8"/>
      <c r="M326" s="8"/>
      <c r="AF326" s="1"/>
    </row>
    <row r="327" spans="2:32" ht="12.75" x14ac:dyDescent="0.2">
      <c r="B327" s="4"/>
      <c r="L327" s="8"/>
      <c r="M327" s="8"/>
      <c r="AF327" s="1"/>
    </row>
    <row r="328" spans="2:32" ht="12.75" x14ac:dyDescent="0.2">
      <c r="B328" s="4"/>
      <c r="L328" s="8"/>
      <c r="M328" s="8"/>
      <c r="AF328" s="1"/>
    </row>
    <row r="329" spans="2:32" ht="12.75" x14ac:dyDescent="0.2">
      <c r="B329" s="4"/>
      <c r="L329" s="8"/>
      <c r="M329" s="8"/>
      <c r="AF329" s="1"/>
    </row>
    <row r="330" spans="2:32" ht="12.75" x14ac:dyDescent="0.2">
      <c r="B330" s="4"/>
      <c r="L330" s="8"/>
      <c r="M330" s="8"/>
      <c r="AF330" s="1"/>
    </row>
    <row r="331" spans="2:32" ht="12.75" x14ac:dyDescent="0.2">
      <c r="B331" s="4"/>
      <c r="L331" s="8"/>
      <c r="M331" s="8"/>
      <c r="AF331" s="1"/>
    </row>
    <row r="332" spans="2:32" ht="12.75" x14ac:dyDescent="0.2">
      <c r="B332" s="4"/>
      <c r="L332" s="8"/>
      <c r="M332" s="8"/>
      <c r="AF332" s="1"/>
    </row>
    <row r="333" spans="2:32" ht="12.75" x14ac:dyDescent="0.2">
      <c r="B333" s="4"/>
      <c r="L333" s="8"/>
      <c r="M333" s="8"/>
      <c r="AF333" s="1"/>
    </row>
    <row r="334" spans="2:32" ht="12.75" x14ac:dyDescent="0.2">
      <c r="B334" s="4"/>
      <c r="L334" s="8"/>
      <c r="M334" s="8"/>
      <c r="AF334" s="1"/>
    </row>
    <row r="335" spans="2:32" ht="12.75" x14ac:dyDescent="0.2">
      <c r="B335" s="4"/>
      <c r="L335" s="8"/>
      <c r="M335" s="8"/>
      <c r="AF335" s="1"/>
    </row>
    <row r="336" spans="2:32" ht="12.75" x14ac:dyDescent="0.2">
      <c r="B336" s="4"/>
      <c r="L336" s="8"/>
      <c r="M336" s="8"/>
      <c r="AF336" s="1"/>
    </row>
    <row r="337" spans="2:32" ht="12.75" x14ac:dyDescent="0.2">
      <c r="B337" s="4"/>
      <c r="L337" s="8"/>
      <c r="M337" s="8"/>
      <c r="AF337" s="1"/>
    </row>
    <row r="338" spans="2:32" ht="12.75" x14ac:dyDescent="0.2">
      <c r="B338" s="4"/>
      <c r="L338" s="8"/>
      <c r="M338" s="8"/>
      <c r="AF338" s="1"/>
    </row>
    <row r="339" spans="2:32" ht="12.75" x14ac:dyDescent="0.2">
      <c r="B339" s="4"/>
      <c r="L339" s="8"/>
      <c r="M339" s="8"/>
      <c r="AF339" s="1"/>
    </row>
    <row r="340" spans="2:32" ht="12.75" x14ac:dyDescent="0.2">
      <c r="B340" s="4"/>
      <c r="L340" s="8"/>
      <c r="M340" s="8"/>
      <c r="AF340" s="1"/>
    </row>
    <row r="341" spans="2:32" ht="12.75" x14ac:dyDescent="0.2">
      <c r="B341" s="4"/>
      <c r="L341" s="8"/>
      <c r="M341" s="8"/>
      <c r="AF341" s="1"/>
    </row>
    <row r="342" spans="2:32" ht="12.75" x14ac:dyDescent="0.2">
      <c r="B342" s="4"/>
      <c r="L342" s="8"/>
      <c r="M342" s="8"/>
      <c r="AF342" s="1"/>
    </row>
    <row r="343" spans="2:32" ht="12.75" x14ac:dyDescent="0.2">
      <c r="B343" s="4"/>
      <c r="L343" s="8"/>
      <c r="M343" s="8"/>
      <c r="AF343" s="1"/>
    </row>
    <row r="344" spans="2:32" ht="12.75" x14ac:dyDescent="0.2">
      <c r="B344" s="4"/>
      <c r="L344" s="8"/>
      <c r="M344" s="8"/>
      <c r="AF344" s="1"/>
    </row>
    <row r="345" spans="2:32" ht="12.75" x14ac:dyDescent="0.2">
      <c r="B345" s="4"/>
      <c r="L345" s="8"/>
      <c r="M345" s="8"/>
      <c r="AF345" s="1"/>
    </row>
    <row r="346" spans="2:32" ht="12.75" x14ac:dyDescent="0.2">
      <c r="B346" s="4"/>
      <c r="L346" s="8"/>
      <c r="M346" s="8"/>
      <c r="AF346" s="1"/>
    </row>
    <row r="347" spans="2:32" ht="12.75" x14ac:dyDescent="0.2">
      <c r="B347" s="4"/>
      <c r="L347" s="8"/>
      <c r="M347" s="8"/>
      <c r="AF347" s="1"/>
    </row>
    <row r="348" spans="2:32" ht="12.75" x14ac:dyDescent="0.2">
      <c r="B348" s="4"/>
      <c r="L348" s="8"/>
      <c r="M348" s="8"/>
      <c r="AF348" s="1"/>
    </row>
    <row r="349" spans="2:32" ht="12.75" x14ac:dyDescent="0.2">
      <c r="B349" s="4"/>
      <c r="L349" s="8"/>
      <c r="M349" s="8"/>
      <c r="AF349" s="1"/>
    </row>
    <row r="350" spans="2:32" ht="12.75" x14ac:dyDescent="0.2">
      <c r="B350" s="4"/>
      <c r="L350" s="8"/>
      <c r="M350" s="8"/>
      <c r="AF350" s="1"/>
    </row>
    <row r="351" spans="2:32" ht="12.75" x14ac:dyDescent="0.2">
      <c r="B351" s="4"/>
      <c r="L351" s="8"/>
      <c r="M351" s="8"/>
      <c r="AF351" s="1"/>
    </row>
    <row r="352" spans="2:32" ht="12.75" x14ac:dyDescent="0.2">
      <c r="B352" s="4"/>
      <c r="L352" s="8"/>
      <c r="M352" s="8"/>
      <c r="AF352" s="1"/>
    </row>
    <row r="353" spans="2:32" ht="12.75" x14ac:dyDescent="0.2">
      <c r="B353" s="4"/>
      <c r="L353" s="8"/>
      <c r="M353" s="8"/>
      <c r="AF353" s="1"/>
    </row>
    <row r="354" spans="2:32" ht="12.75" x14ac:dyDescent="0.2">
      <c r="B354" s="4"/>
      <c r="L354" s="8"/>
      <c r="M354" s="8"/>
      <c r="AF354" s="1"/>
    </row>
    <row r="355" spans="2:32" ht="12.75" x14ac:dyDescent="0.2">
      <c r="B355" s="4"/>
      <c r="L355" s="8"/>
      <c r="M355" s="8"/>
      <c r="AF355" s="1"/>
    </row>
    <row r="356" spans="2:32" ht="12.75" x14ac:dyDescent="0.2">
      <c r="B356" s="4"/>
      <c r="L356" s="8"/>
      <c r="M356" s="8"/>
      <c r="AF356" s="1"/>
    </row>
    <row r="357" spans="2:32" ht="12.75" x14ac:dyDescent="0.2">
      <c r="B357" s="4"/>
      <c r="L357" s="8"/>
      <c r="M357" s="8"/>
      <c r="AF357" s="1"/>
    </row>
    <row r="358" spans="2:32" ht="12.75" x14ac:dyDescent="0.2">
      <c r="B358" s="4"/>
      <c r="L358" s="8"/>
      <c r="M358" s="8"/>
      <c r="AF358" s="1"/>
    </row>
    <row r="359" spans="2:32" ht="12.75" x14ac:dyDescent="0.2">
      <c r="B359" s="4"/>
      <c r="L359" s="8"/>
      <c r="M359" s="8"/>
      <c r="AF359" s="1"/>
    </row>
    <row r="360" spans="2:32" ht="12.75" x14ac:dyDescent="0.2">
      <c r="B360" s="4"/>
      <c r="L360" s="8"/>
      <c r="M360" s="8"/>
      <c r="AF360" s="1"/>
    </row>
    <row r="361" spans="2:32" ht="12.75" x14ac:dyDescent="0.2">
      <c r="B361" s="4"/>
      <c r="L361" s="8"/>
      <c r="M361" s="8"/>
      <c r="AF361" s="1"/>
    </row>
    <row r="362" spans="2:32" ht="12.75" x14ac:dyDescent="0.2">
      <c r="B362" s="4"/>
      <c r="L362" s="8"/>
      <c r="M362" s="8"/>
      <c r="AF362" s="1"/>
    </row>
    <row r="363" spans="2:32" ht="12.75" x14ac:dyDescent="0.2">
      <c r="B363" s="4"/>
      <c r="L363" s="8"/>
      <c r="M363" s="8"/>
      <c r="AF363" s="1"/>
    </row>
    <row r="364" spans="2:32" ht="12.75" x14ac:dyDescent="0.2">
      <c r="B364" s="4"/>
      <c r="L364" s="8"/>
      <c r="M364" s="8"/>
      <c r="AF364" s="1"/>
    </row>
    <row r="365" spans="2:32" ht="12.75" x14ac:dyDescent="0.2">
      <c r="B365" s="4"/>
      <c r="L365" s="8"/>
      <c r="M365" s="8"/>
      <c r="AF365" s="1"/>
    </row>
    <row r="366" spans="2:32" ht="12.75" x14ac:dyDescent="0.2">
      <c r="B366" s="4"/>
      <c r="L366" s="8"/>
      <c r="M366" s="8"/>
      <c r="AF366" s="1"/>
    </row>
    <row r="367" spans="2:32" ht="12.75" x14ac:dyDescent="0.2">
      <c r="B367" s="4"/>
      <c r="L367" s="8"/>
      <c r="M367" s="8"/>
      <c r="AF367" s="1"/>
    </row>
    <row r="368" spans="2:32" ht="12.75" x14ac:dyDescent="0.2">
      <c r="B368" s="4"/>
      <c r="L368" s="8"/>
      <c r="M368" s="8"/>
      <c r="AF368" s="1"/>
    </row>
    <row r="369" spans="2:32" ht="12.75" x14ac:dyDescent="0.2">
      <c r="B369" s="4"/>
      <c r="L369" s="8"/>
      <c r="M369" s="8"/>
      <c r="AF369" s="1"/>
    </row>
    <row r="370" spans="2:32" ht="12.75" x14ac:dyDescent="0.2">
      <c r="B370" s="4"/>
      <c r="L370" s="8"/>
      <c r="M370" s="8"/>
      <c r="AF370" s="1"/>
    </row>
    <row r="371" spans="2:32" ht="12.75" x14ac:dyDescent="0.2">
      <c r="B371" s="4"/>
      <c r="L371" s="8"/>
      <c r="M371" s="8"/>
      <c r="AF371" s="1"/>
    </row>
    <row r="372" spans="2:32" ht="12.75" x14ac:dyDescent="0.2">
      <c r="B372" s="4"/>
      <c r="L372" s="8"/>
      <c r="M372" s="8"/>
      <c r="AF372" s="1"/>
    </row>
    <row r="373" spans="2:32" ht="12.75" x14ac:dyDescent="0.2">
      <c r="B373" s="4"/>
      <c r="L373" s="8"/>
      <c r="M373" s="8"/>
      <c r="AF373" s="1"/>
    </row>
    <row r="374" spans="2:32" ht="12.75" x14ac:dyDescent="0.2">
      <c r="B374" s="4"/>
      <c r="L374" s="8"/>
      <c r="M374" s="8"/>
      <c r="AF374" s="1"/>
    </row>
    <row r="375" spans="2:32" ht="12.75" x14ac:dyDescent="0.2">
      <c r="B375" s="4"/>
      <c r="L375" s="8"/>
      <c r="M375" s="8"/>
      <c r="AF375" s="1"/>
    </row>
    <row r="376" spans="2:32" ht="12.75" x14ac:dyDescent="0.2">
      <c r="B376" s="4"/>
      <c r="L376" s="8"/>
      <c r="M376" s="8"/>
      <c r="AF376" s="1"/>
    </row>
    <row r="377" spans="2:32" ht="12.75" x14ac:dyDescent="0.2">
      <c r="B377" s="4"/>
      <c r="L377" s="8"/>
      <c r="M377" s="8"/>
      <c r="AF377" s="1"/>
    </row>
    <row r="378" spans="2:32" ht="12.75" x14ac:dyDescent="0.2">
      <c r="B378" s="4"/>
      <c r="L378" s="8"/>
      <c r="M378" s="8"/>
      <c r="AF378" s="1"/>
    </row>
    <row r="379" spans="2:32" ht="12.75" x14ac:dyDescent="0.2">
      <c r="B379" s="4"/>
      <c r="L379" s="8"/>
      <c r="M379" s="8"/>
      <c r="AF379" s="1"/>
    </row>
    <row r="380" spans="2:32" ht="12.75" x14ac:dyDescent="0.2">
      <c r="B380" s="4"/>
      <c r="L380" s="8"/>
      <c r="M380" s="8"/>
      <c r="AF380" s="1"/>
    </row>
    <row r="381" spans="2:32" ht="12.75" x14ac:dyDescent="0.2">
      <c r="B381" s="4"/>
      <c r="L381" s="8"/>
      <c r="M381" s="8"/>
      <c r="AF381" s="1"/>
    </row>
    <row r="382" spans="2:32" ht="12.75" x14ac:dyDescent="0.2">
      <c r="B382" s="4"/>
      <c r="L382" s="8"/>
      <c r="M382" s="8"/>
      <c r="AF382" s="1"/>
    </row>
    <row r="383" spans="2:32" ht="12.75" x14ac:dyDescent="0.2">
      <c r="B383" s="4"/>
      <c r="L383" s="8"/>
      <c r="M383" s="8"/>
      <c r="AF383" s="1"/>
    </row>
    <row r="384" spans="2:32" ht="12.75" x14ac:dyDescent="0.2">
      <c r="B384" s="4"/>
      <c r="L384" s="8"/>
      <c r="M384" s="8"/>
      <c r="AF384" s="1"/>
    </row>
    <row r="385" spans="2:32" ht="12.75" x14ac:dyDescent="0.2">
      <c r="B385" s="4"/>
      <c r="L385" s="8"/>
      <c r="M385" s="8"/>
      <c r="AF385" s="1"/>
    </row>
    <row r="386" spans="2:32" ht="12.75" x14ac:dyDescent="0.2">
      <c r="B386" s="4"/>
      <c r="L386" s="8"/>
      <c r="M386" s="8"/>
      <c r="AF386" s="1"/>
    </row>
    <row r="387" spans="2:32" ht="12.75" x14ac:dyDescent="0.2">
      <c r="B387" s="4"/>
      <c r="L387" s="8"/>
      <c r="M387" s="8"/>
      <c r="AF387" s="1"/>
    </row>
    <row r="388" spans="2:32" ht="12.75" x14ac:dyDescent="0.2">
      <c r="B388" s="4"/>
      <c r="L388" s="8"/>
      <c r="M388" s="8"/>
      <c r="AF388" s="1"/>
    </row>
    <row r="389" spans="2:32" ht="12.75" x14ac:dyDescent="0.2">
      <c r="B389" s="4"/>
      <c r="L389" s="8"/>
      <c r="M389" s="8"/>
      <c r="AF389" s="1"/>
    </row>
    <row r="390" spans="2:32" ht="12.75" x14ac:dyDescent="0.2">
      <c r="B390" s="4"/>
      <c r="L390" s="8"/>
      <c r="M390" s="8"/>
      <c r="AF390" s="1"/>
    </row>
    <row r="391" spans="2:32" ht="12.75" x14ac:dyDescent="0.2">
      <c r="B391" s="4"/>
      <c r="L391" s="8"/>
      <c r="M391" s="8"/>
      <c r="AF391" s="1"/>
    </row>
    <row r="392" spans="2:32" ht="12.75" x14ac:dyDescent="0.2">
      <c r="B392" s="4"/>
      <c r="L392" s="8"/>
      <c r="M392" s="8"/>
      <c r="AF392" s="1"/>
    </row>
    <row r="393" spans="2:32" ht="12.75" x14ac:dyDescent="0.2">
      <c r="B393" s="4"/>
      <c r="L393" s="8"/>
      <c r="M393" s="8"/>
      <c r="AF393" s="1"/>
    </row>
    <row r="394" spans="2:32" ht="12.75" x14ac:dyDescent="0.2">
      <c r="B394" s="4"/>
      <c r="L394" s="8"/>
      <c r="M394" s="8"/>
      <c r="AF394" s="1"/>
    </row>
    <row r="395" spans="2:32" ht="12.75" x14ac:dyDescent="0.2">
      <c r="B395" s="4"/>
      <c r="L395" s="8"/>
      <c r="M395" s="8"/>
      <c r="AF395" s="1"/>
    </row>
    <row r="396" spans="2:32" ht="12.75" x14ac:dyDescent="0.2">
      <c r="B396" s="4"/>
      <c r="L396" s="8"/>
      <c r="M396" s="8"/>
      <c r="AF396" s="1"/>
    </row>
    <row r="397" spans="2:32" ht="12.75" x14ac:dyDescent="0.2">
      <c r="B397" s="4"/>
      <c r="L397" s="8"/>
      <c r="M397" s="8"/>
      <c r="AF397" s="1"/>
    </row>
    <row r="398" spans="2:32" ht="12.75" x14ac:dyDescent="0.2">
      <c r="B398" s="4"/>
      <c r="L398" s="8"/>
      <c r="M398" s="8"/>
      <c r="AF398" s="1"/>
    </row>
    <row r="399" spans="2:32" ht="12.75" x14ac:dyDescent="0.2">
      <c r="B399" s="4"/>
      <c r="L399" s="8"/>
      <c r="M399" s="8"/>
      <c r="AF399" s="1"/>
    </row>
    <row r="400" spans="2:32" ht="12.75" x14ac:dyDescent="0.2">
      <c r="B400" s="4"/>
      <c r="L400" s="8"/>
      <c r="M400" s="8"/>
      <c r="AF400" s="1"/>
    </row>
    <row r="401" spans="2:32" ht="12.75" x14ac:dyDescent="0.2">
      <c r="B401" s="4"/>
      <c r="L401" s="8"/>
      <c r="M401" s="8"/>
      <c r="AF401" s="1"/>
    </row>
    <row r="402" spans="2:32" ht="12.75" x14ac:dyDescent="0.2">
      <c r="B402" s="4"/>
      <c r="L402" s="8"/>
      <c r="M402" s="8"/>
      <c r="AF402" s="1"/>
    </row>
    <row r="403" spans="2:32" ht="12.75" x14ac:dyDescent="0.2">
      <c r="B403" s="4"/>
      <c r="L403" s="8"/>
      <c r="M403" s="8"/>
      <c r="AF403" s="1"/>
    </row>
    <row r="404" spans="2:32" ht="12.75" x14ac:dyDescent="0.2">
      <c r="B404" s="4"/>
      <c r="L404" s="8"/>
      <c r="M404" s="8"/>
      <c r="AF404" s="1"/>
    </row>
    <row r="405" spans="2:32" ht="12.75" x14ac:dyDescent="0.2">
      <c r="B405" s="4"/>
      <c r="L405" s="8"/>
      <c r="M405" s="8"/>
      <c r="AF405" s="1"/>
    </row>
    <row r="406" spans="2:32" ht="12.75" x14ac:dyDescent="0.2">
      <c r="B406" s="4"/>
      <c r="L406" s="8"/>
      <c r="M406" s="8"/>
      <c r="AF406" s="1"/>
    </row>
    <row r="407" spans="2:32" ht="12.75" x14ac:dyDescent="0.2">
      <c r="B407" s="4"/>
      <c r="L407" s="8"/>
      <c r="M407" s="8"/>
      <c r="AF407" s="1"/>
    </row>
    <row r="408" spans="2:32" ht="12.75" x14ac:dyDescent="0.2">
      <c r="B408" s="4"/>
      <c r="L408" s="8"/>
      <c r="M408" s="8"/>
      <c r="AF408" s="1"/>
    </row>
    <row r="409" spans="2:32" ht="12.75" x14ac:dyDescent="0.2">
      <c r="B409" s="4"/>
      <c r="L409" s="8"/>
      <c r="M409" s="8"/>
      <c r="AF409" s="1"/>
    </row>
    <row r="410" spans="2:32" ht="12.75" x14ac:dyDescent="0.2">
      <c r="B410" s="4"/>
      <c r="L410" s="8"/>
      <c r="M410" s="8"/>
      <c r="AF410" s="1"/>
    </row>
    <row r="411" spans="2:32" ht="12.75" x14ac:dyDescent="0.2">
      <c r="B411" s="4"/>
      <c r="L411" s="8"/>
      <c r="M411" s="8"/>
      <c r="AF411" s="1"/>
    </row>
    <row r="412" spans="2:32" ht="12.75" x14ac:dyDescent="0.2">
      <c r="B412" s="4"/>
      <c r="L412" s="8"/>
      <c r="M412" s="8"/>
      <c r="AF412" s="1"/>
    </row>
    <row r="413" spans="2:32" ht="12.75" x14ac:dyDescent="0.2">
      <c r="B413" s="4"/>
      <c r="L413" s="8"/>
      <c r="M413" s="8"/>
      <c r="AF413" s="1"/>
    </row>
    <row r="414" spans="2:32" ht="12.75" x14ac:dyDescent="0.2">
      <c r="B414" s="4"/>
      <c r="L414" s="8"/>
      <c r="M414" s="8"/>
      <c r="AF414" s="1"/>
    </row>
    <row r="415" spans="2:32" ht="12.75" x14ac:dyDescent="0.2">
      <c r="B415" s="4"/>
      <c r="L415" s="8"/>
      <c r="M415" s="8"/>
      <c r="AF415" s="1"/>
    </row>
    <row r="416" spans="2:32" ht="12.75" x14ac:dyDescent="0.2">
      <c r="B416" s="4"/>
      <c r="L416" s="8"/>
      <c r="M416" s="8"/>
      <c r="AF416" s="1"/>
    </row>
    <row r="417" spans="2:32" ht="12.75" x14ac:dyDescent="0.2">
      <c r="B417" s="4"/>
      <c r="L417" s="8"/>
      <c r="M417" s="8"/>
      <c r="AF417" s="1"/>
    </row>
    <row r="418" spans="2:32" ht="12.75" x14ac:dyDescent="0.2">
      <c r="B418" s="4"/>
      <c r="L418" s="8"/>
      <c r="M418" s="8"/>
      <c r="AF418" s="1"/>
    </row>
    <row r="419" spans="2:32" ht="12.75" x14ac:dyDescent="0.2">
      <c r="B419" s="4"/>
      <c r="L419" s="8"/>
      <c r="M419" s="8"/>
      <c r="AF419" s="1"/>
    </row>
    <row r="420" spans="2:32" ht="12.75" x14ac:dyDescent="0.2">
      <c r="B420" s="4"/>
      <c r="L420" s="8"/>
      <c r="M420" s="8"/>
      <c r="AF420" s="1"/>
    </row>
    <row r="421" spans="2:32" ht="12.75" x14ac:dyDescent="0.2">
      <c r="B421" s="4"/>
      <c r="L421" s="8"/>
      <c r="M421" s="8"/>
      <c r="AF421" s="1"/>
    </row>
    <row r="422" spans="2:32" ht="12.75" x14ac:dyDescent="0.2">
      <c r="B422" s="4"/>
      <c r="L422" s="8"/>
      <c r="M422" s="8"/>
      <c r="AF422" s="1"/>
    </row>
    <row r="423" spans="2:32" ht="12.75" x14ac:dyDescent="0.2">
      <c r="B423" s="4"/>
      <c r="L423" s="8"/>
      <c r="M423" s="8"/>
      <c r="AF423" s="1"/>
    </row>
    <row r="424" spans="2:32" ht="12.75" x14ac:dyDescent="0.2">
      <c r="B424" s="4"/>
      <c r="L424" s="8"/>
      <c r="M424" s="8"/>
      <c r="AF424" s="1"/>
    </row>
    <row r="425" spans="2:32" ht="12.75" x14ac:dyDescent="0.2">
      <c r="B425" s="4"/>
      <c r="L425" s="8"/>
      <c r="M425" s="8"/>
      <c r="AF425" s="1"/>
    </row>
    <row r="426" spans="2:32" ht="12.75" x14ac:dyDescent="0.2">
      <c r="B426" s="4"/>
      <c r="L426" s="8"/>
      <c r="M426" s="8"/>
      <c r="AF426" s="1"/>
    </row>
    <row r="427" spans="2:32" ht="12.75" x14ac:dyDescent="0.2">
      <c r="B427" s="4"/>
      <c r="L427" s="8"/>
      <c r="M427" s="8"/>
      <c r="AF427" s="1"/>
    </row>
    <row r="428" spans="2:32" ht="12.75" x14ac:dyDescent="0.2">
      <c r="B428" s="4"/>
      <c r="L428" s="8"/>
      <c r="M428" s="8"/>
      <c r="AF428" s="1"/>
    </row>
    <row r="429" spans="2:32" ht="12.75" x14ac:dyDescent="0.2">
      <c r="B429" s="4"/>
      <c r="L429" s="8"/>
      <c r="M429" s="8"/>
      <c r="AF429" s="1"/>
    </row>
    <row r="430" spans="2:32" ht="12.75" x14ac:dyDescent="0.2">
      <c r="B430" s="4"/>
      <c r="L430" s="8"/>
      <c r="M430" s="8"/>
      <c r="AF430" s="1"/>
    </row>
    <row r="431" spans="2:32" ht="12.75" x14ac:dyDescent="0.2">
      <c r="B431" s="4"/>
      <c r="L431" s="8"/>
      <c r="M431" s="8"/>
      <c r="AF431" s="1"/>
    </row>
    <row r="432" spans="2:32" ht="12.75" x14ac:dyDescent="0.2">
      <c r="B432" s="4"/>
      <c r="L432" s="8"/>
      <c r="M432" s="8"/>
      <c r="AF432" s="1"/>
    </row>
    <row r="433" spans="2:32" ht="12.75" x14ac:dyDescent="0.2">
      <c r="B433" s="4"/>
      <c r="L433" s="8"/>
      <c r="M433" s="8"/>
      <c r="AF433" s="1"/>
    </row>
    <row r="434" spans="2:32" ht="12.75" x14ac:dyDescent="0.2">
      <c r="B434" s="4"/>
      <c r="L434" s="8"/>
      <c r="M434" s="8"/>
      <c r="AF434" s="1"/>
    </row>
    <row r="435" spans="2:32" ht="12.75" x14ac:dyDescent="0.2">
      <c r="B435" s="4"/>
      <c r="L435" s="8"/>
      <c r="M435" s="8"/>
      <c r="AF435" s="1"/>
    </row>
    <row r="436" spans="2:32" ht="12.75" x14ac:dyDescent="0.2">
      <c r="B436" s="4"/>
      <c r="L436" s="8"/>
      <c r="M436" s="8"/>
      <c r="AF436" s="1"/>
    </row>
    <row r="437" spans="2:32" ht="12.75" x14ac:dyDescent="0.2">
      <c r="B437" s="4"/>
      <c r="L437" s="8"/>
      <c r="M437" s="8"/>
      <c r="AF437" s="1"/>
    </row>
    <row r="438" spans="2:32" ht="12.75" x14ac:dyDescent="0.2">
      <c r="B438" s="4"/>
      <c r="L438" s="8"/>
      <c r="M438" s="8"/>
      <c r="AF438" s="1"/>
    </row>
    <row r="439" spans="2:32" ht="12.75" x14ac:dyDescent="0.2">
      <c r="B439" s="4"/>
      <c r="L439" s="8"/>
      <c r="M439" s="8"/>
      <c r="AF439" s="1"/>
    </row>
    <row r="440" spans="2:32" ht="12.75" x14ac:dyDescent="0.2">
      <c r="B440" s="4"/>
      <c r="L440" s="8"/>
      <c r="M440" s="8"/>
      <c r="AF440" s="1"/>
    </row>
    <row r="441" spans="2:32" ht="12.75" x14ac:dyDescent="0.2">
      <c r="B441" s="4"/>
      <c r="L441" s="8"/>
      <c r="M441" s="8"/>
      <c r="AF441" s="1"/>
    </row>
    <row r="442" spans="2:32" ht="12.75" x14ac:dyDescent="0.2">
      <c r="B442" s="4"/>
      <c r="L442" s="8"/>
      <c r="M442" s="8"/>
      <c r="AF442" s="1"/>
    </row>
    <row r="443" spans="2:32" ht="12.75" x14ac:dyDescent="0.2">
      <c r="B443" s="4"/>
      <c r="L443" s="8"/>
      <c r="M443" s="8"/>
      <c r="AF443" s="1"/>
    </row>
    <row r="444" spans="2:32" ht="12.75" x14ac:dyDescent="0.2">
      <c r="B444" s="4"/>
      <c r="L444" s="8"/>
      <c r="M444" s="8"/>
      <c r="AF444" s="1"/>
    </row>
    <row r="445" spans="2:32" ht="12.75" x14ac:dyDescent="0.2">
      <c r="B445" s="4"/>
      <c r="L445" s="8"/>
      <c r="M445" s="8"/>
      <c r="AF445" s="1"/>
    </row>
    <row r="446" spans="2:32" ht="12.75" x14ac:dyDescent="0.2">
      <c r="B446" s="4"/>
      <c r="L446" s="8"/>
      <c r="M446" s="8"/>
      <c r="AF446" s="1"/>
    </row>
    <row r="447" spans="2:32" ht="12.75" x14ac:dyDescent="0.2">
      <c r="B447" s="4"/>
      <c r="L447" s="8"/>
      <c r="M447" s="8"/>
      <c r="AF447" s="1"/>
    </row>
    <row r="448" spans="2:32" ht="12.75" x14ac:dyDescent="0.2">
      <c r="B448" s="4"/>
      <c r="L448" s="8"/>
      <c r="M448" s="8"/>
      <c r="AF448" s="1"/>
    </row>
    <row r="449" spans="2:32" ht="12.75" x14ac:dyDescent="0.2">
      <c r="B449" s="4"/>
      <c r="L449" s="8"/>
      <c r="M449" s="8"/>
      <c r="AF449" s="1"/>
    </row>
    <row r="450" spans="2:32" ht="12.75" x14ac:dyDescent="0.2">
      <c r="B450" s="4"/>
      <c r="L450" s="8"/>
      <c r="M450" s="8"/>
      <c r="AF450" s="1"/>
    </row>
    <row r="451" spans="2:32" ht="12.75" x14ac:dyDescent="0.2">
      <c r="B451" s="4"/>
      <c r="L451" s="8"/>
      <c r="M451" s="8"/>
      <c r="AF451" s="1"/>
    </row>
    <row r="452" spans="2:32" ht="12.75" x14ac:dyDescent="0.2">
      <c r="B452" s="4"/>
      <c r="L452" s="8"/>
      <c r="M452" s="8"/>
      <c r="AF452" s="1"/>
    </row>
    <row r="453" spans="2:32" ht="12.75" x14ac:dyDescent="0.2">
      <c r="B453" s="4"/>
      <c r="L453" s="8"/>
      <c r="M453" s="8"/>
      <c r="AF453" s="1"/>
    </row>
    <row r="454" spans="2:32" ht="12.75" x14ac:dyDescent="0.2">
      <c r="B454" s="4"/>
      <c r="L454" s="8"/>
      <c r="M454" s="8"/>
      <c r="AF454" s="1"/>
    </row>
    <row r="455" spans="2:32" ht="12.75" x14ac:dyDescent="0.2">
      <c r="B455" s="4"/>
      <c r="L455" s="8"/>
      <c r="M455" s="8"/>
      <c r="AF455" s="1"/>
    </row>
    <row r="456" spans="2:32" ht="12.75" x14ac:dyDescent="0.2">
      <c r="B456" s="4"/>
      <c r="L456" s="8"/>
      <c r="M456" s="8"/>
      <c r="AF456" s="1"/>
    </row>
    <row r="457" spans="2:32" ht="12.75" x14ac:dyDescent="0.2">
      <c r="B457" s="4"/>
      <c r="L457" s="8"/>
      <c r="M457" s="8"/>
      <c r="AF457" s="1"/>
    </row>
    <row r="458" spans="2:32" ht="12.75" x14ac:dyDescent="0.2">
      <c r="B458" s="4"/>
      <c r="L458" s="8"/>
      <c r="M458" s="8"/>
      <c r="AF458" s="1"/>
    </row>
    <row r="459" spans="2:32" ht="12.75" x14ac:dyDescent="0.2">
      <c r="B459" s="4"/>
      <c r="L459" s="8"/>
      <c r="M459" s="8"/>
      <c r="AF459" s="1"/>
    </row>
    <row r="460" spans="2:32" ht="12.75" x14ac:dyDescent="0.2">
      <c r="B460" s="4"/>
      <c r="L460" s="8"/>
      <c r="M460" s="8"/>
      <c r="AF460" s="1"/>
    </row>
    <row r="461" spans="2:32" ht="12.75" x14ac:dyDescent="0.2">
      <c r="B461" s="4"/>
      <c r="L461" s="8"/>
      <c r="M461" s="8"/>
      <c r="AF461" s="1"/>
    </row>
    <row r="462" spans="2:32" ht="12.75" x14ac:dyDescent="0.2">
      <c r="B462" s="4"/>
      <c r="L462" s="8"/>
      <c r="M462" s="8"/>
      <c r="AF462" s="1"/>
    </row>
    <row r="463" spans="2:32" ht="12.75" x14ac:dyDescent="0.2">
      <c r="B463" s="4"/>
      <c r="L463" s="8"/>
      <c r="M463" s="8"/>
      <c r="AF463" s="1"/>
    </row>
    <row r="464" spans="2:32" ht="12.75" x14ac:dyDescent="0.2">
      <c r="B464" s="4"/>
      <c r="L464" s="8"/>
      <c r="M464" s="8"/>
      <c r="AF464" s="1"/>
    </row>
    <row r="465" spans="2:32" ht="12.75" x14ac:dyDescent="0.2">
      <c r="B465" s="4"/>
      <c r="L465" s="8"/>
      <c r="M465" s="8"/>
      <c r="AF465" s="1"/>
    </row>
    <row r="466" spans="2:32" ht="12.75" x14ac:dyDescent="0.2">
      <c r="B466" s="4"/>
      <c r="L466" s="8"/>
      <c r="M466" s="8"/>
      <c r="AF466" s="1"/>
    </row>
    <row r="467" spans="2:32" ht="12.75" x14ac:dyDescent="0.2">
      <c r="B467" s="4"/>
      <c r="L467" s="8"/>
      <c r="M467" s="8"/>
      <c r="AF467" s="1"/>
    </row>
    <row r="468" spans="2:32" ht="12.75" x14ac:dyDescent="0.2">
      <c r="B468" s="4"/>
      <c r="L468" s="8"/>
      <c r="M468" s="8"/>
      <c r="AF468" s="1"/>
    </row>
    <row r="469" spans="2:32" ht="12.75" x14ac:dyDescent="0.2">
      <c r="B469" s="4"/>
      <c r="L469" s="8"/>
      <c r="M469" s="8"/>
      <c r="AF469" s="1"/>
    </row>
    <row r="470" spans="2:32" ht="12.75" x14ac:dyDescent="0.2">
      <c r="B470" s="4"/>
      <c r="L470" s="8"/>
      <c r="M470" s="8"/>
      <c r="AF470" s="1"/>
    </row>
    <row r="471" spans="2:32" ht="12.75" x14ac:dyDescent="0.2">
      <c r="B471" s="4"/>
      <c r="L471" s="8"/>
      <c r="M471" s="8"/>
      <c r="AF471" s="1"/>
    </row>
    <row r="472" spans="2:32" ht="12.75" x14ac:dyDescent="0.2">
      <c r="B472" s="4"/>
      <c r="L472" s="8"/>
      <c r="M472" s="8"/>
      <c r="AF472" s="1"/>
    </row>
    <row r="473" spans="2:32" ht="12.75" x14ac:dyDescent="0.2">
      <c r="B473" s="4"/>
      <c r="L473" s="8"/>
      <c r="M473" s="8"/>
      <c r="AF473" s="1"/>
    </row>
    <row r="474" spans="2:32" ht="12.75" x14ac:dyDescent="0.2">
      <c r="B474" s="4"/>
      <c r="L474" s="8"/>
      <c r="M474" s="8"/>
      <c r="AF474" s="1"/>
    </row>
    <row r="475" spans="2:32" ht="12.75" x14ac:dyDescent="0.2">
      <c r="B475" s="4"/>
      <c r="L475" s="8"/>
      <c r="M475" s="8"/>
      <c r="AF475" s="1"/>
    </row>
    <row r="476" spans="2:32" ht="12.75" x14ac:dyDescent="0.2">
      <c r="B476" s="4"/>
      <c r="L476" s="8"/>
      <c r="M476" s="8"/>
      <c r="AF476" s="1"/>
    </row>
    <row r="477" spans="2:32" ht="12.75" x14ac:dyDescent="0.2">
      <c r="B477" s="4"/>
      <c r="L477" s="8"/>
      <c r="M477" s="8"/>
      <c r="AF477" s="1"/>
    </row>
    <row r="478" spans="2:32" ht="12.75" x14ac:dyDescent="0.2">
      <c r="B478" s="4"/>
      <c r="L478" s="8"/>
      <c r="M478" s="8"/>
      <c r="AF478" s="1"/>
    </row>
    <row r="479" spans="2:32" ht="12.75" x14ac:dyDescent="0.2">
      <c r="B479" s="4"/>
      <c r="L479" s="8"/>
      <c r="M479" s="8"/>
      <c r="AF479" s="1"/>
    </row>
    <row r="480" spans="2:32" ht="12.75" x14ac:dyDescent="0.2">
      <c r="B480" s="4"/>
      <c r="L480" s="8"/>
      <c r="M480" s="8"/>
      <c r="AF480" s="1"/>
    </row>
    <row r="481" spans="2:32" ht="12.75" x14ac:dyDescent="0.2">
      <c r="B481" s="4"/>
      <c r="L481" s="8"/>
      <c r="M481" s="8"/>
      <c r="AF481" s="1"/>
    </row>
    <row r="482" spans="2:32" ht="12.75" x14ac:dyDescent="0.2">
      <c r="B482" s="4"/>
      <c r="L482" s="8"/>
      <c r="M482" s="8"/>
      <c r="AF482" s="1"/>
    </row>
    <row r="483" spans="2:32" ht="12.75" x14ac:dyDescent="0.2">
      <c r="B483" s="4"/>
      <c r="L483" s="8"/>
      <c r="M483" s="8"/>
      <c r="AF483" s="1"/>
    </row>
    <row r="484" spans="2:32" ht="12.75" x14ac:dyDescent="0.2">
      <c r="B484" s="4"/>
      <c r="L484" s="8"/>
      <c r="M484" s="8"/>
      <c r="AF484" s="1"/>
    </row>
    <row r="485" spans="2:32" ht="12.75" x14ac:dyDescent="0.2">
      <c r="B485" s="4"/>
      <c r="L485" s="8"/>
      <c r="M485" s="8"/>
      <c r="AF485" s="1"/>
    </row>
    <row r="486" spans="2:32" ht="12.75" x14ac:dyDescent="0.2">
      <c r="B486" s="4"/>
      <c r="L486" s="8"/>
      <c r="M486" s="8"/>
      <c r="AF486" s="1"/>
    </row>
    <row r="487" spans="2:32" ht="12.75" x14ac:dyDescent="0.2">
      <c r="B487" s="4"/>
      <c r="L487" s="8"/>
      <c r="M487" s="8"/>
      <c r="AF487" s="1"/>
    </row>
    <row r="488" spans="2:32" ht="12.75" x14ac:dyDescent="0.2">
      <c r="B488" s="4"/>
      <c r="L488" s="8"/>
      <c r="M488" s="8"/>
      <c r="AF488" s="1"/>
    </row>
    <row r="489" spans="2:32" ht="12.75" x14ac:dyDescent="0.2">
      <c r="B489" s="4"/>
      <c r="L489" s="8"/>
      <c r="M489" s="8"/>
      <c r="AF489" s="1"/>
    </row>
    <row r="490" spans="2:32" ht="12.75" x14ac:dyDescent="0.2">
      <c r="B490" s="4"/>
      <c r="L490" s="8"/>
      <c r="M490" s="8"/>
      <c r="AF490" s="1"/>
    </row>
    <row r="491" spans="2:32" ht="12.75" x14ac:dyDescent="0.2">
      <c r="B491" s="4"/>
      <c r="L491" s="8"/>
      <c r="M491" s="8"/>
      <c r="AF491" s="1"/>
    </row>
    <row r="492" spans="2:32" ht="12.75" x14ac:dyDescent="0.2">
      <c r="B492" s="4"/>
      <c r="L492" s="8"/>
      <c r="M492" s="8"/>
      <c r="AF492" s="1"/>
    </row>
    <row r="493" spans="2:32" ht="12.75" x14ac:dyDescent="0.2">
      <c r="B493" s="4"/>
      <c r="L493" s="8"/>
      <c r="M493" s="8"/>
      <c r="AF493" s="1"/>
    </row>
    <row r="494" spans="2:32" ht="12.75" x14ac:dyDescent="0.2">
      <c r="B494" s="4"/>
      <c r="L494" s="8"/>
      <c r="M494" s="8"/>
      <c r="AF494" s="1"/>
    </row>
    <row r="495" spans="2:32" ht="12.75" x14ac:dyDescent="0.2">
      <c r="B495" s="4"/>
      <c r="L495" s="8"/>
      <c r="M495" s="8"/>
      <c r="AF495" s="1"/>
    </row>
    <row r="496" spans="2:32" ht="12.75" x14ac:dyDescent="0.2">
      <c r="B496" s="4"/>
      <c r="L496" s="8"/>
      <c r="M496" s="8"/>
      <c r="AF496" s="1"/>
    </row>
    <row r="497" spans="2:32" ht="12.75" x14ac:dyDescent="0.2">
      <c r="B497" s="4"/>
      <c r="L497" s="8"/>
      <c r="M497" s="8"/>
      <c r="AF497" s="1"/>
    </row>
    <row r="498" spans="2:32" ht="12.75" x14ac:dyDescent="0.2">
      <c r="B498" s="4"/>
      <c r="L498" s="8"/>
      <c r="M498" s="8"/>
      <c r="AF498" s="1"/>
    </row>
    <row r="499" spans="2:32" ht="12.75" x14ac:dyDescent="0.2">
      <c r="B499" s="4"/>
      <c r="L499" s="8"/>
      <c r="M499" s="8"/>
      <c r="AF499" s="1"/>
    </row>
    <row r="500" spans="2:32" ht="12.75" x14ac:dyDescent="0.2">
      <c r="B500" s="4"/>
      <c r="L500" s="8"/>
      <c r="M500" s="8"/>
      <c r="AF500" s="1"/>
    </row>
    <row r="501" spans="2:32" ht="12.75" x14ac:dyDescent="0.2">
      <c r="B501" s="4"/>
      <c r="L501" s="8"/>
      <c r="M501" s="8"/>
      <c r="AF501" s="1"/>
    </row>
    <row r="502" spans="2:32" ht="12.75" x14ac:dyDescent="0.2">
      <c r="B502" s="4"/>
      <c r="L502" s="8"/>
      <c r="M502" s="8"/>
      <c r="AF502" s="1"/>
    </row>
    <row r="503" spans="2:32" ht="12.75" x14ac:dyDescent="0.2">
      <c r="B503" s="4"/>
      <c r="L503" s="8"/>
      <c r="M503" s="8"/>
      <c r="AF503" s="1"/>
    </row>
    <row r="504" spans="2:32" ht="12.75" x14ac:dyDescent="0.2">
      <c r="B504" s="4"/>
      <c r="L504" s="8"/>
      <c r="M504" s="8"/>
      <c r="AF504" s="1"/>
    </row>
    <row r="505" spans="2:32" ht="12.75" x14ac:dyDescent="0.2">
      <c r="B505" s="4"/>
      <c r="L505" s="8"/>
      <c r="M505" s="8"/>
      <c r="AF505" s="1"/>
    </row>
    <row r="506" spans="2:32" ht="12.75" x14ac:dyDescent="0.2">
      <c r="B506" s="4"/>
      <c r="L506" s="8"/>
      <c r="M506" s="8"/>
      <c r="AF506" s="1"/>
    </row>
    <row r="507" spans="2:32" ht="12.75" x14ac:dyDescent="0.2">
      <c r="B507" s="4"/>
      <c r="L507" s="8"/>
      <c r="M507" s="8"/>
      <c r="AF507" s="1"/>
    </row>
    <row r="508" spans="2:32" ht="12.75" x14ac:dyDescent="0.2">
      <c r="B508" s="4"/>
      <c r="L508" s="8"/>
      <c r="M508" s="8"/>
      <c r="AF508" s="1"/>
    </row>
    <row r="509" spans="2:32" ht="12.75" x14ac:dyDescent="0.2">
      <c r="B509" s="4"/>
      <c r="L509" s="8"/>
      <c r="M509" s="8"/>
      <c r="AF509" s="1"/>
    </row>
    <row r="510" spans="2:32" ht="12.75" x14ac:dyDescent="0.2">
      <c r="B510" s="4"/>
      <c r="L510" s="8"/>
      <c r="M510" s="8"/>
      <c r="AF510" s="1"/>
    </row>
    <row r="511" spans="2:32" ht="12.75" x14ac:dyDescent="0.2">
      <c r="B511" s="4"/>
      <c r="L511" s="8"/>
      <c r="M511" s="8"/>
      <c r="AF511" s="1"/>
    </row>
    <row r="512" spans="2:32" ht="12.75" x14ac:dyDescent="0.2">
      <c r="B512" s="4"/>
      <c r="L512" s="8"/>
      <c r="M512" s="8"/>
      <c r="AF512" s="1"/>
    </row>
    <row r="513" spans="2:32" ht="12.75" x14ac:dyDescent="0.2">
      <c r="B513" s="4"/>
      <c r="L513" s="8"/>
      <c r="M513" s="8"/>
      <c r="AF513" s="1"/>
    </row>
    <row r="514" spans="2:32" ht="12.75" x14ac:dyDescent="0.2">
      <c r="B514" s="4"/>
      <c r="L514" s="8"/>
      <c r="M514" s="8"/>
      <c r="AF514" s="1"/>
    </row>
    <row r="515" spans="2:32" ht="12.75" x14ac:dyDescent="0.2">
      <c r="B515" s="4"/>
      <c r="L515" s="8"/>
      <c r="M515" s="8"/>
      <c r="AF515" s="1"/>
    </row>
    <row r="516" spans="2:32" ht="12.75" x14ac:dyDescent="0.2">
      <c r="B516" s="4"/>
      <c r="L516" s="8"/>
      <c r="M516" s="8"/>
      <c r="AF516" s="1"/>
    </row>
    <row r="517" spans="2:32" ht="12.75" x14ac:dyDescent="0.2">
      <c r="B517" s="4"/>
      <c r="L517" s="8"/>
      <c r="M517" s="8"/>
      <c r="AF517" s="1"/>
    </row>
    <row r="518" spans="2:32" ht="12.75" x14ac:dyDescent="0.2">
      <c r="B518" s="4"/>
      <c r="L518" s="8"/>
      <c r="M518" s="8"/>
      <c r="AF518" s="1"/>
    </row>
    <row r="519" spans="2:32" ht="12.75" x14ac:dyDescent="0.2">
      <c r="B519" s="4"/>
      <c r="L519" s="8"/>
      <c r="M519" s="8"/>
      <c r="AF519" s="1"/>
    </row>
    <row r="520" spans="2:32" ht="12.75" x14ac:dyDescent="0.2">
      <c r="B520" s="4"/>
      <c r="L520" s="8"/>
      <c r="M520" s="8"/>
      <c r="AF520" s="1"/>
    </row>
    <row r="521" spans="2:32" ht="12.75" x14ac:dyDescent="0.2">
      <c r="B521" s="4"/>
      <c r="L521" s="8"/>
      <c r="M521" s="8"/>
      <c r="AF521" s="1"/>
    </row>
    <row r="522" spans="2:32" ht="12.75" x14ac:dyDescent="0.2">
      <c r="B522" s="4"/>
      <c r="L522" s="8"/>
      <c r="M522" s="8"/>
      <c r="AF522" s="1"/>
    </row>
    <row r="523" spans="2:32" ht="12.75" x14ac:dyDescent="0.2">
      <c r="B523" s="4"/>
      <c r="L523" s="8"/>
      <c r="M523" s="8"/>
      <c r="AF523" s="1"/>
    </row>
    <row r="524" spans="2:32" ht="12.75" x14ac:dyDescent="0.2">
      <c r="B524" s="4"/>
      <c r="L524" s="8"/>
      <c r="M524" s="8"/>
      <c r="AF524" s="1"/>
    </row>
    <row r="525" spans="2:32" ht="12.75" x14ac:dyDescent="0.2">
      <c r="B525" s="4"/>
      <c r="L525" s="8"/>
      <c r="M525" s="8"/>
      <c r="AF525" s="1"/>
    </row>
    <row r="526" spans="2:32" ht="12.75" x14ac:dyDescent="0.2">
      <c r="B526" s="4"/>
      <c r="L526" s="8"/>
      <c r="M526" s="8"/>
      <c r="AF526" s="1"/>
    </row>
    <row r="527" spans="2:32" ht="12.75" x14ac:dyDescent="0.2">
      <c r="B527" s="4"/>
      <c r="L527" s="8"/>
      <c r="M527" s="8"/>
      <c r="AF527" s="1"/>
    </row>
    <row r="528" spans="2:32" ht="12.75" x14ac:dyDescent="0.2">
      <c r="B528" s="4"/>
      <c r="L528" s="8"/>
      <c r="M528" s="8"/>
      <c r="AF528" s="1"/>
    </row>
    <row r="529" spans="2:32" ht="12.75" x14ac:dyDescent="0.2">
      <c r="B529" s="4"/>
      <c r="L529" s="8"/>
      <c r="M529" s="8"/>
      <c r="AF529" s="1"/>
    </row>
    <row r="530" spans="2:32" ht="12.75" x14ac:dyDescent="0.2">
      <c r="B530" s="4"/>
      <c r="L530" s="8"/>
      <c r="M530" s="8"/>
      <c r="AF530" s="1"/>
    </row>
    <row r="531" spans="2:32" ht="12.75" x14ac:dyDescent="0.2">
      <c r="B531" s="4"/>
      <c r="L531" s="8"/>
      <c r="M531" s="8"/>
      <c r="AF531" s="1"/>
    </row>
    <row r="532" spans="2:32" ht="12.75" x14ac:dyDescent="0.2">
      <c r="B532" s="4"/>
      <c r="L532" s="8"/>
      <c r="M532" s="8"/>
      <c r="AF532" s="1"/>
    </row>
    <row r="533" spans="2:32" ht="12.75" x14ac:dyDescent="0.2">
      <c r="B533" s="4"/>
      <c r="L533" s="8"/>
      <c r="M533" s="8"/>
      <c r="AF533" s="1"/>
    </row>
    <row r="534" spans="2:32" ht="12.75" x14ac:dyDescent="0.2">
      <c r="B534" s="4"/>
      <c r="L534" s="8"/>
      <c r="M534" s="8"/>
      <c r="AF534" s="1"/>
    </row>
    <row r="535" spans="2:32" ht="12.75" x14ac:dyDescent="0.2">
      <c r="B535" s="4"/>
      <c r="L535" s="8"/>
      <c r="M535" s="8"/>
      <c r="AF535" s="1"/>
    </row>
    <row r="536" spans="2:32" ht="12.75" x14ac:dyDescent="0.2">
      <c r="B536" s="4"/>
      <c r="L536" s="8"/>
      <c r="M536" s="8"/>
      <c r="AF536" s="1"/>
    </row>
    <row r="537" spans="2:32" ht="12.75" x14ac:dyDescent="0.2">
      <c r="B537" s="4"/>
      <c r="L537" s="8"/>
      <c r="M537" s="8"/>
      <c r="AF537" s="1"/>
    </row>
    <row r="538" spans="2:32" ht="12.75" x14ac:dyDescent="0.2">
      <c r="B538" s="4"/>
      <c r="L538" s="8"/>
      <c r="M538" s="8"/>
      <c r="AF538" s="1"/>
    </row>
    <row r="539" spans="2:32" ht="12.75" x14ac:dyDescent="0.2">
      <c r="B539" s="4"/>
      <c r="L539" s="8"/>
      <c r="M539" s="8"/>
      <c r="AF539" s="1"/>
    </row>
    <row r="540" spans="2:32" ht="12.75" x14ac:dyDescent="0.2">
      <c r="B540" s="4"/>
      <c r="L540" s="8"/>
      <c r="M540" s="8"/>
      <c r="AF540" s="1"/>
    </row>
    <row r="541" spans="2:32" ht="12.75" x14ac:dyDescent="0.2">
      <c r="B541" s="4"/>
      <c r="L541" s="8"/>
      <c r="M541" s="8"/>
      <c r="AF541" s="1"/>
    </row>
    <row r="542" spans="2:32" ht="12.75" x14ac:dyDescent="0.2">
      <c r="B542" s="4"/>
      <c r="L542" s="8"/>
      <c r="M542" s="8"/>
      <c r="AF542" s="1"/>
    </row>
    <row r="543" spans="2:32" ht="12.75" x14ac:dyDescent="0.2">
      <c r="B543" s="4"/>
      <c r="L543" s="8"/>
      <c r="M543" s="8"/>
      <c r="AF543" s="1"/>
    </row>
    <row r="544" spans="2:32" ht="12.75" x14ac:dyDescent="0.2">
      <c r="B544" s="4"/>
      <c r="L544" s="8"/>
      <c r="M544" s="8"/>
      <c r="AF544" s="1"/>
    </row>
    <row r="545" spans="2:32" ht="12.75" x14ac:dyDescent="0.2">
      <c r="B545" s="4"/>
      <c r="L545" s="8"/>
      <c r="M545" s="8"/>
      <c r="AF545" s="1"/>
    </row>
    <row r="546" spans="2:32" ht="12.75" x14ac:dyDescent="0.2">
      <c r="B546" s="4"/>
      <c r="L546" s="8"/>
      <c r="M546" s="8"/>
      <c r="AF546" s="1"/>
    </row>
    <row r="547" spans="2:32" ht="12.75" x14ac:dyDescent="0.2">
      <c r="B547" s="4"/>
      <c r="L547" s="8"/>
      <c r="M547" s="8"/>
      <c r="AF547" s="1"/>
    </row>
    <row r="548" spans="2:32" ht="12.75" x14ac:dyDescent="0.2">
      <c r="B548" s="4"/>
      <c r="L548" s="8"/>
      <c r="M548" s="8"/>
      <c r="AF548" s="1"/>
    </row>
    <row r="549" spans="2:32" ht="12.75" x14ac:dyDescent="0.2">
      <c r="B549" s="4"/>
      <c r="L549" s="8"/>
      <c r="M549" s="8"/>
      <c r="AF549" s="1"/>
    </row>
    <row r="550" spans="2:32" ht="12.75" x14ac:dyDescent="0.2">
      <c r="B550" s="4"/>
      <c r="L550" s="8"/>
      <c r="M550" s="8"/>
      <c r="AF550" s="1"/>
    </row>
    <row r="551" spans="2:32" ht="12.75" x14ac:dyDescent="0.2">
      <c r="B551" s="4"/>
      <c r="L551" s="8"/>
      <c r="M551" s="8"/>
      <c r="AF551" s="1"/>
    </row>
    <row r="552" spans="2:32" ht="12.75" x14ac:dyDescent="0.2">
      <c r="B552" s="4"/>
      <c r="L552" s="8"/>
      <c r="M552" s="8"/>
      <c r="AF552" s="1"/>
    </row>
    <row r="553" spans="2:32" ht="12.75" x14ac:dyDescent="0.2">
      <c r="B553" s="4"/>
      <c r="L553" s="8"/>
      <c r="M553" s="8"/>
      <c r="AF553" s="1"/>
    </row>
    <row r="554" spans="2:32" ht="12.75" x14ac:dyDescent="0.2">
      <c r="B554" s="4"/>
      <c r="L554" s="8"/>
      <c r="M554" s="8"/>
      <c r="AF554" s="1"/>
    </row>
    <row r="555" spans="2:32" ht="12.75" x14ac:dyDescent="0.2">
      <c r="B555" s="4"/>
      <c r="L555" s="8"/>
      <c r="M555" s="8"/>
      <c r="AF555" s="1"/>
    </row>
    <row r="556" spans="2:32" ht="12.75" x14ac:dyDescent="0.2">
      <c r="B556" s="4"/>
      <c r="L556" s="8"/>
      <c r="M556" s="8"/>
      <c r="AF556" s="1"/>
    </row>
    <row r="557" spans="2:32" ht="12.75" x14ac:dyDescent="0.2">
      <c r="B557" s="4"/>
      <c r="L557" s="8"/>
      <c r="M557" s="8"/>
      <c r="AF557" s="1"/>
    </row>
    <row r="558" spans="2:32" ht="12.75" x14ac:dyDescent="0.2">
      <c r="B558" s="4"/>
      <c r="L558" s="8"/>
      <c r="M558" s="8"/>
      <c r="AF558" s="1"/>
    </row>
    <row r="559" spans="2:32" ht="12.75" x14ac:dyDescent="0.2">
      <c r="B559" s="4"/>
      <c r="L559" s="8"/>
      <c r="M559" s="8"/>
      <c r="AF559" s="1"/>
    </row>
    <row r="560" spans="2:32" ht="12.75" x14ac:dyDescent="0.2">
      <c r="B560" s="4"/>
      <c r="L560" s="8"/>
      <c r="M560" s="8"/>
      <c r="AF560" s="1"/>
    </row>
    <row r="561" spans="2:32" ht="12.75" x14ac:dyDescent="0.2">
      <c r="B561" s="4"/>
      <c r="L561" s="8"/>
      <c r="M561" s="8"/>
      <c r="AF561" s="1"/>
    </row>
    <row r="562" spans="2:32" ht="12.75" x14ac:dyDescent="0.2">
      <c r="B562" s="4"/>
      <c r="L562" s="8"/>
      <c r="M562" s="8"/>
      <c r="AF562" s="1"/>
    </row>
    <row r="563" spans="2:32" ht="12.75" x14ac:dyDescent="0.2">
      <c r="B563" s="4"/>
      <c r="L563" s="8"/>
      <c r="M563" s="8"/>
      <c r="AF563" s="1"/>
    </row>
    <row r="564" spans="2:32" ht="12.75" x14ac:dyDescent="0.2">
      <c r="B564" s="4"/>
      <c r="L564" s="8"/>
      <c r="M564" s="8"/>
      <c r="AF564" s="1"/>
    </row>
    <row r="565" spans="2:32" ht="12.75" x14ac:dyDescent="0.2">
      <c r="B565" s="4"/>
      <c r="L565" s="8"/>
      <c r="M565" s="8"/>
      <c r="AF565" s="1"/>
    </row>
    <row r="566" spans="2:32" ht="12.75" x14ac:dyDescent="0.2">
      <c r="B566" s="4"/>
      <c r="L566" s="8"/>
      <c r="M566" s="8"/>
      <c r="AF566" s="1"/>
    </row>
    <row r="567" spans="2:32" ht="12.75" x14ac:dyDescent="0.2">
      <c r="B567" s="4"/>
      <c r="L567" s="8"/>
      <c r="M567" s="8"/>
      <c r="AF567" s="1"/>
    </row>
    <row r="568" spans="2:32" ht="12.75" x14ac:dyDescent="0.2">
      <c r="B568" s="4"/>
      <c r="L568" s="8"/>
      <c r="M568" s="8"/>
      <c r="AF568" s="1"/>
    </row>
    <row r="569" spans="2:32" ht="12.75" x14ac:dyDescent="0.2">
      <c r="B569" s="4"/>
      <c r="L569" s="8"/>
      <c r="M569" s="8"/>
      <c r="AF569" s="1"/>
    </row>
    <row r="570" spans="2:32" ht="12.75" x14ac:dyDescent="0.2">
      <c r="B570" s="4"/>
      <c r="L570" s="8"/>
      <c r="M570" s="8"/>
      <c r="AF570" s="1"/>
    </row>
    <row r="571" spans="2:32" ht="12.75" x14ac:dyDescent="0.2">
      <c r="B571" s="4"/>
      <c r="L571" s="8"/>
      <c r="M571" s="8"/>
      <c r="AF571" s="1"/>
    </row>
    <row r="572" spans="2:32" ht="12.75" x14ac:dyDescent="0.2">
      <c r="B572" s="4"/>
      <c r="L572" s="8"/>
      <c r="M572" s="8"/>
      <c r="AF572" s="1"/>
    </row>
    <row r="573" spans="2:32" ht="12.75" x14ac:dyDescent="0.2">
      <c r="B573" s="4"/>
      <c r="L573" s="8"/>
      <c r="M573" s="8"/>
      <c r="AF573" s="1"/>
    </row>
    <row r="574" spans="2:32" ht="12.75" x14ac:dyDescent="0.2">
      <c r="B574" s="4"/>
      <c r="L574" s="8"/>
      <c r="M574" s="8"/>
      <c r="AF574" s="1"/>
    </row>
    <row r="575" spans="2:32" ht="12.75" x14ac:dyDescent="0.2">
      <c r="B575" s="4"/>
      <c r="L575" s="8"/>
      <c r="M575" s="8"/>
      <c r="AF575" s="1"/>
    </row>
    <row r="576" spans="2:32" ht="12.75" x14ac:dyDescent="0.2">
      <c r="B576" s="4"/>
      <c r="L576" s="8"/>
      <c r="M576" s="8"/>
      <c r="AF576" s="1"/>
    </row>
    <row r="577" spans="2:32" ht="12.75" x14ac:dyDescent="0.2">
      <c r="B577" s="4"/>
      <c r="L577" s="8"/>
      <c r="M577" s="8"/>
      <c r="AF577" s="1"/>
    </row>
    <row r="578" spans="2:32" ht="12.75" x14ac:dyDescent="0.2">
      <c r="B578" s="4"/>
      <c r="L578" s="8"/>
      <c r="M578" s="8"/>
      <c r="AF578" s="1"/>
    </row>
    <row r="579" spans="2:32" ht="12.75" x14ac:dyDescent="0.2">
      <c r="B579" s="4"/>
      <c r="L579" s="8"/>
      <c r="M579" s="8"/>
      <c r="AF579" s="1"/>
    </row>
    <row r="580" spans="2:32" ht="12.75" x14ac:dyDescent="0.2">
      <c r="B580" s="4"/>
      <c r="L580" s="8"/>
      <c r="M580" s="8"/>
      <c r="AF580" s="1"/>
    </row>
    <row r="581" spans="2:32" ht="12.75" x14ac:dyDescent="0.2">
      <c r="B581" s="4"/>
      <c r="L581" s="8"/>
      <c r="M581" s="8"/>
      <c r="AF581" s="1"/>
    </row>
    <row r="582" spans="2:32" ht="12.75" x14ac:dyDescent="0.2">
      <c r="B582" s="4"/>
      <c r="L582" s="8"/>
      <c r="M582" s="8"/>
      <c r="AF582" s="1"/>
    </row>
    <row r="583" spans="2:32" ht="12.75" x14ac:dyDescent="0.2">
      <c r="B583" s="4"/>
      <c r="L583" s="8"/>
      <c r="M583" s="8"/>
      <c r="AF583" s="1"/>
    </row>
    <row r="584" spans="2:32" ht="12.75" x14ac:dyDescent="0.2">
      <c r="B584" s="4"/>
      <c r="L584" s="8"/>
      <c r="M584" s="8"/>
      <c r="AF584" s="1"/>
    </row>
    <row r="585" spans="2:32" ht="12.75" x14ac:dyDescent="0.2">
      <c r="B585" s="4"/>
      <c r="L585" s="8"/>
      <c r="M585" s="8"/>
      <c r="AF585" s="1"/>
    </row>
    <row r="586" spans="2:32" ht="12.75" x14ac:dyDescent="0.2">
      <c r="B586" s="4"/>
      <c r="L586" s="8"/>
      <c r="M586" s="8"/>
      <c r="AF586" s="1"/>
    </row>
    <row r="587" spans="2:32" ht="12.75" x14ac:dyDescent="0.2">
      <c r="B587" s="4"/>
      <c r="L587" s="8"/>
      <c r="M587" s="8"/>
      <c r="AF587" s="1"/>
    </row>
    <row r="588" spans="2:32" ht="12.75" x14ac:dyDescent="0.2">
      <c r="B588" s="4"/>
      <c r="L588" s="8"/>
      <c r="M588" s="8"/>
      <c r="AF588" s="1"/>
    </row>
    <row r="589" spans="2:32" ht="12.75" x14ac:dyDescent="0.2">
      <c r="B589" s="4"/>
      <c r="L589" s="8"/>
      <c r="M589" s="8"/>
      <c r="AF589" s="1"/>
    </row>
    <row r="590" spans="2:32" ht="12.75" x14ac:dyDescent="0.2">
      <c r="B590" s="4"/>
      <c r="L590" s="8"/>
      <c r="M590" s="8"/>
      <c r="AF590" s="1"/>
    </row>
    <row r="591" spans="2:32" ht="12.75" x14ac:dyDescent="0.2">
      <c r="B591" s="4"/>
      <c r="L591" s="8"/>
      <c r="M591" s="8"/>
      <c r="AF591" s="1"/>
    </row>
    <row r="592" spans="2:32" ht="12.75" x14ac:dyDescent="0.2">
      <c r="B592" s="4"/>
      <c r="L592" s="8"/>
      <c r="M592" s="8"/>
      <c r="AF592" s="1"/>
    </row>
    <row r="593" spans="2:32" ht="12.75" x14ac:dyDescent="0.2">
      <c r="B593" s="4"/>
      <c r="L593" s="8"/>
      <c r="M593" s="8"/>
      <c r="AF593" s="1"/>
    </row>
    <row r="594" spans="2:32" ht="12.75" x14ac:dyDescent="0.2">
      <c r="B594" s="4"/>
      <c r="L594" s="8"/>
      <c r="M594" s="8"/>
      <c r="AF594" s="1"/>
    </row>
    <row r="595" spans="2:32" ht="12.75" x14ac:dyDescent="0.2">
      <c r="B595" s="4"/>
      <c r="L595" s="8"/>
      <c r="M595" s="8"/>
      <c r="AF595" s="1"/>
    </row>
    <row r="596" spans="2:32" ht="12.75" x14ac:dyDescent="0.2">
      <c r="B596" s="4"/>
      <c r="L596" s="8"/>
      <c r="M596" s="8"/>
      <c r="AF596" s="1"/>
    </row>
    <row r="597" spans="2:32" ht="12.75" x14ac:dyDescent="0.2">
      <c r="B597" s="4"/>
      <c r="L597" s="8"/>
      <c r="M597" s="8"/>
      <c r="AF597" s="1"/>
    </row>
    <row r="598" spans="2:32" ht="12.75" x14ac:dyDescent="0.2">
      <c r="B598" s="4"/>
      <c r="L598" s="8"/>
      <c r="M598" s="8"/>
      <c r="AF598" s="1"/>
    </row>
    <row r="599" spans="2:32" ht="12.75" x14ac:dyDescent="0.2">
      <c r="B599" s="4"/>
      <c r="L599" s="8"/>
      <c r="M599" s="8"/>
      <c r="AF599" s="1"/>
    </row>
    <row r="600" spans="2:32" ht="12.75" x14ac:dyDescent="0.2">
      <c r="B600" s="4"/>
      <c r="L600" s="8"/>
      <c r="M600" s="8"/>
      <c r="AF600" s="1"/>
    </row>
    <row r="601" spans="2:32" ht="12.75" x14ac:dyDescent="0.2">
      <c r="B601" s="4"/>
      <c r="L601" s="8"/>
      <c r="M601" s="8"/>
      <c r="AF601" s="1"/>
    </row>
    <row r="602" spans="2:32" ht="12.75" x14ac:dyDescent="0.2">
      <c r="B602" s="4"/>
      <c r="L602" s="8"/>
      <c r="M602" s="8"/>
      <c r="AF602" s="1"/>
    </row>
    <row r="603" spans="2:32" ht="12.75" x14ac:dyDescent="0.2">
      <c r="B603" s="4"/>
      <c r="L603" s="8"/>
      <c r="M603" s="8"/>
      <c r="AF603" s="1"/>
    </row>
    <row r="604" spans="2:32" ht="12.75" x14ac:dyDescent="0.2">
      <c r="B604" s="4"/>
      <c r="L604" s="8"/>
      <c r="M604" s="8"/>
      <c r="AF604" s="1"/>
    </row>
    <row r="605" spans="2:32" ht="12.75" x14ac:dyDescent="0.2">
      <c r="B605" s="4"/>
      <c r="L605" s="8"/>
      <c r="M605" s="8"/>
      <c r="AF605" s="1"/>
    </row>
    <row r="606" spans="2:32" ht="12.75" x14ac:dyDescent="0.2">
      <c r="B606" s="4"/>
      <c r="L606" s="8"/>
      <c r="M606" s="8"/>
      <c r="AF606" s="1"/>
    </row>
    <row r="607" spans="2:32" ht="12.75" x14ac:dyDescent="0.2">
      <c r="B607" s="4"/>
      <c r="L607" s="8"/>
      <c r="M607" s="8"/>
      <c r="AF607" s="1"/>
    </row>
    <row r="608" spans="2:32" ht="12.75" x14ac:dyDescent="0.2">
      <c r="B608" s="4"/>
      <c r="L608" s="8"/>
      <c r="M608" s="8"/>
      <c r="AF608" s="1"/>
    </row>
    <row r="609" spans="2:32" ht="12.75" x14ac:dyDescent="0.2">
      <c r="B609" s="4"/>
      <c r="L609" s="8"/>
      <c r="M609" s="8"/>
      <c r="AF609" s="1"/>
    </row>
    <row r="610" spans="2:32" ht="12.75" x14ac:dyDescent="0.2">
      <c r="B610" s="4"/>
      <c r="L610" s="8"/>
      <c r="M610" s="8"/>
      <c r="AF610" s="1"/>
    </row>
    <row r="611" spans="2:32" ht="12.75" x14ac:dyDescent="0.2">
      <c r="B611" s="4"/>
      <c r="L611" s="8"/>
      <c r="M611" s="8"/>
      <c r="AF611" s="1"/>
    </row>
    <row r="612" spans="2:32" ht="12.75" x14ac:dyDescent="0.2">
      <c r="B612" s="4"/>
      <c r="L612" s="8"/>
      <c r="M612" s="8"/>
      <c r="AF612" s="1"/>
    </row>
    <row r="613" spans="2:32" ht="12.75" x14ac:dyDescent="0.2">
      <c r="B613" s="4"/>
      <c r="L613" s="8"/>
      <c r="M613" s="8"/>
      <c r="AF613" s="1"/>
    </row>
    <row r="614" spans="2:32" ht="12.75" x14ac:dyDescent="0.2">
      <c r="B614" s="4"/>
      <c r="L614" s="8"/>
      <c r="M614" s="8"/>
      <c r="AF614" s="1"/>
    </row>
    <row r="615" spans="2:32" ht="12.75" x14ac:dyDescent="0.2">
      <c r="B615" s="4"/>
      <c r="L615" s="8"/>
      <c r="M615" s="8"/>
      <c r="AF615" s="1"/>
    </row>
    <row r="616" spans="2:32" ht="12.75" x14ac:dyDescent="0.2">
      <c r="B616" s="4"/>
      <c r="L616" s="8"/>
      <c r="M616" s="8"/>
      <c r="AF616" s="1"/>
    </row>
    <row r="617" spans="2:32" ht="12.75" x14ac:dyDescent="0.2">
      <c r="B617" s="4"/>
      <c r="L617" s="8"/>
      <c r="M617" s="8"/>
      <c r="AF617" s="1"/>
    </row>
    <row r="618" spans="2:32" ht="12.75" x14ac:dyDescent="0.2">
      <c r="B618" s="4"/>
      <c r="L618" s="8"/>
      <c r="M618" s="8"/>
      <c r="AF618" s="1"/>
    </row>
    <row r="619" spans="2:32" ht="12.75" x14ac:dyDescent="0.2">
      <c r="B619" s="4"/>
      <c r="L619" s="8"/>
      <c r="M619" s="8"/>
      <c r="AF619" s="1"/>
    </row>
    <row r="620" spans="2:32" ht="12.75" x14ac:dyDescent="0.2">
      <c r="B620" s="4"/>
      <c r="L620" s="8"/>
      <c r="M620" s="8"/>
      <c r="AF620" s="1"/>
    </row>
    <row r="621" spans="2:32" ht="12.75" x14ac:dyDescent="0.2">
      <c r="B621" s="4"/>
      <c r="L621" s="8"/>
      <c r="M621" s="8"/>
      <c r="AF621" s="1"/>
    </row>
    <row r="622" spans="2:32" ht="12.75" x14ac:dyDescent="0.2">
      <c r="B622" s="4"/>
      <c r="L622" s="8"/>
      <c r="M622" s="8"/>
      <c r="AF622" s="1"/>
    </row>
    <row r="623" spans="2:32" ht="12.75" x14ac:dyDescent="0.2">
      <c r="B623" s="4"/>
      <c r="L623" s="8"/>
      <c r="M623" s="8"/>
      <c r="AF623" s="1"/>
    </row>
    <row r="624" spans="2:32" ht="12.75" x14ac:dyDescent="0.2">
      <c r="B624" s="4"/>
      <c r="L624" s="8"/>
      <c r="M624" s="8"/>
      <c r="AF624" s="1"/>
    </row>
    <row r="625" spans="2:32" ht="12.75" x14ac:dyDescent="0.2">
      <c r="B625" s="4"/>
      <c r="L625" s="8"/>
      <c r="M625" s="8"/>
      <c r="AF625" s="1"/>
    </row>
    <row r="626" spans="2:32" ht="12.75" x14ac:dyDescent="0.2">
      <c r="B626" s="4"/>
      <c r="L626" s="8"/>
      <c r="M626" s="8"/>
      <c r="AF626" s="1"/>
    </row>
    <row r="627" spans="2:32" ht="12.75" x14ac:dyDescent="0.2">
      <c r="B627" s="4"/>
      <c r="L627" s="8"/>
      <c r="M627" s="8"/>
      <c r="AF627" s="1"/>
    </row>
    <row r="628" spans="2:32" ht="12.75" x14ac:dyDescent="0.2">
      <c r="B628" s="4"/>
      <c r="L628" s="8"/>
      <c r="M628" s="8"/>
      <c r="AF628" s="1"/>
    </row>
    <row r="629" spans="2:32" ht="12.75" x14ac:dyDescent="0.2">
      <c r="B629" s="4"/>
      <c r="L629" s="8"/>
      <c r="M629" s="8"/>
      <c r="AF629" s="1"/>
    </row>
    <row r="630" spans="2:32" ht="12.75" x14ac:dyDescent="0.2">
      <c r="B630" s="4"/>
      <c r="L630" s="8"/>
      <c r="M630" s="8"/>
      <c r="AF630" s="1"/>
    </row>
    <row r="631" spans="2:32" ht="12.75" x14ac:dyDescent="0.2">
      <c r="B631" s="4"/>
      <c r="L631" s="8"/>
      <c r="M631" s="8"/>
      <c r="AF631" s="1"/>
    </row>
    <row r="632" spans="2:32" ht="12.75" x14ac:dyDescent="0.2">
      <c r="B632" s="4"/>
      <c r="L632" s="8"/>
      <c r="M632" s="8"/>
      <c r="AF632" s="1"/>
    </row>
    <row r="633" spans="2:32" ht="12.75" x14ac:dyDescent="0.2">
      <c r="B633" s="4"/>
      <c r="L633" s="8"/>
      <c r="M633" s="8"/>
      <c r="AF633" s="1"/>
    </row>
    <row r="634" spans="2:32" ht="12.75" x14ac:dyDescent="0.2">
      <c r="B634" s="4"/>
      <c r="L634" s="8"/>
      <c r="M634" s="8"/>
      <c r="AF634" s="1"/>
    </row>
    <row r="635" spans="2:32" ht="12.75" x14ac:dyDescent="0.2">
      <c r="B635" s="4"/>
      <c r="L635" s="8"/>
      <c r="M635" s="8"/>
      <c r="AF635" s="1"/>
    </row>
    <row r="636" spans="2:32" ht="12.75" x14ac:dyDescent="0.2">
      <c r="B636" s="4"/>
      <c r="L636" s="8"/>
      <c r="M636" s="8"/>
      <c r="AF636" s="1"/>
    </row>
    <row r="637" spans="2:32" ht="12.75" x14ac:dyDescent="0.2">
      <c r="B637" s="4"/>
      <c r="L637" s="8"/>
      <c r="M637" s="8"/>
      <c r="AF637" s="1"/>
    </row>
    <row r="638" spans="2:32" ht="12.75" x14ac:dyDescent="0.2">
      <c r="B638" s="4"/>
      <c r="L638" s="8"/>
      <c r="M638" s="8"/>
      <c r="AF638" s="1"/>
    </row>
    <row r="639" spans="2:32" ht="12.75" x14ac:dyDescent="0.2">
      <c r="B639" s="4"/>
      <c r="L639" s="8"/>
      <c r="M639" s="8"/>
      <c r="AF639" s="1"/>
    </row>
    <row r="640" spans="2:32" ht="12.75" x14ac:dyDescent="0.2">
      <c r="B640" s="4"/>
      <c r="L640" s="8"/>
      <c r="M640" s="8"/>
      <c r="AF640" s="1"/>
    </row>
    <row r="641" spans="2:32" ht="12.75" x14ac:dyDescent="0.2">
      <c r="B641" s="4"/>
      <c r="L641" s="8"/>
      <c r="M641" s="8"/>
      <c r="AF641" s="1"/>
    </row>
    <row r="642" spans="2:32" ht="12.75" x14ac:dyDescent="0.2">
      <c r="B642" s="4"/>
      <c r="L642" s="8"/>
      <c r="M642" s="8"/>
      <c r="AF642" s="1"/>
    </row>
    <row r="643" spans="2:32" ht="12.75" x14ac:dyDescent="0.2">
      <c r="B643" s="4"/>
      <c r="L643" s="8"/>
      <c r="M643" s="8"/>
      <c r="AF643" s="1"/>
    </row>
    <row r="644" spans="2:32" ht="12.75" x14ac:dyDescent="0.2">
      <c r="B644" s="4"/>
      <c r="L644" s="8"/>
      <c r="M644" s="8"/>
      <c r="AF644" s="1"/>
    </row>
    <row r="645" spans="2:32" ht="12.75" x14ac:dyDescent="0.2">
      <c r="B645" s="4"/>
      <c r="L645" s="8"/>
      <c r="M645" s="8"/>
      <c r="AF645" s="1"/>
    </row>
    <row r="646" spans="2:32" ht="12.75" x14ac:dyDescent="0.2">
      <c r="B646" s="4"/>
      <c r="L646" s="8"/>
      <c r="M646" s="8"/>
      <c r="AF646" s="1"/>
    </row>
    <row r="647" spans="2:32" ht="12.75" x14ac:dyDescent="0.2">
      <c r="B647" s="4"/>
      <c r="L647" s="8"/>
      <c r="M647" s="8"/>
      <c r="AF647" s="1"/>
    </row>
    <row r="648" spans="2:32" ht="12.75" x14ac:dyDescent="0.2">
      <c r="B648" s="4"/>
      <c r="L648" s="8"/>
      <c r="M648" s="8"/>
      <c r="AF648" s="1"/>
    </row>
    <row r="649" spans="2:32" ht="12.75" x14ac:dyDescent="0.2">
      <c r="B649" s="4"/>
      <c r="L649" s="8"/>
      <c r="M649" s="8"/>
      <c r="AF649" s="1"/>
    </row>
    <row r="650" spans="2:32" ht="12.75" x14ac:dyDescent="0.2">
      <c r="B650" s="4"/>
      <c r="L650" s="8"/>
      <c r="M650" s="8"/>
      <c r="AF650" s="1"/>
    </row>
    <row r="651" spans="2:32" ht="12.75" x14ac:dyDescent="0.2">
      <c r="B651" s="4"/>
      <c r="L651" s="8"/>
      <c r="M651" s="8"/>
      <c r="AF651" s="1"/>
    </row>
    <row r="652" spans="2:32" ht="12.75" x14ac:dyDescent="0.2">
      <c r="B652" s="4"/>
      <c r="L652" s="8"/>
      <c r="M652" s="8"/>
      <c r="AF652" s="1"/>
    </row>
    <row r="653" spans="2:32" ht="12.75" x14ac:dyDescent="0.2">
      <c r="B653" s="4"/>
      <c r="L653" s="8"/>
      <c r="M653" s="8"/>
      <c r="AF653" s="1"/>
    </row>
    <row r="654" spans="2:32" ht="12.75" x14ac:dyDescent="0.2">
      <c r="B654" s="4"/>
      <c r="L654" s="8"/>
      <c r="M654" s="8"/>
      <c r="AF654" s="1"/>
    </row>
    <row r="655" spans="2:32" ht="12.75" x14ac:dyDescent="0.2">
      <c r="B655" s="4"/>
      <c r="L655" s="8"/>
      <c r="M655" s="8"/>
      <c r="AF655" s="1"/>
    </row>
    <row r="656" spans="2:32" ht="12.75" x14ac:dyDescent="0.2">
      <c r="B656" s="4"/>
      <c r="L656" s="8"/>
      <c r="M656" s="8"/>
      <c r="AF656" s="1"/>
    </row>
    <row r="657" spans="2:32" ht="12.75" x14ac:dyDescent="0.2">
      <c r="B657" s="4"/>
      <c r="L657" s="8"/>
      <c r="M657" s="8"/>
      <c r="AF657" s="1"/>
    </row>
    <row r="658" spans="2:32" ht="12.75" x14ac:dyDescent="0.2">
      <c r="B658" s="4"/>
      <c r="L658" s="8"/>
      <c r="M658" s="8"/>
      <c r="AF658" s="1"/>
    </row>
    <row r="659" spans="2:32" ht="12.75" x14ac:dyDescent="0.2">
      <c r="B659" s="4"/>
      <c r="L659" s="8"/>
      <c r="M659" s="8"/>
      <c r="AF659" s="1"/>
    </row>
    <row r="660" spans="2:32" ht="12.75" x14ac:dyDescent="0.2">
      <c r="B660" s="4"/>
      <c r="L660" s="8"/>
      <c r="M660" s="8"/>
      <c r="AF660" s="1"/>
    </row>
    <row r="661" spans="2:32" ht="12.75" x14ac:dyDescent="0.2">
      <c r="B661" s="4"/>
      <c r="L661" s="8"/>
      <c r="M661" s="8"/>
      <c r="AF661" s="1"/>
    </row>
    <row r="662" spans="2:32" ht="12.75" x14ac:dyDescent="0.2">
      <c r="B662" s="4"/>
      <c r="L662" s="8"/>
      <c r="M662" s="8"/>
      <c r="AF662" s="1"/>
    </row>
    <row r="663" spans="2:32" ht="12.75" x14ac:dyDescent="0.2">
      <c r="B663" s="4"/>
      <c r="L663" s="8"/>
      <c r="M663" s="8"/>
      <c r="AF663" s="1"/>
    </row>
    <row r="664" spans="2:32" ht="12.75" x14ac:dyDescent="0.2">
      <c r="B664" s="4"/>
      <c r="L664" s="8"/>
      <c r="M664" s="8"/>
      <c r="AF664" s="1"/>
    </row>
    <row r="665" spans="2:32" ht="12.75" x14ac:dyDescent="0.2">
      <c r="B665" s="4"/>
      <c r="L665" s="8"/>
      <c r="M665" s="8"/>
      <c r="AF665" s="1"/>
    </row>
    <row r="666" spans="2:32" ht="12.75" x14ac:dyDescent="0.2">
      <c r="B666" s="4"/>
      <c r="L666" s="8"/>
      <c r="M666" s="8"/>
      <c r="AF666" s="1"/>
    </row>
    <row r="667" spans="2:32" ht="12.75" x14ac:dyDescent="0.2">
      <c r="B667" s="4"/>
      <c r="L667" s="8"/>
      <c r="M667" s="8"/>
      <c r="AF667" s="1"/>
    </row>
    <row r="668" spans="2:32" ht="12.75" x14ac:dyDescent="0.2">
      <c r="B668" s="4"/>
      <c r="L668" s="8"/>
      <c r="M668" s="8"/>
      <c r="AF668" s="1"/>
    </row>
    <row r="669" spans="2:32" ht="12.75" x14ac:dyDescent="0.2">
      <c r="B669" s="4"/>
      <c r="L669" s="8"/>
      <c r="M669" s="8"/>
      <c r="AF669" s="1"/>
    </row>
    <row r="670" spans="2:32" ht="12.75" x14ac:dyDescent="0.2">
      <c r="B670" s="4"/>
      <c r="L670" s="8"/>
      <c r="M670" s="8"/>
      <c r="AF670" s="1"/>
    </row>
    <row r="671" spans="2:32" ht="12.75" x14ac:dyDescent="0.2">
      <c r="B671" s="4"/>
      <c r="L671" s="8"/>
      <c r="M671" s="8"/>
      <c r="AF671" s="1"/>
    </row>
    <row r="672" spans="2:32" ht="12.75" x14ac:dyDescent="0.2">
      <c r="B672" s="4"/>
      <c r="L672" s="8"/>
      <c r="M672" s="8"/>
      <c r="AF672" s="1"/>
    </row>
    <row r="673" spans="2:32" ht="12.75" x14ac:dyDescent="0.2">
      <c r="B673" s="4"/>
      <c r="L673" s="8"/>
      <c r="M673" s="8"/>
      <c r="AF673" s="1"/>
    </row>
    <row r="674" spans="2:32" ht="12.75" x14ac:dyDescent="0.2">
      <c r="B674" s="4"/>
      <c r="L674" s="8"/>
      <c r="M674" s="8"/>
      <c r="AF674" s="1"/>
    </row>
    <row r="675" spans="2:32" ht="12.75" x14ac:dyDescent="0.2">
      <c r="B675" s="4"/>
      <c r="L675" s="8"/>
      <c r="M675" s="8"/>
      <c r="AF675" s="1"/>
    </row>
    <row r="676" spans="2:32" ht="12.75" x14ac:dyDescent="0.2">
      <c r="B676" s="4"/>
      <c r="L676" s="8"/>
      <c r="M676" s="8"/>
      <c r="AF676" s="1"/>
    </row>
    <row r="677" spans="2:32" ht="12.75" x14ac:dyDescent="0.2">
      <c r="B677" s="4"/>
      <c r="L677" s="8"/>
      <c r="M677" s="8"/>
      <c r="AF677" s="1"/>
    </row>
    <row r="678" spans="2:32" ht="12.75" x14ac:dyDescent="0.2">
      <c r="B678" s="4"/>
      <c r="L678" s="8"/>
      <c r="M678" s="8"/>
      <c r="AF678" s="1"/>
    </row>
    <row r="679" spans="2:32" ht="12.75" x14ac:dyDescent="0.2">
      <c r="B679" s="4"/>
      <c r="L679" s="8"/>
      <c r="M679" s="8"/>
      <c r="AF679" s="1"/>
    </row>
    <row r="680" spans="2:32" ht="12.75" x14ac:dyDescent="0.2">
      <c r="B680" s="4"/>
      <c r="L680" s="8"/>
      <c r="M680" s="8"/>
      <c r="AF680" s="1"/>
    </row>
    <row r="681" spans="2:32" ht="12.75" x14ac:dyDescent="0.2">
      <c r="B681" s="4"/>
      <c r="L681" s="8"/>
      <c r="M681" s="8"/>
      <c r="AF681" s="1"/>
    </row>
    <row r="682" spans="2:32" ht="12.75" x14ac:dyDescent="0.2">
      <c r="B682" s="4"/>
      <c r="L682" s="8"/>
      <c r="M682" s="8"/>
      <c r="AF682" s="1"/>
    </row>
    <row r="683" spans="2:32" ht="12.75" x14ac:dyDescent="0.2">
      <c r="B683" s="4"/>
      <c r="L683" s="8"/>
      <c r="M683" s="8"/>
      <c r="AF683" s="1"/>
    </row>
    <row r="684" spans="2:32" ht="12.75" x14ac:dyDescent="0.2">
      <c r="B684" s="4"/>
      <c r="L684" s="8"/>
      <c r="M684" s="8"/>
      <c r="AF684" s="1"/>
    </row>
    <row r="685" spans="2:32" ht="12.75" x14ac:dyDescent="0.2">
      <c r="B685" s="4"/>
      <c r="L685" s="8"/>
      <c r="M685" s="8"/>
      <c r="AF685" s="1"/>
    </row>
    <row r="686" spans="2:32" ht="12.75" x14ac:dyDescent="0.2">
      <c r="B686" s="4"/>
      <c r="L686" s="8"/>
      <c r="M686" s="8"/>
      <c r="AF686" s="1"/>
    </row>
    <row r="687" spans="2:32" ht="12.75" x14ac:dyDescent="0.2">
      <c r="B687" s="4"/>
      <c r="L687" s="8"/>
      <c r="M687" s="8"/>
      <c r="AF687" s="1"/>
    </row>
    <row r="688" spans="2:32" ht="12.75" x14ac:dyDescent="0.2">
      <c r="B688" s="4"/>
      <c r="L688" s="8"/>
      <c r="M688" s="8"/>
      <c r="AF688" s="1"/>
    </row>
    <row r="689" spans="2:32" ht="12.75" x14ac:dyDescent="0.2">
      <c r="B689" s="4"/>
      <c r="L689" s="8"/>
      <c r="M689" s="8"/>
      <c r="AF689" s="1"/>
    </row>
    <row r="690" spans="2:32" ht="12.75" x14ac:dyDescent="0.2">
      <c r="B690" s="4"/>
      <c r="L690" s="8"/>
      <c r="M690" s="8"/>
      <c r="AF690" s="1"/>
    </row>
    <row r="691" spans="2:32" ht="12.75" x14ac:dyDescent="0.2">
      <c r="B691" s="4"/>
      <c r="L691" s="8"/>
      <c r="M691" s="8"/>
      <c r="AF691" s="1"/>
    </row>
    <row r="692" spans="2:32" ht="12.75" x14ac:dyDescent="0.2">
      <c r="B692" s="4"/>
      <c r="L692" s="8"/>
      <c r="M692" s="8"/>
      <c r="AF692" s="1"/>
    </row>
    <row r="693" spans="2:32" ht="12.75" x14ac:dyDescent="0.2">
      <c r="B693" s="4"/>
      <c r="L693" s="8"/>
      <c r="M693" s="8"/>
      <c r="AF693" s="1"/>
    </row>
    <row r="694" spans="2:32" ht="12.75" x14ac:dyDescent="0.2">
      <c r="B694" s="4"/>
      <c r="L694" s="8"/>
      <c r="M694" s="8"/>
      <c r="AF694" s="1"/>
    </row>
    <row r="695" spans="2:32" ht="12.75" x14ac:dyDescent="0.2">
      <c r="B695" s="4"/>
      <c r="L695" s="8"/>
      <c r="M695" s="8"/>
      <c r="AF695" s="1"/>
    </row>
    <row r="696" spans="2:32" ht="12.75" x14ac:dyDescent="0.2">
      <c r="B696" s="4"/>
      <c r="L696" s="8"/>
      <c r="M696" s="8"/>
      <c r="AF696" s="1"/>
    </row>
    <row r="697" spans="2:32" ht="12.75" x14ac:dyDescent="0.2">
      <c r="B697" s="4"/>
      <c r="L697" s="8"/>
      <c r="M697" s="8"/>
      <c r="AF697" s="1"/>
    </row>
    <row r="698" spans="2:32" ht="12.75" x14ac:dyDescent="0.2">
      <c r="B698" s="4"/>
      <c r="L698" s="8"/>
      <c r="M698" s="8"/>
      <c r="AF698" s="1"/>
    </row>
    <row r="699" spans="2:32" ht="12.75" x14ac:dyDescent="0.2">
      <c r="B699" s="4"/>
      <c r="L699" s="8"/>
      <c r="M699" s="8"/>
      <c r="AF699" s="1"/>
    </row>
    <row r="700" spans="2:32" ht="12.75" x14ac:dyDescent="0.2">
      <c r="B700" s="4"/>
      <c r="L700" s="8"/>
      <c r="M700" s="8"/>
      <c r="AF700" s="1"/>
    </row>
    <row r="701" spans="2:32" ht="12.75" x14ac:dyDescent="0.2">
      <c r="B701" s="4"/>
      <c r="L701" s="8"/>
      <c r="M701" s="8"/>
      <c r="AF701" s="1"/>
    </row>
    <row r="702" spans="2:32" ht="12.75" x14ac:dyDescent="0.2">
      <c r="B702" s="4"/>
      <c r="L702" s="8"/>
      <c r="M702" s="8"/>
      <c r="AF702" s="1"/>
    </row>
    <row r="703" spans="2:32" ht="12.75" x14ac:dyDescent="0.2">
      <c r="B703" s="4"/>
      <c r="L703" s="8"/>
      <c r="M703" s="8"/>
      <c r="AF703" s="1"/>
    </row>
    <row r="704" spans="2:32" ht="12.75" x14ac:dyDescent="0.2">
      <c r="B704" s="4"/>
      <c r="L704" s="8"/>
      <c r="M704" s="8"/>
      <c r="AF704" s="1"/>
    </row>
    <row r="705" spans="2:32" ht="12.75" x14ac:dyDescent="0.2">
      <c r="B705" s="4"/>
      <c r="L705" s="8"/>
      <c r="M705" s="8"/>
      <c r="AF705" s="1"/>
    </row>
    <row r="706" spans="2:32" ht="12.75" x14ac:dyDescent="0.2">
      <c r="B706" s="4"/>
      <c r="L706" s="8"/>
      <c r="M706" s="8"/>
      <c r="AF706" s="1"/>
    </row>
    <row r="707" spans="2:32" ht="12.75" x14ac:dyDescent="0.2">
      <c r="B707" s="4"/>
      <c r="L707" s="8"/>
      <c r="M707" s="8"/>
      <c r="AF707" s="1"/>
    </row>
    <row r="708" spans="2:32" ht="12.75" x14ac:dyDescent="0.2">
      <c r="B708" s="4"/>
      <c r="L708" s="8"/>
      <c r="M708" s="8"/>
      <c r="AF708" s="1"/>
    </row>
    <row r="709" spans="2:32" ht="12.75" x14ac:dyDescent="0.2">
      <c r="B709" s="4"/>
      <c r="L709" s="8"/>
      <c r="M709" s="8"/>
      <c r="AF709" s="1"/>
    </row>
    <row r="710" spans="2:32" ht="12.75" x14ac:dyDescent="0.2">
      <c r="B710" s="4"/>
      <c r="L710" s="8"/>
      <c r="M710" s="8"/>
      <c r="AF710" s="1"/>
    </row>
    <row r="711" spans="2:32" ht="12.75" x14ac:dyDescent="0.2">
      <c r="B711" s="4"/>
      <c r="L711" s="8"/>
      <c r="M711" s="8"/>
      <c r="AF711" s="1"/>
    </row>
    <row r="712" spans="2:32" ht="12.75" x14ac:dyDescent="0.2">
      <c r="B712" s="4"/>
      <c r="L712" s="8"/>
      <c r="M712" s="8"/>
      <c r="AF712" s="1"/>
    </row>
    <row r="713" spans="2:32" ht="12.75" x14ac:dyDescent="0.2">
      <c r="B713" s="4"/>
      <c r="L713" s="8"/>
      <c r="M713" s="8"/>
      <c r="AF713" s="1"/>
    </row>
    <row r="714" spans="2:32" ht="12.75" x14ac:dyDescent="0.2">
      <c r="B714" s="4"/>
      <c r="L714" s="8"/>
      <c r="M714" s="8"/>
      <c r="AF714" s="1"/>
    </row>
    <row r="715" spans="2:32" ht="12.75" x14ac:dyDescent="0.2">
      <c r="B715" s="4"/>
      <c r="L715" s="8"/>
      <c r="M715" s="8"/>
      <c r="AF715" s="1"/>
    </row>
    <row r="716" spans="2:32" ht="12.75" x14ac:dyDescent="0.2">
      <c r="B716" s="4"/>
      <c r="L716" s="8"/>
      <c r="M716" s="8"/>
      <c r="AF716" s="1"/>
    </row>
    <row r="717" spans="2:32" ht="12.75" x14ac:dyDescent="0.2">
      <c r="B717" s="4"/>
      <c r="L717" s="8"/>
      <c r="M717" s="8"/>
      <c r="AF717" s="1"/>
    </row>
    <row r="718" spans="2:32" ht="12.75" x14ac:dyDescent="0.2">
      <c r="B718" s="4"/>
      <c r="L718" s="8"/>
      <c r="M718" s="8"/>
      <c r="AF718" s="1"/>
    </row>
    <row r="719" spans="2:32" ht="12.75" x14ac:dyDescent="0.2">
      <c r="B719" s="4"/>
      <c r="L719" s="8"/>
      <c r="M719" s="8"/>
      <c r="AF719" s="1"/>
    </row>
    <row r="720" spans="2:32" ht="12.75" x14ac:dyDescent="0.2">
      <c r="B720" s="4"/>
      <c r="L720" s="8"/>
      <c r="M720" s="8"/>
      <c r="AF720" s="1"/>
    </row>
    <row r="721" spans="2:32" ht="12.75" x14ac:dyDescent="0.2">
      <c r="B721" s="4"/>
      <c r="L721" s="8"/>
      <c r="M721" s="8"/>
      <c r="AF721" s="1"/>
    </row>
    <row r="722" spans="2:32" ht="12.75" x14ac:dyDescent="0.2">
      <c r="B722" s="4"/>
      <c r="L722" s="8"/>
      <c r="M722" s="8"/>
      <c r="AF722" s="1"/>
    </row>
    <row r="723" spans="2:32" ht="12.75" x14ac:dyDescent="0.2">
      <c r="B723" s="4"/>
      <c r="L723" s="8"/>
      <c r="M723" s="8"/>
      <c r="AF723" s="1"/>
    </row>
    <row r="724" spans="2:32" ht="12.75" x14ac:dyDescent="0.2">
      <c r="B724" s="4"/>
      <c r="L724" s="8"/>
      <c r="M724" s="8"/>
      <c r="AF724" s="1"/>
    </row>
    <row r="725" spans="2:32" ht="12.75" x14ac:dyDescent="0.2">
      <c r="B725" s="4"/>
      <c r="L725" s="8"/>
      <c r="M725" s="8"/>
      <c r="AF725" s="1"/>
    </row>
    <row r="726" spans="2:32" ht="12.75" x14ac:dyDescent="0.2">
      <c r="B726" s="4"/>
      <c r="L726" s="8"/>
      <c r="M726" s="8"/>
      <c r="AF726" s="1"/>
    </row>
    <row r="727" spans="2:32" ht="12.75" x14ac:dyDescent="0.2">
      <c r="B727" s="4"/>
      <c r="L727" s="8"/>
      <c r="M727" s="8"/>
      <c r="AF727" s="1"/>
    </row>
    <row r="728" spans="2:32" ht="12.75" x14ac:dyDescent="0.2">
      <c r="B728" s="4"/>
      <c r="L728" s="8"/>
      <c r="M728" s="8"/>
      <c r="AF728" s="1"/>
    </row>
    <row r="729" spans="2:32" ht="12.75" x14ac:dyDescent="0.2">
      <c r="B729" s="4"/>
      <c r="L729" s="8"/>
      <c r="M729" s="8"/>
      <c r="AF729" s="1"/>
    </row>
    <row r="730" spans="2:32" ht="12.75" x14ac:dyDescent="0.2">
      <c r="B730" s="4"/>
      <c r="L730" s="8"/>
      <c r="M730" s="8"/>
      <c r="AF730" s="1"/>
    </row>
    <row r="731" spans="2:32" ht="12.75" x14ac:dyDescent="0.2">
      <c r="B731" s="4"/>
      <c r="L731" s="8"/>
      <c r="M731" s="8"/>
      <c r="AF731" s="1"/>
    </row>
    <row r="732" spans="2:32" ht="12.75" x14ac:dyDescent="0.2">
      <c r="B732" s="4"/>
      <c r="L732" s="8"/>
      <c r="M732" s="8"/>
      <c r="AF732" s="1"/>
    </row>
    <row r="733" spans="2:32" ht="12.75" x14ac:dyDescent="0.2">
      <c r="B733" s="4"/>
      <c r="L733" s="8"/>
      <c r="M733" s="8"/>
      <c r="AF733" s="1"/>
    </row>
    <row r="734" spans="2:32" ht="12.75" x14ac:dyDescent="0.2">
      <c r="B734" s="4"/>
      <c r="L734" s="8"/>
      <c r="M734" s="8"/>
      <c r="AF734" s="1"/>
    </row>
    <row r="735" spans="2:32" ht="12.75" x14ac:dyDescent="0.2">
      <c r="B735" s="4"/>
      <c r="L735" s="8"/>
      <c r="M735" s="8"/>
      <c r="AF735" s="1"/>
    </row>
    <row r="736" spans="2:32" ht="12.75" x14ac:dyDescent="0.2">
      <c r="B736" s="4"/>
      <c r="L736" s="8"/>
      <c r="M736" s="8"/>
      <c r="AF736" s="1"/>
    </row>
    <row r="737" spans="2:32" ht="12.75" x14ac:dyDescent="0.2">
      <c r="B737" s="4"/>
      <c r="L737" s="8"/>
      <c r="M737" s="8"/>
      <c r="AF737" s="1"/>
    </row>
    <row r="738" spans="2:32" ht="12.75" x14ac:dyDescent="0.2">
      <c r="B738" s="4"/>
      <c r="L738" s="8"/>
      <c r="M738" s="8"/>
      <c r="AF738" s="1"/>
    </row>
    <row r="739" spans="2:32" ht="12.75" x14ac:dyDescent="0.2">
      <c r="B739" s="4"/>
      <c r="L739" s="8"/>
      <c r="M739" s="8"/>
      <c r="AF739" s="1"/>
    </row>
    <row r="740" spans="2:32" ht="12.75" x14ac:dyDescent="0.2">
      <c r="B740" s="4"/>
      <c r="L740" s="8"/>
      <c r="M740" s="8"/>
      <c r="AF740" s="1"/>
    </row>
    <row r="741" spans="2:32" ht="12.75" x14ac:dyDescent="0.2">
      <c r="B741" s="4"/>
      <c r="L741" s="8"/>
      <c r="M741" s="8"/>
      <c r="AF741" s="1"/>
    </row>
    <row r="742" spans="2:32" ht="12.75" x14ac:dyDescent="0.2">
      <c r="B742" s="4"/>
      <c r="L742" s="8"/>
      <c r="M742" s="8"/>
      <c r="AF742" s="1"/>
    </row>
    <row r="743" spans="2:32" ht="12.75" x14ac:dyDescent="0.2">
      <c r="B743" s="4"/>
      <c r="L743" s="8"/>
      <c r="M743" s="8"/>
      <c r="AF743" s="1"/>
    </row>
    <row r="744" spans="2:32" ht="12.75" x14ac:dyDescent="0.2">
      <c r="B744" s="4"/>
      <c r="L744" s="8"/>
      <c r="M744" s="8"/>
      <c r="AF744" s="1"/>
    </row>
    <row r="745" spans="2:32" ht="12.75" x14ac:dyDescent="0.2">
      <c r="B745" s="4"/>
      <c r="L745" s="8"/>
      <c r="M745" s="8"/>
      <c r="AF745" s="1"/>
    </row>
    <row r="746" spans="2:32" ht="12.75" x14ac:dyDescent="0.2">
      <c r="B746" s="4"/>
      <c r="L746" s="8"/>
      <c r="M746" s="8"/>
      <c r="AF746" s="1"/>
    </row>
    <row r="747" spans="2:32" ht="12.75" x14ac:dyDescent="0.2">
      <c r="B747" s="4"/>
      <c r="L747" s="8"/>
      <c r="M747" s="8"/>
      <c r="AF747" s="1"/>
    </row>
    <row r="748" spans="2:32" ht="12.75" x14ac:dyDescent="0.2">
      <c r="B748" s="4"/>
      <c r="L748" s="8"/>
      <c r="M748" s="8"/>
      <c r="AF748" s="1"/>
    </row>
    <row r="749" spans="2:32" ht="12.75" x14ac:dyDescent="0.2">
      <c r="B749" s="4"/>
      <c r="L749" s="8"/>
      <c r="M749" s="8"/>
      <c r="AF749" s="1"/>
    </row>
    <row r="750" spans="2:32" ht="12.75" x14ac:dyDescent="0.2">
      <c r="B750" s="4"/>
      <c r="L750" s="8"/>
      <c r="M750" s="8"/>
      <c r="AF750" s="1"/>
    </row>
    <row r="751" spans="2:32" ht="12.75" x14ac:dyDescent="0.2">
      <c r="B751" s="4"/>
      <c r="L751" s="8"/>
      <c r="M751" s="8"/>
      <c r="AF751" s="1"/>
    </row>
    <row r="752" spans="2:32" ht="12.75" x14ac:dyDescent="0.2">
      <c r="B752" s="4"/>
      <c r="L752" s="8"/>
      <c r="M752" s="8"/>
      <c r="AF752" s="1"/>
    </row>
    <row r="753" spans="2:32" ht="12.75" x14ac:dyDescent="0.2">
      <c r="B753" s="4"/>
      <c r="L753" s="8"/>
      <c r="M753" s="8"/>
      <c r="AF753" s="1"/>
    </row>
    <row r="754" spans="2:32" ht="12.75" x14ac:dyDescent="0.2">
      <c r="B754" s="4"/>
      <c r="L754" s="8"/>
      <c r="M754" s="8"/>
      <c r="AF754" s="1"/>
    </row>
    <row r="755" spans="2:32" ht="12.75" x14ac:dyDescent="0.2">
      <c r="B755" s="4"/>
      <c r="L755" s="8"/>
      <c r="M755" s="8"/>
      <c r="AF755" s="1"/>
    </row>
    <row r="756" spans="2:32" ht="12.75" x14ac:dyDescent="0.2">
      <c r="B756" s="4"/>
      <c r="L756" s="8"/>
      <c r="M756" s="8"/>
      <c r="AF756" s="1"/>
    </row>
    <row r="757" spans="2:32" ht="12.75" x14ac:dyDescent="0.2">
      <c r="B757" s="4"/>
      <c r="L757" s="8"/>
      <c r="M757" s="8"/>
      <c r="AF757" s="1"/>
    </row>
    <row r="758" spans="2:32" ht="12.75" x14ac:dyDescent="0.2">
      <c r="B758" s="4"/>
      <c r="L758" s="8"/>
      <c r="M758" s="8"/>
      <c r="AF758" s="1"/>
    </row>
    <row r="759" spans="2:32" ht="12.75" x14ac:dyDescent="0.2">
      <c r="B759" s="4"/>
      <c r="L759" s="8"/>
      <c r="M759" s="8"/>
      <c r="AF759" s="1"/>
    </row>
    <row r="760" spans="2:32" ht="12.75" x14ac:dyDescent="0.2">
      <c r="B760" s="4"/>
      <c r="L760" s="8"/>
      <c r="M760" s="8"/>
      <c r="AF760" s="1"/>
    </row>
    <row r="761" spans="2:32" ht="12.75" x14ac:dyDescent="0.2">
      <c r="B761" s="4"/>
      <c r="L761" s="8"/>
      <c r="M761" s="8"/>
      <c r="AF761" s="1"/>
    </row>
    <row r="762" spans="2:32" ht="12.75" x14ac:dyDescent="0.2">
      <c r="B762" s="4"/>
      <c r="L762" s="8"/>
      <c r="M762" s="8"/>
      <c r="AF762" s="1"/>
    </row>
    <row r="763" spans="2:32" ht="12.75" x14ac:dyDescent="0.2">
      <c r="B763" s="4"/>
      <c r="L763" s="8"/>
      <c r="M763" s="8"/>
      <c r="AF763" s="1"/>
    </row>
    <row r="764" spans="2:32" ht="12.75" x14ac:dyDescent="0.2">
      <c r="B764" s="4"/>
      <c r="L764" s="8"/>
      <c r="M764" s="8"/>
      <c r="AF764" s="1"/>
    </row>
    <row r="765" spans="2:32" ht="12.75" x14ac:dyDescent="0.2">
      <c r="B765" s="4"/>
      <c r="L765" s="8"/>
      <c r="M765" s="8"/>
      <c r="AF765" s="1"/>
    </row>
    <row r="766" spans="2:32" ht="12.75" x14ac:dyDescent="0.2">
      <c r="B766" s="4"/>
      <c r="L766" s="8"/>
      <c r="M766" s="8"/>
      <c r="AF766" s="1"/>
    </row>
    <row r="767" spans="2:32" ht="12.75" x14ac:dyDescent="0.2">
      <c r="B767" s="4"/>
      <c r="L767" s="8"/>
      <c r="M767" s="8"/>
      <c r="AF767" s="1"/>
    </row>
    <row r="768" spans="2:32" ht="12.75" x14ac:dyDescent="0.2">
      <c r="B768" s="4"/>
      <c r="L768" s="8"/>
      <c r="M768" s="8"/>
      <c r="AF768" s="1"/>
    </row>
    <row r="769" spans="2:32" ht="12.75" x14ac:dyDescent="0.2">
      <c r="B769" s="4"/>
      <c r="L769" s="8"/>
      <c r="M769" s="8"/>
      <c r="AF769" s="1"/>
    </row>
    <row r="770" spans="2:32" ht="12.75" x14ac:dyDescent="0.2">
      <c r="B770" s="4"/>
      <c r="L770" s="8"/>
      <c r="M770" s="8"/>
      <c r="AF770" s="1"/>
    </row>
    <row r="771" spans="2:32" ht="12.75" x14ac:dyDescent="0.2">
      <c r="B771" s="4"/>
      <c r="L771" s="8"/>
      <c r="M771" s="8"/>
      <c r="AF771" s="1"/>
    </row>
    <row r="772" spans="2:32" ht="12.75" x14ac:dyDescent="0.2">
      <c r="B772" s="4"/>
      <c r="L772" s="8"/>
      <c r="M772" s="8"/>
      <c r="AF772" s="1"/>
    </row>
    <row r="773" spans="2:32" ht="12.75" x14ac:dyDescent="0.2">
      <c r="B773" s="4"/>
      <c r="L773" s="8"/>
      <c r="M773" s="8"/>
      <c r="AF773" s="1"/>
    </row>
    <row r="774" spans="2:32" ht="12.75" x14ac:dyDescent="0.2">
      <c r="B774" s="4"/>
      <c r="L774" s="8"/>
      <c r="M774" s="8"/>
      <c r="AF774" s="1"/>
    </row>
    <row r="775" spans="2:32" ht="12.75" x14ac:dyDescent="0.2">
      <c r="B775" s="4"/>
      <c r="L775" s="8"/>
      <c r="M775" s="8"/>
      <c r="AF775" s="1"/>
    </row>
    <row r="776" spans="2:32" ht="12.75" x14ac:dyDescent="0.2">
      <c r="B776" s="4"/>
      <c r="L776" s="8"/>
      <c r="M776" s="8"/>
      <c r="AF776" s="1"/>
    </row>
    <row r="777" spans="2:32" ht="12.75" x14ac:dyDescent="0.2">
      <c r="B777" s="4"/>
      <c r="L777" s="8"/>
      <c r="M777" s="8"/>
      <c r="AF777" s="1"/>
    </row>
    <row r="778" spans="2:32" ht="12.75" x14ac:dyDescent="0.2">
      <c r="B778" s="4"/>
      <c r="L778" s="8"/>
      <c r="M778" s="8"/>
      <c r="AF778" s="1"/>
    </row>
    <row r="779" spans="2:32" ht="12.75" x14ac:dyDescent="0.2">
      <c r="B779" s="4"/>
      <c r="L779" s="8"/>
      <c r="M779" s="8"/>
      <c r="AF779" s="1"/>
    </row>
    <row r="780" spans="2:32" ht="12.75" x14ac:dyDescent="0.2">
      <c r="B780" s="4"/>
      <c r="L780" s="8"/>
      <c r="M780" s="8"/>
      <c r="AF780" s="1"/>
    </row>
    <row r="781" spans="2:32" ht="12.75" x14ac:dyDescent="0.2">
      <c r="B781" s="4"/>
      <c r="L781" s="8"/>
      <c r="M781" s="8"/>
      <c r="AF781" s="1"/>
    </row>
    <row r="782" spans="2:32" ht="12.75" x14ac:dyDescent="0.2">
      <c r="B782" s="4"/>
      <c r="L782" s="8"/>
      <c r="M782" s="8"/>
      <c r="AF782" s="1"/>
    </row>
    <row r="783" spans="2:32" ht="12.75" x14ac:dyDescent="0.2">
      <c r="B783" s="4"/>
      <c r="L783" s="8"/>
      <c r="M783" s="8"/>
      <c r="AF783" s="1"/>
    </row>
    <row r="784" spans="2:32" ht="12.75" x14ac:dyDescent="0.2">
      <c r="B784" s="4"/>
      <c r="L784" s="8"/>
      <c r="M784" s="8"/>
      <c r="AF784" s="1"/>
    </row>
    <row r="785" spans="2:32" ht="12.75" x14ac:dyDescent="0.2">
      <c r="B785" s="4"/>
      <c r="L785" s="8"/>
      <c r="M785" s="8"/>
      <c r="AF785" s="1"/>
    </row>
    <row r="786" spans="2:32" ht="12.75" x14ac:dyDescent="0.2">
      <c r="B786" s="4"/>
      <c r="L786" s="8"/>
      <c r="M786" s="8"/>
      <c r="AF786" s="1"/>
    </row>
    <row r="787" spans="2:32" ht="12.75" x14ac:dyDescent="0.2">
      <c r="B787" s="4"/>
      <c r="L787" s="8"/>
      <c r="M787" s="8"/>
      <c r="AF787" s="1"/>
    </row>
    <row r="788" spans="2:32" ht="12.75" x14ac:dyDescent="0.2">
      <c r="B788" s="4"/>
      <c r="L788" s="8"/>
      <c r="M788" s="8"/>
      <c r="AF788" s="1"/>
    </row>
    <row r="789" spans="2:32" ht="12.75" x14ac:dyDescent="0.2">
      <c r="B789" s="4"/>
      <c r="L789" s="8"/>
      <c r="M789" s="8"/>
      <c r="AF789" s="1"/>
    </row>
    <row r="790" spans="2:32" ht="12.75" x14ac:dyDescent="0.2">
      <c r="B790" s="4"/>
      <c r="L790" s="8"/>
      <c r="M790" s="8"/>
      <c r="AF790" s="1"/>
    </row>
    <row r="791" spans="2:32" ht="12.75" x14ac:dyDescent="0.2">
      <c r="B791" s="4"/>
      <c r="L791" s="8"/>
      <c r="M791" s="8"/>
      <c r="AF791" s="1"/>
    </row>
    <row r="792" spans="2:32" ht="12.75" x14ac:dyDescent="0.2">
      <c r="B792" s="4"/>
      <c r="L792" s="8"/>
      <c r="M792" s="8"/>
      <c r="AF792" s="1"/>
    </row>
    <row r="793" spans="2:32" ht="12.75" x14ac:dyDescent="0.2">
      <c r="B793" s="4"/>
      <c r="L793" s="8"/>
      <c r="M793" s="8"/>
      <c r="AF793" s="1"/>
    </row>
    <row r="794" spans="2:32" ht="12.75" x14ac:dyDescent="0.2">
      <c r="B794" s="4"/>
      <c r="L794" s="8"/>
      <c r="M794" s="8"/>
      <c r="AF794" s="1"/>
    </row>
    <row r="795" spans="2:32" ht="12.75" x14ac:dyDescent="0.2">
      <c r="B795" s="4"/>
      <c r="L795" s="8"/>
      <c r="M795" s="8"/>
      <c r="AF795" s="1"/>
    </row>
    <row r="796" spans="2:32" ht="12.75" x14ac:dyDescent="0.2">
      <c r="B796" s="4"/>
      <c r="L796" s="8"/>
      <c r="M796" s="8"/>
      <c r="AF796" s="1"/>
    </row>
    <row r="797" spans="2:32" ht="12.75" x14ac:dyDescent="0.2">
      <c r="B797" s="4"/>
      <c r="L797" s="8"/>
      <c r="M797" s="8"/>
      <c r="AF797" s="1"/>
    </row>
    <row r="798" spans="2:32" ht="12.75" x14ac:dyDescent="0.2">
      <c r="B798" s="4"/>
      <c r="L798" s="8"/>
      <c r="M798" s="8"/>
      <c r="AF798" s="1"/>
    </row>
    <row r="799" spans="2:32" ht="12.75" x14ac:dyDescent="0.2">
      <c r="B799" s="4"/>
      <c r="L799" s="8"/>
      <c r="M799" s="8"/>
      <c r="AF799" s="1"/>
    </row>
    <row r="800" spans="2:32" ht="12.75" x14ac:dyDescent="0.2">
      <c r="B800" s="4"/>
      <c r="L800" s="8"/>
      <c r="M800" s="8"/>
      <c r="AF800" s="1"/>
    </row>
    <row r="801" spans="2:32" ht="12.75" x14ac:dyDescent="0.2">
      <c r="B801" s="4"/>
      <c r="L801" s="8"/>
      <c r="M801" s="8"/>
      <c r="AF801" s="1"/>
    </row>
    <row r="802" spans="2:32" ht="12.75" x14ac:dyDescent="0.2">
      <c r="B802" s="4"/>
      <c r="L802" s="8"/>
      <c r="M802" s="8"/>
      <c r="AF802" s="1"/>
    </row>
    <row r="803" spans="2:32" ht="12.75" x14ac:dyDescent="0.2">
      <c r="B803" s="4"/>
      <c r="L803" s="8"/>
      <c r="M803" s="8"/>
      <c r="AF803" s="1"/>
    </row>
    <row r="804" spans="2:32" ht="12.75" x14ac:dyDescent="0.2">
      <c r="B804" s="4"/>
      <c r="L804" s="8"/>
      <c r="M804" s="8"/>
      <c r="AF804" s="1"/>
    </row>
    <row r="805" spans="2:32" ht="12.75" x14ac:dyDescent="0.2">
      <c r="B805" s="4"/>
      <c r="L805" s="8"/>
      <c r="M805" s="8"/>
      <c r="AF805" s="1"/>
    </row>
    <row r="806" spans="2:32" ht="12.75" x14ac:dyDescent="0.2">
      <c r="B806" s="4"/>
      <c r="L806" s="8"/>
      <c r="M806" s="8"/>
      <c r="AF806" s="1"/>
    </row>
    <row r="807" spans="2:32" ht="12.75" x14ac:dyDescent="0.2">
      <c r="B807" s="4"/>
      <c r="L807" s="8"/>
      <c r="M807" s="8"/>
      <c r="AF807" s="1"/>
    </row>
    <row r="808" spans="2:32" ht="12.75" x14ac:dyDescent="0.2">
      <c r="B808" s="4"/>
      <c r="L808" s="8"/>
      <c r="M808" s="8"/>
      <c r="AF808" s="1"/>
    </row>
    <row r="809" spans="2:32" ht="12.75" x14ac:dyDescent="0.2">
      <c r="B809" s="4"/>
      <c r="L809" s="8"/>
      <c r="M809" s="8"/>
      <c r="AF809" s="1"/>
    </row>
    <row r="810" spans="2:32" ht="12.75" x14ac:dyDescent="0.2">
      <c r="B810" s="4"/>
      <c r="L810" s="8"/>
      <c r="M810" s="8"/>
      <c r="AF810" s="1"/>
    </row>
    <row r="811" spans="2:32" ht="12.75" x14ac:dyDescent="0.2">
      <c r="B811" s="4"/>
      <c r="L811" s="8"/>
      <c r="M811" s="8"/>
      <c r="AF811" s="1"/>
    </row>
    <row r="812" spans="2:32" ht="12.75" x14ac:dyDescent="0.2">
      <c r="B812" s="4"/>
      <c r="L812" s="8"/>
      <c r="M812" s="8"/>
      <c r="AF812" s="1"/>
    </row>
    <row r="813" spans="2:32" ht="12.75" x14ac:dyDescent="0.2">
      <c r="B813" s="4"/>
      <c r="L813" s="8"/>
      <c r="M813" s="8"/>
      <c r="AF813" s="1"/>
    </row>
    <row r="814" spans="2:32" ht="12.75" x14ac:dyDescent="0.2">
      <c r="B814" s="4"/>
      <c r="L814" s="8"/>
      <c r="M814" s="8"/>
      <c r="AF814" s="1"/>
    </row>
    <row r="815" spans="2:32" ht="12.75" x14ac:dyDescent="0.2">
      <c r="B815" s="4"/>
      <c r="L815" s="8"/>
      <c r="M815" s="8"/>
      <c r="AF815" s="1"/>
    </row>
    <row r="816" spans="2:32" ht="12.75" x14ac:dyDescent="0.2">
      <c r="B816" s="4"/>
      <c r="L816" s="8"/>
      <c r="M816" s="8"/>
      <c r="AF816" s="1"/>
    </row>
    <row r="817" spans="2:32" ht="12.75" x14ac:dyDescent="0.2">
      <c r="B817" s="4"/>
      <c r="L817" s="8"/>
      <c r="M817" s="8"/>
      <c r="AF817" s="1"/>
    </row>
    <row r="818" spans="2:32" ht="12.75" x14ac:dyDescent="0.2">
      <c r="B818" s="4"/>
      <c r="L818" s="8"/>
      <c r="M818" s="8"/>
      <c r="AF818" s="1"/>
    </row>
    <row r="819" spans="2:32" ht="12.75" x14ac:dyDescent="0.2">
      <c r="B819" s="4"/>
      <c r="L819" s="8"/>
      <c r="M819" s="8"/>
      <c r="AF819" s="1"/>
    </row>
    <row r="820" spans="2:32" ht="12.75" x14ac:dyDescent="0.2">
      <c r="B820" s="4"/>
      <c r="L820" s="8"/>
      <c r="M820" s="8"/>
      <c r="AF820" s="1"/>
    </row>
    <row r="821" spans="2:32" ht="12.75" x14ac:dyDescent="0.2">
      <c r="B821" s="4"/>
      <c r="L821" s="8"/>
      <c r="M821" s="8"/>
      <c r="AF821" s="1"/>
    </row>
    <row r="822" spans="2:32" ht="12.75" x14ac:dyDescent="0.2">
      <c r="B822" s="4"/>
      <c r="L822" s="8"/>
      <c r="M822" s="8"/>
      <c r="AF822" s="1"/>
    </row>
    <row r="823" spans="2:32" ht="12.75" x14ac:dyDescent="0.2">
      <c r="B823" s="4"/>
      <c r="L823" s="8"/>
      <c r="M823" s="8"/>
      <c r="AF823" s="1"/>
    </row>
    <row r="824" spans="2:32" ht="12.75" x14ac:dyDescent="0.2">
      <c r="B824" s="4"/>
      <c r="L824" s="8"/>
      <c r="M824" s="8"/>
      <c r="AF824" s="1"/>
    </row>
    <row r="825" spans="2:32" ht="12.75" x14ac:dyDescent="0.2">
      <c r="B825" s="4"/>
      <c r="L825" s="8"/>
      <c r="M825" s="8"/>
      <c r="AF825" s="1"/>
    </row>
    <row r="826" spans="2:32" ht="12.75" x14ac:dyDescent="0.2">
      <c r="B826" s="4"/>
      <c r="L826" s="8"/>
      <c r="M826" s="8"/>
      <c r="AF826" s="1"/>
    </row>
    <row r="827" spans="2:32" ht="12.75" x14ac:dyDescent="0.2">
      <c r="B827" s="4"/>
      <c r="L827" s="8"/>
      <c r="M827" s="8"/>
      <c r="AF827" s="1"/>
    </row>
    <row r="828" spans="2:32" ht="12.75" x14ac:dyDescent="0.2">
      <c r="B828" s="4"/>
      <c r="L828" s="8"/>
      <c r="M828" s="8"/>
      <c r="AF828" s="1"/>
    </row>
    <row r="829" spans="2:32" ht="12.75" x14ac:dyDescent="0.2">
      <c r="B829" s="4"/>
      <c r="L829" s="8"/>
      <c r="M829" s="8"/>
      <c r="AF829" s="1"/>
    </row>
    <row r="830" spans="2:32" ht="12.75" x14ac:dyDescent="0.2">
      <c r="B830" s="4"/>
      <c r="L830" s="8"/>
      <c r="M830" s="8"/>
      <c r="AF830" s="1"/>
    </row>
    <row r="831" spans="2:32" ht="12.75" x14ac:dyDescent="0.2">
      <c r="B831" s="4"/>
      <c r="L831" s="8"/>
      <c r="M831" s="8"/>
      <c r="AF831" s="1"/>
    </row>
    <row r="832" spans="2:32" ht="12.75" x14ac:dyDescent="0.2">
      <c r="B832" s="4"/>
      <c r="L832" s="8"/>
      <c r="M832" s="8"/>
      <c r="AF832" s="1"/>
    </row>
    <row r="833" spans="2:32" ht="12.75" x14ac:dyDescent="0.2">
      <c r="B833" s="4"/>
      <c r="L833" s="8"/>
      <c r="M833" s="8"/>
      <c r="AF833" s="1"/>
    </row>
    <row r="834" spans="2:32" ht="12.75" x14ac:dyDescent="0.2">
      <c r="B834" s="4"/>
      <c r="L834" s="8"/>
      <c r="M834" s="8"/>
      <c r="AF834" s="1"/>
    </row>
    <row r="835" spans="2:32" ht="12.75" x14ac:dyDescent="0.2">
      <c r="B835" s="4"/>
      <c r="L835" s="8"/>
      <c r="M835" s="8"/>
      <c r="AF835" s="1"/>
    </row>
    <row r="836" spans="2:32" ht="12.75" x14ac:dyDescent="0.2">
      <c r="B836" s="4"/>
      <c r="L836" s="8"/>
      <c r="M836" s="8"/>
      <c r="AF836" s="1"/>
    </row>
    <row r="837" spans="2:32" ht="12.75" x14ac:dyDescent="0.2">
      <c r="B837" s="4"/>
      <c r="L837" s="8"/>
      <c r="M837" s="8"/>
      <c r="AF837" s="1"/>
    </row>
    <row r="838" spans="2:32" ht="12.75" x14ac:dyDescent="0.2">
      <c r="B838" s="4"/>
      <c r="L838" s="8"/>
      <c r="M838" s="8"/>
      <c r="AF838" s="1"/>
    </row>
    <row r="839" spans="2:32" ht="12.75" x14ac:dyDescent="0.2">
      <c r="B839" s="4"/>
      <c r="L839" s="8"/>
      <c r="M839" s="8"/>
      <c r="AF839" s="1"/>
    </row>
    <row r="840" spans="2:32" ht="12.75" x14ac:dyDescent="0.2">
      <c r="B840" s="4"/>
      <c r="L840" s="8"/>
      <c r="M840" s="8"/>
      <c r="AF840" s="1"/>
    </row>
    <row r="841" spans="2:32" ht="12.75" x14ac:dyDescent="0.2">
      <c r="B841" s="4"/>
      <c r="L841" s="8"/>
      <c r="M841" s="8"/>
      <c r="AF841" s="1"/>
    </row>
    <row r="842" spans="2:32" ht="12.75" x14ac:dyDescent="0.2">
      <c r="B842" s="4"/>
      <c r="L842" s="8"/>
      <c r="M842" s="8"/>
      <c r="AF842" s="1"/>
    </row>
    <row r="843" spans="2:32" ht="12.75" x14ac:dyDescent="0.2">
      <c r="B843" s="4"/>
      <c r="L843" s="8"/>
      <c r="M843" s="8"/>
      <c r="AF843" s="1"/>
    </row>
    <row r="844" spans="2:32" ht="12.75" x14ac:dyDescent="0.2">
      <c r="B844" s="4"/>
      <c r="L844" s="8"/>
      <c r="M844" s="8"/>
      <c r="AF844" s="1"/>
    </row>
    <row r="845" spans="2:32" ht="12.75" x14ac:dyDescent="0.2">
      <c r="B845" s="4"/>
      <c r="L845" s="8"/>
      <c r="M845" s="8"/>
      <c r="AF845" s="1"/>
    </row>
    <row r="846" spans="2:32" ht="12.75" x14ac:dyDescent="0.2">
      <c r="B846" s="4"/>
      <c r="L846" s="8"/>
      <c r="M846" s="8"/>
      <c r="AF846" s="1"/>
    </row>
    <row r="847" spans="2:32" ht="12.75" x14ac:dyDescent="0.2">
      <c r="B847" s="4"/>
      <c r="L847" s="8"/>
      <c r="M847" s="8"/>
      <c r="AF847" s="1"/>
    </row>
    <row r="848" spans="2:32" ht="12.75" x14ac:dyDescent="0.2">
      <c r="B848" s="4"/>
      <c r="L848" s="8"/>
      <c r="M848" s="8"/>
      <c r="AF848" s="1"/>
    </row>
    <row r="849" spans="2:32" ht="12.75" x14ac:dyDescent="0.2">
      <c r="B849" s="4"/>
      <c r="L849" s="8"/>
      <c r="M849" s="8"/>
      <c r="AF849" s="1"/>
    </row>
    <row r="850" spans="2:32" ht="12.75" x14ac:dyDescent="0.2">
      <c r="B850" s="4"/>
      <c r="L850" s="8"/>
      <c r="M850" s="8"/>
      <c r="AF850" s="1"/>
    </row>
    <row r="851" spans="2:32" ht="12.75" x14ac:dyDescent="0.2">
      <c r="B851" s="4"/>
      <c r="L851" s="8"/>
      <c r="M851" s="8"/>
      <c r="AF851" s="1"/>
    </row>
    <row r="852" spans="2:32" ht="12.75" x14ac:dyDescent="0.2">
      <c r="B852" s="4"/>
      <c r="L852" s="8"/>
      <c r="M852" s="8"/>
      <c r="AF852" s="1"/>
    </row>
    <row r="853" spans="2:32" ht="12.75" x14ac:dyDescent="0.2">
      <c r="B853" s="4"/>
      <c r="L853" s="8"/>
      <c r="M853" s="8"/>
      <c r="AF853" s="1"/>
    </row>
    <row r="854" spans="2:32" ht="12.75" x14ac:dyDescent="0.2">
      <c r="B854" s="4"/>
      <c r="L854" s="8"/>
      <c r="M854" s="8"/>
      <c r="AF854" s="1"/>
    </row>
    <row r="855" spans="2:32" ht="12.75" x14ac:dyDescent="0.2">
      <c r="B855" s="4"/>
      <c r="L855" s="8"/>
      <c r="M855" s="8"/>
      <c r="AF855" s="1"/>
    </row>
    <row r="856" spans="2:32" ht="12.75" x14ac:dyDescent="0.2">
      <c r="B856" s="4"/>
      <c r="L856" s="8"/>
      <c r="M856" s="8"/>
      <c r="AF856" s="1"/>
    </row>
    <row r="857" spans="2:32" ht="12.75" x14ac:dyDescent="0.2">
      <c r="B857" s="4"/>
      <c r="L857" s="8"/>
      <c r="M857" s="8"/>
      <c r="AF857" s="1"/>
    </row>
    <row r="858" spans="2:32" ht="12.75" x14ac:dyDescent="0.2">
      <c r="B858" s="4"/>
      <c r="L858" s="8"/>
      <c r="M858" s="8"/>
      <c r="AF858" s="1"/>
    </row>
    <row r="859" spans="2:32" ht="12.75" x14ac:dyDescent="0.2">
      <c r="B859" s="4"/>
      <c r="L859" s="8"/>
      <c r="M859" s="8"/>
      <c r="AF859" s="1"/>
    </row>
    <row r="860" spans="2:32" ht="12.75" x14ac:dyDescent="0.2">
      <c r="B860" s="4"/>
      <c r="L860" s="8"/>
      <c r="M860" s="8"/>
      <c r="AF860" s="1"/>
    </row>
    <row r="861" spans="2:32" ht="12.75" x14ac:dyDescent="0.2">
      <c r="B861" s="4"/>
      <c r="L861" s="8"/>
      <c r="M861" s="8"/>
      <c r="AF861" s="1"/>
    </row>
    <row r="862" spans="2:32" ht="12.75" x14ac:dyDescent="0.2">
      <c r="B862" s="4"/>
      <c r="L862" s="8"/>
      <c r="M862" s="8"/>
      <c r="AF862" s="1"/>
    </row>
    <row r="863" spans="2:32" ht="12.75" x14ac:dyDescent="0.2">
      <c r="B863" s="4"/>
      <c r="L863" s="8"/>
      <c r="M863" s="8"/>
      <c r="AF863" s="1"/>
    </row>
    <row r="864" spans="2:32" ht="12.75" x14ac:dyDescent="0.2">
      <c r="B864" s="4"/>
      <c r="L864" s="8"/>
      <c r="M864" s="8"/>
      <c r="AF864" s="1"/>
    </row>
    <row r="865" spans="2:32" ht="12.75" x14ac:dyDescent="0.2">
      <c r="B865" s="4"/>
      <c r="L865" s="8"/>
      <c r="M865" s="8"/>
      <c r="AF865" s="1"/>
    </row>
    <row r="866" spans="2:32" ht="12.75" x14ac:dyDescent="0.2">
      <c r="B866" s="4"/>
      <c r="L866" s="8"/>
      <c r="M866" s="8"/>
      <c r="AF866" s="1"/>
    </row>
    <row r="867" spans="2:32" ht="12.75" x14ac:dyDescent="0.2">
      <c r="B867" s="4"/>
      <c r="L867" s="8"/>
      <c r="M867" s="8"/>
      <c r="AF867" s="1"/>
    </row>
    <row r="868" spans="2:32" ht="12.75" x14ac:dyDescent="0.2">
      <c r="B868" s="4"/>
      <c r="L868" s="8"/>
      <c r="M868" s="8"/>
      <c r="AF868" s="1"/>
    </row>
    <row r="869" spans="2:32" ht="12.75" x14ac:dyDescent="0.2">
      <c r="B869" s="4"/>
      <c r="L869" s="8"/>
      <c r="M869" s="8"/>
      <c r="AF869" s="1"/>
    </row>
    <row r="870" spans="2:32" ht="12.75" x14ac:dyDescent="0.2">
      <c r="B870" s="4"/>
      <c r="L870" s="8"/>
      <c r="M870" s="8"/>
      <c r="AF870" s="1"/>
    </row>
    <row r="871" spans="2:32" ht="12.75" x14ac:dyDescent="0.2">
      <c r="B871" s="4"/>
      <c r="L871" s="8"/>
      <c r="M871" s="8"/>
      <c r="AF871" s="1"/>
    </row>
    <row r="872" spans="2:32" ht="12.75" x14ac:dyDescent="0.2">
      <c r="B872" s="4"/>
      <c r="L872" s="8"/>
      <c r="M872" s="8"/>
      <c r="AF872" s="1"/>
    </row>
    <row r="873" spans="2:32" ht="12.75" x14ac:dyDescent="0.2">
      <c r="B873" s="4"/>
      <c r="L873" s="8"/>
      <c r="M873" s="8"/>
      <c r="AF873" s="1"/>
    </row>
    <row r="874" spans="2:32" ht="12.75" x14ac:dyDescent="0.2">
      <c r="B874" s="4"/>
      <c r="L874" s="8"/>
      <c r="M874" s="8"/>
      <c r="AF874" s="1"/>
    </row>
    <row r="875" spans="2:32" ht="12.75" x14ac:dyDescent="0.2">
      <c r="B875" s="4"/>
      <c r="L875" s="8"/>
      <c r="M875" s="8"/>
      <c r="AF875" s="1"/>
    </row>
    <row r="876" spans="2:32" ht="12.75" x14ac:dyDescent="0.2">
      <c r="B876" s="4"/>
      <c r="L876" s="8"/>
      <c r="M876" s="8"/>
      <c r="AF876" s="1"/>
    </row>
    <row r="877" spans="2:32" ht="12.75" x14ac:dyDescent="0.2">
      <c r="B877" s="4"/>
      <c r="L877" s="8"/>
      <c r="M877" s="8"/>
      <c r="AF877" s="1"/>
    </row>
    <row r="878" spans="2:32" ht="12.75" x14ac:dyDescent="0.2">
      <c r="B878" s="4"/>
      <c r="L878" s="8"/>
      <c r="M878" s="8"/>
      <c r="AF878" s="1"/>
    </row>
    <row r="879" spans="2:32" ht="12.75" x14ac:dyDescent="0.2">
      <c r="B879" s="4"/>
      <c r="L879" s="8"/>
      <c r="M879" s="8"/>
      <c r="AF879" s="1"/>
    </row>
    <row r="880" spans="2:32" ht="12.75" x14ac:dyDescent="0.2">
      <c r="B880" s="4"/>
      <c r="L880" s="8"/>
      <c r="M880" s="8"/>
      <c r="AF880" s="1"/>
    </row>
    <row r="881" spans="2:32" ht="12.75" x14ac:dyDescent="0.2">
      <c r="B881" s="4"/>
      <c r="L881" s="8"/>
      <c r="M881" s="8"/>
      <c r="AF881" s="1"/>
    </row>
    <row r="882" spans="2:32" ht="12.75" x14ac:dyDescent="0.2">
      <c r="B882" s="4"/>
      <c r="L882" s="8"/>
      <c r="M882" s="8"/>
      <c r="AF882" s="1"/>
    </row>
    <row r="883" spans="2:32" ht="12.75" x14ac:dyDescent="0.2">
      <c r="B883" s="4"/>
      <c r="L883" s="8"/>
      <c r="M883" s="8"/>
      <c r="AF883" s="1"/>
    </row>
    <row r="884" spans="2:32" ht="12.75" x14ac:dyDescent="0.2">
      <c r="B884" s="4"/>
      <c r="L884" s="8"/>
      <c r="M884" s="8"/>
      <c r="AF884" s="1"/>
    </row>
    <row r="885" spans="2:32" ht="12.75" x14ac:dyDescent="0.2">
      <c r="B885" s="4"/>
      <c r="L885" s="8"/>
      <c r="M885" s="8"/>
      <c r="AF885" s="1"/>
    </row>
    <row r="886" spans="2:32" ht="12.75" x14ac:dyDescent="0.2">
      <c r="B886" s="4"/>
      <c r="L886" s="8"/>
      <c r="M886" s="8"/>
      <c r="AF886" s="1"/>
    </row>
    <row r="887" spans="2:32" ht="12.75" x14ac:dyDescent="0.2">
      <c r="B887" s="4"/>
      <c r="L887" s="8"/>
      <c r="M887" s="8"/>
      <c r="AF887" s="1"/>
    </row>
    <row r="888" spans="2:32" ht="12.75" x14ac:dyDescent="0.2">
      <c r="B888" s="4"/>
      <c r="L888" s="8"/>
      <c r="M888" s="8"/>
      <c r="AF888" s="1"/>
    </row>
    <row r="889" spans="2:32" ht="12.75" x14ac:dyDescent="0.2">
      <c r="B889" s="4"/>
      <c r="L889" s="8"/>
      <c r="M889" s="8"/>
      <c r="AF889" s="1"/>
    </row>
    <row r="890" spans="2:32" ht="12.75" x14ac:dyDescent="0.2">
      <c r="B890" s="4"/>
      <c r="L890" s="8"/>
      <c r="M890" s="8"/>
      <c r="AF890" s="1"/>
    </row>
    <row r="891" spans="2:32" ht="12.75" x14ac:dyDescent="0.2">
      <c r="B891" s="4"/>
      <c r="L891" s="8"/>
      <c r="M891" s="8"/>
      <c r="AF891" s="1"/>
    </row>
    <row r="892" spans="2:32" ht="12.75" x14ac:dyDescent="0.2">
      <c r="B892" s="4"/>
      <c r="L892" s="8"/>
      <c r="M892" s="8"/>
      <c r="AF892" s="1"/>
    </row>
    <row r="893" spans="2:32" ht="12.75" x14ac:dyDescent="0.2">
      <c r="B893" s="4"/>
      <c r="L893" s="8"/>
      <c r="M893" s="8"/>
      <c r="AF893" s="1"/>
    </row>
    <row r="894" spans="2:32" ht="12.75" x14ac:dyDescent="0.2">
      <c r="B894" s="4"/>
      <c r="L894" s="8"/>
      <c r="M894" s="8"/>
      <c r="AF894" s="1"/>
    </row>
    <row r="895" spans="2:32" ht="12.75" x14ac:dyDescent="0.2">
      <c r="B895" s="4"/>
      <c r="L895" s="8"/>
      <c r="M895" s="8"/>
      <c r="AF895" s="1"/>
    </row>
    <row r="896" spans="2:32" ht="12.75" x14ac:dyDescent="0.2">
      <c r="B896" s="4"/>
      <c r="L896" s="8"/>
      <c r="M896" s="8"/>
      <c r="AF896" s="1"/>
    </row>
    <row r="897" spans="2:32" ht="12.75" x14ac:dyDescent="0.2">
      <c r="B897" s="4"/>
      <c r="L897" s="8"/>
      <c r="M897" s="8"/>
      <c r="AF897" s="1"/>
    </row>
    <row r="898" spans="2:32" ht="12.75" x14ac:dyDescent="0.2">
      <c r="B898" s="4"/>
      <c r="L898" s="8"/>
      <c r="M898" s="8"/>
      <c r="AF898" s="1"/>
    </row>
    <row r="899" spans="2:32" ht="12.75" x14ac:dyDescent="0.2">
      <c r="B899" s="4"/>
      <c r="L899" s="8"/>
      <c r="M899" s="8"/>
      <c r="AF899" s="1"/>
    </row>
    <row r="900" spans="2:32" ht="12.75" x14ac:dyDescent="0.2">
      <c r="B900" s="4"/>
      <c r="L900" s="8"/>
      <c r="M900" s="8"/>
      <c r="AF900" s="1"/>
    </row>
    <row r="901" spans="2:32" ht="12.75" x14ac:dyDescent="0.2">
      <c r="B901" s="4"/>
      <c r="L901" s="8"/>
      <c r="M901" s="8"/>
      <c r="AF901" s="1"/>
    </row>
    <row r="902" spans="2:32" ht="12.75" x14ac:dyDescent="0.2">
      <c r="B902" s="4"/>
      <c r="L902" s="8"/>
      <c r="M902" s="8"/>
      <c r="AF902" s="1"/>
    </row>
    <row r="903" spans="2:32" ht="12.75" x14ac:dyDescent="0.2">
      <c r="B903" s="4"/>
      <c r="L903" s="8"/>
      <c r="M903" s="8"/>
      <c r="AF903" s="1"/>
    </row>
    <row r="904" spans="2:32" ht="12.75" x14ac:dyDescent="0.2">
      <c r="B904" s="4"/>
      <c r="L904" s="8"/>
      <c r="M904" s="8"/>
      <c r="AF904" s="1"/>
    </row>
    <row r="905" spans="2:32" ht="12.75" x14ac:dyDescent="0.2">
      <c r="B905" s="4"/>
      <c r="L905" s="8"/>
      <c r="M905" s="8"/>
      <c r="AF905" s="1"/>
    </row>
    <row r="906" spans="2:32" ht="12.75" x14ac:dyDescent="0.2">
      <c r="B906" s="4"/>
      <c r="L906" s="8"/>
      <c r="M906" s="8"/>
      <c r="AF906" s="1"/>
    </row>
    <row r="907" spans="2:32" ht="12.75" x14ac:dyDescent="0.2">
      <c r="B907" s="4"/>
      <c r="L907" s="8"/>
      <c r="M907" s="8"/>
      <c r="AF907" s="1"/>
    </row>
    <row r="908" spans="2:32" ht="12.75" x14ac:dyDescent="0.2">
      <c r="B908" s="4"/>
      <c r="L908" s="8"/>
      <c r="M908" s="8"/>
      <c r="AF908" s="1"/>
    </row>
    <row r="909" spans="2:32" ht="12.75" x14ac:dyDescent="0.2">
      <c r="B909" s="4"/>
      <c r="L909" s="8"/>
      <c r="M909" s="8"/>
      <c r="AF909" s="1"/>
    </row>
    <row r="910" spans="2:32" ht="12.75" x14ac:dyDescent="0.2">
      <c r="B910" s="4"/>
      <c r="L910" s="8"/>
      <c r="M910" s="8"/>
      <c r="AF910" s="1"/>
    </row>
    <row r="911" spans="2:32" ht="12.75" x14ac:dyDescent="0.2">
      <c r="B911" s="4"/>
      <c r="L911" s="8"/>
      <c r="M911" s="8"/>
      <c r="AF911" s="1"/>
    </row>
    <row r="912" spans="2:32" ht="12.75" x14ac:dyDescent="0.2">
      <c r="B912" s="4"/>
      <c r="L912" s="8"/>
      <c r="M912" s="8"/>
      <c r="AF912" s="1"/>
    </row>
    <row r="913" spans="2:32" ht="12.75" x14ac:dyDescent="0.2">
      <c r="B913" s="4"/>
      <c r="L913" s="8"/>
      <c r="M913" s="8"/>
      <c r="AF913" s="1"/>
    </row>
    <row r="914" spans="2:32" ht="12.75" x14ac:dyDescent="0.2">
      <c r="B914" s="4"/>
      <c r="L914" s="8"/>
      <c r="M914" s="8"/>
      <c r="AF914" s="1"/>
    </row>
    <row r="915" spans="2:32" ht="12.75" x14ac:dyDescent="0.2">
      <c r="B915" s="4"/>
      <c r="L915" s="8"/>
      <c r="M915" s="8"/>
      <c r="AF915" s="1"/>
    </row>
    <row r="916" spans="2:32" ht="12.75" x14ac:dyDescent="0.2">
      <c r="B916" s="4"/>
      <c r="L916" s="8"/>
      <c r="M916" s="8"/>
      <c r="AF916" s="1"/>
    </row>
    <row r="917" spans="2:32" ht="12.75" x14ac:dyDescent="0.2">
      <c r="B917" s="4"/>
      <c r="L917" s="8"/>
      <c r="M917" s="8"/>
      <c r="AF917" s="1"/>
    </row>
    <row r="918" spans="2:32" ht="12.75" x14ac:dyDescent="0.2">
      <c r="B918" s="4"/>
      <c r="L918" s="8"/>
      <c r="M918" s="8"/>
      <c r="AF918" s="1"/>
    </row>
    <row r="919" spans="2:32" ht="12.75" x14ac:dyDescent="0.2">
      <c r="B919" s="4"/>
      <c r="L919" s="8"/>
      <c r="M919" s="8"/>
      <c r="AF919" s="1"/>
    </row>
    <row r="920" spans="2:32" ht="12.75" x14ac:dyDescent="0.2">
      <c r="B920" s="4"/>
      <c r="L920" s="8"/>
      <c r="M920" s="8"/>
      <c r="AF920" s="1"/>
    </row>
    <row r="921" spans="2:32" ht="12.75" x14ac:dyDescent="0.2">
      <c r="B921" s="4"/>
      <c r="L921" s="8"/>
      <c r="M921" s="8"/>
      <c r="AF921" s="1"/>
    </row>
    <row r="922" spans="2:32" ht="12.75" x14ac:dyDescent="0.2">
      <c r="B922" s="4"/>
      <c r="L922" s="8"/>
      <c r="M922" s="8"/>
      <c r="AF922" s="1"/>
    </row>
    <row r="923" spans="2:32" ht="12.75" x14ac:dyDescent="0.2">
      <c r="B923" s="4"/>
      <c r="L923" s="8"/>
      <c r="M923" s="8"/>
      <c r="AF923" s="1"/>
    </row>
    <row r="924" spans="2:32" ht="12.75" x14ac:dyDescent="0.2">
      <c r="B924" s="4"/>
      <c r="L924" s="8"/>
      <c r="M924" s="8"/>
      <c r="AF924" s="1"/>
    </row>
    <row r="925" spans="2:32" ht="12.75" x14ac:dyDescent="0.2">
      <c r="B925" s="4"/>
      <c r="L925" s="8"/>
      <c r="M925" s="8"/>
      <c r="AF925" s="1"/>
    </row>
    <row r="926" spans="2:32" ht="12.75" x14ac:dyDescent="0.2">
      <c r="B926" s="4"/>
      <c r="L926" s="8"/>
      <c r="M926" s="8"/>
      <c r="AF926" s="1"/>
    </row>
    <row r="927" spans="2:32" ht="12.75" x14ac:dyDescent="0.2">
      <c r="B927" s="4"/>
      <c r="L927" s="8"/>
      <c r="M927" s="8"/>
      <c r="AF927" s="1"/>
    </row>
    <row r="928" spans="2:32" ht="12.75" x14ac:dyDescent="0.2">
      <c r="B928" s="4"/>
      <c r="L928" s="8"/>
      <c r="M928" s="8"/>
      <c r="AF928" s="1"/>
    </row>
    <row r="929" spans="2:32" ht="12.75" x14ac:dyDescent="0.2">
      <c r="B929" s="4"/>
      <c r="L929" s="8"/>
      <c r="M929" s="8"/>
      <c r="AF929" s="1"/>
    </row>
    <row r="930" spans="2:32" ht="12.75" x14ac:dyDescent="0.2">
      <c r="B930" s="4"/>
      <c r="L930" s="8"/>
      <c r="M930" s="8"/>
      <c r="AF930" s="1"/>
    </row>
    <row r="931" spans="2:32" ht="12.75" x14ac:dyDescent="0.2">
      <c r="B931" s="4"/>
      <c r="L931" s="8"/>
      <c r="M931" s="8"/>
      <c r="AF931" s="1"/>
    </row>
    <row r="932" spans="2:32" ht="12.75" x14ac:dyDescent="0.2">
      <c r="B932" s="4"/>
      <c r="L932" s="8"/>
      <c r="M932" s="8"/>
      <c r="AF932" s="1"/>
    </row>
    <row r="933" spans="2:32" ht="12.75" x14ac:dyDescent="0.2">
      <c r="B933" s="4"/>
      <c r="L933" s="8"/>
      <c r="M933" s="8"/>
      <c r="AF933" s="1"/>
    </row>
    <row r="934" spans="2:32" ht="12.75" x14ac:dyDescent="0.2">
      <c r="B934" s="4"/>
      <c r="L934" s="8"/>
      <c r="M934" s="8"/>
      <c r="AF934" s="1"/>
    </row>
    <row r="935" spans="2:32" ht="12.75" x14ac:dyDescent="0.2">
      <c r="B935" s="4"/>
      <c r="L935" s="8"/>
      <c r="M935" s="8"/>
      <c r="AF935" s="1"/>
    </row>
    <row r="936" spans="2:32" ht="12.75" x14ac:dyDescent="0.2">
      <c r="B936" s="4"/>
      <c r="L936" s="8"/>
      <c r="M936" s="8"/>
      <c r="AF936" s="1"/>
    </row>
    <row r="937" spans="2:32" ht="12.75" x14ac:dyDescent="0.2">
      <c r="B937" s="4"/>
      <c r="L937" s="8"/>
      <c r="M937" s="8"/>
      <c r="AF937" s="1"/>
    </row>
    <row r="938" spans="2:32" ht="12.75" x14ac:dyDescent="0.2">
      <c r="B938" s="4"/>
      <c r="L938" s="8"/>
      <c r="M938" s="8"/>
      <c r="AF938" s="1"/>
    </row>
    <row r="939" spans="2:32" ht="12.75" x14ac:dyDescent="0.2">
      <c r="B939" s="4"/>
      <c r="L939" s="8"/>
      <c r="M939" s="8"/>
      <c r="AF939" s="1"/>
    </row>
    <row r="940" spans="2:32" ht="12.75" x14ac:dyDescent="0.2">
      <c r="B940" s="4"/>
      <c r="L940" s="8"/>
      <c r="M940" s="8"/>
      <c r="AF940" s="1"/>
    </row>
    <row r="941" spans="2:32" ht="12.75" x14ac:dyDescent="0.2">
      <c r="B941" s="4"/>
      <c r="L941" s="8"/>
      <c r="M941" s="8"/>
      <c r="AF941" s="1"/>
    </row>
    <row r="942" spans="2:32" ht="12.75" x14ac:dyDescent="0.2">
      <c r="B942" s="4"/>
      <c r="L942" s="8"/>
      <c r="M942" s="8"/>
      <c r="AF942" s="1"/>
    </row>
    <row r="943" spans="2:32" ht="12.75" x14ac:dyDescent="0.2">
      <c r="B943" s="4"/>
      <c r="L943" s="8"/>
      <c r="M943" s="8"/>
      <c r="AF943" s="1"/>
    </row>
    <row r="944" spans="2:32" ht="12.75" x14ac:dyDescent="0.2">
      <c r="B944" s="4"/>
      <c r="L944" s="8"/>
      <c r="M944" s="8"/>
      <c r="AF944" s="1"/>
    </row>
    <row r="945" spans="2:32" ht="12.75" x14ac:dyDescent="0.2">
      <c r="B945" s="4"/>
      <c r="L945" s="8"/>
      <c r="M945" s="8"/>
      <c r="AF945" s="1"/>
    </row>
    <row r="946" spans="2:32" ht="12.75" x14ac:dyDescent="0.2">
      <c r="B946" s="4"/>
      <c r="L946" s="8"/>
      <c r="M946" s="8"/>
      <c r="AF946" s="1"/>
    </row>
    <row r="947" spans="2:32" ht="12.75" x14ac:dyDescent="0.2">
      <c r="B947" s="4"/>
      <c r="L947" s="8"/>
      <c r="M947" s="8"/>
      <c r="AF947" s="1"/>
    </row>
    <row r="948" spans="2:32" ht="12.75" x14ac:dyDescent="0.2">
      <c r="B948" s="4"/>
      <c r="L948" s="8"/>
      <c r="M948" s="8"/>
      <c r="AF948" s="1"/>
    </row>
    <row r="949" spans="2:32" ht="12.75" x14ac:dyDescent="0.2">
      <c r="B949" s="4"/>
      <c r="L949" s="8"/>
      <c r="M949" s="8"/>
      <c r="AF949" s="1"/>
    </row>
    <row r="950" spans="2:32" ht="12.75" x14ac:dyDescent="0.2">
      <c r="B950" s="4"/>
      <c r="L950" s="8"/>
      <c r="M950" s="8"/>
      <c r="AF950" s="1"/>
    </row>
    <row r="951" spans="2:32" ht="12.75" x14ac:dyDescent="0.2">
      <c r="B951" s="4"/>
      <c r="L951" s="8"/>
      <c r="M951" s="8"/>
      <c r="AF951" s="1"/>
    </row>
    <row r="952" spans="2:32" ht="12.75" x14ac:dyDescent="0.2">
      <c r="B952" s="4"/>
      <c r="L952" s="8"/>
      <c r="M952" s="8"/>
      <c r="AF952" s="1"/>
    </row>
    <row r="953" spans="2:32" ht="12.75" x14ac:dyDescent="0.2">
      <c r="B953" s="4"/>
      <c r="L953" s="8"/>
      <c r="M953" s="8"/>
      <c r="AF953" s="1"/>
    </row>
    <row r="954" spans="2:32" ht="12.75" x14ac:dyDescent="0.2">
      <c r="B954" s="4"/>
      <c r="L954" s="8"/>
      <c r="M954" s="8"/>
      <c r="AF954" s="1"/>
    </row>
    <row r="955" spans="2:32" ht="12.75" x14ac:dyDescent="0.2">
      <c r="B955" s="4"/>
      <c r="L955" s="8"/>
      <c r="M955" s="8"/>
      <c r="AF955" s="1"/>
    </row>
    <row r="956" spans="2:32" ht="12.75" x14ac:dyDescent="0.2">
      <c r="B956" s="4"/>
      <c r="L956" s="8"/>
      <c r="M956" s="8"/>
      <c r="AF956" s="1"/>
    </row>
    <row r="957" spans="2:32" ht="12.75" x14ac:dyDescent="0.2">
      <c r="B957" s="4"/>
      <c r="L957" s="8"/>
      <c r="M957" s="8"/>
      <c r="AF957" s="1"/>
    </row>
    <row r="958" spans="2:32" ht="12.75" x14ac:dyDescent="0.2">
      <c r="B958" s="4"/>
      <c r="L958" s="8"/>
      <c r="M958" s="8"/>
      <c r="AF958" s="1"/>
    </row>
    <row r="959" spans="2:32" ht="12.75" x14ac:dyDescent="0.2">
      <c r="B959" s="4"/>
      <c r="L959" s="8"/>
      <c r="M959" s="8"/>
      <c r="AF959" s="1"/>
    </row>
    <row r="960" spans="2:32" ht="12.75" x14ac:dyDescent="0.2">
      <c r="B960" s="4"/>
      <c r="L960" s="8"/>
      <c r="M960" s="8"/>
      <c r="AF960" s="1"/>
    </row>
    <row r="961" spans="2:32" ht="12.75" x14ac:dyDescent="0.2">
      <c r="B961" s="4"/>
      <c r="L961" s="8"/>
      <c r="M961" s="8"/>
      <c r="AF961" s="1"/>
    </row>
    <row r="962" spans="2:32" ht="12.75" x14ac:dyDescent="0.2">
      <c r="B962" s="4"/>
      <c r="L962" s="8"/>
      <c r="M962" s="8"/>
      <c r="AF962" s="1"/>
    </row>
    <row r="963" spans="2:32" ht="12.75" x14ac:dyDescent="0.2">
      <c r="B963" s="4"/>
      <c r="L963" s="8"/>
      <c r="M963" s="8"/>
      <c r="AF963" s="1"/>
    </row>
    <row r="964" spans="2:32" ht="12.75" x14ac:dyDescent="0.2">
      <c r="B964" s="4"/>
      <c r="L964" s="8"/>
      <c r="M964" s="8"/>
      <c r="AF964" s="1"/>
    </row>
    <row r="965" spans="2:32" ht="12.75" x14ac:dyDescent="0.2">
      <c r="B965" s="4"/>
      <c r="L965" s="8"/>
      <c r="M965" s="8"/>
      <c r="AF965" s="1"/>
    </row>
    <row r="966" spans="2:32" ht="12.75" x14ac:dyDescent="0.2">
      <c r="B966" s="4"/>
      <c r="L966" s="8"/>
      <c r="M966" s="8"/>
      <c r="AF966" s="1"/>
    </row>
    <row r="967" spans="2:32" ht="12.75" x14ac:dyDescent="0.2">
      <c r="B967" s="4"/>
      <c r="L967" s="8"/>
      <c r="M967" s="8"/>
      <c r="AF967" s="1"/>
    </row>
    <row r="968" spans="2:32" ht="12.75" x14ac:dyDescent="0.2">
      <c r="B968" s="4"/>
      <c r="L968" s="8"/>
      <c r="M968" s="8"/>
      <c r="AF968" s="1"/>
    </row>
    <row r="969" spans="2:32" ht="12.75" x14ac:dyDescent="0.2">
      <c r="B969" s="4"/>
      <c r="L969" s="8"/>
      <c r="M969" s="8"/>
      <c r="AF969" s="1"/>
    </row>
    <row r="970" spans="2:32" ht="12.75" x14ac:dyDescent="0.2">
      <c r="B970" s="4"/>
      <c r="L970" s="8"/>
      <c r="M970" s="8"/>
      <c r="AF970" s="1"/>
    </row>
    <row r="971" spans="2:32" ht="12.75" x14ac:dyDescent="0.2">
      <c r="B971" s="4"/>
      <c r="L971" s="8"/>
      <c r="M971" s="8"/>
      <c r="AF971" s="1"/>
    </row>
    <row r="972" spans="2:32" ht="12.75" x14ac:dyDescent="0.2">
      <c r="B972" s="4"/>
      <c r="L972" s="8"/>
      <c r="M972" s="8"/>
      <c r="AF972" s="1"/>
    </row>
    <row r="973" spans="2:32" ht="12.75" x14ac:dyDescent="0.2">
      <c r="B973" s="4"/>
      <c r="L973" s="8"/>
      <c r="M973" s="8"/>
      <c r="AF973" s="1"/>
    </row>
    <row r="974" spans="2:32" ht="12.75" x14ac:dyDescent="0.2">
      <c r="B974" s="4"/>
      <c r="L974" s="8"/>
      <c r="M974" s="8"/>
      <c r="AF974" s="1"/>
    </row>
    <row r="975" spans="2:32" ht="12.75" x14ac:dyDescent="0.2">
      <c r="B975" s="4"/>
      <c r="L975" s="8"/>
      <c r="M975" s="8"/>
      <c r="AF975" s="1"/>
    </row>
    <row r="976" spans="2:32" ht="12.75" x14ac:dyDescent="0.2">
      <c r="B976" s="4"/>
      <c r="L976" s="8"/>
      <c r="M976" s="8"/>
      <c r="AF976" s="1"/>
    </row>
    <row r="977" spans="2:32" ht="12.75" x14ac:dyDescent="0.2">
      <c r="B977" s="4"/>
      <c r="L977" s="8"/>
      <c r="M977" s="8"/>
      <c r="AF977" s="1"/>
    </row>
    <row r="978" spans="2:32" ht="12.75" x14ac:dyDescent="0.2">
      <c r="B978" s="4"/>
      <c r="L978" s="8"/>
      <c r="M978" s="8"/>
      <c r="AF978" s="1"/>
    </row>
    <row r="979" spans="2:32" ht="12.75" x14ac:dyDescent="0.2">
      <c r="B979" s="4"/>
      <c r="L979" s="8"/>
      <c r="M979" s="8"/>
      <c r="AF979" s="1"/>
    </row>
    <row r="980" spans="2:32" ht="12.75" x14ac:dyDescent="0.2">
      <c r="B980" s="4"/>
      <c r="L980" s="8"/>
      <c r="M980" s="8"/>
      <c r="AF980" s="1"/>
    </row>
    <row r="981" spans="2:32" ht="12.75" x14ac:dyDescent="0.2">
      <c r="B981" s="4"/>
      <c r="L981" s="8"/>
      <c r="M981" s="8"/>
      <c r="AF981" s="1"/>
    </row>
    <row r="982" spans="2:32" ht="12.75" x14ac:dyDescent="0.2">
      <c r="B982" s="4"/>
      <c r="L982" s="8"/>
      <c r="M982" s="8"/>
      <c r="AF982" s="1"/>
    </row>
    <row r="983" spans="2:32" ht="12.75" x14ac:dyDescent="0.2">
      <c r="B983" s="4"/>
      <c r="L983" s="8"/>
      <c r="M983" s="8"/>
      <c r="AF983" s="1"/>
    </row>
    <row r="984" spans="2:32" ht="12.75" x14ac:dyDescent="0.2">
      <c r="B984" s="4"/>
      <c r="L984" s="8"/>
      <c r="M984" s="8"/>
      <c r="AF984" s="1"/>
    </row>
    <row r="985" spans="2:32" ht="12.75" x14ac:dyDescent="0.2">
      <c r="B985" s="4"/>
      <c r="L985" s="8"/>
      <c r="M985" s="8"/>
      <c r="AF985" s="1"/>
    </row>
    <row r="986" spans="2:32" ht="12.75" x14ac:dyDescent="0.2">
      <c r="B986" s="4"/>
      <c r="L986" s="8"/>
      <c r="M986" s="8"/>
      <c r="AF986" s="1"/>
    </row>
    <row r="987" spans="2:32" ht="12.75" x14ac:dyDescent="0.2">
      <c r="B987" s="4"/>
      <c r="L987" s="8"/>
      <c r="M987" s="8"/>
      <c r="AF987" s="1"/>
    </row>
    <row r="988" spans="2:32" ht="12.75" x14ac:dyDescent="0.2">
      <c r="B988" s="4"/>
      <c r="L988" s="8"/>
      <c r="M988" s="8"/>
      <c r="AF988" s="1"/>
    </row>
    <row r="989" spans="2:32" ht="12.75" x14ac:dyDescent="0.2">
      <c r="B989" s="4"/>
      <c r="L989" s="8"/>
      <c r="M989" s="8"/>
      <c r="AF989" s="1"/>
    </row>
    <row r="990" spans="2:32" ht="12.75" x14ac:dyDescent="0.2">
      <c r="B990" s="4"/>
      <c r="L990" s="8"/>
      <c r="M990" s="8"/>
      <c r="AF990" s="1"/>
    </row>
    <row r="991" spans="2:32" ht="12.75" x14ac:dyDescent="0.2">
      <c r="B991" s="4"/>
      <c r="L991" s="8"/>
      <c r="M991" s="8"/>
      <c r="AF991" s="1"/>
    </row>
    <row r="992" spans="2:32" ht="12.75" x14ac:dyDescent="0.2">
      <c r="B992" s="4"/>
      <c r="L992" s="8"/>
      <c r="M992" s="8"/>
      <c r="AF992" s="1"/>
    </row>
    <row r="993" spans="2:32" ht="12.75" x14ac:dyDescent="0.2">
      <c r="B993" s="4"/>
      <c r="L993" s="8"/>
      <c r="M993" s="8"/>
      <c r="AF993" s="1"/>
    </row>
    <row r="994" spans="2:32" ht="12.75" x14ac:dyDescent="0.2">
      <c r="B994" s="4"/>
      <c r="L994" s="8"/>
      <c r="M994" s="8"/>
      <c r="AF994" s="1"/>
    </row>
  </sheetData>
  <mergeCells count="6">
    <mergeCell ref="AG1:AI1"/>
    <mergeCell ref="D1:M1"/>
    <mergeCell ref="N1:P1"/>
    <mergeCell ref="R1:W1"/>
    <mergeCell ref="X1:AC1"/>
    <mergeCell ref="AD1:AF1"/>
  </mergeCells>
  <phoneticPr fontId="6" type="noConversion"/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AI994"/>
  <sheetViews>
    <sheetView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L2" sqref="L1:L1048576"/>
    </sheetView>
  </sheetViews>
  <sheetFormatPr defaultColWidth="14.42578125" defaultRowHeight="15.75" customHeight="1" x14ac:dyDescent="0.2"/>
  <cols>
    <col min="1" max="3" width="9.28515625" customWidth="1"/>
    <col min="4" max="4" width="21" customWidth="1"/>
    <col min="5" max="6" width="20.28515625" customWidth="1"/>
    <col min="7" max="7" width="20.42578125" customWidth="1"/>
    <col min="8" max="8" width="17.85546875" customWidth="1"/>
    <col min="14" max="15" width="5.140625" customWidth="1"/>
    <col min="16" max="16" width="13" bestFit="1" customWidth="1"/>
    <col min="17" max="17" width="6" customWidth="1"/>
  </cols>
  <sheetData>
    <row r="1" spans="1:35" ht="12.75" x14ac:dyDescent="0.2">
      <c r="A1" s="4"/>
      <c r="B1" s="4"/>
      <c r="C1" s="4"/>
      <c r="D1" s="67" t="s">
        <v>64</v>
      </c>
      <c r="E1" s="68"/>
      <c r="F1" s="68"/>
      <c r="G1" s="68"/>
      <c r="H1" s="68"/>
      <c r="I1" s="68"/>
      <c r="J1" s="68"/>
      <c r="K1" s="68"/>
      <c r="L1" s="68"/>
      <c r="M1" s="68"/>
      <c r="N1" s="67" t="s">
        <v>13</v>
      </c>
      <c r="O1" s="68"/>
      <c r="P1" s="68"/>
      <c r="Q1" s="24"/>
      <c r="R1" s="72" t="s">
        <v>59</v>
      </c>
      <c r="S1" s="68"/>
      <c r="T1" s="68"/>
      <c r="U1" s="68"/>
      <c r="V1" s="68"/>
      <c r="W1" s="68"/>
      <c r="X1" s="71" t="s">
        <v>60</v>
      </c>
      <c r="Y1" s="68"/>
      <c r="Z1" s="68"/>
      <c r="AA1" s="68"/>
      <c r="AB1" s="68"/>
      <c r="AC1" s="68"/>
      <c r="AD1" s="69" t="s">
        <v>16</v>
      </c>
      <c r="AE1" s="68"/>
      <c r="AF1" s="68"/>
      <c r="AG1" s="70" t="s">
        <v>17</v>
      </c>
      <c r="AH1" s="68"/>
      <c r="AI1" s="68"/>
    </row>
    <row r="2" spans="1:35" ht="12.75" x14ac:dyDescent="0.2">
      <c r="A2" s="14"/>
      <c r="B2" s="14"/>
      <c r="C2" s="14"/>
      <c r="D2" s="25" t="s">
        <v>18</v>
      </c>
      <c r="E2" s="25" t="s">
        <v>65</v>
      </c>
      <c r="F2" s="25" t="s">
        <v>66</v>
      </c>
      <c r="G2" s="25" t="s">
        <v>67</v>
      </c>
      <c r="H2" s="25" t="s">
        <v>68</v>
      </c>
      <c r="I2" s="25" t="s">
        <v>70</v>
      </c>
      <c r="J2" s="25" t="s">
        <v>71</v>
      </c>
      <c r="K2" s="25" t="s">
        <v>69</v>
      </c>
      <c r="L2" s="41" t="s">
        <v>19</v>
      </c>
      <c r="M2" s="26" t="s">
        <v>20</v>
      </c>
      <c r="N2" s="25">
        <v>350</v>
      </c>
      <c r="O2" s="25">
        <v>273</v>
      </c>
      <c r="P2" s="25" t="s">
        <v>21</v>
      </c>
      <c r="Q2" s="25" t="s">
        <v>22</v>
      </c>
      <c r="R2" s="25" t="s">
        <v>23</v>
      </c>
      <c r="S2" s="25" t="s">
        <v>72</v>
      </c>
      <c r="T2" s="25" t="s">
        <v>73</v>
      </c>
      <c r="U2" s="25" t="s">
        <v>74</v>
      </c>
      <c r="V2" s="25" t="s">
        <v>71</v>
      </c>
      <c r="W2" s="25" t="s">
        <v>69</v>
      </c>
      <c r="X2" s="25" t="s">
        <v>23</v>
      </c>
      <c r="Y2" s="25" t="s">
        <v>72</v>
      </c>
      <c r="Z2" s="25" t="s">
        <v>73</v>
      </c>
      <c r="AA2" s="25" t="s">
        <v>74</v>
      </c>
      <c r="AB2" s="25" t="s">
        <v>71</v>
      </c>
      <c r="AC2" s="25" t="s">
        <v>69</v>
      </c>
      <c r="AD2" s="27" t="s">
        <v>24</v>
      </c>
      <c r="AE2" s="27" t="s">
        <v>25</v>
      </c>
      <c r="AF2" s="28" t="s">
        <v>26</v>
      </c>
      <c r="AG2" s="27" t="s">
        <v>27</v>
      </c>
      <c r="AH2" s="27" t="s">
        <v>28</v>
      </c>
      <c r="AI2" s="27" t="s">
        <v>29</v>
      </c>
    </row>
    <row r="3" spans="1:35" ht="12.75" x14ac:dyDescent="0.2">
      <c r="A3" s="15" t="s">
        <v>30</v>
      </c>
      <c r="B3" s="16" t="str">
        <f>'PO_C&amp;T'!B3</f>
        <v>T4</v>
      </c>
      <c r="C3" s="16">
        <f>'PO_C&amp;T'!C3</f>
        <v>22171298</v>
      </c>
      <c r="D3" s="23">
        <v>22</v>
      </c>
      <c r="E3" s="18">
        <v>12.054833333333301</v>
      </c>
      <c r="F3" s="18">
        <v>16.237655172413799</v>
      </c>
      <c r="G3" s="18">
        <v>19.441673325499401</v>
      </c>
      <c r="H3" s="18">
        <v>19.560444318824199</v>
      </c>
      <c r="I3" s="18">
        <v>8.9939999999999998</v>
      </c>
      <c r="J3" s="18">
        <v>20.108000000000001</v>
      </c>
      <c r="K3" s="18">
        <v>18.228000000000002</v>
      </c>
      <c r="L3" s="8">
        <f>D3*0.8/AE3</f>
        <v>0.76292701876901137</v>
      </c>
      <c r="M3" s="17">
        <f>(H3-E3)/K3</f>
        <v>0.41176272687573501</v>
      </c>
      <c r="N3" s="20">
        <v>2134.2346861934798</v>
      </c>
      <c r="O3" s="20">
        <v>3343.0114008037399</v>
      </c>
      <c r="P3" s="14">
        <f t="shared" ref="P3:P30" si="0">N3+O3</f>
        <v>5477.2460869972201</v>
      </c>
      <c r="Q3" s="18">
        <v>0.389507172931432</v>
      </c>
      <c r="R3" s="23">
        <v>2.8</v>
      </c>
      <c r="S3" s="17">
        <v>5.3568196721311496</v>
      </c>
      <c r="T3" s="17">
        <v>6.8987350993377499</v>
      </c>
      <c r="U3" s="17">
        <v>3.8933616924476802</v>
      </c>
      <c r="V3" s="17">
        <v>8.1280000000000001</v>
      </c>
      <c r="W3" s="17">
        <v>3.653</v>
      </c>
      <c r="X3" s="17">
        <v>6.5</v>
      </c>
      <c r="Y3" s="17">
        <v>9.0458367141996394</v>
      </c>
      <c r="Z3" s="17">
        <v>10.91833736363</v>
      </c>
      <c r="AA3" s="17">
        <v>6.7716299376299398</v>
      </c>
      <c r="AB3" s="17">
        <v>12.369</v>
      </c>
      <c r="AC3" s="17">
        <v>4.484</v>
      </c>
      <c r="AD3" s="18">
        <v>132.41360829000001</v>
      </c>
      <c r="AE3" s="18">
        <v>23.0690479784</v>
      </c>
      <c r="AF3" s="19">
        <f t="shared" ref="AF3:AF30" si="1">AD3/AE3</f>
        <v>5.7398817850646227</v>
      </c>
      <c r="AG3" s="17">
        <v>1.1022867220000001</v>
      </c>
      <c r="AH3" s="17">
        <v>4.4532073400000002E-4</v>
      </c>
      <c r="AI3" s="17">
        <v>0</v>
      </c>
    </row>
    <row r="4" spans="1:35" ht="12.75" x14ac:dyDescent="0.2">
      <c r="A4" s="20" t="s">
        <v>31</v>
      </c>
      <c r="B4" s="16" t="str">
        <f>'PO_C&amp;T'!B4</f>
        <v>T11</v>
      </c>
      <c r="C4" s="16">
        <f>'PO_C&amp;T'!C4</f>
        <v>46460040</v>
      </c>
      <c r="D4" s="23">
        <v>47.7</v>
      </c>
      <c r="E4" s="18">
        <v>14.786799999999999</v>
      </c>
      <c r="F4" s="18">
        <v>17.625169811320799</v>
      </c>
      <c r="G4" s="18">
        <v>18.676042921997499</v>
      </c>
      <c r="H4" s="18">
        <v>18.776926315789499</v>
      </c>
      <c r="I4" s="18">
        <v>9.1370000000000005</v>
      </c>
      <c r="J4" s="18">
        <v>19.391999999999999</v>
      </c>
      <c r="K4" s="18">
        <v>18.087</v>
      </c>
      <c r="L4" s="8">
        <f>D4*0.8/AE4</f>
        <v>0.98786860892625061</v>
      </c>
      <c r="M4" s="17">
        <f>(H4-E4)/K4</f>
        <v>0.22060741503784484</v>
      </c>
      <c r="N4" s="20">
        <v>2976.8051768937598</v>
      </c>
      <c r="O4" s="20">
        <v>3019.6307711401801</v>
      </c>
      <c r="P4" s="14">
        <f t="shared" si="0"/>
        <v>5996.4359480339399</v>
      </c>
      <c r="Q4" s="18">
        <v>0.45286628363130399</v>
      </c>
      <c r="R4" s="23">
        <v>4.4000000000000004</v>
      </c>
      <c r="S4" s="17">
        <v>6.48194086317723</v>
      </c>
      <c r="T4" s="17">
        <v>8.0270931466564406</v>
      </c>
      <c r="U4" s="17">
        <v>4.7354839726747198</v>
      </c>
      <c r="V4" s="17">
        <v>8.9600000000000009</v>
      </c>
      <c r="W4" s="17">
        <v>3.9689999999999999</v>
      </c>
      <c r="X4" s="17">
        <v>6.8</v>
      </c>
      <c r="Y4" s="17">
        <v>8.9845163398692804</v>
      </c>
      <c r="Z4" s="17">
        <v>10.3972493215381</v>
      </c>
      <c r="AA4" s="17">
        <v>6.7653974562798096</v>
      </c>
      <c r="AB4" s="17">
        <v>11.42</v>
      </c>
      <c r="AC4" s="17">
        <v>4.4969999999999999</v>
      </c>
      <c r="AD4" s="18">
        <v>142.46668977300001</v>
      </c>
      <c r="AE4" s="18">
        <v>38.628618882300003</v>
      </c>
      <c r="AF4" s="19">
        <f t="shared" si="1"/>
        <v>3.6881124382699477</v>
      </c>
      <c r="AG4" s="17">
        <v>0</v>
      </c>
      <c r="AH4" s="17">
        <v>0</v>
      </c>
      <c r="AI4" s="17">
        <v>0</v>
      </c>
    </row>
    <row r="5" spans="1:35" ht="12.75" x14ac:dyDescent="0.2">
      <c r="A5" s="20" t="s">
        <v>32</v>
      </c>
      <c r="B5" s="16" t="str">
        <f>'PO_C&amp;T'!B5</f>
        <v>T3</v>
      </c>
      <c r="C5" s="16">
        <f>'PO_C&amp;T'!C5</f>
        <v>50323032</v>
      </c>
      <c r="D5" s="23">
        <v>33</v>
      </c>
      <c r="E5" s="18">
        <v>12.759</v>
      </c>
      <c r="F5" s="18">
        <v>16.330312500000002</v>
      </c>
      <c r="G5" s="18">
        <v>19.543945511811</v>
      </c>
      <c r="H5" s="18">
        <v>19.676674256799501</v>
      </c>
      <c r="I5" s="18">
        <v>8.5329999999999995</v>
      </c>
      <c r="J5" s="18">
        <v>20.244</v>
      </c>
      <c r="K5" s="18">
        <v>18.347000000000001</v>
      </c>
      <c r="L5" s="8">
        <f>D5*0.8/AE5</f>
        <v>0.84431559012751467</v>
      </c>
      <c r="M5" s="17">
        <f>(H5-E5)/K5</f>
        <v>0.37704661562105524</v>
      </c>
      <c r="N5" s="20">
        <v>2946.18467880148</v>
      </c>
      <c r="O5" s="20">
        <v>3382.9697499220902</v>
      </c>
      <c r="P5" s="14">
        <f t="shared" si="0"/>
        <v>6329.1544287235702</v>
      </c>
      <c r="Q5" s="18">
        <v>0.32681662679020501</v>
      </c>
      <c r="R5" s="23">
        <v>2.7</v>
      </c>
      <c r="S5" s="17">
        <v>6.3792974118697003</v>
      </c>
      <c r="T5" s="17">
        <v>7.8566122542295398</v>
      </c>
      <c r="U5" s="17">
        <v>4.9135624729788203</v>
      </c>
      <c r="V5" s="17">
        <v>9.9049999999999994</v>
      </c>
      <c r="W5" s="17">
        <v>4.53</v>
      </c>
      <c r="X5" s="17">
        <v>6.3</v>
      </c>
      <c r="Y5" s="17">
        <v>10.302902313093799</v>
      </c>
      <c r="Z5" s="17">
        <v>12.0679125067096</v>
      </c>
      <c r="AA5" s="17">
        <v>8.4366318234610898</v>
      </c>
      <c r="AB5" s="17">
        <v>13.737</v>
      </c>
      <c r="AC5" s="17">
        <v>5.6180000000000003</v>
      </c>
      <c r="AD5" s="18">
        <v>154.75396031700001</v>
      </c>
      <c r="AE5" s="18">
        <v>31.267929087999999</v>
      </c>
      <c r="AF5" s="19">
        <f t="shared" si="1"/>
        <v>4.9492871715764339</v>
      </c>
      <c r="AG5" s="17">
        <v>0.92144740800000002</v>
      </c>
      <c r="AH5" s="17">
        <v>1.528464006E-2</v>
      </c>
      <c r="AI5" s="17">
        <v>0</v>
      </c>
    </row>
    <row r="6" spans="1:35" ht="12.75" x14ac:dyDescent="0.2">
      <c r="A6" s="20" t="s">
        <v>33</v>
      </c>
      <c r="B6" s="16" t="str">
        <f>'PO_C&amp;T'!B6</f>
        <v>T9</v>
      </c>
      <c r="C6" s="16">
        <f>'PO_C&amp;T'!C6</f>
        <v>35864046</v>
      </c>
      <c r="D6" s="23">
        <v>31.1</v>
      </c>
      <c r="E6" s="18">
        <v>13.5218461538461</v>
      </c>
      <c r="F6" s="18">
        <v>16.863888888888901</v>
      </c>
      <c r="G6" s="18">
        <v>19.180409209157101</v>
      </c>
      <c r="H6" s="18">
        <v>19.2944568590937</v>
      </c>
      <c r="I6" s="18">
        <v>9.5820000000000007</v>
      </c>
      <c r="J6" s="18">
        <v>19.914999999999999</v>
      </c>
      <c r="K6" s="18">
        <v>18.213999999999999</v>
      </c>
      <c r="L6" s="8">
        <f>D6*0.8/AE6</f>
        <v>0.88292053876263565</v>
      </c>
      <c r="M6" s="17">
        <f>(H6-E6)/K6</f>
        <v>0.31693261805466122</v>
      </c>
      <c r="N6" s="20">
        <v>2505.7492304646498</v>
      </c>
      <c r="O6" s="20">
        <v>3054.4035660798299</v>
      </c>
      <c r="P6" s="14">
        <f t="shared" si="0"/>
        <v>5560.1527965444802</v>
      </c>
      <c r="Q6" s="18">
        <v>0.31119725406175602</v>
      </c>
      <c r="R6" s="23">
        <v>3.2</v>
      </c>
      <c r="S6" s="17">
        <v>6.9273089430894297</v>
      </c>
      <c r="T6" s="17">
        <v>8.1132398648648607</v>
      </c>
      <c r="U6" s="17">
        <v>5.3042193877550998</v>
      </c>
      <c r="V6" s="17">
        <v>9.2189999999999994</v>
      </c>
      <c r="W6" s="17">
        <v>4.2729999999999997</v>
      </c>
      <c r="X6" s="17">
        <v>5.3</v>
      </c>
      <c r="Y6" s="17">
        <v>9.1770544145182207</v>
      </c>
      <c r="Z6" s="17">
        <v>10.463085400943401</v>
      </c>
      <c r="AA6" s="17">
        <v>7.2533324084350701</v>
      </c>
      <c r="AB6" s="17">
        <v>11.805999999999999</v>
      </c>
      <c r="AC6" s="17">
        <v>4.8460000000000001</v>
      </c>
      <c r="AD6" s="18">
        <v>156.007178076</v>
      </c>
      <c r="AE6" s="18">
        <v>28.1792062906</v>
      </c>
      <c r="AF6" s="19">
        <f t="shared" si="1"/>
        <v>5.5362516767564447</v>
      </c>
      <c r="AG6" s="17">
        <v>0.315559062</v>
      </c>
      <c r="AH6" s="17">
        <v>0</v>
      </c>
      <c r="AI6" s="17">
        <v>0</v>
      </c>
    </row>
    <row r="7" spans="1:35" ht="12.75" x14ac:dyDescent="0.2">
      <c r="A7" s="20" t="s">
        <v>34</v>
      </c>
      <c r="B7" s="16" t="str">
        <f>'PO_C&amp;T'!B7</f>
        <v>T5</v>
      </c>
      <c r="C7" s="16">
        <f>'PO_C&amp;T'!C7</f>
        <v>53874647</v>
      </c>
      <c r="D7" s="23">
        <v>22.1</v>
      </c>
      <c r="E7" s="18">
        <v>13.4892727272727</v>
      </c>
      <c r="F7" s="18">
        <v>17.041454545454499</v>
      </c>
      <c r="G7" s="18">
        <v>19.233718024032001</v>
      </c>
      <c r="H7" s="18">
        <v>19.3546355983163</v>
      </c>
      <c r="I7" s="18">
        <v>9.1809999999999992</v>
      </c>
      <c r="J7" s="18">
        <v>20.076000000000001</v>
      </c>
      <c r="K7" s="18">
        <v>18.251999999999999</v>
      </c>
      <c r="L7" s="8">
        <f>D7*0.8/AE7</f>
        <v>0.85966056443445948</v>
      </c>
      <c r="M7" s="17">
        <f>(H7-E7)/K7</f>
        <v>0.32135452942382203</v>
      </c>
      <c r="N7" s="20">
        <v>2698.8128564993099</v>
      </c>
      <c r="O7" s="3">
        <v>3417.1533930596702</v>
      </c>
      <c r="P7" s="14">
        <f t="shared" si="0"/>
        <v>6115.9662495589801</v>
      </c>
      <c r="Q7" s="18">
        <v>0.35937102683709099</v>
      </c>
      <c r="R7" s="23">
        <v>1.7</v>
      </c>
      <c r="S7" s="17">
        <v>6.1470879048248497</v>
      </c>
      <c r="T7" s="17">
        <v>7.7470512281835804</v>
      </c>
      <c r="U7" s="17">
        <v>3.4012109293421502</v>
      </c>
      <c r="V7" s="17">
        <v>9.6150000000000002</v>
      </c>
      <c r="W7" s="17">
        <v>4.5970000000000004</v>
      </c>
      <c r="X7" s="17">
        <v>3.2</v>
      </c>
      <c r="Y7" s="5">
        <v>8.2796395348837208</v>
      </c>
      <c r="Z7" s="17">
        <v>10.3524102564103</v>
      </c>
      <c r="AA7" s="17">
        <v>6.00483928571429</v>
      </c>
      <c r="AB7" s="17">
        <v>12.772</v>
      </c>
      <c r="AC7" s="17">
        <v>5.2830000000000004</v>
      </c>
      <c r="AD7" s="18">
        <v>124.589786893</v>
      </c>
      <c r="AE7" s="18">
        <v>20.566256882600001</v>
      </c>
      <c r="AF7" s="19">
        <f t="shared" si="1"/>
        <v>6.0579709571948737</v>
      </c>
      <c r="AG7" s="17">
        <v>0.21961074</v>
      </c>
      <c r="AH7" s="17">
        <v>0</v>
      </c>
      <c r="AI7" s="17">
        <v>0</v>
      </c>
    </row>
    <row r="8" spans="1:35" ht="12.75" x14ac:dyDescent="0.2">
      <c r="A8" s="20" t="s">
        <v>35</v>
      </c>
      <c r="B8" s="16" t="str">
        <f>'PO_C&amp;T'!B8</f>
        <v>T3</v>
      </c>
      <c r="C8" s="16">
        <f>'PO_C&amp;T'!C8</f>
        <v>53863692</v>
      </c>
      <c r="D8" s="23">
        <v>14.9</v>
      </c>
      <c r="E8" s="18">
        <v>13.8079473684211</v>
      </c>
      <c r="F8" s="18">
        <v>16.382578947368401</v>
      </c>
      <c r="G8" s="18">
        <v>19.814492939666199</v>
      </c>
      <c r="H8" s="18">
        <v>19.934530061349701</v>
      </c>
      <c r="I8" s="18">
        <v>10.760999999999999</v>
      </c>
      <c r="J8" s="18">
        <v>20.753</v>
      </c>
      <c r="K8" s="18">
        <v>18.585999999999999</v>
      </c>
      <c r="L8" s="8">
        <f>D8*0.8/AE8</f>
        <v>0.90185309141828429</v>
      </c>
      <c r="M8" s="17">
        <f>(H8-E8)/K8</f>
        <v>0.32963427810871632</v>
      </c>
      <c r="N8" s="20">
        <v>3028.73411008431</v>
      </c>
      <c r="O8" s="20">
        <v>3949.61066157918</v>
      </c>
      <c r="P8" s="14">
        <f t="shared" si="0"/>
        <v>6978.3447716634901</v>
      </c>
      <c r="Q8" s="18">
        <v>0.27485205567281301</v>
      </c>
      <c r="R8" s="37">
        <v>2.9</v>
      </c>
      <c r="S8" s="49">
        <v>6.2747485361092998</v>
      </c>
      <c r="T8" s="49">
        <v>7.9754555570820198</v>
      </c>
      <c r="U8" s="49">
        <v>4.3775825385179798</v>
      </c>
      <c r="V8" s="49">
        <v>9.8870000000000005</v>
      </c>
      <c r="W8" s="49">
        <v>4.0999999999999996</v>
      </c>
      <c r="X8" s="17">
        <v>6.7</v>
      </c>
      <c r="Y8" s="17">
        <v>10.948222725382401</v>
      </c>
      <c r="Z8" s="17">
        <v>12.7619643269318</v>
      </c>
      <c r="AA8" s="17">
        <v>8.2175618828932304</v>
      </c>
      <c r="AB8" s="17">
        <v>14.619</v>
      </c>
      <c r="AC8" s="17">
        <v>5.21</v>
      </c>
      <c r="AD8" s="18">
        <v>69.515708922000002</v>
      </c>
      <c r="AE8" s="18">
        <v>13.2172302933</v>
      </c>
      <c r="AF8" s="19">
        <f t="shared" si="1"/>
        <v>5.2594762578388679</v>
      </c>
      <c r="AG8" s="17">
        <v>0.135998805</v>
      </c>
      <c r="AH8" s="17">
        <v>2.4085668300000002E-3</v>
      </c>
      <c r="AI8" s="17">
        <v>0</v>
      </c>
    </row>
    <row r="9" spans="1:35" ht="12.75" x14ac:dyDescent="0.2">
      <c r="A9" s="20" t="s">
        <v>36</v>
      </c>
      <c r="B9" s="16" t="str">
        <f>'PO_C&amp;T'!B9</f>
        <v>T7</v>
      </c>
      <c r="C9" s="16">
        <f>'PO_C&amp;T'!C9</f>
        <v>52601978</v>
      </c>
      <c r="D9" s="23">
        <v>26.1</v>
      </c>
      <c r="E9" s="18">
        <v>14.467933333333299</v>
      </c>
      <c r="F9" s="18">
        <v>17.3220428571429</v>
      </c>
      <c r="G9" s="18">
        <v>19.344567865241299</v>
      </c>
      <c r="H9" s="18">
        <v>19.467038857142899</v>
      </c>
      <c r="I9" s="18">
        <v>10.467000000000001</v>
      </c>
      <c r="J9" s="18">
        <v>20.302</v>
      </c>
      <c r="K9" s="18">
        <v>18.364000000000001</v>
      </c>
      <c r="L9" s="8">
        <f>D9*0.8/AE9</f>
        <v>0.78626478207645223</v>
      </c>
      <c r="M9" s="17">
        <f>(H9-E9)/K9</f>
        <v>0.27222312806630367</v>
      </c>
      <c r="N9" s="20">
        <v>4167.1087572060997</v>
      </c>
      <c r="O9" s="20">
        <v>3085.28580649478</v>
      </c>
      <c r="P9" s="14">
        <f t="shared" si="0"/>
        <v>7252.3945637008801</v>
      </c>
      <c r="Q9" s="18">
        <v>0.29775278886724399</v>
      </c>
      <c r="R9" s="37">
        <v>1.7</v>
      </c>
      <c r="S9" s="49">
        <v>7.6420413354530998</v>
      </c>
      <c r="T9" s="49">
        <v>9.2143813973242708</v>
      </c>
      <c r="U9" s="49">
        <v>4.9141705882352902</v>
      </c>
      <c r="V9" s="49">
        <v>10.547000000000001</v>
      </c>
      <c r="W9" s="49">
        <v>5.87</v>
      </c>
      <c r="X9" s="17">
        <v>3.2</v>
      </c>
      <c r="Y9" s="17">
        <v>9.8768018867924496</v>
      </c>
      <c r="Z9" s="17">
        <v>11.611913705583801</v>
      </c>
      <c r="AA9" s="17">
        <v>7.63121323529412</v>
      </c>
      <c r="AB9" s="17">
        <v>12.788</v>
      </c>
      <c r="AC9" s="17">
        <v>6.4880000000000004</v>
      </c>
      <c r="AD9" s="18">
        <v>135.00370569</v>
      </c>
      <c r="AE9" s="18">
        <v>26.555939520599999</v>
      </c>
      <c r="AF9" s="19">
        <f t="shared" si="1"/>
        <v>5.0837480475987222</v>
      </c>
      <c r="AG9" s="17">
        <v>1.4810364490000001</v>
      </c>
      <c r="AH9" s="17">
        <v>0.1507722869</v>
      </c>
      <c r="AI9" s="17">
        <v>8.1600584199999999E-5</v>
      </c>
    </row>
    <row r="10" spans="1:35" ht="12.75" x14ac:dyDescent="0.2">
      <c r="A10" s="20" t="s">
        <v>37</v>
      </c>
      <c r="B10" s="16" t="str">
        <f>'PO_C&amp;T'!B10</f>
        <v>T4</v>
      </c>
      <c r="C10" s="16">
        <f>'PO_C&amp;T'!C10</f>
        <v>28631332</v>
      </c>
      <c r="D10" s="23">
        <v>178.7</v>
      </c>
      <c r="E10" s="18">
        <v>12.2654285714286</v>
      </c>
      <c r="F10" s="18">
        <v>17.208058823529399</v>
      </c>
      <c r="G10" s="18">
        <v>20.037528113505001</v>
      </c>
      <c r="H10" s="18">
        <v>20.264951934349401</v>
      </c>
      <c r="I10" s="18">
        <v>5.6310000000000002</v>
      </c>
      <c r="J10" s="18">
        <v>22.018999999999998</v>
      </c>
      <c r="K10" s="18">
        <v>18.573</v>
      </c>
      <c r="L10" s="8">
        <f>D10*0.8/AE10</f>
        <v>0.99048910149410629</v>
      </c>
      <c r="M10" s="17">
        <f>(H10-E10)/K10</f>
        <v>0.43070712124701455</v>
      </c>
      <c r="N10" s="20">
        <v>2766.8670627963002</v>
      </c>
      <c r="O10" s="20">
        <v>3024.7966073374901</v>
      </c>
      <c r="P10" s="14">
        <f t="shared" si="0"/>
        <v>5791.6636701337902</v>
      </c>
      <c r="Q10" s="18">
        <v>0.54875683199871395</v>
      </c>
      <c r="R10" s="37">
        <v>2.7</v>
      </c>
      <c r="S10" s="49">
        <v>6.2696583973911002</v>
      </c>
      <c r="T10" s="49">
        <v>6.8448396886212999</v>
      </c>
      <c r="U10" s="49">
        <v>5.4844907791609003</v>
      </c>
      <c r="V10" s="49">
        <v>7.6849999999999996</v>
      </c>
      <c r="W10" s="49">
        <v>5.3760000000000003</v>
      </c>
      <c r="X10" s="17">
        <v>6.5</v>
      </c>
      <c r="Y10" s="17">
        <v>9.3621150058535907</v>
      </c>
      <c r="Z10" s="17">
        <v>10.1517640519666</v>
      </c>
      <c r="AA10" s="17">
        <v>8.42458299595142</v>
      </c>
      <c r="AB10" s="17">
        <v>11.196</v>
      </c>
      <c r="AC10" s="17">
        <v>6.569</v>
      </c>
      <c r="AD10" s="18">
        <v>478.56537638999998</v>
      </c>
      <c r="AE10" s="18">
        <v>144.33273398399999</v>
      </c>
      <c r="AF10" s="19">
        <f t="shared" si="1"/>
        <v>3.3157092170307769</v>
      </c>
      <c r="AG10" s="17">
        <v>0.12797358119999999</v>
      </c>
      <c r="AH10" s="17">
        <v>3.2501301219999999E-4</v>
      </c>
      <c r="AI10" s="17">
        <v>0</v>
      </c>
    </row>
    <row r="11" spans="1:35" ht="12.75" x14ac:dyDescent="0.2">
      <c r="A11" s="20" t="s">
        <v>38</v>
      </c>
      <c r="B11" s="16" t="str">
        <f>'PO_C&amp;T'!B11</f>
        <v>T12</v>
      </c>
      <c r="C11" s="16">
        <f>'PO_C&amp;T'!C11</f>
        <v>48841708</v>
      </c>
      <c r="D11" s="23">
        <v>57.8</v>
      </c>
      <c r="E11" s="18">
        <v>15.8774</v>
      </c>
      <c r="F11" s="18">
        <v>17.5521029411765</v>
      </c>
      <c r="G11" s="18">
        <v>18.977406140350901</v>
      </c>
      <c r="H11" s="18">
        <v>19.101932258064501</v>
      </c>
      <c r="I11" s="18">
        <v>10.064</v>
      </c>
      <c r="J11" s="18">
        <v>19.7</v>
      </c>
      <c r="K11" s="18">
        <v>18.25</v>
      </c>
      <c r="L11" s="8">
        <f>D11*0.8/AE11</f>
        <v>0.92792612089312176</v>
      </c>
      <c r="M11" s="17">
        <f>(H11-E11)/K11</f>
        <v>0.17668669907202747</v>
      </c>
      <c r="N11" s="20">
        <v>2712.0601519901202</v>
      </c>
      <c r="O11" s="20">
        <v>3771.03828667377</v>
      </c>
      <c r="P11" s="14">
        <f t="shared" si="0"/>
        <v>6483.0984386638902</v>
      </c>
      <c r="Q11" s="21">
        <v>0.42598651382506703</v>
      </c>
      <c r="R11" s="37">
        <v>2.7</v>
      </c>
      <c r="S11" s="49">
        <v>6.3385680715198003</v>
      </c>
      <c r="T11" s="49">
        <v>8.0388460905349799</v>
      </c>
      <c r="U11" s="49">
        <v>4.86997518518519</v>
      </c>
      <c r="V11" s="49">
        <v>9.4860000000000007</v>
      </c>
      <c r="W11" s="49">
        <v>4.7119999999999997</v>
      </c>
      <c r="X11" s="17">
        <v>4.5999999999999996</v>
      </c>
      <c r="Y11" s="17">
        <v>8.5075479629066599</v>
      </c>
      <c r="Z11" s="17">
        <v>10.4633181136704</v>
      </c>
      <c r="AA11" s="17">
        <v>6.5647131837307198</v>
      </c>
      <c r="AB11" s="17">
        <v>12.089</v>
      </c>
      <c r="AC11" s="17">
        <v>5.34</v>
      </c>
      <c r="AD11" s="18">
        <v>224.60993085300001</v>
      </c>
      <c r="AE11" s="18">
        <v>49.831553352</v>
      </c>
      <c r="AF11" s="19">
        <f t="shared" si="1"/>
        <v>4.5073836905384219</v>
      </c>
      <c r="AG11" s="17">
        <v>0.70700884799999997</v>
      </c>
      <c r="AH11" s="17">
        <v>5.9209644899999997E-2</v>
      </c>
      <c r="AI11" s="17">
        <v>0</v>
      </c>
    </row>
    <row r="12" spans="1:35" ht="12.75" x14ac:dyDescent="0.2">
      <c r="A12" s="20" t="s">
        <v>39</v>
      </c>
      <c r="B12" s="16" t="str">
        <f>'PO_C&amp;T'!B12</f>
        <v>T4</v>
      </c>
      <c r="C12" s="16">
        <f>'PO_C&amp;T'!C12</f>
        <v>52817968</v>
      </c>
      <c r="D12" s="23">
        <v>20.5</v>
      </c>
      <c r="E12" s="18">
        <v>12.6774</v>
      </c>
      <c r="F12" s="18">
        <v>16.5679736842105</v>
      </c>
      <c r="G12" s="18">
        <v>19.5037621313035</v>
      </c>
      <c r="H12" s="18">
        <v>19.637133666904901</v>
      </c>
      <c r="I12" s="18">
        <v>8.8230000000000004</v>
      </c>
      <c r="J12" s="18">
        <v>20.545999999999999</v>
      </c>
      <c r="K12" s="18">
        <v>18.361999999999998</v>
      </c>
      <c r="L12" s="8">
        <f>D12*0.8/AE12</f>
        <v>0.93895525015731629</v>
      </c>
      <c r="M12" s="17">
        <f>(H12-E12)/K12</f>
        <v>0.37902917257950669</v>
      </c>
      <c r="N12" s="20">
        <v>3684.2177046962702</v>
      </c>
      <c r="O12" s="20">
        <v>3055.9911194486999</v>
      </c>
      <c r="P12" s="14">
        <f t="shared" si="0"/>
        <v>6740.2088241449701</v>
      </c>
      <c r="Q12" s="18">
        <v>0.32307080153154999</v>
      </c>
      <c r="R12" s="37">
        <v>1.6</v>
      </c>
      <c r="S12" s="49">
        <v>5.1091724137931003</v>
      </c>
      <c r="T12" s="49">
        <v>6.7076347826087002</v>
      </c>
      <c r="U12" s="49">
        <v>3.3642010050251301</v>
      </c>
      <c r="V12" s="49">
        <v>7.9720000000000004</v>
      </c>
      <c r="W12" s="49">
        <v>4.2149999999999999</v>
      </c>
      <c r="X12" s="17">
        <v>4.2</v>
      </c>
      <c r="Y12" s="17">
        <v>8.7021453178068899</v>
      </c>
      <c r="Z12" s="17">
        <v>10.6685325699746</v>
      </c>
      <c r="AA12" s="17">
        <v>6.2508844720496901</v>
      </c>
      <c r="AB12" s="17">
        <v>11.895</v>
      </c>
      <c r="AC12" s="17">
        <v>5.1289999999999996</v>
      </c>
      <c r="AD12" s="18">
        <v>72.931597464000006</v>
      </c>
      <c r="AE12" s="18">
        <v>17.466221097599998</v>
      </c>
      <c r="AF12" s="19">
        <f t="shared" si="1"/>
        <v>4.1755796549501714</v>
      </c>
      <c r="AG12" s="17">
        <v>5.5003364399999997E-2</v>
      </c>
      <c r="AH12" s="17">
        <v>9.7983929400000005E-4</v>
      </c>
      <c r="AI12" s="17">
        <v>0</v>
      </c>
    </row>
    <row r="13" spans="1:35" ht="12.75" x14ac:dyDescent="0.2">
      <c r="A13" s="20" t="s">
        <v>40</v>
      </c>
      <c r="B13" s="16" t="str">
        <f>'PO_C&amp;T'!B13</f>
        <v>T9</v>
      </c>
      <c r="C13" s="16">
        <f>'PO_C&amp;T'!C13</f>
        <v>53072504</v>
      </c>
      <c r="D13" s="23">
        <v>57.3</v>
      </c>
      <c r="E13" s="18">
        <v>11.8215555555556</v>
      </c>
      <c r="F13" s="18">
        <v>16.9674615384615</v>
      </c>
      <c r="G13" s="18">
        <v>19.095248182501901</v>
      </c>
      <c r="H13" s="18">
        <v>19.199842970521502</v>
      </c>
      <c r="I13" s="18">
        <v>7.9909999999999997</v>
      </c>
      <c r="J13" s="18">
        <v>19.727</v>
      </c>
      <c r="K13" s="18">
        <v>18.065000000000001</v>
      </c>
      <c r="L13" s="8">
        <f>D13*0.8/AE13</f>
        <v>0.85164602438263648</v>
      </c>
      <c r="M13" s="17">
        <f>(H13-E13)/K13</f>
        <v>0.4084299703828343</v>
      </c>
      <c r="N13" s="20">
        <v>2763.9174745937898</v>
      </c>
      <c r="O13" s="20">
        <v>3041.1686487861498</v>
      </c>
      <c r="P13" s="14">
        <f t="shared" si="0"/>
        <v>5805.0861233799396</v>
      </c>
      <c r="Q13" s="18">
        <v>0.44542583161781502</v>
      </c>
      <c r="R13" s="37">
        <v>2.4</v>
      </c>
      <c r="S13" s="49">
        <v>7.3957510288065897</v>
      </c>
      <c r="T13" s="49">
        <v>8.6985143369175599</v>
      </c>
      <c r="U13" s="49">
        <v>5.7795016835016799</v>
      </c>
      <c r="V13" s="49">
        <v>9.8070000000000004</v>
      </c>
      <c r="W13" s="49">
        <v>5.2409999999999997</v>
      </c>
      <c r="X13" s="17">
        <v>4.2</v>
      </c>
      <c r="Y13" s="17">
        <v>9.4017542160028693</v>
      </c>
      <c r="Z13" s="17">
        <v>10.9566600318881</v>
      </c>
      <c r="AA13" s="17">
        <v>7.6638310657596396</v>
      </c>
      <c r="AB13" s="17">
        <v>12.326000000000001</v>
      </c>
      <c r="AC13" s="17">
        <v>5.7850000000000001</v>
      </c>
      <c r="AD13" s="18">
        <v>294.43755794399999</v>
      </c>
      <c r="AE13" s="18">
        <v>53.825179343999999</v>
      </c>
      <c r="AF13" s="19">
        <f t="shared" si="1"/>
        <v>5.4702568859498193</v>
      </c>
      <c r="AG13" s="17">
        <v>0.2483453736</v>
      </c>
      <c r="AH13" s="17">
        <v>0</v>
      </c>
      <c r="AI13" s="17">
        <v>0</v>
      </c>
    </row>
    <row r="14" spans="1:35" ht="12.75" x14ac:dyDescent="0.2">
      <c r="A14" s="20" t="s">
        <v>41</v>
      </c>
      <c r="B14" s="16" t="str">
        <f>'PO_C&amp;T'!B14</f>
        <v>T7</v>
      </c>
      <c r="C14" s="16">
        <f>'PO_C&amp;T'!C14</f>
        <v>53017312</v>
      </c>
      <c r="D14" s="23">
        <v>23</v>
      </c>
      <c r="E14" s="18">
        <v>15.6298181818182</v>
      </c>
      <c r="F14" s="18">
        <v>17.681152439024402</v>
      </c>
      <c r="G14" s="18">
        <v>18.925055440260898</v>
      </c>
      <c r="H14" s="18">
        <v>19.043008049535601</v>
      </c>
      <c r="I14" s="18">
        <v>10.946</v>
      </c>
      <c r="J14" s="18">
        <v>19.587</v>
      </c>
      <c r="K14" s="18">
        <v>18.231999999999999</v>
      </c>
      <c r="L14" s="8">
        <f>D14*0.8/AE14</f>
        <v>0.85562009040331899</v>
      </c>
      <c r="M14" s="17">
        <f>(H14-E14)/K14</f>
        <v>0.18720874658388553</v>
      </c>
      <c r="N14" s="20">
        <v>2916.7280269560902</v>
      </c>
      <c r="O14" s="20">
        <v>3419.20233372763</v>
      </c>
      <c r="P14" s="14">
        <f t="shared" si="0"/>
        <v>6335.9303606837202</v>
      </c>
      <c r="Q14" s="18">
        <v>0.32601038584783598</v>
      </c>
      <c r="R14" s="37">
        <v>4</v>
      </c>
      <c r="S14" s="49">
        <v>6.8666107692307703</v>
      </c>
      <c r="T14" s="49">
        <v>8.3475998528870896</v>
      </c>
      <c r="U14" s="49">
        <v>4.8629203539823003</v>
      </c>
      <c r="V14" s="49">
        <v>9.3140000000000001</v>
      </c>
      <c r="W14" s="49">
        <v>3.4380000000000002</v>
      </c>
      <c r="X14" s="17">
        <v>6.6</v>
      </c>
      <c r="Y14" s="17">
        <v>8.8911765291518901</v>
      </c>
      <c r="Z14" s="17">
        <v>10.761635417722401</v>
      </c>
      <c r="AA14" s="17">
        <v>6.6025039281706004</v>
      </c>
      <c r="AB14" s="17">
        <v>11.943</v>
      </c>
      <c r="AC14" s="17">
        <v>3.7709999999999999</v>
      </c>
      <c r="AD14" s="18">
        <v>143.049686657</v>
      </c>
      <c r="AE14" s="18">
        <v>21.5048713867</v>
      </c>
      <c r="AF14" s="19">
        <f t="shared" si="1"/>
        <v>6.6519666211754771</v>
      </c>
      <c r="AG14" s="17">
        <v>6.9481028400000006E-2</v>
      </c>
      <c r="AH14" s="17">
        <v>0</v>
      </c>
      <c r="AI14" s="17">
        <v>0</v>
      </c>
    </row>
    <row r="15" spans="1:35" ht="12.75" x14ac:dyDescent="0.2">
      <c r="A15" s="20" t="s">
        <v>42</v>
      </c>
      <c r="B15" s="16" t="str">
        <f>'PO_C&amp;T'!B15</f>
        <v>T7</v>
      </c>
      <c r="C15" s="16">
        <f>'PO_C&amp;T'!C15</f>
        <v>53208271</v>
      </c>
      <c r="D15" s="23">
        <v>142.19999999999999</v>
      </c>
      <c r="E15" s="18">
        <v>13.8997142857143</v>
      </c>
      <c r="F15" s="18">
        <v>17.354869999999998</v>
      </c>
      <c r="G15" s="18">
        <v>19.594996492595499</v>
      </c>
      <c r="H15" s="18">
        <v>19.764194782608701</v>
      </c>
      <c r="I15" s="18">
        <v>7.758</v>
      </c>
      <c r="J15" s="18">
        <v>21.436</v>
      </c>
      <c r="K15" s="18">
        <v>18.484000000000002</v>
      </c>
      <c r="L15" s="8">
        <f>D15*0.8/AE15</f>
        <v>0.97421927899808181</v>
      </c>
      <c r="M15" s="17">
        <f>(H15-E15)/K15</f>
        <v>0.31727334434615889</v>
      </c>
      <c r="N15" s="20">
        <v>2642.07727707301</v>
      </c>
      <c r="O15" s="20">
        <v>2532.99736973366</v>
      </c>
      <c r="P15" s="14">
        <f t="shared" si="0"/>
        <v>5175.07464680667</v>
      </c>
      <c r="Q15" s="20">
        <v>0.47715118656243899</v>
      </c>
      <c r="R15" s="37">
        <v>2.2000000000000002</v>
      </c>
      <c r="S15" s="49">
        <v>7.8905594405594401</v>
      </c>
      <c r="T15" s="49">
        <v>8.8657735790614804</v>
      </c>
      <c r="U15" s="49">
        <v>4.3049595959596001</v>
      </c>
      <c r="V15" s="49">
        <v>9.7919999999999998</v>
      </c>
      <c r="W15" s="49">
        <v>4.9800000000000004</v>
      </c>
      <c r="X15" s="17">
        <v>4.4000000000000004</v>
      </c>
      <c r="Y15" s="17">
        <v>9.8827372934910205</v>
      </c>
      <c r="Z15" s="17">
        <v>11.024503659599199</v>
      </c>
      <c r="AA15" s="17">
        <v>8.1958831168831203</v>
      </c>
      <c r="AB15" s="17">
        <v>11.904</v>
      </c>
      <c r="AC15" s="17">
        <v>5.516</v>
      </c>
      <c r="AD15" s="18">
        <v>398.22131714</v>
      </c>
      <c r="AE15" s="18">
        <v>116.770425768</v>
      </c>
      <c r="AF15" s="19">
        <f t="shared" si="1"/>
        <v>3.4102925849665726</v>
      </c>
      <c r="AG15" s="17">
        <v>0.32501992769999999</v>
      </c>
      <c r="AH15" s="17">
        <v>1.6280490600000001E-3</v>
      </c>
      <c r="AI15" s="17">
        <v>0</v>
      </c>
    </row>
    <row r="16" spans="1:35" ht="12.75" x14ac:dyDescent="0.2">
      <c r="A16" s="20" t="s">
        <v>43</v>
      </c>
      <c r="B16" s="16" t="str">
        <f>'PO_C&amp;T'!B16</f>
        <v>T12</v>
      </c>
      <c r="C16" s="16">
        <f>'PO_C&amp;T'!C16</f>
        <v>50150537</v>
      </c>
      <c r="D16" s="23">
        <v>48.3</v>
      </c>
      <c r="E16" s="18">
        <v>15.400700000000001</v>
      </c>
      <c r="F16" s="18">
        <v>17.656825842696598</v>
      </c>
      <c r="G16" s="18">
        <v>18.8603210912907</v>
      </c>
      <c r="H16" s="18">
        <v>18.9717592067989</v>
      </c>
      <c r="I16" s="18">
        <v>8.4390000000000001</v>
      </c>
      <c r="J16" s="18">
        <v>19.446000000000002</v>
      </c>
      <c r="K16" s="18">
        <v>18.207000000000001</v>
      </c>
      <c r="L16" s="8">
        <f>D16*0.8/AE16</f>
        <v>0.93975370111014367</v>
      </c>
      <c r="M16" s="17">
        <f>(H16-E16)/K16</f>
        <v>0.19613660717300488</v>
      </c>
      <c r="N16" s="20">
        <v>2842.6730730331801</v>
      </c>
      <c r="O16" s="20">
        <v>2679.6149088935099</v>
      </c>
      <c r="P16" s="14">
        <f t="shared" si="0"/>
        <v>5522.28798192669</v>
      </c>
      <c r="Q16" s="20">
        <v>0.46472690146996998</v>
      </c>
      <c r="R16" s="37">
        <v>3</v>
      </c>
      <c r="S16" s="49">
        <v>6.5157855072463802</v>
      </c>
      <c r="T16" s="49">
        <v>8.0268472222222194</v>
      </c>
      <c r="U16" s="49">
        <v>5.1610392857142902</v>
      </c>
      <c r="V16" s="49">
        <v>9.0779999999999994</v>
      </c>
      <c r="W16" s="49">
        <v>4.774</v>
      </c>
      <c r="X16" s="17">
        <v>4.9000000000000004</v>
      </c>
      <c r="Y16" s="17">
        <v>8.7016039581437692</v>
      </c>
      <c r="Z16" s="17">
        <v>10.4362540917357</v>
      </c>
      <c r="AA16" s="17">
        <v>6.8788350480688099</v>
      </c>
      <c r="AB16" s="17">
        <v>11.717000000000001</v>
      </c>
      <c r="AC16" s="17">
        <v>5.3330000000000002</v>
      </c>
      <c r="AD16" s="18">
        <v>187.35516557400001</v>
      </c>
      <c r="AE16" s="18">
        <v>41.1171565</v>
      </c>
      <c r="AF16" s="19">
        <f t="shared" si="1"/>
        <v>4.5566177606177609</v>
      </c>
      <c r="AG16" s="17">
        <v>5.1684115400000001E-2</v>
      </c>
      <c r="AH16" s="17">
        <v>0</v>
      </c>
      <c r="AI16" s="17">
        <v>0</v>
      </c>
    </row>
    <row r="17" spans="1:35" ht="12.75" x14ac:dyDescent="0.2">
      <c r="A17" s="20" t="s">
        <v>44</v>
      </c>
      <c r="B17" s="16" t="str">
        <f>'PO_C&amp;T'!B17</f>
        <v>T9</v>
      </c>
      <c r="C17" s="16">
        <f>'PO_C&amp;T'!C17</f>
        <v>50568323</v>
      </c>
      <c r="D17" s="23">
        <v>29.4</v>
      </c>
      <c r="E17" s="18">
        <v>14.486153846153799</v>
      </c>
      <c r="F17" s="18">
        <v>17.2838481012658</v>
      </c>
      <c r="G17" s="18">
        <v>19.208378865205599</v>
      </c>
      <c r="H17" s="18">
        <v>19.333466242038199</v>
      </c>
      <c r="I17" s="18">
        <v>8.32</v>
      </c>
      <c r="J17" s="18">
        <v>20.155000000000001</v>
      </c>
      <c r="K17" s="18">
        <v>18.289000000000001</v>
      </c>
      <c r="L17" s="8">
        <f>D17*0.8/AE17</f>
        <v>0.88484795117344706</v>
      </c>
      <c r="M17" s="17">
        <f>(H17-E17)/K17</f>
        <v>0.26503977231584008</v>
      </c>
      <c r="N17" s="20">
        <v>2841.4842283482499</v>
      </c>
      <c r="O17" s="20">
        <v>2927.9716591046199</v>
      </c>
      <c r="P17" s="14">
        <f t="shared" si="0"/>
        <v>5769.4558874528702</v>
      </c>
      <c r="Q17" s="20">
        <v>0.32894069898280698</v>
      </c>
      <c r="R17" s="37">
        <v>2</v>
      </c>
      <c r="S17" s="49">
        <v>6.9487440476190496</v>
      </c>
      <c r="T17" s="49">
        <v>8.3512611111111106</v>
      </c>
      <c r="U17" s="49">
        <v>4.1665757575757603</v>
      </c>
      <c r="V17" s="49">
        <v>9.3689999999999998</v>
      </c>
      <c r="W17" s="49">
        <v>4.7910000000000004</v>
      </c>
      <c r="X17" s="17">
        <v>3.7</v>
      </c>
      <c r="Y17" s="17">
        <v>9.0937173528668804</v>
      </c>
      <c r="Z17" s="17">
        <v>10.563094594594601</v>
      </c>
      <c r="AA17" s="17">
        <v>6.87045706190061</v>
      </c>
      <c r="AB17" s="17">
        <v>11.587</v>
      </c>
      <c r="AC17" s="17">
        <v>5.2889999999999997</v>
      </c>
      <c r="AD17" s="18">
        <v>136.315531464</v>
      </c>
      <c r="AE17" s="18">
        <v>26.580837949399999</v>
      </c>
      <c r="AF17" s="19">
        <f t="shared" si="1"/>
        <v>5.1283383813367331</v>
      </c>
      <c r="AG17" s="17">
        <v>0.2027531772</v>
      </c>
      <c r="AH17" s="17">
        <v>1.79578707E-3</v>
      </c>
      <c r="AI17" s="17">
        <v>0</v>
      </c>
    </row>
    <row r="18" spans="1:35" ht="12.75" x14ac:dyDescent="0.2">
      <c r="A18" s="20" t="s">
        <v>45</v>
      </c>
      <c r="B18" s="16" t="str">
        <f>'PO_C&amp;T'!B18</f>
        <v>T11</v>
      </c>
      <c r="C18" s="16">
        <f>'PO_C&amp;T'!C18</f>
        <v>46634050</v>
      </c>
      <c r="D18" s="23">
        <v>76.400000000000006</v>
      </c>
      <c r="E18" s="18">
        <v>11.686999999999999</v>
      </c>
      <c r="F18" s="18">
        <v>17.266210526315799</v>
      </c>
      <c r="G18" s="18">
        <v>19.035726710097698</v>
      </c>
      <c r="H18" s="18">
        <v>19.169984553391501</v>
      </c>
      <c r="I18" s="18">
        <v>6.7789999999999999</v>
      </c>
      <c r="J18" s="18">
        <v>19.777000000000001</v>
      </c>
      <c r="K18" s="18">
        <v>18.079000000000001</v>
      </c>
      <c r="L18" s="8">
        <f>D18*0.8/AE18</f>
        <v>0.96188382808420081</v>
      </c>
      <c r="M18" s="17">
        <f>(H18-E18)/K18</f>
        <v>0.41390478197862168</v>
      </c>
      <c r="N18" s="20">
        <v>2858.9533895376399</v>
      </c>
      <c r="O18" s="20">
        <v>2702.4846027685699</v>
      </c>
      <c r="P18" s="14">
        <f t="shared" si="0"/>
        <v>5561.4379923062097</v>
      </c>
      <c r="Q18" s="20">
        <v>0.52166478856208298</v>
      </c>
      <c r="R18" s="37">
        <v>1.7</v>
      </c>
      <c r="S18" s="49">
        <v>6.4843228120516496</v>
      </c>
      <c r="T18" s="49">
        <v>7.41064793477529</v>
      </c>
      <c r="U18" s="49">
        <v>4.9085215536596296</v>
      </c>
      <c r="V18" s="49">
        <v>8.1180000000000003</v>
      </c>
      <c r="W18" s="49">
        <v>5.4660000000000002</v>
      </c>
      <c r="X18" s="17">
        <v>3</v>
      </c>
      <c r="Y18" s="17">
        <v>8.3090023809523803</v>
      </c>
      <c r="Z18" s="17">
        <v>9.5947631257631301</v>
      </c>
      <c r="AA18" s="17">
        <v>6.55980225988701</v>
      </c>
      <c r="AB18" s="17">
        <v>10.683999999999999</v>
      </c>
      <c r="AC18" s="17">
        <v>6.0510000000000002</v>
      </c>
      <c r="AD18" s="18">
        <v>253.674481308</v>
      </c>
      <c r="AE18" s="18">
        <v>63.541976916000003</v>
      </c>
      <c r="AF18" s="19">
        <f t="shared" si="1"/>
        <v>3.9922346395257375</v>
      </c>
      <c r="AG18" s="17">
        <v>5.9014182499999998E-2</v>
      </c>
      <c r="AH18" s="17">
        <v>0</v>
      </c>
      <c r="AI18" s="17">
        <v>0</v>
      </c>
    </row>
    <row r="19" spans="1:35" ht="12.75" x14ac:dyDescent="0.2">
      <c r="A19" s="20" t="s">
        <v>46</v>
      </c>
      <c r="B19" s="16" t="str">
        <f>'PO_C&amp;T'!B19</f>
        <v>T11</v>
      </c>
      <c r="C19" s="16">
        <f>'PO_C&amp;T'!C19</f>
        <v>53365011</v>
      </c>
      <c r="D19" s="23">
        <v>33.200000000000003</v>
      </c>
      <c r="E19" s="18">
        <v>15.4572</v>
      </c>
      <c r="F19" s="18">
        <v>17.6079144736842</v>
      </c>
      <c r="G19" s="18">
        <v>18.9980883644347</v>
      </c>
      <c r="H19" s="18">
        <v>19.109034188034201</v>
      </c>
      <c r="I19" s="18">
        <v>8.7409999999999997</v>
      </c>
      <c r="J19" s="18">
        <v>19.983000000000001</v>
      </c>
      <c r="K19" s="18">
        <v>18.254000000000001</v>
      </c>
      <c r="L19" s="8">
        <f>D19*0.8/AE19</f>
        <v>0.96232050246537792</v>
      </c>
      <c r="M19" s="17">
        <f>(H19-E19)/K19</f>
        <v>0.20005665541986417</v>
      </c>
      <c r="N19" s="20">
        <v>2808.4287443337798</v>
      </c>
      <c r="O19" s="20">
        <v>2070.4440005665101</v>
      </c>
      <c r="P19" s="14">
        <f t="shared" si="0"/>
        <v>4878.8727449002899</v>
      </c>
      <c r="Q19" s="20">
        <v>0.39078046634466901</v>
      </c>
      <c r="R19" s="37">
        <v>2.6</v>
      </c>
      <c r="S19" s="49">
        <v>6.37107984420643</v>
      </c>
      <c r="T19" s="49">
        <v>8.1359886446886502</v>
      </c>
      <c r="U19" s="49">
        <v>4.6699707073112604</v>
      </c>
      <c r="V19" s="49">
        <v>9.0830000000000002</v>
      </c>
      <c r="W19" s="49">
        <v>4.3339999999999996</v>
      </c>
      <c r="X19" s="17">
        <v>4.4000000000000004</v>
      </c>
      <c r="Y19" s="17">
        <v>8.4409284892322898</v>
      </c>
      <c r="Z19" s="17">
        <v>10.287007317759601</v>
      </c>
      <c r="AA19" s="17">
        <v>6.1492194805194798</v>
      </c>
      <c r="AB19" s="17">
        <v>11.699</v>
      </c>
      <c r="AC19" s="17">
        <v>4.6950000000000003</v>
      </c>
      <c r="AD19" s="18">
        <v>137.512987216</v>
      </c>
      <c r="AE19" s="18">
        <v>27.599952336000001</v>
      </c>
      <c r="AF19" s="19">
        <f t="shared" si="1"/>
        <v>4.9823632136000073</v>
      </c>
      <c r="AG19" s="17">
        <v>3.7215587000000001E-2</v>
      </c>
      <c r="AH19" s="17">
        <v>0</v>
      </c>
      <c r="AI19" s="17">
        <v>0</v>
      </c>
    </row>
    <row r="20" spans="1:35" ht="12.75" x14ac:dyDescent="0.2">
      <c r="A20" s="20" t="s">
        <v>47</v>
      </c>
      <c r="B20" s="16" t="str">
        <f>'PO_C&amp;T'!B20</f>
        <v>C2</v>
      </c>
      <c r="C20" s="16">
        <f>'PO_C&amp;T'!C20</f>
        <v>40600321</v>
      </c>
      <c r="D20" s="23">
        <v>48.4</v>
      </c>
      <c r="E20" s="18">
        <v>13.4785555555556</v>
      </c>
      <c r="F20" s="18">
        <v>16.910882352941201</v>
      </c>
      <c r="G20" s="18">
        <v>19.451115840681101</v>
      </c>
      <c r="H20" s="18">
        <v>19.5877654061625</v>
      </c>
      <c r="I20" s="18">
        <v>9.2469999999999999</v>
      </c>
      <c r="J20" s="18">
        <v>20.655000000000001</v>
      </c>
      <c r="K20" s="18">
        <v>18.382000000000001</v>
      </c>
      <c r="L20" s="8">
        <f>D20*0.8/AE20</f>
        <v>0.96534468225185333</v>
      </c>
      <c r="M20" s="17">
        <f>(H20-E20)/K20</f>
        <v>0.33234739694303667</v>
      </c>
      <c r="N20" s="20">
        <v>2870.317831332</v>
      </c>
      <c r="O20" s="20">
        <v>2663.7218036259901</v>
      </c>
      <c r="P20" s="14">
        <f t="shared" si="0"/>
        <v>5534.0396349579896</v>
      </c>
      <c r="Q20" s="20">
        <v>0.38233177288097397</v>
      </c>
      <c r="R20" s="37">
        <v>3.7</v>
      </c>
      <c r="S20" s="49">
        <v>6.5503984649885902</v>
      </c>
      <c r="T20" s="49">
        <v>7.8039780472883002</v>
      </c>
      <c r="U20" s="49">
        <v>5.0912936936937001</v>
      </c>
      <c r="V20" s="49">
        <v>8.6839999999999993</v>
      </c>
      <c r="W20" s="49">
        <v>4.2439999999999998</v>
      </c>
      <c r="X20" s="17">
        <v>7.7</v>
      </c>
      <c r="Y20" s="17">
        <v>10.045783520826999</v>
      </c>
      <c r="Z20" s="17">
        <v>11.338283529070599</v>
      </c>
      <c r="AA20" s="17">
        <v>8.1774914825434308</v>
      </c>
      <c r="AB20" s="17">
        <v>12.185</v>
      </c>
      <c r="AC20" s="17">
        <v>5.032</v>
      </c>
      <c r="AD20" s="18">
        <v>163.24064759000001</v>
      </c>
      <c r="AE20" s="18">
        <v>40.110025684999997</v>
      </c>
      <c r="AF20" s="19">
        <f t="shared" si="1"/>
        <v>4.0698215671062847</v>
      </c>
      <c r="AG20" s="17">
        <v>5.9465283200000003E-2</v>
      </c>
      <c r="AH20" s="17">
        <v>0</v>
      </c>
      <c r="AI20" s="17">
        <v>0</v>
      </c>
    </row>
    <row r="21" spans="1:35" ht="12.75" x14ac:dyDescent="0.2">
      <c r="A21" s="20" t="s">
        <v>48</v>
      </c>
      <c r="B21" s="16" t="str">
        <f>'PO_C&amp;T'!B21</f>
        <v>C1</v>
      </c>
      <c r="C21" s="16">
        <f>'PO_C&amp;T'!C21</f>
        <v>40230119</v>
      </c>
      <c r="D21" s="23">
        <v>16.7</v>
      </c>
      <c r="E21" s="18">
        <v>15.858166666666699</v>
      </c>
      <c r="F21" s="18">
        <v>17.5145373134328</v>
      </c>
      <c r="G21" s="18">
        <v>19.018912711662299</v>
      </c>
      <c r="H21" s="18">
        <v>19.121679369918699</v>
      </c>
      <c r="I21" s="18">
        <v>11.952</v>
      </c>
      <c r="J21" s="18">
        <v>19.765999999999998</v>
      </c>
      <c r="K21" s="18">
        <v>18.312999999999999</v>
      </c>
      <c r="L21" s="8">
        <f>D21*0.8/AE21</f>
        <v>0.94261889424232748</v>
      </c>
      <c r="M21" s="17">
        <f>(H21-E21)/K21</f>
        <v>0.1782074320565718</v>
      </c>
      <c r="N21" s="20">
        <v>3526.7851303360999</v>
      </c>
      <c r="O21" s="20">
        <v>2517.2251147556199</v>
      </c>
      <c r="P21" s="14">
        <f t="shared" si="0"/>
        <v>6044.0102450917202</v>
      </c>
      <c r="Q21" s="20">
        <v>0.30096810832099302</v>
      </c>
      <c r="R21" s="37">
        <v>2.4</v>
      </c>
      <c r="S21" s="49">
        <v>4.5556365914786996</v>
      </c>
      <c r="T21" s="49">
        <v>6.6604050387596896</v>
      </c>
      <c r="U21" s="49">
        <v>2.9421924398625401</v>
      </c>
      <c r="V21" s="49">
        <v>8.7789999999999999</v>
      </c>
      <c r="W21" s="49">
        <v>3.222</v>
      </c>
      <c r="X21" s="17">
        <v>5.4</v>
      </c>
      <c r="Y21" s="17">
        <v>7.92719117320914</v>
      </c>
      <c r="Z21" s="17">
        <v>11.216571421618699</v>
      </c>
      <c r="AA21" s="17">
        <v>5.3892714884695998</v>
      </c>
      <c r="AB21" s="17">
        <v>13.102</v>
      </c>
      <c r="AC21" s="17">
        <v>4.024</v>
      </c>
      <c r="AD21" s="18">
        <v>75.296998110999994</v>
      </c>
      <c r="AE21" s="18">
        <v>14.173278386</v>
      </c>
      <c r="AF21" s="19">
        <f t="shared" si="1"/>
        <v>5.3126027768830415</v>
      </c>
      <c r="AG21" s="17">
        <v>7.7387013300000002E-2</v>
      </c>
      <c r="AH21" s="17">
        <v>0</v>
      </c>
      <c r="AI21" s="17">
        <v>0</v>
      </c>
    </row>
    <row r="22" spans="1:35" ht="12.75" x14ac:dyDescent="0.2">
      <c r="A22" s="20" t="s">
        <v>49</v>
      </c>
      <c r="B22" s="16" t="str">
        <f>'PO_C&amp;T'!B22</f>
        <v>T7</v>
      </c>
      <c r="C22" s="16">
        <f>'PO_C&amp;T'!C22</f>
        <v>49468492</v>
      </c>
      <c r="D22" s="23">
        <v>24.4</v>
      </c>
      <c r="E22" s="18">
        <v>14.477615384615399</v>
      </c>
      <c r="F22" s="18">
        <v>17.214779411764699</v>
      </c>
      <c r="G22" s="18">
        <v>18.953662420382202</v>
      </c>
      <c r="H22" s="18">
        <v>19.070371024735</v>
      </c>
      <c r="I22" s="18">
        <v>9.5229999999999997</v>
      </c>
      <c r="J22" s="18">
        <v>19.664000000000001</v>
      </c>
      <c r="K22" s="18">
        <v>18.195</v>
      </c>
      <c r="L22" s="8">
        <f>D22*0.8/AE22</f>
        <v>0.89470781004688271</v>
      </c>
      <c r="M22" s="17">
        <f>(H22-E22)/K22</f>
        <v>0.25241855675293212</v>
      </c>
      <c r="N22" s="20">
        <v>2617.3802336920899</v>
      </c>
      <c r="O22" s="20">
        <v>3016.1535959191701</v>
      </c>
      <c r="P22" s="14">
        <f t="shared" si="0"/>
        <v>5633.5338296112604</v>
      </c>
      <c r="Q22" s="20">
        <v>0.38198216990848599</v>
      </c>
      <c r="R22" s="37">
        <v>1.5</v>
      </c>
      <c r="S22" s="49">
        <v>6.6325472481827603</v>
      </c>
      <c r="T22" s="49">
        <v>7.9116124821173104</v>
      </c>
      <c r="U22" s="49">
        <v>3.5676261682243</v>
      </c>
      <c r="V22" s="49">
        <v>8.8079999999999998</v>
      </c>
      <c r="W22" s="49">
        <v>5.2409999999999997</v>
      </c>
      <c r="X22" s="17">
        <v>2.8</v>
      </c>
      <c r="Y22" s="17">
        <v>8.5498053097345093</v>
      </c>
      <c r="Z22" s="17">
        <v>10.2690131004367</v>
      </c>
      <c r="AA22" s="17">
        <v>6.3680532386867803</v>
      </c>
      <c r="AB22" s="17">
        <v>11.481</v>
      </c>
      <c r="AC22" s="17">
        <v>5.75</v>
      </c>
      <c r="AD22" s="18">
        <v>128.30027522399999</v>
      </c>
      <c r="AE22" s="18">
        <v>21.817178503200001</v>
      </c>
      <c r="AF22" s="19">
        <f t="shared" si="1"/>
        <v>5.8806997066637994</v>
      </c>
      <c r="AG22" s="17">
        <v>0.16402403160000001</v>
      </c>
      <c r="AH22" s="17">
        <v>0</v>
      </c>
      <c r="AI22" s="17">
        <v>0</v>
      </c>
    </row>
    <row r="23" spans="1:35" ht="16.5" customHeight="1" x14ac:dyDescent="0.2">
      <c r="A23" s="20" t="s">
        <v>50</v>
      </c>
      <c r="B23" s="16" t="str">
        <f>'PO_C&amp;T'!B23</f>
        <v>T3</v>
      </c>
      <c r="C23" s="16">
        <f>'PO_C&amp;T'!C23</f>
        <v>47461503</v>
      </c>
      <c r="D23" s="23">
        <v>148.6</v>
      </c>
      <c r="E23" s="18">
        <v>13.516</v>
      </c>
      <c r="F23" s="18">
        <v>17.206373134328398</v>
      </c>
      <c r="G23" s="18">
        <v>19.723648022373201</v>
      </c>
      <c r="H23" s="18">
        <v>19.896352189780998</v>
      </c>
      <c r="I23" s="18">
        <v>7.5940000000000003</v>
      </c>
      <c r="J23" s="18">
        <v>21.835000000000001</v>
      </c>
      <c r="K23" s="18">
        <v>18.486999999999998</v>
      </c>
      <c r="L23" s="8">
        <f>D23*0.8/AE23</f>
        <v>1.0081917242280216</v>
      </c>
      <c r="M23" s="17">
        <f>(H23-E23)/K23</f>
        <v>0.34512642342083621</v>
      </c>
      <c r="N23" s="20">
        <v>2981.1706131129099</v>
      </c>
      <c r="O23" s="20">
        <v>2975.1704808169602</v>
      </c>
      <c r="P23" s="14">
        <f t="shared" si="0"/>
        <v>5956.3410939298701</v>
      </c>
      <c r="Q23" s="20">
        <v>0.63018940961147896</v>
      </c>
      <c r="R23" s="37">
        <v>2.5</v>
      </c>
      <c r="S23" s="49">
        <v>6.7181249999999997</v>
      </c>
      <c r="T23" s="49">
        <v>7.9205532467532498</v>
      </c>
      <c r="U23" s="49">
        <v>5.3577185430463601</v>
      </c>
      <c r="V23" s="49">
        <v>9.7569999999999997</v>
      </c>
      <c r="W23" s="49">
        <v>5.0279999999999996</v>
      </c>
      <c r="X23" s="17">
        <v>6.1</v>
      </c>
      <c r="Y23" s="17">
        <v>10.291406835601901</v>
      </c>
      <c r="Z23" s="17">
        <v>11.7793519364066</v>
      </c>
      <c r="AA23" s="17">
        <v>8.6901668991977701</v>
      </c>
      <c r="AB23" s="17">
        <v>13.731999999999999</v>
      </c>
      <c r="AC23" s="17">
        <v>6.0880000000000001</v>
      </c>
      <c r="AD23" s="18">
        <v>407.21282793</v>
      </c>
      <c r="AE23" s="18">
        <v>117.914080371</v>
      </c>
      <c r="AF23" s="19">
        <f t="shared" si="1"/>
        <v>3.4534707530157753</v>
      </c>
      <c r="AG23" s="17">
        <v>8.1508622399999994E-2</v>
      </c>
      <c r="AH23" s="17">
        <v>2.421912144E-4</v>
      </c>
      <c r="AI23" s="17">
        <v>0</v>
      </c>
    </row>
    <row r="24" spans="1:35" ht="12.75" x14ac:dyDescent="0.2">
      <c r="A24" s="20" t="s">
        <v>51</v>
      </c>
      <c r="B24" s="16" t="str">
        <f>'PO_C&amp;T'!B24</f>
        <v>T7</v>
      </c>
      <c r="C24" s="16">
        <f>'PO_C&amp;T'!C24</f>
        <v>29121186</v>
      </c>
      <c r="D24" s="23">
        <v>92.7</v>
      </c>
      <c r="E24" s="18">
        <v>13.086375</v>
      </c>
      <c r="F24" s="18">
        <v>17.490969696969699</v>
      </c>
      <c r="G24" s="18">
        <v>19.0183717823395</v>
      </c>
      <c r="H24" s="18">
        <v>19.149619973190301</v>
      </c>
      <c r="I24" s="18">
        <v>6.6820000000000004</v>
      </c>
      <c r="J24" s="18">
        <v>19.902999999999999</v>
      </c>
      <c r="K24" s="18">
        <v>18.140999999999998</v>
      </c>
      <c r="L24" s="8">
        <f>D24*0.8/AE24</f>
        <v>0.96284194747515839</v>
      </c>
      <c r="M24" s="17">
        <f>(H24-E24)/K24</f>
        <v>0.33422881722012576</v>
      </c>
      <c r="N24" s="20">
        <v>2750.3011534995399</v>
      </c>
      <c r="O24" s="20">
        <v>2891.6192839240298</v>
      </c>
      <c r="P24" s="14">
        <f t="shared" si="0"/>
        <v>5641.9204374235696</v>
      </c>
      <c r="Q24" s="20">
        <v>0.40482568785028</v>
      </c>
      <c r="R24" s="37">
        <v>3.2</v>
      </c>
      <c r="S24" s="49">
        <v>8.1141779661016908</v>
      </c>
      <c r="T24" s="49">
        <v>9.3499903846153902</v>
      </c>
      <c r="U24" s="49">
        <v>6.5647562500000003</v>
      </c>
      <c r="V24" s="49">
        <v>10.404999999999999</v>
      </c>
      <c r="W24" s="49">
        <v>4.66</v>
      </c>
      <c r="X24" s="17">
        <v>5.5</v>
      </c>
      <c r="Y24" s="17">
        <v>9.9635274272469694</v>
      </c>
      <c r="Z24" s="17">
        <v>11.391325456873499</v>
      </c>
      <c r="AA24" s="17">
        <v>8.3734188311688307</v>
      </c>
      <c r="AB24" s="17">
        <v>12.602</v>
      </c>
      <c r="AC24" s="17">
        <v>5.1139999999999999</v>
      </c>
      <c r="AD24" s="18">
        <v>321.91938316800002</v>
      </c>
      <c r="AE24" s="18">
        <v>77.021987039999999</v>
      </c>
      <c r="AF24" s="19">
        <f t="shared" si="1"/>
        <v>4.1795777483748493</v>
      </c>
      <c r="AG24" s="17">
        <v>4.17150679E-2</v>
      </c>
      <c r="AH24" s="17">
        <v>0</v>
      </c>
      <c r="AI24" s="17">
        <v>0</v>
      </c>
    </row>
    <row r="25" spans="1:35" ht="12.75" x14ac:dyDescent="0.2">
      <c r="A25" s="20" t="s">
        <v>52</v>
      </c>
      <c r="B25" s="16" t="str">
        <f>'PO_C&amp;T'!B25</f>
        <v>T3</v>
      </c>
      <c r="C25" s="16">
        <f>'PO_C&amp;T'!C25</f>
        <v>27306316</v>
      </c>
      <c r="D25" s="23">
        <v>35.6</v>
      </c>
      <c r="E25" s="18">
        <v>10.9295833333333</v>
      </c>
      <c r="F25" s="18">
        <v>15.51440625</v>
      </c>
      <c r="G25" s="18">
        <v>19.9864686825054</v>
      </c>
      <c r="H25" s="18">
        <v>20.1172909356725</v>
      </c>
      <c r="I25" s="18">
        <v>7.6180000000000003</v>
      </c>
      <c r="J25" s="18">
        <v>20.948</v>
      </c>
      <c r="K25" s="18">
        <v>18.488</v>
      </c>
      <c r="L25" s="8">
        <f>D25*0.8/AE25</f>
        <v>0.74786523117079673</v>
      </c>
      <c r="M25" s="17">
        <f>(H25-E25)/K25</f>
        <v>0.49695519268385985</v>
      </c>
      <c r="N25" s="20">
        <v>2780.9483695414501</v>
      </c>
      <c r="O25" s="20">
        <v>3818.9575051438101</v>
      </c>
      <c r="P25" s="14">
        <f t="shared" si="0"/>
        <v>6599.9058746852606</v>
      </c>
      <c r="Q25" s="20">
        <v>0.36133555441956899</v>
      </c>
      <c r="R25" s="37">
        <v>2.4</v>
      </c>
      <c r="S25" s="49">
        <v>5.8016012176560103</v>
      </c>
      <c r="T25" s="49">
        <v>6.7752020202020198</v>
      </c>
      <c r="U25" s="49">
        <v>4.5983133903133897</v>
      </c>
      <c r="V25" s="49">
        <v>7.7270000000000003</v>
      </c>
      <c r="W25" s="49">
        <v>4.4779999999999998</v>
      </c>
      <c r="X25" s="17">
        <v>5.9</v>
      </c>
      <c r="Y25" s="17">
        <v>9.6045130576271198</v>
      </c>
      <c r="Z25" s="17">
        <v>11.0808836534228</v>
      </c>
      <c r="AA25" s="17">
        <v>7.8644200968523004</v>
      </c>
      <c r="AB25" s="17">
        <v>13.196999999999999</v>
      </c>
      <c r="AC25" s="17">
        <v>5.6310000000000002</v>
      </c>
      <c r="AD25" s="18">
        <v>189.31054698400001</v>
      </c>
      <c r="AE25" s="18">
        <v>38.081727579999999</v>
      </c>
      <c r="AF25" s="19">
        <f t="shared" si="1"/>
        <v>4.9711648870526375</v>
      </c>
      <c r="AG25" s="17">
        <v>2.9053968800000001</v>
      </c>
      <c r="AH25" s="17">
        <v>0.17185592760000001</v>
      </c>
      <c r="AI25" s="17">
        <v>0</v>
      </c>
    </row>
    <row r="26" spans="1:35" ht="12.75" x14ac:dyDescent="0.2">
      <c r="A26" s="20" t="s">
        <v>53</v>
      </c>
      <c r="B26" s="16" t="str">
        <f>'PO_C&amp;T'!B26</f>
        <v>T9</v>
      </c>
      <c r="C26" s="16">
        <f>'PO_C&amp;T'!C26</f>
        <v>49974719</v>
      </c>
      <c r="D26" s="23">
        <v>35.4</v>
      </c>
      <c r="E26" s="18">
        <v>13.917125</v>
      </c>
      <c r="F26" s="18">
        <v>17.4251978021978</v>
      </c>
      <c r="G26" s="18">
        <v>18.8398808280132</v>
      </c>
      <c r="H26" s="18">
        <v>18.9223426042984</v>
      </c>
      <c r="I26" s="18">
        <v>9.532</v>
      </c>
      <c r="J26" s="18">
        <v>19.501000000000001</v>
      </c>
      <c r="K26" s="18">
        <v>18.117000000000001</v>
      </c>
      <c r="L26" s="8">
        <f>D26*0.8/AE26</f>
        <v>0.88600641948463366</v>
      </c>
      <c r="M26" s="17">
        <f>(H26-E26)/K26</f>
        <v>0.27627187747962684</v>
      </c>
      <c r="N26" s="20">
        <v>2724.1396012475602</v>
      </c>
      <c r="O26" s="20">
        <v>2555.8784038355898</v>
      </c>
      <c r="P26" s="14">
        <f t="shared" si="0"/>
        <v>5280.0180050831495</v>
      </c>
      <c r="Q26" s="20">
        <v>0.37498543417862001</v>
      </c>
      <c r="R26" s="37">
        <v>1.6</v>
      </c>
      <c r="S26" s="49">
        <v>7.50424734982332</v>
      </c>
      <c r="T26" s="49">
        <v>9.0107150466045294</v>
      </c>
      <c r="U26" s="49">
        <v>1.8504812500000001</v>
      </c>
      <c r="V26" s="49">
        <v>9.5109999999999992</v>
      </c>
      <c r="W26" s="49">
        <v>4.5679999999999996</v>
      </c>
      <c r="X26" s="17">
        <v>3.2</v>
      </c>
      <c r="Y26" s="17">
        <v>9.5924193548387109</v>
      </c>
      <c r="Z26" s="17">
        <v>11.084217603912</v>
      </c>
      <c r="AA26" s="17">
        <v>6.9695116279069804</v>
      </c>
      <c r="AB26" s="17">
        <v>11.89</v>
      </c>
      <c r="AC26" s="17">
        <v>5.1879999999999997</v>
      </c>
      <c r="AD26" s="18">
        <v>158.804754648</v>
      </c>
      <c r="AE26" s="18">
        <v>31.963651026899999</v>
      </c>
      <c r="AF26" s="19">
        <f t="shared" si="1"/>
        <v>4.9682920926133542</v>
      </c>
      <c r="AG26" s="17">
        <v>0.29993287000000002</v>
      </c>
      <c r="AH26" s="17">
        <v>0</v>
      </c>
      <c r="AI26" s="17">
        <v>0</v>
      </c>
    </row>
    <row r="27" spans="1:35" ht="12.75" x14ac:dyDescent="0.2">
      <c r="A27" s="20" t="s">
        <v>54</v>
      </c>
      <c r="B27" s="16" t="str">
        <f>'PO_C&amp;T'!B27</f>
        <v>T2</v>
      </c>
      <c r="C27" s="16">
        <f>'PO_C&amp;T'!C27</f>
        <v>46623290</v>
      </c>
      <c r="D27" s="23">
        <v>32.5</v>
      </c>
      <c r="E27" s="18">
        <v>13.0758181818182</v>
      </c>
      <c r="F27" s="18">
        <v>16.693324324324301</v>
      </c>
      <c r="G27" s="18">
        <v>19.479842922899898</v>
      </c>
      <c r="H27" s="18">
        <v>19.587886035313002</v>
      </c>
      <c r="I27" s="18">
        <v>9.0399999999999991</v>
      </c>
      <c r="J27" s="18">
        <v>20.565999999999999</v>
      </c>
      <c r="K27" s="18">
        <v>18.353000000000002</v>
      </c>
      <c r="L27" s="8">
        <f>D27*0.8/AE27</f>
        <v>0.89686155456146555</v>
      </c>
      <c r="M27" s="17">
        <f>(H27-E27)/K27</f>
        <v>0.3548230727126247</v>
      </c>
      <c r="N27" s="20">
        <v>3323.6935574218401</v>
      </c>
      <c r="O27" s="20">
        <v>4023.3443315940099</v>
      </c>
      <c r="P27" s="14">
        <f t="shared" si="0"/>
        <v>7347.0378890158499</v>
      </c>
      <c r="Q27" s="20">
        <v>0.30413579823569298</v>
      </c>
      <c r="R27" s="37">
        <v>2.5</v>
      </c>
      <c r="S27" s="49">
        <v>5.7807286432160803</v>
      </c>
      <c r="T27" s="49">
        <v>6.9389793814432998</v>
      </c>
      <c r="U27" s="49">
        <v>4.5122950819672099</v>
      </c>
      <c r="V27" s="49">
        <v>8.11</v>
      </c>
      <c r="W27" s="49">
        <v>4.0910000000000002</v>
      </c>
      <c r="X27" s="17">
        <v>6.5</v>
      </c>
      <c r="Y27" s="17">
        <v>9.3248301342184998</v>
      </c>
      <c r="Z27" s="17">
        <v>10.701247235034501</v>
      </c>
      <c r="AA27" s="17">
        <v>7.5959408284023704</v>
      </c>
      <c r="AB27" s="17">
        <v>11.968999999999999</v>
      </c>
      <c r="AC27" s="17">
        <v>5.0419999999999998</v>
      </c>
      <c r="AD27" s="18">
        <v>173.95571343899999</v>
      </c>
      <c r="AE27" s="18">
        <v>28.9899816396</v>
      </c>
      <c r="AF27" s="19">
        <f t="shared" si="1"/>
        <v>6.0005458299903989</v>
      </c>
      <c r="AG27" s="17">
        <v>0.521142298</v>
      </c>
      <c r="AH27" s="17">
        <v>4.1400325499999998E-4</v>
      </c>
      <c r="AI27" s="17">
        <v>0</v>
      </c>
    </row>
    <row r="28" spans="1:35" ht="12.75" x14ac:dyDescent="0.2">
      <c r="A28" s="20" t="s">
        <v>55</v>
      </c>
      <c r="B28" s="16" t="str">
        <f>'PO_C&amp;T'!B28</f>
        <v>T9</v>
      </c>
      <c r="C28" s="16">
        <f>'PO_C&amp;T'!C28</f>
        <v>52989135</v>
      </c>
      <c r="D28" s="23">
        <v>58.4</v>
      </c>
      <c r="E28" s="18">
        <v>11.916874999999999</v>
      </c>
      <c r="F28" s="18">
        <v>17.171313725490201</v>
      </c>
      <c r="G28" s="18">
        <v>19.228343718252599</v>
      </c>
      <c r="H28" s="18">
        <v>19.384610248447199</v>
      </c>
      <c r="I28" s="18">
        <v>7.899</v>
      </c>
      <c r="J28" s="18">
        <v>20.227</v>
      </c>
      <c r="K28" s="18">
        <v>18.172000000000001</v>
      </c>
      <c r="L28" s="8">
        <f>D28*0.8/AE28</f>
        <v>0.90054649694236555</v>
      </c>
      <c r="M28" s="17">
        <f>(H28-E28)/K28</f>
        <v>0.4109473502337222</v>
      </c>
      <c r="N28" s="20">
        <v>2868.2321446004298</v>
      </c>
      <c r="O28" s="20">
        <v>2937.8744232326599</v>
      </c>
      <c r="P28" s="14">
        <f t="shared" si="0"/>
        <v>5806.1065678330897</v>
      </c>
      <c r="Q28" s="20">
        <v>0.39303782672163401</v>
      </c>
      <c r="R28" s="37">
        <v>1.7</v>
      </c>
      <c r="S28" s="49">
        <v>7.0830747298919601</v>
      </c>
      <c r="T28" s="49">
        <v>8.3078400214880492</v>
      </c>
      <c r="U28" s="49">
        <v>3.7910400775694901</v>
      </c>
      <c r="V28" s="49">
        <v>9.0860000000000003</v>
      </c>
      <c r="W28" s="49">
        <v>5.2380000000000004</v>
      </c>
      <c r="X28" s="17">
        <v>3.2</v>
      </c>
      <c r="Y28" s="17">
        <v>8.8941999999999997</v>
      </c>
      <c r="Z28" s="17">
        <v>10.1837625</v>
      </c>
      <c r="AA28" s="17">
        <v>6.9540595238095202</v>
      </c>
      <c r="AB28" s="17">
        <v>11.192</v>
      </c>
      <c r="AC28" s="17">
        <v>5.74</v>
      </c>
      <c r="AD28" s="18">
        <v>240.63296461600001</v>
      </c>
      <c r="AE28" s="18">
        <v>51.879608836000003</v>
      </c>
      <c r="AF28" s="19">
        <f t="shared" si="1"/>
        <v>4.6382956621103384</v>
      </c>
      <c r="AG28" s="17">
        <v>0.56832307900000001</v>
      </c>
      <c r="AH28" s="17">
        <v>5.4761750599999996E-4</v>
      </c>
      <c r="AI28" s="17">
        <v>0</v>
      </c>
    </row>
    <row r="29" spans="1:35" ht="12.75" x14ac:dyDescent="0.2">
      <c r="A29" s="20" t="s">
        <v>56</v>
      </c>
      <c r="B29" s="16" t="str">
        <f>'PO_C&amp;T'!B29</f>
        <v>T2</v>
      </c>
      <c r="C29" s="16">
        <f>'PO_C&amp;T'!C29</f>
        <v>43481947</v>
      </c>
      <c r="D29" s="23">
        <v>58.2</v>
      </c>
      <c r="E29" s="18">
        <v>11.035</v>
      </c>
      <c r="F29" s="18">
        <v>15.8484814814815</v>
      </c>
      <c r="G29" s="18">
        <v>19.5924562367865</v>
      </c>
      <c r="H29" s="18">
        <v>19.761156</v>
      </c>
      <c r="I29" s="18">
        <v>5.7930000000000001</v>
      </c>
      <c r="J29" s="18">
        <v>20.446000000000002</v>
      </c>
      <c r="K29" s="18">
        <v>18.177</v>
      </c>
      <c r="L29" s="8">
        <f>D29*0.8/AE29</f>
        <v>0.87304069417283681</v>
      </c>
      <c r="M29" s="17">
        <f>(H29-E29)/K29</f>
        <v>0.48006579743632061</v>
      </c>
      <c r="N29" s="20">
        <v>3310.9829453938601</v>
      </c>
      <c r="O29" s="20">
        <v>2842.4051114138201</v>
      </c>
      <c r="P29" s="14">
        <f t="shared" si="0"/>
        <v>6153.3880568076802</v>
      </c>
      <c r="Q29" s="20">
        <v>0.36940937032569499</v>
      </c>
      <c r="R29" s="37">
        <v>2.2000000000000002</v>
      </c>
      <c r="S29" s="49">
        <v>6.01506147809026</v>
      </c>
      <c r="T29" s="49">
        <v>6.7992714367651299</v>
      </c>
      <c r="U29" s="49">
        <v>4.7400280246069704</v>
      </c>
      <c r="V29" s="49">
        <v>7.8330000000000002</v>
      </c>
      <c r="W29" s="49">
        <v>4.6609999999999996</v>
      </c>
      <c r="X29" s="17">
        <v>5.7</v>
      </c>
      <c r="Y29" s="17">
        <v>9.5585372624919405</v>
      </c>
      <c r="Z29" s="17">
        <v>10.5983433122117</v>
      </c>
      <c r="AA29" s="17">
        <v>8.0175724925521408</v>
      </c>
      <c r="AB29" s="17">
        <v>12.257999999999999</v>
      </c>
      <c r="AC29" s="17">
        <v>5.8040000000000003</v>
      </c>
      <c r="AD29" s="18">
        <v>244.79270941999999</v>
      </c>
      <c r="AE29" s="18">
        <v>53.33084736</v>
      </c>
      <c r="AF29" s="19">
        <f t="shared" si="1"/>
        <v>4.590077254305978</v>
      </c>
      <c r="AG29" s="17">
        <v>1.146357648</v>
      </c>
      <c r="AH29" s="17">
        <v>0.25490415690000001</v>
      </c>
      <c r="AI29" s="17">
        <v>1.972569249E-4</v>
      </c>
    </row>
    <row r="30" spans="1:35" ht="12.75" x14ac:dyDescent="0.2">
      <c r="A30" s="20" t="s">
        <v>57</v>
      </c>
      <c r="B30" s="16" t="str">
        <f>'PO_C&amp;T'!B30</f>
        <v>T3</v>
      </c>
      <c r="C30" s="16">
        <f>'PO_C&amp;T'!C30</f>
        <v>50409323</v>
      </c>
      <c r="D30" s="23">
        <v>26.3</v>
      </c>
      <c r="E30" s="18">
        <v>12.7241538461539</v>
      </c>
      <c r="F30" s="18">
        <v>16.366666666666699</v>
      </c>
      <c r="G30" s="18">
        <v>19.5688123752495</v>
      </c>
      <c r="H30" s="18">
        <v>19.690976249999999</v>
      </c>
      <c r="I30" s="18">
        <v>8.7959999999999994</v>
      </c>
      <c r="J30" s="18">
        <v>20.332000000000001</v>
      </c>
      <c r="K30" s="18">
        <v>18.352</v>
      </c>
      <c r="L30" s="8">
        <f>D30*0.8/AE30</f>
        <v>0.85619223717994375</v>
      </c>
      <c r="M30" s="17">
        <f>(H30-E30)/K30</f>
        <v>0.37962197056702801</v>
      </c>
      <c r="N30" s="20">
        <v>3422.7909379163498</v>
      </c>
      <c r="O30" s="20">
        <v>3379.3254811208499</v>
      </c>
      <c r="P30" s="14">
        <f t="shared" si="0"/>
        <v>6802.1164190372001</v>
      </c>
      <c r="Q30" s="20">
        <v>0.31630192724174899</v>
      </c>
      <c r="R30" s="23">
        <v>2.2000000000000002</v>
      </c>
      <c r="S30" s="17">
        <v>6.0370055658627102</v>
      </c>
      <c r="T30" s="17">
        <v>7.3081076890399297</v>
      </c>
      <c r="U30" s="17">
        <v>4.3796936639118504</v>
      </c>
      <c r="V30" s="17">
        <v>8.3829999999999991</v>
      </c>
      <c r="W30" s="17">
        <v>4.4240000000000004</v>
      </c>
      <c r="X30" s="17">
        <v>5.4</v>
      </c>
      <c r="Y30" s="17">
        <v>9.7090590943448092</v>
      </c>
      <c r="Z30" s="17">
        <v>11.411342224326599</v>
      </c>
      <c r="AA30" s="17">
        <v>7.69198713450292</v>
      </c>
      <c r="AB30" s="17">
        <v>12.882999999999999</v>
      </c>
      <c r="AC30" s="17">
        <v>5.4589999999999996</v>
      </c>
      <c r="AD30" s="18">
        <v>142.406274736</v>
      </c>
      <c r="AE30" s="18">
        <v>24.573920535999999</v>
      </c>
      <c r="AF30" s="19">
        <f t="shared" si="1"/>
        <v>5.7950164902413279</v>
      </c>
      <c r="AG30" s="17">
        <v>0.49044511200000002</v>
      </c>
      <c r="AH30" s="17">
        <v>1.243589128E-2</v>
      </c>
      <c r="AI30" s="17">
        <v>0</v>
      </c>
    </row>
    <row r="31" spans="1:35" s="54" customFormat="1" ht="12.75" x14ac:dyDescent="0.2">
      <c r="A31" s="58"/>
      <c r="B31" s="58"/>
      <c r="C31" s="56" t="s">
        <v>75</v>
      </c>
      <c r="D31" s="57">
        <f>AVERAGE(D2:D30)</f>
        <v>51.460714285714289</v>
      </c>
      <c r="E31" s="57">
        <f t="shared" ref="E31:AI31" si="2">AVERAGE(E2:E30)</f>
        <v>13.50375969017929</v>
      </c>
      <c r="F31" s="57">
        <f t="shared" si="2"/>
        <v>17.010944759019687</v>
      </c>
      <c r="G31" s="57">
        <f t="shared" si="2"/>
        <v>19.297602745360582</v>
      </c>
      <c r="H31" s="57">
        <f t="shared" si="2"/>
        <v>19.42678800561006</v>
      </c>
      <c r="I31" s="57">
        <f t="shared" si="2"/>
        <v>8.7079642857142847</v>
      </c>
      <c r="J31" s="57">
        <f t="shared" si="2"/>
        <v>20.250321428571425</v>
      </c>
      <c r="K31" s="57">
        <f t="shared" si="2"/>
        <v>18.287500000000005</v>
      </c>
      <c r="L31" s="57">
        <f t="shared" si="2"/>
        <v>0.90170320483687993</v>
      </c>
      <c r="M31" s="57">
        <f t="shared" si="2"/>
        <v>0.32375171677834225</v>
      </c>
      <c r="N31" s="57">
        <f>AVERAGE(N2:N30)</f>
        <v>2855.9234188826085</v>
      </c>
      <c r="O31" s="57">
        <f t="shared" si="2"/>
        <v>2978.3603593621579</v>
      </c>
      <c r="P31" s="57">
        <f t="shared" si="2"/>
        <v>6020.4010560392226</v>
      </c>
      <c r="Q31" s="59">
        <f t="shared" si="2"/>
        <v>0.38872788125821323</v>
      </c>
      <c r="R31" s="57">
        <f t="shared" si="2"/>
        <v>2.5071428571428576</v>
      </c>
      <c r="S31" s="57">
        <f t="shared" si="2"/>
        <v>6.5068607590846828</v>
      </c>
      <c r="T31" s="57">
        <f t="shared" si="2"/>
        <v>7.8588277352208475</v>
      </c>
      <c r="U31" s="57">
        <f t="shared" si="2"/>
        <v>4.5181137882936886</v>
      </c>
      <c r="V31" s="57">
        <f t="shared" si="2"/>
        <v>9.0374285714285723</v>
      </c>
      <c r="W31" s="57">
        <f t="shared" si="2"/>
        <v>4.5776428571428562</v>
      </c>
      <c r="X31" s="57">
        <f t="shared" si="2"/>
        <v>5.0678571428571439</v>
      </c>
      <c r="Y31" s="57">
        <f t="shared" si="2"/>
        <v>9.2631777001888711</v>
      </c>
      <c r="Z31" s="57">
        <f t="shared" si="2"/>
        <v>10.876240993919106</v>
      </c>
      <c r="AA31" s="57">
        <f t="shared" si="2"/>
        <v>7.2619004388114741</v>
      </c>
      <c r="AB31" s="57">
        <f t="shared" si="2"/>
        <v>12.251499999999998</v>
      </c>
      <c r="AC31" s="57">
        <f t="shared" si="2"/>
        <v>5.3134285714285729</v>
      </c>
      <c r="AD31" s="57">
        <f t="shared" si="2"/>
        <v>195.97490592275008</v>
      </c>
      <c r="AE31" s="57">
        <f t="shared" si="2"/>
        <v>44.425408019042848</v>
      </c>
      <c r="AF31" s="57">
        <f t="shared" si="2"/>
        <v>4.8701798482981848</v>
      </c>
      <c r="AG31" s="57">
        <f t="shared" si="2"/>
        <v>0.44339772417142864</v>
      </c>
      <c r="AH31" s="57">
        <f t="shared" si="2"/>
        <v>2.4044604843414287E-2</v>
      </c>
      <c r="AI31" s="57">
        <f t="shared" si="2"/>
        <v>9.9591967535714286E-6</v>
      </c>
    </row>
    <row r="32" spans="1:35" s="54" customFormat="1" ht="12.75" x14ac:dyDescent="0.2">
      <c r="A32" s="58"/>
      <c r="B32" s="58"/>
      <c r="C32" s="56" t="s">
        <v>76</v>
      </c>
      <c r="D32" s="57">
        <f>_xlfn.STDEV.P(D2:D30)</f>
        <v>40.918065686073128</v>
      </c>
      <c r="E32" s="57">
        <f t="shared" ref="E32:AI32" si="3">_xlfn.STDEV.P(E2:E30)</f>
        <v>1.4044312820789318</v>
      </c>
      <c r="F32" s="57">
        <f t="shared" si="3"/>
        <v>0.56192203650978922</v>
      </c>
      <c r="G32" s="57">
        <f t="shared" si="3"/>
        <v>0.35023964234798394</v>
      </c>
      <c r="H32" s="57">
        <f t="shared" si="3"/>
        <v>0.3691840185018721</v>
      </c>
      <c r="I32" s="57">
        <f t="shared" si="3"/>
        <v>1.4422677946836557</v>
      </c>
      <c r="J32" s="57">
        <f t="shared" si="3"/>
        <v>0.66311618533640226</v>
      </c>
      <c r="K32" s="57">
        <f t="shared" si="3"/>
        <v>0.14171286361613641</v>
      </c>
      <c r="L32" s="57">
        <f t="shared" si="3"/>
        <v>6.6002845291947526E-2</v>
      </c>
      <c r="M32" s="57">
        <f t="shared" si="3"/>
        <v>8.952200833959989E-2</v>
      </c>
      <c r="N32" s="57">
        <f>_xlfn.STDEV.P(N2:N30)</f>
        <v>610.2356265345079</v>
      </c>
      <c r="O32" s="57">
        <f>_xlfn.STDEV.P(O2:O30)</f>
        <v>676.56307238381294</v>
      </c>
      <c r="P32" s="57">
        <f>_xlfn.STDEV.P(P2:P30)</f>
        <v>608.56874522102339</v>
      </c>
      <c r="Q32" s="59">
        <f>_xlfn.STDEV.P(Q2:Q30)</f>
        <v>8.2256044866384506E-2</v>
      </c>
      <c r="R32" s="57">
        <f>_xlfn.STDEV.P(R2:R30)</f>
        <v>0.72305333305986241</v>
      </c>
      <c r="S32" s="57">
        <f t="shared" si="3"/>
        <v>0.78699125439704321</v>
      </c>
      <c r="T32" s="57">
        <f t="shared" si="3"/>
        <v>0.76566369597219164</v>
      </c>
      <c r="U32" s="57">
        <f t="shared" si="3"/>
        <v>0.92237995545299523</v>
      </c>
      <c r="V32" s="57">
        <f t="shared" si="3"/>
        <v>0.79351565960654891</v>
      </c>
      <c r="W32" s="57">
        <f t="shared" si="3"/>
        <v>0.60212915168269621</v>
      </c>
      <c r="X32" s="57">
        <f t="shared" si="3"/>
        <v>1.3773819813141777</v>
      </c>
      <c r="Y32" s="57">
        <f t="shared" si="3"/>
        <v>0.70379235853284472</v>
      </c>
      <c r="Z32" s="57">
        <f t="shared" si="3"/>
        <v>0.65444841423113886</v>
      </c>
      <c r="AA32" s="57">
        <f t="shared" si="3"/>
        <v>0.85954391455687962</v>
      </c>
      <c r="AB32" s="57">
        <f t="shared" si="3"/>
        <v>0.85596259514403683</v>
      </c>
      <c r="AC32" s="57">
        <f t="shared" si="3"/>
        <v>0.63931757302897851</v>
      </c>
      <c r="AD32" s="57">
        <f t="shared" si="3"/>
        <v>100.79295839919327</v>
      </c>
      <c r="AE32" s="57">
        <f t="shared" si="3"/>
        <v>32.306021433776564</v>
      </c>
      <c r="AF32" s="57">
        <f t="shared" si="3"/>
        <v>0.85530031265343565</v>
      </c>
      <c r="AG32" s="57">
        <f t="shared" si="3"/>
        <v>0.60899325840453999</v>
      </c>
      <c r="AH32" s="57">
        <f t="shared" si="3"/>
        <v>6.1226275625848814E-2</v>
      </c>
      <c r="AI32" s="57">
        <f t="shared" si="3"/>
        <v>3.9093182162005017E-5</v>
      </c>
    </row>
    <row r="33" spans="1:35" ht="12.75" x14ac:dyDescent="0.2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7"/>
      <c r="M33" s="17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5"/>
      <c r="Y33" s="14"/>
      <c r="Z33" s="14"/>
      <c r="AA33" s="14"/>
      <c r="AB33" s="14"/>
      <c r="AC33" s="14"/>
      <c r="AD33" s="14"/>
      <c r="AE33" s="14"/>
      <c r="AF33" s="22"/>
      <c r="AG33" s="14"/>
      <c r="AH33" s="14"/>
      <c r="AI33" s="14"/>
    </row>
    <row r="34" spans="1:35" ht="12.75" x14ac:dyDescent="0.2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7"/>
      <c r="M34" s="17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5"/>
      <c r="Y34" s="14"/>
      <c r="Z34" s="14"/>
      <c r="AA34" s="14"/>
      <c r="AB34" s="14"/>
      <c r="AC34" s="14"/>
      <c r="AD34" s="14"/>
      <c r="AE34" s="14"/>
      <c r="AF34" s="22"/>
      <c r="AG34" s="14"/>
      <c r="AH34" s="14"/>
      <c r="AI34" s="14"/>
    </row>
    <row r="35" spans="1:35" ht="12.75" x14ac:dyDescent="0.2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7"/>
      <c r="M35" s="17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22"/>
      <c r="AG35" s="14"/>
      <c r="AH35" s="14"/>
      <c r="AI35" s="14"/>
    </row>
    <row r="36" spans="1:35" ht="12.75" x14ac:dyDescent="0.2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7"/>
      <c r="M36" s="17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22"/>
      <c r="AG36" s="14"/>
      <c r="AH36" s="14"/>
      <c r="AI36" s="14"/>
    </row>
    <row r="37" spans="1:35" ht="12.75" x14ac:dyDescent="0.2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7"/>
      <c r="M37" s="17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22"/>
      <c r="AG37" s="14">
        <v>0.44339772417142864</v>
      </c>
      <c r="AH37" s="14">
        <v>2.4044604843414287E-2</v>
      </c>
      <c r="AI37" s="14">
        <v>9.9591967535714286E-6</v>
      </c>
    </row>
    <row r="38" spans="1:35" ht="12.75" x14ac:dyDescent="0.2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7"/>
      <c r="M38" s="17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22"/>
      <c r="AG38" s="14">
        <v>0.60899325840453999</v>
      </c>
      <c r="AH38" s="14">
        <v>6.1226275625848814E-2</v>
      </c>
      <c r="AI38" s="14">
        <v>3.9093182162005017E-5</v>
      </c>
    </row>
    <row r="39" spans="1:35" ht="12.75" x14ac:dyDescent="0.2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7"/>
      <c r="M39" s="17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22"/>
      <c r="AG39" s="14"/>
      <c r="AH39" s="14"/>
      <c r="AI39" s="14"/>
    </row>
    <row r="40" spans="1:35" ht="12.75" x14ac:dyDescent="0.2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7"/>
      <c r="M40" s="17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22"/>
      <c r="AG40" s="14"/>
      <c r="AH40" s="14"/>
      <c r="AI40" s="14"/>
    </row>
    <row r="41" spans="1:35" ht="12.75" x14ac:dyDescent="0.2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7"/>
      <c r="M41" s="17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22"/>
      <c r="AG41" s="14"/>
      <c r="AH41" s="14"/>
      <c r="AI41" s="14"/>
    </row>
    <row r="42" spans="1:35" ht="12.75" x14ac:dyDescent="0.2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7"/>
      <c r="M42" s="17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22"/>
      <c r="AG42" s="14"/>
      <c r="AH42" s="14"/>
      <c r="AI42" s="14"/>
    </row>
    <row r="43" spans="1:35" ht="12.75" x14ac:dyDescent="0.2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7"/>
      <c r="M43" s="17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22"/>
      <c r="AG43" s="14"/>
      <c r="AH43" s="14"/>
      <c r="AI43" s="14"/>
    </row>
    <row r="44" spans="1:35" ht="12.75" x14ac:dyDescent="0.2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7"/>
      <c r="M44" s="17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22"/>
      <c r="AG44" s="14"/>
      <c r="AH44" s="14"/>
      <c r="AI44" s="14"/>
    </row>
    <row r="45" spans="1:35" ht="12.75" x14ac:dyDescent="0.2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7"/>
      <c r="M45" s="17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22"/>
      <c r="AG45" s="14"/>
      <c r="AH45" s="14"/>
      <c r="AI45" s="14"/>
    </row>
    <row r="46" spans="1:35" ht="12.75" x14ac:dyDescent="0.2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7"/>
      <c r="M46" s="17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22"/>
      <c r="AG46" s="14"/>
      <c r="AH46" s="14"/>
      <c r="AI46" s="14"/>
    </row>
    <row r="47" spans="1:35" ht="12.75" x14ac:dyDescent="0.2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7"/>
      <c r="M47" s="17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22"/>
      <c r="AG47" s="14"/>
      <c r="AH47" s="14"/>
      <c r="AI47" s="14"/>
    </row>
    <row r="48" spans="1:35" ht="12.75" x14ac:dyDescent="0.2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7"/>
      <c r="M48" s="17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22"/>
      <c r="AG48" s="14"/>
      <c r="AH48" s="14"/>
      <c r="AI48" s="14"/>
    </row>
    <row r="49" spans="1:35" ht="12.75" x14ac:dyDescent="0.2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7"/>
      <c r="M49" s="17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22"/>
      <c r="AG49" s="14"/>
      <c r="AH49" s="14"/>
      <c r="AI49" s="14"/>
    </row>
    <row r="50" spans="1:35" ht="12.75" x14ac:dyDescent="0.2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7"/>
      <c r="M50" s="17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22"/>
      <c r="AG50" s="14"/>
      <c r="AH50" s="14"/>
      <c r="AI50" s="14"/>
    </row>
    <row r="51" spans="1:35" ht="12.75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7"/>
      <c r="M51" s="17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22"/>
      <c r="AG51" s="14"/>
      <c r="AH51" s="14"/>
      <c r="AI51" s="14"/>
    </row>
    <row r="52" spans="1:35" ht="12.75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7"/>
      <c r="M52" s="17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22"/>
      <c r="AG52" s="14"/>
      <c r="AH52" s="14"/>
      <c r="AI52" s="14"/>
    </row>
    <row r="53" spans="1:35" ht="12.75" x14ac:dyDescent="0.2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7"/>
      <c r="M53" s="17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22"/>
      <c r="AG53" s="14"/>
      <c r="AH53" s="14"/>
      <c r="AI53" s="14"/>
    </row>
    <row r="54" spans="1:35" ht="12.75" x14ac:dyDescent="0.2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7"/>
      <c r="M54" s="17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22"/>
      <c r="AG54" s="14"/>
      <c r="AH54" s="14"/>
      <c r="AI54" s="14"/>
    </row>
    <row r="55" spans="1:35" ht="12.75" x14ac:dyDescent="0.2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7"/>
      <c r="M55" s="17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22"/>
      <c r="AG55" s="14"/>
      <c r="AH55" s="14"/>
      <c r="AI55" s="14"/>
    </row>
    <row r="56" spans="1:35" ht="12.75" x14ac:dyDescent="0.2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7"/>
      <c r="M56" s="17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22"/>
      <c r="AG56" s="14"/>
      <c r="AH56" s="14"/>
      <c r="AI56" s="14"/>
    </row>
    <row r="57" spans="1:35" ht="12.75" x14ac:dyDescent="0.2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7"/>
      <c r="M57" s="17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22"/>
      <c r="AG57" s="14"/>
      <c r="AH57" s="14"/>
      <c r="AI57" s="14"/>
    </row>
    <row r="58" spans="1:35" ht="12.75" x14ac:dyDescent="0.2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7"/>
      <c r="M58" s="17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22"/>
      <c r="AG58" s="14"/>
      <c r="AH58" s="14"/>
      <c r="AI58" s="14"/>
    </row>
    <row r="59" spans="1:35" ht="12.75" x14ac:dyDescent="0.2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7"/>
      <c r="M59" s="17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22"/>
      <c r="AG59" s="14"/>
      <c r="AH59" s="14"/>
      <c r="AI59" s="14"/>
    </row>
    <row r="60" spans="1:35" ht="12.75" x14ac:dyDescent="0.2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7"/>
      <c r="M60" s="17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22"/>
      <c r="AG60" s="14"/>
      <c r="AH60" s="14"/>
      <c r="AI60" s="14"/>
    </row>
    <row r="61" spans="1:35" ht="12.75" x14ac:dyDescent="0.2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7"/>
      <c r="M61" s="17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22"/>
      <c r="AG61" s="14"/>
      <c r="AH61" s="14"/>
      <c r="AI61" s="14"/>
    </row>
    <row r="62" spans="1:35" ht="12.75" x14ac:dyDescent="0.2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7"/>
      <c r="M62" s="17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22"/>
      <c r="AG62" s="14"/>
      <c r="AH62" s="14"/>
      <c r="AI62" s="14"/>
    </row>
    <row r="63" spans="1:35" ht="12.75" x14ac:dyDescent="0.2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7"/>
      <c r="M63" s="17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22"/>
      <c r="AG63" s="14"/>
      <c r="AH63" s="14"/>
      <c r="AI63" s="14"/>
    </row>
    <row r="64" spans="1:35" ht="12.75" x14ac:dyDescent="0.2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7"/>
      <c r="M64" s="17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22"/>
      <c r="AG64" s="14"/>
      <c r="AH64" s="14"/>
      <c r="AI64" s="14"/>
    </row>
    <row r="65" spans="1:35" ht="12.75" x14ac:dyDescent="0.2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7"/>
      <c r="M65" s="17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22"/>
      <c r="AG65" s="14"/>
      <c r="AH65" s="14"/>
      <c r="AI65" s="14"/>
    </row>
    <row r="66" spans="1:35" ht="12.75" x14ac:dyDescent="0.2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7"/>
      <c r="M66" s="17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22"/>
      <c r="AG66" s="14"/>
      <c r="AH66" s="14"/>
      <c r="AI66" s="14"/>
    </row>
    <row r="67" spans="1:35" ht="12.75" x14ac:dyDescent="0.2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7"/>
      <c r="M67" s="17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22"/>
      <c r="AG67" s="14"/>
      <c r="AH67" s="14"/>
      <c r="AI67" s="14"/>
    </row>
    <row r="68" spans="1:35" ht="12.75" x14ac:dyDescent="0.2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7"/>
      <c r="M68" s="17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22"/>
      <c r="AG68" s="14"/>
      <c r="AH68" s="14"/>
      <c r="AI68" s="14"/>
    </row>
    <row r="69" spans="1:35" ht="12.75" x14ac:dyDescent="0.2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7"/>
      <c r="M69" s="17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22"/>
      <c r="AG69" s="14"/>
      <c r="AH69" s="14"/>
      <c r="AI69" s="14"/>
    </row>
    <row r="70" spans="1:35" ht="12.75" x14ac:dyDescent="0.2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7"/>
      <c r="M70" s="17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22"/>
      <c r="AG70" s="14"/>
      <c r="AH70" s="14"/>
      <c r="AI70" s="14"/>
    </row>
    <row r="71" spans="1:35" ht="12.75" x14ac:dyDescent="0.2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7"/>
      <c r="M71" s="17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22"/>
      <c r="AG71" s="14"/>
      <c r="AH71" s="14"/>
      <c r="AI71" s="14"/>
    </row>
    <row r="72" spans="1:35" ht="12.75" x14ac:dyDescent="0.2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7"/>
      <c r="M72" s="17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22"/>
      <c r="AG72" s="14"/>
      <c r="AH72" s="14"/>
      <c r="AI72" s="14"/>
    </row>
    <row r="73" spans="1:35" ht="12.75" x14ac:dyDescent="0.2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7"/>
      <c r="M73" s="17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22"/>
      <c r="AG73" s="14"/>
      <c r="AH73" s="14"/>
      <c r="AI73" s="14"/>
    </row>
    <row r="74" spans="1:35" ht="12.75" x14ac:dyDescent="0.2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7"/>
      <c r="M74" s="17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22"/>
      <c r="AG74" s="14"/>
      <c r="AH74" s="14"/>
      <c r="AI74" s="14"/>
    </row>
    <row r="75" spans="1:35" ht="12.75" x14ac:dyDescent="0.2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7"/>
      <c r="M75" s="17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22"/>
      <c r="AG75" s="14"/>
      <c r="AH75" s="14"/>
      <c r="AI75" s="14"/>
    </row>
    <row r="76" spans="1:35" ht="12.75" x14ac:dyDescent="0.2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7"/>
      <c r="M76" s="17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22"/>
      <c r="AG76" s="14"/>
      <c r="AH76" s="14"/>
      <c r="AI76" s="14"/>
    </row>
    <row r="77" spans="1:35" ht="12.75" x14ac:dyDescent="0.2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7"/>
      <c r="M77" s="17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22"/>
      <c r="AG77" s="14"/>
      <c r="AH77" s="14"/>
      <c r="AI77" s="14"/>
    </row>
    <row r="78" spans="1:35" ht="12.75" x14ac:dyDescent="0.2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7"/>
      <c r="M78" s="17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22"/>
      <c r="AG78" s="14"/>
      <c r="AH78" s="14"/>
      <c r="AI78" s="14"/>
    </row>
    <row r="79" spans="1:35" ht="12.75" x14ac:dyDescent="0.2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7"/>
      <c r="M79" s="17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22"/>
      <c r="AG79" s="14"/>
      <c r="AH79" s="14"/>
      <c r="AI79" s="14"/>
    </row>
    <row r="80" spans="1:35" ht="12.75" x14ac:dyDescent="0.2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7"/>
      <c r="M80" s="17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22"/>
      <c r="AG80" s="14"/>
      <c r="AH80" s="14"/>
      <c r="AI80" s="14"/>
    </row>
    <row r="81" spans="1:35" ht="12.75" x14ac:dyDescent="0.2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7"/>
      <c r="M81" s="17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22"/>
      <c r="AG81" s="14"/>
      <c r="AH81" s="14"/>
      <c r="AI81" s="14"/>
    </row>
    <row r="82" spans="1:35" ht="12.75" x14ac:dyDescent="0.2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7"/>
      <c r="M82" s="17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22"/>
      <c r="AG82" s="14"/>
      <c r="AH82" s="14"/>
      <c r="AI82" s="14"/>
    </row>
    <row r="83" spans="1:35" ht="12.75" x14ac:dyDescent="0.2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7"/>
      <c r="M83" s="17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22"/>
      <c r="AG83" s="14"/>
      <c r="AH83" s="14"/>
      <c r="AI83" s="14"/>
    </row>
    <row r="84" spans="1:35" ht="12.75" x14ac:dyDescent="0.2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7"/>
      <c r="M84" s="17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22"/>
      <c r="AG84" s="14"/>
      <c r="AH84" s="14"/>
      <c r="AI84" s="14"/>
    </row>
    <row r="85" spans="1:35" ht="12.75" x14ac:dyDescent="0.2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7"/>
      <c r="M85" s="17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22"/>
      <c r="AG85" s="14"/>
      <c r="AH85" s="14"/>
      <c r="AI85" s="14"/>
    </row>
    <row r="86" spans="1:35" ht="12.75" x14ac:dyDescent="0.2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7"/>
      <c r="M86" s="17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22"/>
      <c r="AG86" s="14"/>
      <c r="AH86" s="14"/>
      <c r="AI86" s="14"/>
    </row>
    <row r="87" spans="1:35" ht="12.75" x14ac:dyDescent="0.2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7"/>
      <c r="M87" s="17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22"/>
      <c r="AG87" s="14"/>
      <c r="AH87" s="14"/>
      <c r="AI87" s="14"/>
    </row>
    <row r="88" spans="1:35" ht="12.75" x14ac:dyDescent="0.2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7"/>
      <c r="M88" s="17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22"/>
      <c r="AG88" s="14"/>
      <c r="AH88" s="14"/>
      <c r="AI88" s="14"/>
    </row>
    <row r="89" spans="1:35" ht="12.75" x14ac:dyDescent="0.2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7"/>
      <c r="M89" s="17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22"/>
      <c r="AG89" s="14"/>
      <c r="AH89" s="14"/>
      <c r="AI89" s="14"/>
    </row>
    <row r="90" spans="1:35" ht="12.75" x14ac:dyDescent="0.2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7"/>
      <c r="M90" s="17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22"/>
      <c r="AG90" s="14"/>
      <c r="AH90" s="14"/>
      <c r="AI90" s="14"/>
    </row>
    <row r="91" spans="1:35" ht="12.75" x14ac:dyDescent="0.2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7"/>
      <c r="M91" s="17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22"/>
      <c r="AG91" s="14"/>
      <c r="AH91" s="14"/>
      <c r="AI91" s="14"/>
    </row>
    <row r="92" spans="1:35" ht="12.75" x14ac:dyDescent="0.2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7"/>
      <c r="M92" s="17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22"/>
      <c r="AG92" s="14"/>
      <c r="AH92" s="14"/>
      <c r="AI92" s="14"/>
    </row>
    <row r="93" spans="1:35" ht="12.75" x14ac:dyDescent="0.2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7"/>
      <c r="M93" s="17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22"/>
      <c r="AG93" s="14"/>
      <c r="AH93" s="14"/>
      <c r="AI93" s="14"/>
    </row>
    <row r="94" spans="1:35" ht="12.75" x14ac:dyDescent="0.2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7"/>
      <c r="M94" s="17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22"/>
      <c r="AG94" s="14"/>
      <c r="AH94" s="14"/>
      <c r="AI94" s="14"/>
    </row>
    <row r="95" spans="1:35" ht="12.75" x14ac:dyDescent="0.2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7"/>
      <c r="M95" s="17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22"/>
      <c r="AG95" s="14"/>
      <c r="AH95" s="14"/>
      <c r="AI95" s="14"/>
    </row>
    <row r="96" spans="1:35" ht="12.75" x14ac:dyDescent="0.2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7"/>
      <c r="M96" s="17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22"/>
      <c r="AG96" s="14"/>
      <c r="AH96" s="14"/>
      <c r="AI96" s="14"/>
    </row>
    <row r="97" spans="1:35" ht="12.75" x14ac:dyDescent="0.2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7"/>
      <c r="M97" s="17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22"/>
      <c r="AG97" s="14"/>
      <c r="AH97" s="14"/>
      <c r="AI97" s="14"/>
    </row>
    <row r="98" spans="1:35" ht="12.75" x14ac:dyDescent="0.2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7"/>
      <c r="M98" s="17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22"/>
      <c r="AG98" s="14"/>
      <c r="AH98" s="14"/>
      <c r="AI98" s="14"/>
    </row>
    <row r="99" spans="1:35" ht="12.75" x14ac:dyDescent="0.2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7"/>
      <c r="M99" s="17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22"/>
      <c r="AG99" s="14"/>
      <c r="AH99" s="14"/>
      <c r="AI99" s="14"/>
    </row>
    <row r="100" spans="1:35" ht="12.75" x14ac:dyDescent="0.2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7"/>
      <c r="M100" s="17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22"/>
      <c r="AG100" s="14"/>
      <c r="AH100" s="14"/>
      <c r="AI100" s="14"/>
    </row>
    <row r="101" spans="1:35" ht="12.75" x14ac:dyDescent="0.2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7"/>
      <c r="M101" s="17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22"/>
      <c r="AG101" s="14"/>
      <c r="AH101" s="14"/>
      <c r="AI101" s="14"/>
    </row>
    <row r="102" spans="1:35" ht="12.75" x14ac:dyDescent="0.2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7"/>
      <c r="M102" s="17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22"/>
      <c r="AG102" s="14"/>
      <c r="AH102" s="14"/>
      <c r="AI102" s="14"/>
    </row>
    <row r="103" spans="1:35" ht="12.75" x14ac:dyDescent="0.2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7"/>
      <c r="M103" s="17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22"/>
      <c r="AG103" s="14"/>
      <c r="AH103" s="14"/>
      <c r="AI103" s="14"/>
    </row>
    <row r="104" spans="1:35" ht="12.75" x14ac:dyDescent="0.2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7"/>
      <c r="M104" s="17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22"/>
      <c r="AG104" s="14"/>
      <c r="AH104" s="14"/>
      <c r="AI104" s="14"/>
    </row>
    <row r="105" spans="1:35" ht="12.75" x14ac:dyDescent="0.2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7"/>
      <c r="M105" s="17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22"/>
      <c r="AG105" s="14"/>
      <c r="AH105" s="14"/>
      <c r="AI105" s="14"/>
    </row>
    <row r="106" spans="1:35" ht="12.75" x14ac:dyDescent="0.2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7"/>
      <c r="M106" s="17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22"/>
      <c r="AG106" s="14"/>
      <c r="AH106" s="14"/>
      <c r="AI106" s="14"/>
    </row>
    <row r="107" spans="1:35" ht="12.75" x14ac:dyDescent="0.2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7"/>
      <c r="M107" s="17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22"/>
      <c r="AG107" s="14"/>
      <c r="AH107" s="14"/>
      <c r="AI107" s="14"/>
    </row>
    <row r="108" spans="1:35" ht="12.75" x14ac:dyDescent="0.2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7"/>
      <c r="M108" s="17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22"/>
      <c r="AG108" s="14"/>
      <c r="AH108" s="14"/>
      <c r="AI108" s="14"/>
    </row>
    <row r="109" spans="1:35" ht="12.75" x14ac:dyDescent="0.2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7"/>
      <c r="M109" s="17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22"/>
      <c r="AG109" s="14"/>
      <c r="AH109" s="14"/>
      <c r="AI109" s="14"/>
    </row>
    <row r="110" spans="1:35" ht="12.75" x14ac:dyDescent="0.2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7"/>
      <c r="M110" s="17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22"/>
      <c r="AG110" s="14"/>
      <c r="AH110" s="14"/>
      <c r="AI110" s="14"/>
    </row>
    <row r="111" spans="1:35" ht="12.75" x14ac:dyDescent="0.2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7"/>
      <c r="M111" s="17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22"/>
      <c r="AG111" s="14"/>
      <c r="AH111" s="14"/>
      <c r="AI111" s="14"/>
    </row>
    <row r="112" spans="1:35" ht="12.75" x14ac:dyDescent="0.2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7"/>
      <c r="M112" s="17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22"/>
      <c r="AG112" s="14"/>
      <c r="AH112" s="14"/>
      <c r="AI112" s="14"/>
    </row>
    <row r="113" spans="1:35" ht="12.75" x14ac:dyDescent="0.2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7"/>
      <c r="M113" s="17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22"/>
      <c r="AG113" s="14"/>
      <c r="AH113" s="14"/>
      <c r="AI113" s="14"/>
    </row>
    <row r="114" spans="1:35" ht="12.75" x14ac:dyDescent="0.2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7"/>
      <c r="M114" s="17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22"/>
      <c r="AG114" s="14"/>
      <c r="AH114" s="14"/>
      <c r="AI114" s="14"/>
    </row>
    <row r="115" spans="1:35" ht="12.75" x14ac:dyDescent="0.2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7"/>
      <c r="M115" s="17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22"/>
      <c r="AG115" s="14"/>
      <c r="AH115" s="14"/>
      <c r="AI115" s="14"/>
    </row>
    <row r="116" spans="1:35" ht="12.75" x14ac:dyDescent="0.2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7"/>
      <c r="M116" s="17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22"/>
      <c r="AG116" s="14"/>
      <c r="AH116" s="14"/>
      <c r="AI116" s="14"/>
    </row>
    <row r="117" spans="1:35" ht="12.75" x14ac:dyDescent="0.2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7"/>
      <c r="M117" s="17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22"/>
      <c r="AG117" s="14"/>
      <c r="AH117" s="14"/>
      <c r="AI117" s="14"/>
    </row>
    <row r="118" spans="1:35" ht="12.75" x14ac:dyDescent="0.2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7"/>
      <c r="M118" s="17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22"/>
      <c r="AG118" s="14"/>
      <c r="AH118" s="14"/>
      <c r="AI118" s="14"/>
    </row>
    <row r="119" spans="1:35" ht="12.75" x14ac:dyDescent="0.2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7"/>
      <c r="M119" s="17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22"/>
      <c r="AG119" s="14"/>
      <c r="AH119" s="14"/>
      <c r="AI119" s="14"/>
    </row>
    <row r="120" spans="1:35" ht="12.75" x14ac:dyDescent="0.2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7"/>
      <c r="M120" s="17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22"/>
      <c r="AG120" s="14"/>
      <c r="AH120" s="14"/>
      <c r="AI120" s="14"/>
    </row>
    <row r="121" spans="1:35" ht="12.75" x14ac:dyDescent="0.2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7"/>
      <c r="M121" s="17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22"/>
      <c r="AG121" s="14"/>
      <c r="AH121" s="14"/>
      <c r="AI121" s="14"/>
    </row>
    <row r="122" spans="1:35" ht="12.75" x14ac:dyDescent="0.2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7"/>
      <c r="M122" s="17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22"/>
      <c r="AG122" s="14"/>
      <c r="AH122" s="14"/>
      <c r="AI122" s="14"/>
    </row>
    <row r="123" spans="1:35" ht="12.75" x14ac:dyDescent="0.2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7"/>
      <c r="M123" s="17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22"/>
      <c r="AG123" s="14"/>
      <c r="AH123" s="14"/>
      <c r="AI123" s="14"/>
    </row>
    <row r="124" spans="1:35" ht="12.75" x14ac:dyDescent="0.2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7"/>
      <c r="M124" s="17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22"/>
      <c r="AG124" s="14"/>
      <c r="AH124" s="14"/>
      <c r="AI124" s="14"/>
    </row>
    <row r="125" spans="1:35" ht="12.75" x14ac:dyDescent="0.2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7"/>
      <c r="M125" s="17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22"/>
      <c r="AG125" s="14"/>
      <c r="AH125" s="14"/>
      <c r="AI125" s="14"/>
    </row>
    <row r="126" spans="1:35" ht="12.75" x14ac:dyDescent="0.2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7"/>
      <c r="M126" s="17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22"/>
      <c r="AG126" s="14"/>
      <c r="AH126" s="14"/>
      <c r="AI126" s="14"/>
    </row>
    <row r="127" spans="1:35" ht="12.75" x14ac:dyDescent="0.2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7"/>
      <c r="M127" s="17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22"/>
      <c r="AG127" s="14"/>
      <c r="AH127" s="14"/>
      <c r="AI127" s="14"/>
    </row>
    <row r="128" spans="1:35" ht="12.75" x14ac:dyDescent="0.2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7"/>
      <c r="M128" s="17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22"/>
      <c r="AG128" s="14"/>
      <c r="AH128" s="14"/>
      <c r="AI128" s="14"/>
    </row>
    <row r="129" spans="1:35" ht="12.75" x14ac:dyDescent="0.2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7"/>
      <c r="M129" s="17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22"/>
      <c r="AG129" s="14"/>
      <c r="AH129" s="14"/>
      <c r="AI129" s="14"/>
    </row>
    <row r="130" spans="1:35" ht="12.75" x14ac:dyDescent="0.2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7"/>
      <c r="M130" s="17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22"/>
      <c r="AG130" s="14"/>
      <c r="AH130" s="14"/>
      <c r="AI130" s="14"/>
    </row>
    <row r="131" spans="1:35" ht="12.75" x14ac:dyDescent="0.2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7"/>
      <c r="M131" s="17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22"/>
      <c r="AG131" s="14"/>
      <c r="AH131" s="14"/>
      <c r="AI131" s="14"/>
    </row>
    <row r="132" spans="1:35" ht="12.75" x14ac:dyDescent="0.2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7"/>
      <c r="M132" s="17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22"/>
      <c r="AG132" s="14"/>
      <c r="AH132" s="14"/>
      <c r="AI132" s="14"/>
    </row>
    <row r="133" spans="1:35" ht="12.75" x14ac:dyDescent="0.2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7"/>
      <c r="M133" s="17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22"/>
      <c r="AG133" s="14"/>
      <c r="AH133" s="14"/>
      <c r="AI133" s="14"/>
    </row>
    <row r="134" spans="1:35" ht="12.75" x14ac:dyDescent="0.2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7"/>
      <c r="M134" s="17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22"/>
      <c r="AG134" s="14"/>
      <c r="AH134" s="14"/>
      <c r="AI134" s="14"/>
    </row>
    <row r="135" spans="1:35" ht="12.75" x14ac:dyDescent="0.2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7"/>
      <c r="M135" s="17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22"/>
      <c r="AG135" s="14"/>
      <c r="AH135" s="14"/>
      <c r="AI135" s="14"/>
    </row>
    <row r="136" spans="1:35" ht="12.75" x14ac:dyDescent="0.2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7"/>
      <c r="M136" s="17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22"/>
      <c r="AG136" s="14"/>
      <c r="AH136" s="14"/>
      <c r="AI136" s="14"/>
    </row>
    <row r="137" spans="1:35" ht="12.75" x14ac:dyDescent="0.2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7"/>
      <c r="M137" s="17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22"/>
      <c r="AG137" s="14"/>
      <c r="AH137" s="14"/>
      <c r="AI137" s="14"/>
    </row>
    <row r="138" spans="1:35" ht="12.75" x14ac:dyDescent="0.2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7"/>
      <c r="M138" s="17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22"/>
      <c r="AG138" s="14"/>
      <c r="AH138" s="14"/>
      <c r="AI138" s="14"/>
    </row>
    <row r="139" spans="1:35" ht="12.75" x14ac:dyDescent="0.2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7"/>
      <c r="M139" s="17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22"/>
      <c r="AG139" s="14"/>
      <c r="AH139" s="14"/>
      <c r="AI139" s="14"/>
    </row>
    <row r="140" spans="1:35" ht="12.75" x14ac:dyDescent="0.2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7"/>
      <c r="M140" s="17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22"/>
      <c r="AG140" s="14"/>
      <c r="AH140" s="14"/>
      <c r="AI140" s="14"/>
    </row>
    <row r="141" spans="1:35" ht="12.75" x14ac:dyDescent="0.2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7"/>
      <c r="M141" s="17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22"/>
      <c r="AG141" s="14"/>
      <c r="AH141" s="14"/>
      <c r="AI141" s="14"/>
    </row>
    <row r="142" spans="1:35" ht="12.75" x14ac:dyDescent="0.2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7"/>
      <c r="M142" s="17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22"/>
      <c r="AG142" s="14"/>
      <c r="AH142" s="14"/>
      <c r="AI142" s="14"/>
    </row>
    <row r="143" spans="1:35" ht="12.75" x14ac:dyDescent="0.2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7"/>
      <c r="M143" s="17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22"/>
      <c r="AG143" s="14"/>
      <c r="AH143" s="14"/>
      <c r="AI143" s="14"/>
    </row>
    <row r="144" spans="1:35" ht="12.75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7"/>
      <c r="M144" s="17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22"/>
      <c r="AG144" s="14"/>
      <c r="AH144" s="14"/>
      <c r="AI144" s="14"/>
    </row>
    <row r="145" spans="1:35" ht="12.75" x14ac:dyDescent="0.2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7"/>
      <c r="M145" s="17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22"/>
      <c r="AG145" s="14"/>
      <c r="AH145" s="14"/>
      <c r="AI145" s="14"/>
    </row>
    <row r="146" spans="1:35" ht="12.75" x14ac:dyDescent="0.2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7"/>
      <c r="M146" s="17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22"/>
      <c r="AG146" s="14"/>
      <c r="AH146" s="14"/>
      <c r="AI146" s="14"/>
    </row>
    <row r="147" spans="1:35" ht="12.75" x14ac:dyDescent="0.2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7"/>
      <c r="M147" s="17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22"/>
      <c r="AG147" s="14"/>
      <c r="AH147" s="14"/>
      <c r="AI147" s="14"/>
    </row>
    <row r="148" spans="1:35" ht="12.75" x14ac:dyDescent="0.2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7"/>
      <c r="M148" s="17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  <c r="Z148" s="14"/>
      <c r="AA148" s="14"/>
      <c r="AB148" s="14"/>
      <c r="AC148" s="14"/>
      <c r="AD148" s="14"/>
      <c r="AE148" s="14"/>
      <c r="AF148" s="22"/>
      <c r="AG148" s="14"/>
      <c r="AH148" s="14"/>
      <c r="AI148" s="14"/>
    </row>
    <row r="149" spans="1:35" ht="12.75" x14ac:dyDescent="0.2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7"/>
      <c r="M149" s="17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  <c r="Z149" s="14"/>
      <c r="AA149" s="14"/>
      <c r="AB149" s="14"/>
      <c r="AC149" s="14"/>
      <c r="AD149" s="14"/>
      <c r="AE149" s="14"/>
      <c r="AF149" s="22"/>
      <c r="AG149" s="14"/>
      <c r="AH149" s="14"/>
      <c r="AI149" s="14"/>
    </row>
    <row r="150" spans="1:35" ht="12.75" x14ac:dyDescent="0.2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7"/>
      <c r="M150" s="17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  <c r="Z150" s="14"/>
      <c r="AA150" s="14"/>
      <c r="AB150" s="14"/>
      <c r="AC150" s="14"/>
      <c r="AD150" s="14"/>
      <c r="AE150" s="14"/>
      <c r="AF150" s="22"/>
      <c r="AG150" s="14"/>
      <c r="AH150" s="14"/>
      <c r="AI150" s="14"/>
    </row>
    <row r="151" spans="1:35" ht="12.75" x14ac:dyDescent="0.2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7"/>
      <c r="M151" s="17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  <c r="Z151" s="14"/>
      <c r="AA151" s="14"/>
      <c r="AB151" s="14"/>
      <c r="AC151" s="14"/>
      <c r="AD151" s="14"/>
      <c r="AE151" s="14"/>
      <c r="AF151" s="22"/>
      <c r="AG151" s="14"/>
      <c r="AH151" s="14"/>
      <c r="AI151" s="14"/>
    </row>
    <row r="152" spans="1:35" ht="12.75" x14ac:dyDescent="0.2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7"/>
      <c r="M152" s="17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  <c r="Z152" s="14"/>
      <c r="AA152" s="14"/>
      <c r="AB152" s="14"/>
      <c r="AC152" s="14"/>
      <c r="AD152" s="14"/>
      <c r="AE152" s="14"/>
      <c r="AF152" s="22"/>
      <c r="AG152" s="14"/>
      <c r="AH152" s="14"/>
      <c r="AI152" s="14"/>
    </row>
    <row r="153" spans="1:35" ht="12.75" x14ac:dyDescent="0.2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7"/>
      <c r="M153" s="17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  <c r="Z153" s="14"/>
      <c r="AA153" s="14"/>
      <c r="AB153" s="14"/>
      <c r="AC153" s="14"/>
      <c r="AD153" s="14"/>
      <c r="AE153" s="14"/>
      <c r="AF153" s="22"/>
      <c r="AG153" s="14"/>
      <c r="AH153" s="14"/>
      <c r="AI153" s="14"/>
    </row>
    <row r="154" spans="1:35" ht="12.75" x14ac:dyDescent="0.2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7"/>
      <c r="M154" s="17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  <c r="Z154" s="14"/>
      <c r="AA154" s="14"/>
      <c r="AB154" s="14"/>
      <c r="AC154" s="14"/>
      <c r="AD154" s="14"/>
      <c r="AE154" s="14"/>
      <c r="AF154" s="22"/>
      <c r="AG154" s="14"/>
      <c r="AH154" s="14"/>
      <c r="AI154" s="14"/>
    </row>
    <row r="155" spans="1:35" ht="12.75" x14ac:dyDescent="0.2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7"/>
      <c r="M155" s="17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  <c r="Z155" s="14"/>
      <c r="AA155" s="14"/>
      <c r="AB155" s="14"/>
      <c r="AC155" s="14"/>
      <c r="AD155" s="14"/>
      <c r="AE155" s="14"/>
      <c r="AF155" s="22"/>
      <c r="AG155" s="14"/>
      <c r="AH155" s="14"/>
      <c r="AI155" s="14"/>
    </row>
    <row r="156" spans="1:35" ht="12.75" x14ac:dyDescent="0.2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7"/>
      <c r="M156" s="17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  <c r="Z156" s="14"/>
      <c r="AA156" s="14"/>
      <c r="AB156" s="14"/>
      <c r="AC156" s="14"/>
      <c r="AD156" s="14"/>
      <c r="AE156" s="14"/>
      <c r="AF156" s="22"/>
      <c r="AG156" s="14"/>
      <c r="AH156" s="14"/>
      <c r="AI156" s="14"/>
    </row>
    <row r="157" spans="1:35" ht="12.75" x14ac:dyDescent="0.2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7"/>
      <c r="M157" s="17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  <c r="Z157" s="14"/>
      <c r="AA157" s="14"/>
      <c r="AB157" s="14"/>
      <c r="AC157" s="14"/>
      <c r="AD157" s="14"/>
      <c r="AE157" s="14"/>
      <c r="AF157" s="22"/>
      <c r="AG157" s="14"/>
      <c r="AH157" s="14"/>
      <c r="AI157" s="14"/>
    </row>
    <row r="158" spans="1:35" ht="12.75" x14ac:dyDescent="0.2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7"/>
      <c r="M158" s="17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  <c r="Z158" s="14"/>
      <c r="AA158" s="14"/>
      <c r="AB158" s="14"/>
      <c r="AC158" s="14"/>
      <c r="AD158" s="14"/>
      <c r="AE158" s="14"/>
      <c r="AF158" s="22"/>
      <c r="AG158" s="14"/>
      <c r="AH158" s="14"/>
      <c r="AI158" s="14"/>
    </row>
    <row r="159" spans="1:35" ht="12.75" x14ac:dyDescent="0.2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7"/>
      <c r="M159" s="17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  <c r="Z159" s="14"/>
      <c r="AA159" s="14"/>
      <c r="AB159" s="14"/>
      <c r="AC159" s="14"/>
      <c r="AD159" s="14"/>
      <c r="AE159" s="14"/>
      <c r="AF159" s="22"/>
      <c r="AG159" s="14"/>
      <c r="AH159" s="14"/>
      <c r="AI159" s="14"/>
    </row>
    <row r="160" spans="1:35" ht="12.75" x14ac:dyDescent="0.2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7"/>
      <c r="M160" s="17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  <c r="Z160" s="14"/>
      <c r="AA160" s="14"/>
      <c r="AB160" s="14"/>
      <c r="AC160" s="14"/>
      <c r="AD160" s="14"/>
      <c r="AE160" s="14"/>
      <c r="AF160" s="22"/>
      <c r="AG160" s="14"/>
      <c r="AH160" s="14"/>
      <c r="AI160" s="14"/>
    </row>
    <row r="161" spans="1:35" ht="12.75" x14ac:dyDescent="0.2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7"/>
      <c r="M161" s="17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  <c r="Z161" s="14"/>
      <c r="AA161" s="14"/>
      <c r="AB161" s="14"/>
      <c r="AC161" s="14"/>
      <c r="AD161" s="14"/>
      <c r="AE161" s="14"/>
      <c r="AF161" s="22"/>
      <c r="AG161" s="14"/>
      <c r="AH161" s="14"/>
      <c r="AI161" s="14"/>
    </row>
    <row r="162" spans="1:35" ht="12.75" x14ac:dyDescent="0.2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7"/>
      <c r="M162" s="17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  <c r="Z162" s="14"/>
      <c r="AA162" s="14"/>
      <c r="AB162" s="14"/>
      <c r="AC162" s="14"/>
      <c r="AD162" s="14"/>
      <c r="AE162" s="14"/>
      <c r="AF162" s="22"/>
      <c r="AG162" s="14"/>
      <c r="AH162" s="14"/>
      <c r="AI162" s="14"/>
    </row>
    <row r="163" spans="1:35" ht="12.75" x14ac:dyDescent="0.2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7"/>
      <c r="M163" s="17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  <c r="Z163" s="14"/>
      <c r="AA163" s="14"/>
      <c r="AB163" s="14"/>
      <c r="AC163" s="14"/>
      <c r="AD163" s="14"/>
      <c r="AE163" s="14"/>
      <c r="AF163" s="22"/>
      <c r="AG163" s="14"/>
      <c r="AH163" s="14"/>
      <c r="AI163" s="14"/>
    </row>
    <row r="164" spans="1:35" ht="12.75" x14ac:dyDescent="0.2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7"/>
      <c r="M164" s="17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  <c r="Z164" s="14"/>
      <c r="AA164" s="14"/>
      <c r="AB164" s="14"/>
      <c r="AC164" s="14"/>
      <c r="AD164" s="14"/>
      <c r="AE164" s="14"/>
      <c r="AF164" s="22"/>
      <c r="AG164" s="14"/>
      <c r="AH164" s="14"/>
      <c r="AI164" s="14"/>
    </row>
    <row r="165" spans="1:35" ht="12.75" x14ac:dyDescent="0.2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7"/>
      <c r="M165" s="17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  <c r="Z165" s="14"/>
      <c r="AA165" s="14"/>
      <c r="AB165" s="14"/>
      <c r="AC165" s="14"/>
      <c r="AD165" s="14"/>
      <c r="AE165" s="14"/>
      <c r="AF165" s="22"/>
      <c r="AG165" s="14"/>
      <c r="AH165" s="14"/>
      <c r="AI165" s="14"/>
    </row>
    <row r="166" spans="1:35" ht="12.75" x14ac:dyDescent="0.2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7"/>
      <c r="M166" s="17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  <c r="Z166" s="14"/>
      <c r="AA166" s="14"/>
      <c r="AB166" s="14"/>
      <c r="AC166" s="14"/>
      <c r="AD166" s="14"/>
      <c r="AE166" s="14"/>
      <c r="AF166" s="22"/>
      <c r="AG166" s="14"/>
      <c r="AH166" s="14"/>
      <c r="AI166" s="14"/>
    </row>
    <row r="167" spans="1:35" ht="12.75" x14ac:dyDescent="0.2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7"/>
      <c r="M167" s="17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  <c r="Z167" s="14"/>
      <c r="AA167" s="14"/>
      <c r="AB167" s="14"/>
      <c r="AC167" s="14"/>
      <c r="AD167" s="14"/>
      <c r="AE167" s="14"/>
      <c r="AF167" s="22"/>
      <c r="AG167" s="14"/>
      <c r="AH167" s="14"/>
      <c r="AI167" s="14"/>
    </row>
    <row r="168" spans="1:35" ht="12.75" x14ac:dyDescent="0.2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7"/>
      <c r="M168" s="17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  <c r="Z168" s="14"/>
      <c r="AA168" s="14"/>
      <c r="AB168" s="14"/>
      <c r="AC168" s="14"/>
      <c r="AD168" s="14"/>
      <c r="AE168" s="14"/>
      <c r="AF168" s="22"/>
      <c r="AG168" s="14"/>
      <c r="AH168" s="14"/>
      <c r="AI168" s="14"/>
    </row>
    <row r="169" spans="1:35" ht="12.75" x14ac:dyDescent="0.2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7"/>
      <c r="M169" s="17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  <c r="Z169" s="14"/>
      <c r="AA169" s="14"/>
      <c r="AB169" s="14"/>
      <c r="AC169" s="14"/>
      <c r="AD169" s="14"/>
      <c r="AE169" s="14"/>
      <c r="AF169" s="22"/>
      <c r="AG169" s="14"/>
      <c r="AH169" s="14"/>
      <c r="AI169" s="14"/>
    </row>
    <row r="170" spans="1:35" ht="12.75" x14ac:dyDescent="0.2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7"/>
      <c r="M170" s="17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  <c r="Z170" s="14"/>
      <c r="AA170" s="14"/>
      <c r="AB170" s="14"/>
      <c r="AC170" s="14"/>
      <c r="AD170" s="14"/>
      <c r="AE170" s="14"/>
      <c r="AF170" s="22"/>
      <c r="AG170" s="14"/>
      <c r="AH170" s="14"/>
      <c r="AI170" s="14"/>
    </row>
    <row r="171" spans="1:35" ht="12.75" x14ac:dyDescent="0.2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7"/>
      <c r="M171" s="17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  <c r="Z171" s="14"/>
      <c r="AA171" s="14"/>
      <c r="AB171" s="14"/>
      <c r="AC171" s="14"/>
      <c r="AD171" s="14"/>
      <c r="AE171" s="14"/>
      <c r="AF171" s="22"/>
      <c r="AG171" s="14"/>
      <c r="AH171" s="14"/>
      <c r="AI171" s="14"/>
    </row>
    <row r="172" spans="1:35" ht="12.75" x14ac:dyDescent="0.2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7"/>
      <c r="M172" s="17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  <c r="Z172" s="14"/>
      <c r="AA172" s="14"/>
      <c r="AB172" s="14"/>
      <c r="AC172" s="14"/>
      <c r="AD172" s="14"/>
      <c r="AE172" s="14"/>
      <c r="AF172" s="22"/>
      <c r="AG172" s="14"/>
      <c r="AH172" s="14"/>
      <c r="AI172" s="14"/>
    </row>
    <row r="173" spans="1:35" ht="12.75" x14ac:dyDescent="0.2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7"/>
      <c r="M173" s="17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  <c r="Z173" s="14"/>
      <c r="AA173" s="14"/>
      <c r="AB173" s="14"/>
      <c r="AC173" s="14"/>
      <c r="AD173" s="14"/>
      <c r="AE173" s="14"/>
      <c r="AF173" s="22"/>
      <c r="AG173" s="14"/>
      <c r="AH173" s="14"/>
      <c r="AI173" s="14"/>
    </row>
    <row r="174" spans="1:35" ht="12.75" x14ac:dyDescent="0.2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7"/>
      <c r="M174" s="17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  <c r="Z174" s="14"/>
      <c r="AA174" s="14"/>
      <c r="AB174" s="14"/>
      <c r="AC174" s="14"/>
      <c r="AD174" s="14"/>
      <c r="AE174" s="14"/>
      <c r="AF174" s="22"/>
      <c r="AG174" s="14"/>
      <c r="AH174" s="14"/>
      <c r="AI174" s="14"/>
    </row>
    <row r="175" spans="1:35" ht="12.75" x14ac:dyDescent="0.2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7"/>
      <c r="M175" s="17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  <c r="Z175" s="14"/>
      <c r="AA175" s="14"/>
      <c r="AB175" s="14"/>
      <c r="AC175" s="14"/>
      <c r="AD175" s="14"/>
      <c r="AE175" s="14"/>
      <c r="AF175" s="22"/>
      <c r="AG175" s="14"/>
      <c r="AH175" s="14"/>
      <c r="AI175" s="14"/>
    </row>
    <row r="176" spans="1:35" ht="12.75" x14ac:dyDescent="0.2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7"/>
      <c r="M176" s="17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  <c r="Z176" s="14"/>
      <c r="AA176" s="14"/>
      <c r="AB176" s="14"/>
      <c r="AC176" s="14"/>
      <c r="AD176" s="14"/>
      <c r="AE176" s="14"/>
      <c r="AF176" s="22"/>
      <c r="AG176" s="14"/>
      <c r="AH176" s="14"/>
      <c r="AI176" s="14"/>
    </row>
    <row r="177" spans="1:35" ht="12.75" x14ac:dyDescent="0.2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7"/>
      <c r="M177" s="17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  <c r="Z177" s="14"/>
      <c r="AA177" s="14"/>
      <c r="AB177" s="14"/>
      <c r="AC177" s="14"/>
      <c r="AD177" s="14"/>
      <c r="AE177" s="14"/>
      <c r="AF177" s="22"/>
      <c r="AG177" s="14"/>
      <c r="AH177" s="14"/>
      <c r="AI177" s="14"/>
    </row>
    <row r="178" spans="1:35" ht="12.75" x14ac:dyDescent="0.2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7"/>
      <c r="M178" s="17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  <c r="Z178" s="14"/>
      <c r="AA178" s="14"/>
      <c r="AB178" s="14"/>
      <c r="AC178" s="14"/>
      <c r="AD178" s="14"/>
      <c r="AE178" s="14"/>
      <c r="AF178" s="22"/>
      <c r="AG178" s="14"/>
      <c r="AH178" s="14"/>
      <c r="AI178" s="14"/>
    </row>
    <row r="179" spans="1:35" ht="12.75" x14ac:dyDescent="0.2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7"/>
      <c r="M179" s="17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  <c r="Z179" s="14"/>
      <c r="AA179" s="14"/>
      <c r="AB179" s="14"/>
      <c r="AC179" s="14"/>
      <c r="AD179" s="14"/>
      <c r="AE179" s="14"/>
      <c r="AF179" s="22"/>
      <c r="AG179" s="14"/>
      <c r="AH179" s="14"/>
      <c r="AI179" s="14"/>
    </row>
    <row r="180" spans="1:35" ht="12.75" x14ac:dyDescent="0.2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7"/>
      <c r="M180" s="17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  <c r="Z180" s="14"/>
      <c r="AA180" s="14"/>
      <c r="AB180" s="14"/>
      <c r="AC180" s="14"/>
      <c r="AD180" s="14"/>
      <c r="AE180" s="14"/>
      <c r="AF180" s="22"/>
      <c r="AG180" s="14"/>
      <c r="AH180" s="14"/>
      <c r="AI180" s="14"/>
    </row>
    <row r="181" spans="1:35" ht="12.75" x14ac:dyDescent="0.2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7"/>
      <c r="M181" s="17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  <c r="Z181" s="14"/>
      <c r="AA181" s="14"/>
      <c r="AB181" s="14"/>
      <c r="AC181" s="14"/>
      <c r="AD181" s="14"/>
      <c r="AE181" s="14"/>
      <c r="AF181" s="22"/>
      <c r="AG181" s="14"/>
      <c r="AH181" s="14"/>
      <c r="AI181" s="14"/>
    </row>
    <row r="182" spans="1:35" ht="12.75" x14ac:dyDescent="0.2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7"/>
      <c r="M182" s="17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  <c r="Z182" s="14"/>
      <c r="AA182" s="14"/>
      <c r="AB182" s="14"/>
      <c r="AC182" s="14"/>
      <c r="AD182" s="14"/>
      <c r="AE182" s="14"/>
      <c r="AF182" s="22"/>
      <c r="AG182" s="14"/>
      <c r="AH182" s="14"/>
      <c r="AI182" s="14"/>
    </row>
    <row r="183" spans="1:35" ht="12.75" x14ac:dyDescent="0.2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7"/>
      <c r="M183" s="17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  <c r="Z183" s="14"/>
      <c r="AA183" s="14"/>
      <c r="AB183" s="14"/>
      <c r="AC183" s="14"/>
      <c r="AD183" s="14"/>
      <c r="AE183" s="14"/>
      <c r="AF183" s="22"/>
      <c r="AG183" s="14"/>
      <c r="AH183" s="14"/>
      <c r="AI183" s="14"/>
    </row>
    <row r="184" spans="1:35" ht="12.75" x14ac:dyDescent="0.2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7"/>
      <c r="M184" s="17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22"/>
      <c r="AG184" s="14"/>
      <c r="AH184" s="14"/>
      <c r="AI184" s="14"/>
    </row>
    <row r="185" spans="1:35" ht="12.75" x14ac:dyDescent="0.2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7"/>
      <c r="M185" s="17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  <c r="Z185" s="14"/>
      <c r="AA185" s="14"/>
      <c r="AB185" s="14"/>
      <c r="AC185" s="14"/>
      <c r="AD185" s="14"/>
      <c r="AE185" s="14"/>
      <c r="AF185" s="22"/>
      <c r="AG185" s="14"/>
      <c r="AH185" s="14"/>
      <c r="AI185" s="14"/>
    </row>
    <row r="186" spans="1:35" ht="12.75" x14ac:dyDescent="0.2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7"/>
      <c r="M186" s="17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  <c r="Z186" s="14"/>
      <c r="AA186" s="14"/>
      <c r="AB186" s="14"/>
      <c r="AC186" s="14"/>
      <c r="AD186" s="14"/>
      <c r="AE186" s="14"/>
      <c r="AF186" s="22"/>
      <c r="AG186" s="14"/>
      <c r="AH186" s="14"/>
      <c r="AI186" s="14"/>
    </row>
    <row r="187" spans="1:35" ht="12.75" x14ac:dyDescent="0.2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7"/>
      <c r="M187" s="17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  <c r="Z187" s="14"/>
      <c r="AA187" s="14"/>
      <c r="AB187" s="14"/>
      <c r="AC187" s="14"/>
      <c r="AD187" s="14"/>
      <c r="AE187" s="14"/>
      <c r="AF187" s="22"/>
      <c r="AG187" s="14"/>
      <c r="AH187" s="14"/>
      <c r="AI187" s="14"/>
    </row>
    <row r="188" spans="1:35" ht="12.75" x14ac:dyDescent="0.2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7"/>
      <c r="M188" s="17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  <c r="Z188" s="14"/>
      <c r="AA188" s="14"/>
      <c r="AB188" s="14"/>
      <c r="AC188" s="14"/>
      <c r="AD188" s="14"/>
      <c r="AE188" s="14"/>
      <c r="AF188" s="22"/>
      <c r="AG188" s="14"/>
      <c r="AH188" s="14"/>
      <c r="AI188" s="14"/>
    </row>
    <row r="189" spans="1:35" ht="12.75" x14ac:dyDescent="0.2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7"/>
      <c r="M189" s="17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  <c r="Z189" s="14"/>
      <c r="AA189" s="14"/>
      <c r="AB189" s="14"/>
      <c r="AC189" s="14"/>
      <c r="AD189" s="14"/>
      <c r="AE189" s="14"/>
      <c r="AF189" s="22"/>
      <c r="AG189" s="14"/>
      <c r="AH189" s="14"/>
      <c r="AI189" s="14"/>
    </row>
    <row r="190" spans="1:35" ht="12.75" x14ac:dyDescent="0.2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7"/>
      <c r="M190" s="17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  <c r="Z190" s="14"/>
      <c r="AA190" s="14"/>
      <c r="AB190" s="14"/>
      <c r="AC190" s="14"/>
      <c r="AD190" s="14"/>
      <c r="AE190" s="14"/>
      <c r="AF190" s="22"/>
      <c r="AG190" s="14"/>
      <c r="AH190" s="14"/>
      <c r="AI190" s="14"/>
    </row>
    <row r="191" spans="1:35" ht="12.75" x14ac:dyDescent="0.2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7"/>
      <c r="M191" s="17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  <c r="Z191" s="14"/>
      <c r="AA191" s="14"/>
      <c r="AB191" s="14"/>
      <c r="AC191" s="14"/>
      <c r="AD191" s="14"/>
      <c r="AE191" s="14"/>
      <c r="AF191" s="22"/>
      <c r="AG191" s="14"/>
      <c r="AH191" s="14"/>
      <c r="AI191" s="14"/>
    </row>
    <row r="192" spans="1:35" ht="12.75" x14ac:dyDescent="0.2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7"/>
      <c r="M192" s="17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  <c r="Z192" s="14"/>
      <c r="AA192" s="14"/>
      <c r="AB192" s="14"/>
      <c r="AC192" s="14"/>
      <c r="AD192" s="14"/>
      <c r="AE192" s="14"/>
      <c r="AF192" s="22"/>
      <c r="AG192" s="14"/>
      <c r="AH192" s="14"/>
      <c r="AI192" s="14"/>
    </row>
    <row r="193" spans="1:35" ht="12.75" x14ac:dyDescent="0.2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7"/>
      <c r="M193" s="17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  <c r="Z193" s="14"/>
      <c r="AA193" s="14"/>
      <c r="AB193" s="14"/>
      <c r="AC193" s="14"/>
      <c r="AD193" s="14"/>
      <c r="AE193" s="14"/>
      <c r="AF193" s="22"/>
      <c r="AG193" s="14"/>
      <c r="AH193" s="14"/>
      <c r="AI193" s="14"/>
    </row>
    <row r="194" spans="1:35" ht="12.75" x14ac:dyDescent="0.2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7"/>
      <c r="M194" s="17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  <c r="Z194" s="14"/>
      <c r="AA194" s="14"/>
      <c r="AB194" s="14"/>
      <c r="AC194" s="14"/>
      <c r="AD194" s="14"/>
      <c r="AE194" s="14"/>
      <c r="AF194" s="22"/>
      <c r="AG194" s="14"/>
      <c r="AH194" s="14"/>
      <c r="AI194" s="14"/>
    </row>
    <row r="195" spans="1:35" ht="12.75" x14ac:dyDescent="0.2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7"/>
      <c r="M195" s="17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  <c r="Z195" s="14"/>
      <c r="AA195" s="14"/>
      <c r="AB195" s="14"/>
      <c r="AC195" s="14"/>
      <c r="AD195" s="14"/>
      <c r="AE195" s="14"/>
      <c r="AF195" s="22"/>
      <c r="AG195" s="14"/>
      <c r="AH195" s="14"/>
      <c r="AI195" s="14"/>
    </row>
    <row r="196" spans="1:35" ht="12.75" x14ac:dyDescent="0.2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7"/>
      <c r="M196" s="17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  <c r="Z196" s="14"/>
      <c r="AA196" s="14"/>
      <c r="AB196" s="14"/>
      <c r="AC196" s="14"/>
      <c r="AD196" s="14"/>
      <c r="AE196" s="14"/>
      <c r="AF196" s="22"/>
      <c r="AG196" s="14"/>
      <c r="AH196" s="14"/>
      <c r="AI196" s="14"/>
    </row>
    <row r="197" spans="1:35" ht="12.75" x14ac:dyDescent="0.2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7"/>
      <c r="M197" s="17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  <c r="Z197" s="14"/>
      <c r="AA197" s="14"/>
      <c r="AB197" s="14"/>
      <c r="AC197" s="14"/>
      <c r="AD197" s="14"/>
      <c r="AE197" s="14"/>
      <c r="AF197" s="22"/>
      <c r="AG197" s="14"/>
      <c r="AH197" s="14"/>
      <c r="AI197" s="14"/>
    </row>
    <row r="198" spans="1:35" ht="12.75" x14ac:dyDescent="0.2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7"/>
      <c r="M198" s="17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  <c r="Z198" s="14"/>
      <c r="AA198" s="14"/>
      <c r="AB198" s="14"/>
      <c r="AC198" s="14"/>
      <c r="AD198" s="14"/>
      <c r="AE198" s="14"/>
      <c r="AF198" s="22"/>
      <c r="AG198" s="14"/>
      <c r="AH198" s="14"/>
      <c r="AI198" s="14"/>
    </row>
    <row r="199" spans="1:35" ht="12.75" x14ac:dyDescent="0.2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7"/>
      <c r="M199" s="17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  <c r="Z199" s="14"/>
      <c r="AA199" s="14"/>
      <c r="AB199" s="14"/>
      <c r="AC199" s="14"/>
      <c r="AD199" s="14"/>
      <c r="AE199" s="14"/>
      <c r="AF199" s="22"/>
      <c r="AG199" s="14"/>
      <c r="AH199" s="14"/>
      <c r="AI199" s="14"/>
    </row>
    <row r="200" spans="1:35" ht="12.75" x14ac:dyDescent="0.2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7"/>
      <c r="M200" s="17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  <c r="Z200" s="14"/>
      <c r="AA200" s="14"/>
      <c r="AB200" s="14"/>
      <c r="AC200" s="14"/>
      <c r="AD200" s="14"/>
      <c r="AE200" s="14"/>
      <c r="AF200" s="22"/>
      <c r="AG200" s="14"/>
      <c r="AH200" s="14"/>
      <c r="AI200" s="14"/>
    </row>
    <row r="201" spans="1:35" ht="12.75" x14ac:dyDescent="0.2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7"/>
      <c r="M201" s="17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  <c r="Z201" s="14"/>
      <c r="AA201" s="14"/>
      <c r="AB201" s="14"/>
      <c r="AC201" s="14"/>
      <c r="AD201" s="14"/>
      <c r="AE201" s="14"/>
      <c r="AF201" s="22"/>
      <c r="AG201" s="14"/>
      <c r="AH201" s="14"/>
      <c r="AI201" s="14"/>
    </row>
    <row r="202" spans="1:35" ht="12.75" x14ac:dyDescent="0.2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7"/>
      <c r="M202" s="17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  <c r="Z202" s="14"/>
      <c r="AA202" s="14"/>
      <c r="AB202" s="14"/>
      <c r="AC202" s="14"/>
      <c r="AD202" s="14"/>
      <c r="AE202" s="14"/>
      <c r="AF202" s="22"/>
      <c r="AG202" s="14"/>
      <c r="AH202" s="14"/>
      <c r="AI202" s="14"/>
    </row>
    <row r="203" spans="1:35" ht="12.75" x14ac:dyDescent="0.2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7"/>
      <c r="M203" s="17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  <c r="Z203" s="14"/>
      <c r="AA203" s="14"/>
      <c r="AB203" s="14"/>
      <c r="AC203" s="14"/>
      <c r="AD203" s="14"/>
      <c r="AE203" s="14"/>
      <c r="AF203" s="22"/>
      <c r="AG203" s="14"/>
      <c r="AH203" s="14"/>
      <c r="AI203" s="14"/>
    </row>
    <row r="204" spans="1:35" ht="12.75" x14ac:dyDescent="0.2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7"/>
      <c r="M204" s="17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  <c r="Z204" s="14"/>
      <c r="AA204" s="14"/>
      <c r="AB204" s="14"/>
      <c r="AC204" s="14"/>
      <c r="AD204" s="14"/>
      <c r="AE204" s="14"/>
      <c r="AF204" s="22"/>
      <c r="AG204" s="14"/>
      <c r="AH204" s="14"/>
      <c r="AI204" s="14"/>
    </row>
    <row r="205" spans="1:35" ht="12.75" x14ac:dyDescent="0.2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7"/>
      <c r="M205" s="17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  <c r="Z205" s="14"/>
      <c r="AA205" s="14"/>
      <c r="AB205" s="14"/>
      <c r="AC205" s="14"/>
      <c r="AD205" s="14"/>
      <c r="AE205" s="14"/>
      <c r="AF205" s="22"/>
      <c r="AG205" s="14"/>
      <c r="AH205" s="14"/>
      <c r="AI205" s="14"/>
    </row>
    <row r="206" spans="1:35" ht="12.75" x14ac:dyDescent="0.2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7"/>
      <c r="M206" s="17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  <c r="Z206" s="14"/>
      <c r="AA206" s="14"/>
      <c r="AB206" s="14"/>
      <c r="AC206" s="14"/>
      <c r="AD206" s="14"/>
      <c r="AE206" s="14"/>
      <c r="AF206" s="22"/>
      <c r="AG206" s="14"/>
      <c r="AH206" s="14"/>
      <c r="AI206" s="14"/>
    </row>
    <row r="207" spans="1:35" ht="12.75" x14ac:dyDescent="0.2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7"/>
      <c r="M207" s="17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  <c r="Z207" s="14"/>
      <c r="AA207" s="14"/>
      <c r="AB207" s="14"/>
      <c r="AC207" s="14"/>
      <c r="AD207" s="14"/>
      <c r="AE207" s="14"/>
      <c r="AF207" s="22"/>
      <c r="AG207" s="14"/>
      <c r="AH207" s="14"/>
      <c r="AI207" s="14"/>
    </row>
    <row r="208" spans="1:35" ht="12.75" x14ac:dyDescent="0.2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7"/>
      <c r="M208" s="17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  <c r="Z208" s="14"/>
      <c r="AA208" s="14"/>
      <c r="AB208" s="14"/>
      <c r="AC208" s="14"/>
      <c r="AD208" s="14"/>
      <c r="AE208" s="14"/>
      <c r="AF208" s="22"/>
      <c r="AG208" s="14"/>
      <c r="AH208" s="14"/>
      <c r="AI208" s="14"/>
    </row>
    <row r="209" spans="1:35" ht="12.75" x14ac:dyDescent="0.2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7"/>
      <c r="M209" s="17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  <c r="Z209" s="14"/>
      <c r="AA209" s="14"/>
      <c r="AB209" s="14"/>
      <c r="AC209" s="14"/>
      <c r="AD209" s="14"/>
      <c r="AE209" s="14"/>
      <c r="AF209" s="22"/>
      <c r="AG209" s="14"/>
      <c r="AH209" s="14"/>
      <c r="AI209" s="14"/>
    </row>
    <row r="210" spans="1:35" ht="12.75" x14ac:dyDescent="0.2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7"/>
      <c r="M210" s="17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  <c r="Z210" s="14"/>
      <c r="AA210" s="14"/>
      <c r="AB210" s="14"/>
      <c r="AC210" s="14"/>
      <c r="AD210" s="14"/>
      <c r="AE210" s="14"/>
      <c r="AF210" s="22"/>
      <c r="AG210" s="14"/>
      <c r="AH210" s="14"/>
      <c r="AI210" s="14"/>
    </row>
    <row r="211" spans="1:35" ht="12.75" x14ac:dyDescent="0.2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7"/>
      <c r="M211" s="17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  <c r="Z211" s="14"/>
      <c r="AA211" s="14"/>
      <c r="AB211" s="14"/>
      <c r="AC211" s="14"/>
      <c r="AD211" s="14"/>
      <c r="AE211" s="14"/>
      <c r="AF211" s="22"/>
      <c r="AG211" s="14"/>
      <c r="AH211" s="14"/>
      <c r="AI211" s="14"/>
    </row>
    <row r="212" spans="1:35" ht="12.75" x14ac:dyDescent="0.2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7"/>
      <c r="M212" s="17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  <c r="Z212" s="14"/>
      <c r="AA212" s="14"/>
      <c r="AB212" s="14"/>
      <c r="AC212" s="14"/>
      <c r="AD212" s="14"/>
      <c r="AE212" s="14"/>
      <c r="AF212" s="22"/>
      <c r="AG212" s="14"/>
      <c r="AH212" s="14"/>
      <c r="AI212" s="14"/>
    </row>
    <row r="213" spans="1:35" ht="12.75" x14ac:dyDescent="0.2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7"/>
      <c r="M213" s="17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  <c r="Z213" s="14"/>
      <c r="AA213" s="14"/>
      <c r="AB213" s="14"/>
      <c r="AC213" s="14"/>
      <c r="AD213" s="14"/>
      <c r="AE213" s="14"/>
      <c r="AF213" s="22"/>
      <c r="AG213" s="14"/>
      <c r="AH213" s="14"/>
      <c r="AI213" s="14"/>
    </row>
    <row r="214" spans="1:35" ht="12.75" x14ac:dyDescent="0.2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7"/>
      <c r="M214" s="17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  <c r="Z214" s="14"/>
      <c r="AA214" s="14"/>
      <c r="AB214" s="14"/>
      <c r="AC214" s="14"/>
      <c r="AD214" s="14"/>
      <c r="AE214" s="14"/>
      <c r="AF214" s="22"/>
      <c r="AG214" s="14"/>
      <c r="AH214" s="14"/>
      <c r="AI214" s="14"/>
    </row>
    <row r="215" spans="1:35" ht="12.75" x14ac:dyDescent="0.2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7"/>
      <c r="M215" s="17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  <c r="Z215" s="14"/>
      <c r="AA215" s="14"/>
      <c r="AB215" s="14"/>
      <c r="AC215" s="14"/>
      <c r="AD215" s="14"/>
      <c r="AE215" s="14"/>
      <c r="AF215" s="22"/>
      <c r="AG215" s="14"/>
      <c r="AH215" s="14"/>
      <c r="AI215" s="14"/>
    </row>
    <row r="216" spans="1:35" ht="12.75" x14ac:dyDescent="0.2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7"/>
      <c r="M216" s="17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  <c r="Z216" s="14"/>
      <c r="AA216" s="14"/>
      <c r="AB216" s="14"/>
      <c r="AC216" s="14"/>
      <c r="AD216" s="14"/>
      <c r="AE216" s="14"/>
      <c r="AF216" s="22"/>
      <c r="AG216" s="14"/>
      <c r="AH216" s="14"/>
      <c r="AI216" s="14"/>
    </row>
    <row r="217" spans="1:35" ht="12.75" x14ac:dyDescent="0.2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7"/>
      <c r="M217" s="17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  <c r="Z217" s="14"/>
      <c r="AA217" s="14"/>
      <c r="AB217" s="14"/>
      <c r="AC217" s="14"/>
      <c r="AD217" s="14"/>
      <c r="AE217" s="14"/>
      <c r="AF217" s="22"/>
      <c r="AG217" s="14"/>
      <c r="AH217" s="14"/>
      <c r="AI217" s="14"/>
    </row>
    <row r="218" spans="1:35" ht="12.75" x14ac:dyDescent="0.2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7"/>
      <c r="M218" s="17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  <c r="Z218" s="14"/>
      <c r="AA218" s="14"/>
      <c r="AB218" s="14"/>
      <c r="AC218" s="14"/>
      <c r="AD218" s="14"/>
      <c r="AE218" s="14"/>
      <c r="AF218" s="22"/>
      <c r="AG218" s="14"/>
      <c r="AH218" s="14"/>
      <c r="AI218" s="14"/>
    </row>
    <row r="219" spans="1:35" ht="12.75" x14ac:dyDescent="0.2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7"/>
      <c r="M219" s="17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  <c r="Z219" s="14"/>
      <c r="AA219" s="14"/>
      <c r="AB219" s="14"/>
      <c r="AC219" s="14"/>
      <c r="AD219" s="14"/>
      <c r="AE219" s="14"/>
      <c r="AF219" s="22"/>
      <c r="AG219" s="14"/>
      <c r="AH219" s="14"/>
      <c r="AI219" s="14"/>
    </row>
    <row r="220" spans="1:35" ht="12.75" x14ac:dyDescent="0.2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7"/>
      <c r="M220" s="17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  <c r="Z220" s="14"/>
      <c r="AA220" s="14"/>
      <c r="AB220" s="14"/>
      <c r="AC220" s="14"/>
      <c r="AD220" s="14"/>
      <c r="AE220" s="14"/>
      <c r="AF220" s="22"/>
      <c r="AG220" s="14"/>
      <c r="AH220" s="14"/>
      <c r="AI220" s="14"/>
    </row>
    <row r="221" spans="1:35" ht="12.75" x14ac:dyDescent="0.2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7"/>
      <c r="M221" s="17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  <c r="Z221" s="14"/>
      <c r="AA221" s="14"/>
      <c r="AB221" s="14"/>
      <c r="AC221" s="14"/>
      <c r="AD221" s="14"/>
      <c r="AE221" s="14"/>
      <c r="AF221" s="22"/>
      <c r="AG221" s="14"/>
      <c r="AH221" s="14"/>
      <c r="AI221" s="14"/>
    </row>
    <row r="222" spans="1:35" ht="12.75" x14ac:dyDescent="0.2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7"/>
      <c r="M222" s="17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  <c r="Z222" s="14"/>
      <c r="AA222" s="14"/>
      <c r="AB222" s="14"/>
      <c r="AC222" s="14"/>
      <c r="AD222" s="14"/>
      <c r="AE222" s="14"/>
      <c r="AF222" s="22"/>
      <c r="AG222" s="14"/>
      <c r="AH222" s="14"/>
      <c r="AI222" s="14"/>
    </row>
    <row r="223" spans="1:35" ht="12.75" x14ac:dyDescent="0.2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7"/>
      <c r="M223" s="17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  <c r="Z223" s="14"/>
      <c r="AA223" s="14"/>
      <c r="AB223" s="14"/>
      <c r="AC223" s="14"/>
      <c r="AD223" s="14"/>
      <c r="AE223" s="14"/>
      <c r="AF223" s="22"/>
      <c r="AG223" s="14"/>
      <c r="AH223" s="14"/>
      <c r="AI223" s="14"/>
    </row>
    <row r="224" spans="1:35" ht="12.75" x14ac:dyDescent="0.2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7"/>
      <c r="M224" s="17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  <c r="Z224" s="14"/>
      <c r="AA224" s="14"/>
      <c r="AB224" s="14"/>
      <c r="AC224" s="14"/>
      <c r="AD224" s="14"/>
      <c r="AE224" s="14"/>
      <c r="AF224" s="22"/>
      <c r="AG224" s="14"/>
      <c r="AH224" s="14"/>
      <c r="AI224" s="14"/>
    </row>
    <row r="225" spans="1:35" ht="12.75" x14ac:dyDescent="0.2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7"/>
      <c r="M225" s="17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  <c r="Z225" s="14"/>
      <c r="AA225" s="14"/>
      <c r="AB225" s="14"/>
      <c r="AC225" s="14"/>
      <c r="AD225" s="14"/>
      <c r="AE225" s="14"/>
      <c r="AF225" s="22"/>
      <c r="AG225" s="14"/>
      <c r="AH225" s="14"/>
      <c r="AI225" s="14"/>
    </row>
    <row r="226" spans="1:35" ht="12.75" x14ac:dyDescent="0.2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7"/>
      <c r="M226" s="17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  <c r="Z226" s="14"/>
      <c r="AA226" s="14"/>
      <c r="AB226" s="14"/>
      <c r="AC226" s="14"/>
      <c r="AD226" s="14"/>
      <c r="AE226" s="14"/>
      <c r="AF226" s="22"/>
      <c r="AG226" s="14"/>
      <c r="AH226" s="14"/>
      <c r="AI226" s="14"/>
    </row>
    <row r="227" spans="1:35" ht="12.75" x14ac:dyDescent="0.2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7"/>
      <c r="M227" s="17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  <c r="Z227" s="14"/>
      <c r="AA227" s="14"/>
      <c r="AB227" s="14"/>
      <c r="AC227" s="14"/>
      <c r="AD227" s="14"/>
      <c r="AE227" s="14"/>
      <c r="AF227" s="22"/>
      <c r="AG227" s="14"/>
      <c r="AH227" s="14"/>
      <c r="AI227" s="14"/>
    </row>
    <row r="228" spans="1:35" ht="12.75" x14ac:dyDescent="0.2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7"/>
      <c r="M228" s="17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  <c r="Z228" s="14"/>
      <c r="AA228" s="14"/>
      <c r="AB228" s="14"/>
      <c r="AC228" s="14"/>
      <c r="AD228" s="14"/>
      <c r="AE228" s="14"/>
      <c r="AF228" s="22"/>
      <c r="AG228" s="14"/>
      <c r="AH228" s="14"/>
      <c r="AI228" s="14"/>
    </row>
    <row r="229" spans="1:35" ht="12.75" x14ac:dyDescent="0.2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7"/>
      <c r="M229" s="17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  <c r="Z229" s="14"/>
      <c r="AA229" s="14"/>
      <c r="AB229" s="14"/>
      <c r="AC229" s="14"/>
      <c r="AD229" s="14"/>
      <c r="AE229" s="14"/>
      <c r="AF229" s="22"/>
      <c r="AG229" s="14"/>
      <c r="AH229" s="14"/>
      <c r="AI229" s="14"/>
    </row>
    <row r="230" spans="1:35" ht="12.75" x14ac:dyDescent="0.2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7"/>
      <c r="M230" s="17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  <c r="Z230" s="14"/>
      <c r="AA230" s="14"/>
      <c r="AB230" s="14"/>
      <c r="AC230" s="14"/>
      <c r="AD230" s="14"/>
      <c r="AE230" s="14"/>
      <c r="AF230" s="22"/>
      <c r="AG230" s="14"/>
      <c r="AH230" s="14"/>
      <c r="AI230" s="14"/>
    </row>
    <row r="231" spans="1:35" ht="12.75" x14ac:dyDescent="0.2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7"/>
      <c r="M231" s="17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  <c r="Z231" s="14"/>
      <c r="AA231" s="14"/>
      <c r="AB231" s="14"/>
      <c r="AC231" s="14"/>
      <c r="AD231" s="14"/>
      <c r="AE231" s="14"/>
      <c r="AF231" s="22"/>
      <c r="AG231" s="14"/>
      <c r="AH231" s="14"/>
      <c r="AI231" s="14"/>
    </row>
    <row r="232" spans="1:35" ht="12.75" x14ac:dyDescent="0.2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7"/>
      <c r="M232" s="17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  <c r="Z232" s="14"/>
      <c r="AA232" s="14"/>
      <c r="AB232" s="14"/>
      <c r="AC232" s="14"/>
      <c r="AD232" s="14"/>
      <c r="AE232" s="14"/>
      <c r="AF232" s="22"/>
      <c r="AG232" s="14"/>
      <c r="AH232" s="14"/>
      <c r="AI232" s="14"/>
    </row>
    <row r="233" spans="1:35" ht="12.75" x14ac:dyDescent="0.2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7"/>
      <c r="M233" s="17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  <c r="Z233" s="14"/>
      <c r="AA233" s="14"/>
      <c r="AB233" s="14"/>
      <c r="AC233" s="14"/>
      <c r="AD233" s="14"/>
      <c r="AE233" s="14"/>
      <c r="AF233" s="22"/>
      <c r="AG233" s="14"/>
      <c r="AH233" s="14"/>
      <c r="AI233" s="14"/>
    </row>
    <row r="234" spans="1:35" ht="12.75" x14ac:dyDescent="0.2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7"/>
      <c r="M234" s="17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  <c r="Z234" s="14"/>
      <c r="AA234" s="14"/>
      <c r="AB234" s="14"/>
      <c r="AC234" s="14"/>
      <c r="AD234" s="14"/>
      <c r="AE234" s="14"/>
      <c r="AF234" s="22"/>
      <c r="AG234" s="14"/>
      <c r="AH234" s="14"/>
      <c r="AI234" s="14"/>
    </row>
    <row r="235" spans="1:35" ht="12.75" x14ac:dyDescent="0.2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7"/>
      <c r="M235" s="17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  <c r="Z235" s="14"/>
      <c r="AA235" s="14"/>
      <c r="AB235" s="14"/>
      <c r="AC235" s="14"/>
      <c r="AD235" s="14"/>
      <c r="AE235" s="14"/>
      <c r="AF235" s="22"/>
      <c r="AG235" s="14"/>
      <c r="AH235" s="14"/>
      <c r="AI235" s="14"/>
    </row>
    <row r="236" spans="1:35" ht="12.75" x14ac:dyDescent="0.2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7"/>
      <c r="M236" s="17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  <c r="Z236" s="14"/>
      <c r="AA236" s="14"/>
      <c r="AB236" s="14"/>
      <c r="AC236" s="14"/>
      <c r="AD236" s="14"/>
      <c r="AE236" s="14"/>
      <c r="AF236" s="22"/>
      <c r="AG236" s="14"/>
      <c r="AH236" s="14"/>
      <c r="AI236" s="14"/>
    </row>
    <row r="237" spans="1:35" ht="12.75" x14ac:dyDescent="0.2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7"/>
      <c r="M237" s="17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  <c r="Z237" s="14"/>
      <c r="AA237" s="14"/>
      <c r="AB237" s="14"/>
      <c r="AC237" s="14"/>
      <c r="AD237" s="14"/>
      <c r="AE237" s="14"/>
      <c r="AF237" s="22"/>
      <c r="AG237" s="14"/>
      <c r="AH237" s="14"/>
      <c r="AI237" s="14"/>
    </row>
    <row r="238" spans="1:35" ht="12.75" x14ac:dyDescent="0.2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7"/>
      <c r="M238" s="17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22"/>
      <c r="AG238" s="14"/>
      <c r="AH238" s="14"/>
      <c r="AI238" s="14"/>
    </row>
    <row r="239" spans="1:35" ht="12.75" x14ac:dyDescent="0.2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7"/>
      <c r="M239" s="17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  <c r="Z239" s="14"/>
      <c r="AA239" s="14"/>
      <c r="AB239" s="14"/>
      <c r="AC239" s="14"/>
      <c r="AD239" s="14"/>
      <c r="AE239" s="14"/>
      <c r="AF239" s="22"/>
      <c r="AG239" s="14"/>
      <c r="AH239" s="14"/>
      <c r="AI239" s="14"/>
    </row>
    <row r="240" spans="1:35" ht="12.75" x14ac:dyDescent="0.2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7"/>
      <c r="M240" s="17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  <c r="Z240" s="14"/>
      <c r="AA240" s="14"/>
      <c r="AB240" s="14"/>
      <c r="AC240" s="14"/>
      <c r="AD240" s="14"/>
      <c r="AE240" s="14"/>
      <c r="AF240" s="22"/>
      <c r="AG240" s="14"/>
      <c r="AH240" s="14"/>
      <c r="AI240" s="14"/>
    </row>
    <row r="241" spans="1:35" ht="12.75" x14ac:dyDescent="0.2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7"/>
      <c r="M241" s="17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  <c r="Z241" s="14"/>
      <c r="AA241" s="14"/>
      <c r="AB241" s="14"/>
      <c r="AC241" s="14"/>
      <c r="AD241" s="14"/>
      <c r="AE241" s="14"/>
      <c r="AF241" s="22"/>
      <c r="AG241" s="14"/>
      <c r="AH241" s="14"/>
      <c r="AI241" s="14"/>
    </row>
    <row r="242" spans="1:35" ht="12.75" x14ac:dyDescent="0.2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7"/>
      <c r="M242" s="17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  <c r="Z242" s="14"/>
      <c r="AA242" s="14"/>
      <c r="AB242" s="14"/>
      <c r="AC242" s="14"/>
      <c r="AD242" s="14"/>
      <c r="AE242" s="14"/>
      <c r="AF242" s="22"/>
      <c r="AG242" s="14"/>
      <c r="AH242" s="14"/>
      <c r="AI242" s="14"/>
    </row>
    <row r="243" spans="1:35" ht="12.75" x14ac:dyDescent="0.2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7"/>
      <c r="M243" s="17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  <c r="Z243" s="14"/>
      <c r="AA243" s="14"/>
      <c r="AB243" s="14"/>
      <c r="AC243" s="14"/>
      <c r="AD243" s="14"/>
      <c r="AE243" s="14"/>
      <c r="AF243" s="22"/>
      <c r="AG243" s="14"/>
      <c r="AH243" s="14"/>
      <c r="AI243" s="14"/>
    </row>
    <row r="244" spans="1:35" ht="12.75" x14ac:dyDescent="0.2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7"/>
      <c r="M244" s="17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  <c r="Z244" s="14"/>
      <c r="AA244" s="14"/>
      <c r="AB244" s="14"/>
      <c r="AC244" s="14"/>
      <c r="AD244" s="14"/>
      <c r="AE244" s="14"/>
      <c r="AF244" s="22"/>
      <c r="AG244" s="14"/>
      <c r="AH244" s="14"/>
      <c r="AI244" s="14"/>
    </row>
    <row r="245" spans="1:35" ht="12.75" x14ac:dyDescent="0.2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7"/>
      <c r="M245" s="17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  <c r="Z245" s="14"/>
      <c r="AA245" s="14"/>
      <c r="AB245" s="14"/>
      <c r="AC245" s="14"/>
      <c r="AD245" s="14"/>
      <c r="AE245" s="14"/>
      <c r="AF245" s="22"/>
      <c r="AG245" s="14"/>
      <c r="AH245" s="14"/>
      <c r="AI245" s="14"/>
    </row>
    <row r="246" spans="1:35" ht="12.75" x14ac:dyDescent="0.2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7"/>
      <c r="M246" s="17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  <c r="Z246" s="14"/>
      <c r="AA246" s="14"/>
      <c r="AB246" s="14"/>
      <c r="AC246" s="14"/>
      <c r="AD246" s="14"/>
      <c r="AE246" s="14"/>
      <c r="AF246" s="22"/>
      <c r="AG246" s="14"/>
      <c r="AH246" s="14"/>
      <c r="AI246" s="14"/>
    </row>
    <row r="247" spans="1:35" ht="12.75" x14ac:dyDescent="0.2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7"/>
      <c r="M247" s="17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  <c r="Z247" s="14"/>
      <c r="AA247" s="14"/>
      <c r="AB247" s="14"/>
      <c r="AC247" s="14"/>
      <c r="AD247" s="14"/>
      <c r="AE247" s="14"/>
      <c r="AF247" s="22"/>
      <c r="AG247" s="14"/>
      <c r="AH247" s="14"/>
      <c r="AI247" s="14"/>
    </row>
    <row r="248" spans="1:35" ht="12.75" x14ac:dyDescent="0.2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7"/>
      <c r="M248" s="17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  <c r="Z248" s="14"/>
      <c r="AA248" s="14"/>
      <c r="AB248" s="14"/>
      <c r="AC248" s="14"/>
      <c r="AD248" s="14"/>
      <c r="AE248" s="14"/>
      <c r="AF248" s="22"/>
      <c r="AG248" s="14"/>
      <c r="AH248" s="14"/>
      <c r="AI248" s="14"/>
    </row>
    <row r="249" spans="1:35" ht="12.75" x14ac:dyDescent="0.2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7"/>
      <c r="M249" s="17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  <c r="Z249" s="14"/>
      <c r="AA249" s="14"/>
      <c r="AB249" s="14"/>
      <c r="AC249" s="14"/>
      <c r="AD249" s="14"/>
      <c r="AE249" s="14"/>
      <c r="AF249" s="22"/>
      <c r="AG249" s="14"/>
      <c r="AH249" s="14"/>
      <c r="AI249" s="14"/>
    </row>
    <row r="250" spans="1:35" ht="12.75" x14ac:dyDescent="0.2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7"/>
      <c r="M250" s="17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  <c r="Z250" s="14"/>
      <c r="AA250" s="14"/>
      <c r="AB250" s="14"/>
      <c r="AC250" s="14"/>
      <c r="AD250" s="14"/>
      <c r="AE250" s="14"/>
      <c r="AF250" s="22"/>
      <c r="AG250" s="14"/>
      <c r="AH250" s="14"/>
      <c r="AI250" s="14"/>
    </row>
    <row r="251" spans="1:35" ht="12.75" x14ac:dyDescent="0.2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7"/>
      <c r="M251" s="17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  <c r="Z251" s="14"/>
      <c r="AA251" s="14"/>
      <c r="AB251" s="14"/>
      <c r="AC251" s="14"/>
      <c r="AD251" s="14"/>
      <c r="AE251" s="14"/>
      <c r="AF251" s="22"/>
      <c r="AG251" s="14"/>
      <c r="AH251" s="14"/>
      <c r="AI251" s="14"/>
    </row>
    <row r="252" spans="1:35" ht="12.75" x14ac:dyDescent="0.2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7"/>
      <c r="M252" s="17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  <c r="Z252" s="14"/>
      <c r="AA252" s="14"/>
      <c r="AB252" s="14"/>
      <c r="AC252" s="14"/>
      <c r="AD252" s="14"/>
      <c r="AE252" s="14"/>
      <c r="AF252" s="22"/>
      <c r="AG252" s="14"/>
      <c r="AH252" s="14"/>
      <c r="AI252" s="14"/>
    </row>
    <row r="253" spans="1:35" ht="12.75" x14ac:dyDescent="0.2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7"/>
      <c r="M253" s="17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22"/>
      <c r="AG253" s="14"/>
      <c r="AH253" s="14"/>
      <c r="AI253" s="14"/>
    </row>
    <row r="254" spans="1:35" ht="12.75" x14ac:dyDescent="0.2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7"/>
      <c r="M254" s="17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  <c r="Z254" s="14"/>
      <c r="AA254" s="14"/>
      <c r="AB254" s="14"/>
      <c r="AC254" s="14"/>
      <c r="AD254" s="14"/>
      <c r="AE254" s="14"/>
      <c r="AF254" s="22"/>
      <c r="AG254" s="14"/>
      <c r="AH254" s="14"/>
      <c r="AI254" s="14"/>
    </row>
    <row r="255" spans="1:35" ht="12.75" x14ac:dyDescent="0.2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7"/>
      <c r="M255" s="17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  <c r="Z255" s="14"/>
      <c r="AA255" s="14"/>
      <c r="AB255" s="14"/>
      <c r="AC255" s="14"/>
      <c r="AD255" s="14"/>
      <c r="AE255" s="14"/>
      <c r="AF255" s="22"/>
      <c r="AG255" s="14"/>
      <c r="AH255" s="14"/>
      <c r="AI255" s="14"/>
    </row>
    <row r="256" spans="1:35" ht="12.75" x14ac:dyDescent="0.2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7"/>
      <c r="M256" s="17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  <c r="Z256" s="14"/>
      <c r="AA256" s="14"/>
      <c r="AB256" s="14"/>
      <c r="AC256" s="14"/>
      <c r="AD256" s="14"/>
      <c r="AE256" s="14"/>
      <c r="AF256" s="22"/>
      <c r="AG256" s="14"/>
      <c r="AH256" s="14"/>
      <c r="AI256" s="14"/>
    </row>
    <row r="257" spans="1:35" ht="12.75" x14ac:dyDescent="0.2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7"/>
      <c r="M257" s="17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  <c r="Z257" s="14"/>
      <c r="AA257" s="14"/>
      <c r="AB257" s="14"/>
      <c r="AC257" s="14"/>
      <c r="AD257" s="14"/>
      <c r="AE257" s="14"/>
      <c r="AF257" s="22"/>
      <c r="AG257" s="14"/>
      <c r="AH257" s="14"/>
      <c r="AI257" s="14"/>
    </row>
    <row r="258" spans="1:35" ht="12.75" x14ac:dyDescent="0.2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7"/>
      <c r="M258" s="17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  <c r="Z258" s="14"/>
      <c r="AA258" s="14"/>
      <c r="AB258" s="14"/>
      <c r="AC258" s="14"/>
      <c r="AD258" s="14"/>
      <c r="AE258" s="14"/>
      <c r="AF258" s="22"/>
      <c r="AG258" s="14"/>
      <c r="AH258" s="14"/>
      <c r="AI258" s="14"/>
    </row>
    <row r="259" spans="1:35" ht="12.75" x14ac:dyDescent="0.2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7"/>
      <c r="M259" s="17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  <c r="Z259" s="14"/>
      <c r="AA259" s="14"/>
      <c r="AB259" s="14"/>
      <c r="AC259" s="14"/>
      <c r="AD259" s="14"/>
      <c r="AE259" s="14"/>
      <c r="AF259" s="22"/>
      <c r="AG259" s="14"/>
      <c r="AH259" s="14"/>
      <c r="AI259" s="14"/>
    </row>
    <row r="260" spans="1:35" ht="12.75" x14ac:dyDescent="0.2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7"/>
      <c r="M260" s="17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  <c r="Z260" s="14"/>
      <c r="AA260" s="14"/>
      <c r="AB260" s="14"/>
      <c r="AC260" s="14"/>
      <c r="AD260" s="14"/>
      <c r="AE260" s="14"/>
      <c r="AF260" s="22"/>
      <c r="AG260" s="14"/>
      <c r="AH260" s="14"/>
      <c r="AI260" s="14"/>
    </row>
    <row r="261" spans="1:35" ht="12.75" x14ac:dyDescent="0.2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7"/>
      <c r="M261" s="17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  <c r="Z261" s="14"/>
      <c r="AA261" s="14"/>
      <c r="AB261" s="14"/>
      <c r="AC261" s="14"/>
      <c r="AD261" s="14"/>
      <c r="AE261" s="14"/>
      <c r="AF261" s="22"/>
      <c r="AG261" s="14"/>
      <c r="AH261" s="14"/>
      <c r="AI261" s="14"/>
    </row>
    <row r="262" spans="1:35" ht="12.75" x14ac:dyDescent="0.2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7"/>
      <c r="M262" s="17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  <c r="Z262" s="14"/>
      <c r="AA262" s="14"/>
      <c r="AB262" s="14"/>
      <c r="AC262" s="14"/>
      <c r="AD262" s="14"/>
      <c r="AE262" s="14"/>
      <c r="AF262" s="22"/>
      <c r="AG262" s="14"/>
      <c r="AH262" s="14"/>
      <c r="AI262" s="14"/>
    </row>
    <row r="263" spans="1:35" ht="12.75" x14ac:dyDescent="0.2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7"/>
      <c r="M263" s="17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  <c r="Z263" s="14"/>
      <c r="AA263" s="14"/>
      <c r="AB263" s="14"/>
      <c r="AC263" s="14"/>
      <c r="AD263" s="14"/>
      <c r="AE263" s="14"/>
      <c r="AF263" s="22"/>
      <c r="AG263" s="14"/>
      <c r="AH263" s="14"/>
      <c r="AI263" s="14"/>
    </row>
    <row r="264" spans="1:35" ht="12.75" x14ac:dyDescent="0.2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7"/>
      <c r="M264" s="17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  <c r="Z264" s="14"/>
      <c r="AA264" s="14"/>
      <c r="AB264" s="14"/>
      <c r="AC264" s="14"/>
      <c r="AD264" s="14"/>
      <c r="AE264" s="14"/>
      <c r="AF264" s="22"/>
      <c r="AG264" s="14"/>
      <c r="AH264" s="14"/>
      <c r="AI264" s="14"/>
    </row>
    <row r="265" spans="1:35" ht="12.75" x14ac:dyDescent="0.2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7"/>
      <c r="M265" s="17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  <c r="Z265" s="14"/>
      <c r="AA265" s="14"/>
      <c r="AB265" s="14"/>
      <c r="AC265" s="14"/>
      <c r="AD265" s="14"/>
      <c r="AE265" s="14"/>
      <c r="AF265" s="22"/>
      <c r="AG265" s="14"/>
      <c r="AH265" s="14"/>
      <c r="AI265" s="14"/>
    </row>
    <row r="266" spans="1:35" ht="12.75" x14ac:dyDescent="0.2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7"/>
      <c r="M266" s="17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  <c r="Z266" s="14"/>
      <c r="AA266" s="14"/>
      <c r="AB266" s="14"/>
      <c r="AC266" s="14"/>
      <c r="AD266" s="14"/>
      <c r="AE266" s="14"/>
      <c r="AF266" s="22"/>
      <c r="AG266" s="14"/>
      <c r="AH266" s="14"/>
      <c r="AI266" s="14"/>
    </row>
    <row r="267" spans="1:35" ht="12.75" x14ac:dyDescent="0.2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7"/>
      <c r="M267" s="17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  <c r="AD267" s="14"/>
      <c r="AE267" s="14"/>
      <c r="AF267" s="22"/>
      <c r="AG267" s="14"/>
      <c r="AH267" s="14"/>
      <c r="AI267" s="14"/>
    </row>
    <row r="268" spans="1:35" ht="12.75" x14ac:dyDescent="0.2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7"/>
      <c r="M268" s="17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22"/>
      <c r="AG268" s="14"/>
      <c r="AH268" s="14"/>
      <c r="AI268" s="14"/>
    </row>
    <row r="269" spans="1:35" ht="12.75" x14ac:dyDescent="0.2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7"/>
      <c r="M269" s="17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  <c r="Z269" s="14"/>
      <c r="AA269" s="14"/>
      <c r="AB269" s="14"/>
      <c r="AC269" s="14"/>
      <c r="AD269" s="14"/>
      <c r="AE269" s="14"/>
      <c r="AF269" s="22"/>
      <c r="AG269" s="14"/>
      <c r="AH269" s="14"/>
      <c r="AI269" s="14"/>
    </row>
    <row r="270" spans="1:35" ht="12.75" x14ac:dyDescent="0.2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7"/>
      <c r="M270" s="17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  <c r="Z270" s="14"/>
      <c r="AA270" s="14"/>
      <c r="AB270" s="14"/>
      <c r="AC270" s="14"/>
      <c r="AD270" s="14"/>
      <c r="AE270" s="14"/>
      <c r="AF270" s="22"/>
      <c r="AG270" s="14"/>
      <c r="AH270" s="14"/>
      <c r="AI270" s="14"/>
    </row>
    <row r="271" spans="1:35" ht="12.75" x14ac:dyDescent="0.2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7"/>
      <c r="M271" s="17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  <c r="Z271" s="14"/>
      <c r="AA271" s="14"/>
      <c r="AB271" s="14"/>
      <c r="AC271" s="14"/>
      <c r="AD271" s="14"/>
      <c r="AE271" s="14"/>
      <c r="AF271" s="22"/>
      <c r="AG271" s="14"/>
      <c r="AH271" s="14"/>
      <c r="AI271" s="14"/>
    </row>
    <row r="272" spans="1:35" ht="12.75" x14ac:dyDescent="0.2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7"/>
      <c r="M272" s="17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  <c r="Z272" s="14"/>
      <c r="AA272" s="14"/>
      <c r="AB272" s="14"/>
      <c r="AC272" s="14"/>
      <c r="AD272" s="14"/>
      <c r="AE272" s="14"/>
      <c r="AF272" s="22"/>
      <c r="AG272" s="14"/>
      <c r="AH272" s="14"/>
      <c r="AI272" s="14"/>
    </row>
    <row r="273" spans="1:35" ht="12.75" x14ac:dyDescent="0.2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7"/>
      <c r="M273" s="17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  <c r="Z273" s="14"/>
      <c r="AA273" s="14"/>
      <c r="AB273" s="14"/>
      <c r="AC273" s="14"/>
      <c r="AD273" s="14"/>
      <c r="AE273" s="14"/>
      <c r="AF273" s="22"/>
      <c r="AG273" s="14"/>
      <c r="AH273" s="14"/>
      <c r="AI273" s="14"/>
    </row>
    <row r="274" spans="1:35" ht="12.75" x14ac:dyDescent="0.2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7"/>
      <c r="M274" s="17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  <c r="Z274" s="14"/>
      <c r="AA274" s="14"/>
      <c r="AB274" s="14"/>
      <c r="AC274" s="14"/>
      <c r="AD274" s="14"/>
      <c r="AE274" s="14"/>
      <c r="AF274" s="22"/>
      <c r="AG274" s="14"/>
      <c r="AH274" s="14"/>
      <c r="AI274" s="14"/>
    </row>
    <row r="275" spans="1:35" ht="12.75" x14ac:dyDescent="0.2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7"/>
      <c r="M275" s="17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  <c r="Z275" s="14"/>
      <c r="AA275" s="14"/>
      <c r="AB275" s="14"/>
      <c r="AC275" s="14"/>
      <c r="AD275" s="14"/>
      <c r="AE275" s="14"/>
      <c r="AF275" s="22"/>
      <c r="AG275" s="14"/>
      <c r="AH275" s="14"/>
      <c r="AI275" s="14"/>
    </row>
    <row r="276" spans="1:35" ht="12.75" x14ac:dyDescent="0.2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7"/>
      <c r="M276" s="17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  <c r="Z276" s="14"/>
      <c r="AA276" s="14"/>
      <c r="AB276" s="14"/>
      <c r="AC276" s="14"/>
      <c r="AD276" s="14"/>
      <c r="AE276" s="14"/>
      <c r="AF276" s="22"/>
      <c r="AG276" s="14"/>
      <c r="AH276" s="14"/>
      <c r="AI276" s="14"/>
    </row>
    <row r="277" spans="1:35" ht="12.75" x14ac:dyDescent="0.2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7"/>
      <c r="M277" s="17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  <c r="Z277" s="14"/>
      <c r="AA277" s="14"/>
      <c r="AB277" s="14"/>
      <c r="AC277" s="14"/>
      <c r="AD277" s="14"/>
      <c r="AE277" s="14"/>
      <c r="AF277" s="22"/>
      <c r="AG277" s="14"/>
      <c r="AH277" s="14"/>
      <c r="AI277" s="14"/>
    </row>
    <row r="278" spans="1:35" ht="12.75" x14ac:dyDescent="0.2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7"/>
      <c r="M278" s="17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  <c r="Z278" s="14"/>
      <c r="AA278" s="14"/>
      <c r="AB278" s="14"/>
      <c r="AC278" s="14"/>
      <c r="AD278" s="14"/>
      <c r="AE278" s="14"/>
      <c r="AF278" s="22"/>
      <c r="AG278" s="14"/>
      <c r="AH278" s="14"/>
      <c r="AI278" s="14"/>
    </row>
    <row r="279" spans="1:35" ht="12.75" x14ac:dyDescent="0.2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7"/>
      <c r="M279" s="17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  <c r="Z279" s="14"/>
      <c r="AA279" s="14"/>
      <c r="AB279" s="14"/>
      <c r="AC279" s="14"/>
      <c r="AD279" s="14"/>
      <c r="AE279" s="14"/>
      <c r="AF279" s="22"/>
      <c r="AG279" s="14"/>
      <c r="AH279" s="14"/>
      <c r="AI279" s="14"/>
    </row>
    <row r="280" spans="1:35" ht="12.75" x14ac:dyDescent="0.2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7"/>
      <c r="M280" s="17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  <c r="Z280" s="14"/>
      <c r="AA280" s="14"/>
      <c r="AB280" s="14"/>
      <c r="AC280" s="14"/>
      <c r="AD280" s="14"/>
      <c r="AE280" s="14"/>
      <c r="AF280" s="22"/>
      <c r="AG280" s="14"/>
      <c r="AH280" s="14"/>
      <c r="AI280" s="14"/>
    </row>
    <row r="281" spans="1:35" ht="12.75" x14ac:dyDescent="0.2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7"/>
      <c r="M281" s="17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  <c r="Z281" s="14"/>
      <c r="AA281" s="14"/>
      <c r="AB281" s="14"/>
      <c r="AC281" s="14"/>
      <c r="AD281" s="14"/>
      <c r="AE281" s="14"/>
      <c r="AF281" s="22"/>
      <c r="AG281" s="14"/>
      <c r="AH281" s="14"/>
      <c r="AI281" s="14"/>
    </row>
    <row r="282" spans="1:35" ht="12.75" x14ac:dyDescent="0.2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7"/>
      <c r="M282" s="17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  <c r="Z282" s="14"/>
      <c r="AA282" s="14"/>
      <c r="AB282" s="14"/>
      <c r="AC282" s="14"/>
      <c r="AD282" s="14"/>
      <c r="AE282" s="14"/>
      <c r="AF282" s="22"/>
      <c r="AG282" s="14"/>
      <c r="AH282" s="14"/>
      <c r="AI282" s="14"/>
    </row>
    <row r="283" spans="1:35" ht="12.75" x14ac:dyDescent="0.2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7"/>
      <c r="M283" s="17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  <c r="Z283" s="14"/>
      <c r="AA283" s="14"/>
      <c r="AB283" s="14"/>
      <c r="AC283" s="14"/>
      <c r="AD283" s="14"/>
      <c r="AE283" s="14"/>
      <c r="AF283" s="22"/>
      <c r="AG283" s="14"/>
      <c r="AH283" s="14"/>
      <c r="AI283" s="14"/>
    </row>
    <row r="284" spans="1:35" ht="12.75" x14ac:dyDescent="0.2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7"/>
      <c r="M284" s="17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  <c r="Z284" s="14"/>
      <c r="AA284" s="14"/>
      <c r="AB284" s="14"/>
      <c r="AC284" s="14"/>
      <c r="AD284" s="14"/>
      <c r="AE284" s="14"/>
      <c r="AF284" s="22"/>
      <c r="AG284" s="14"/>
      <c r="AH284" s="14"/>
      <c r="AI284" s="14"/>
    </row>
    <row r="285" spans="1:35" ht="12.75" x14ac:dyDescent="0.2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7"/>
      <c r="M285" s="17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  <c r="Z285" s="14"/>
      <c r="AA285" s="14"/>
      <c r="AB285" s="14"/>
      <c r="AC285" s="14"/>
      <c r="AD285" s="14"/>
      <c r="AE285" s="14"/>
      <c r="AF285" s="22"/>
      <c r="AG285" s="14"/>
      <c r="AH285" s="14"/>
      <c r="AI285" s="14"/>
    </row>
    <row r="286" spans="1:35" ht="12.75" x14ac:dyDescent="0.2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7"/>
      <c r="M286" s="17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  <c r="Z286" s="14"/>
      <c r="AA286" s="14"/>
      <c r="AB286" s="14"/>
      <c r="AC286" s="14"/>
      <c r="AD286" s="14"/>
      <c r="AE286" s="14"/>
      <c r="AF286" s="22"/>
      <c r="AG286" s="14"/>
      <c r="AH286" s="14"/>
      <c r="AI286" s="14"/>
    </row>
    <row r="287" spans="1:35" ht="12.75" x14ac:dyDescent="0.2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7"/>
      <c r="M287" s="17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  <c r="Z287" s="14"/>
      <c r="AA287" s="14"/>
      <c r="AB287" s="14"/>
      <c r="AC287" s="14"/>
      <c r="AD287" s="14"/>
      <c r="AE287" s="14"/>
      <c r="AF287" s="22"/>
      <c r="AG287" s="14"/>
      <c r="AH287" s="14"/>
      <c r="AI287" s="14"/>
    </row>
    <row r="288" spans="1:35" ht="12.75" x14ac:dyDescent="0.2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7"/>
      <c r="M288" s="17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  <c r="Z288" s="14"/>
      <c r="AA288" s="14"/>
      <c r="AB288" s="14"/>
      <c r="AC288" s="14"/>
      <c r="AD288" s="14"/>
      <c r="AE288" s="14"/>
      <c r="AF288" s="22"/>
      <c r="AG288" s="14"/>
      <c r="AH288" s="14"/>
      <c r="AI288" s="14"/>
    </row>
    <row r="289" spans="1:35" ht="12.75" x14ac:dyDescent="0.2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7"/>
      <c r="M289" s="17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  <c r="Z289" s="14"/>
      <c r="AA289" s="14"/>
      <c r="AB289" s="14"/>
      <c r="AC289" s="14"/>
      <c r="AD289" s="14"/>
      <c r="AE289" s="14"/>
      <c r="AF289" s="22"/>
      <c r="AG289" s="14"/>
      <c r="AH289" s="14"/>
      <c r="AI289" s="14"/>
    </row>
    <row r="290" spans="1:35" ht="12.75" x14ac:dyDescent="0.2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7"/>
      <c r="M290" s="17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  <c r="Z290" s="14"/>
      <c r="AA290" s="14"/>
      <c r="AB290" s="14"/>
      <c r="AC290" s="14"/>
      <c r="AD290" s="14"/>
      <c r="AE290" s="14"/>
      <c r="AF290" s="22"/>
      <c r="AG290" s="14"/>
      <c r="AH290" s="14"/>
      <c r="AI290" s="14"/>
    </row>
    <row r="291" spans="1:35" ht="12.75" x14ac:dyDescent="0.2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7"/>
      <c r="M291" s="17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  <c r="Z291" s="14"/>
      <c r="AA291" s="14"/>
      <c r="AB291" s="14"/>
      <c r="AC291" s="14"/>
      <c r="AD291" s="14"/>
      <c r="AE291" s="14"/>
      <c r="AF291" s="22"/>
      <c r="AG291" s="14"/>
      <c r="AH291" s="14"/>
      <c r="AI291" s="14"/>
    </row>
    <row r="292" spans="1:35" ht="12.75" x14ac:dyDescent="0.2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7"/>
      <c r="M292" s="17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  <c r="Z292" s="14"/>
      <c r="AA292" s="14"/>
      <c r="AB292" s="14"/>
      <c r="AC292" s="14"/>
      <c r="AD292" s="14"/>
      <c r="AE292" s="14"/>
      <c r="AF292" s="22"/>
      <c r="AG292" s="14"/>
      <c r="AH292" s="14"/>
      <c r="AI292" s="14"/>
    </row>
    <row r="293" spans="1:35" ht="12.75" x14ac:dyDescent="0.2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7"/>
      <c r="M293" s="17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  <c r="Z293" s="14"/>
      <c r="AA293" s="14"/>
      <c r="AB293" s="14"/>
      <c r="AC293" s="14"/>
      <c r="AD293" s="14"/>
      <c r="AE293" s="14"/>
      <c r="AF293" s="22"/>
      <c r="AG293" s="14"/>
      <c r="AH293" s="14"/>
      <c r="AI293" s="14"/>
    </row>
    <row r="294" spans="1:35" ht="12.75" x14ac:dyDescent="0.2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7"/>
      <c r="M294" s="17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  <c r="Z294" s="14"/>
      <c r="AA294" s="14"/>
      <c r="AB294" s="14"/>
      <c r="AC294" s="14"/>
      <c r="AD294" s="14"/>
      <c r="AE294" s="14"/>
      <c r="AF294" s="22"/>
      <c r="AG294" s="14"/>
      <c r="AH294" s="14"/>
      <c r="AI294" s="14"/>
    </row>
    <row r="295" spans="1:35" ht="12.75" x14ac:dyDescent="0.2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7"/>
      <c r="M295" s="17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  <c r="Z295" s="14"/>
      <c r="AA295" s="14"/>
      <c r="AB295" s="14"/>
      <c r="AC295" s="14"/>
      <c r="AD295" s="14"/>
      <c r="AE295" s="14"/>
      <c r="AF295" s="22"/>
      <c r="AG295" s="14"/>
      <c r="AH295" s="14"/>
      <c r="AI295" s="14"/>
    </row>
    <row r="296" spans="1:35" ht="12.75" x14ac:dyDescent="0.2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7"/>
      <c r="M296" s="17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22"/>
      <c r="AG296" s="14"/>
      <c r="AH296" s="14"/>
      <c r="AI296" s="14"/>
    </row>
    <row r="297" spans="1:35" ht="12.75" x14ac:dyDescent="0.2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7"/>
      <c r="M297" s="17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  <c r="Z297" s="14"/>
      <c r="AA297" s="14"/>
      <c r="AB297" s="14"/>
      <c r="AC297" s="14"/>
      <c r="AD297" s="14"/>
      <c r="AE297" s="14"/>
      <c r="AF297" s="22"/>
      <c r="AG297" s="14"/>
      <c r="AH297" s="14"/>
      <c r="AI297" s="14"/>
    </row>
    <row r="298" spans="1:35" ht="12.75" x14ac:dyDescent="0.2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7"/>
      <c r="M298" s="17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  <c r="Z298" s="14"/>
      <c r="AA298" s="14"/>
      <c r="AB298" s="14"/>
      <c r="AC298" s="14"/>
      <c r="AD298" s="14"/>
      <c r="AE298" s="14"/>
      <c r="AF298" s="22"/>
      <c r="AG298" s="14"/>
      <c r="AH298" s="14"/>
      <c r="AI298" s="14"/>
    </row>
    <row r="299" spans="1:35" ht="12.75" x14ac:dyDescent="0.2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7"/>
      <c r="M299" s="17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  <c r="Z299" s="14"/>
      <c r="AA299" s="14"/>
      <c r="AB299" s="14"/>
      <c r="AC299" s="14"/>
      <c r="AD299" s="14"/>
      <c r="AE299" s="14"/>
      <c r="AF299" s="22"/>
      <c r="AG299" s="14"/>
      <c r="AH299" s="14"/>
      <c r="AI299" s="14"/>
    </row>
    <row r="300" spans="1:35" ht="12.75" x14ac:dyDescent="0.2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7"/>
      <c r="M300" s="17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  <c r="Z300" s="14"/>
      <c r="AA300" s="14"/>
      <c r="AB300" s="14"/>
      <c r="AC300" s="14"/>
      <c r="AD300" s="14"/>
      <c r="AE300" s="14"/>
      <c r="AF300" s="22"/>
      <c r="AG300" s="14"/>
      <c r="AH300" s="14"/>
      <c r="AI300" s="14"/>
    </row>
    <row r="301" spans="1:35" ht="12.75" x14ac:dyDescent="0.2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7"/>
      <c r="M301" s="17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  <c r="Z301" s="14"/>
      <c r="AA301" s="14"/>
      <c r="AB301" s="14"/>
      <c r="AC301" s="14"/>
      <c r="AD301" s="14"/>
      <c r="AE301" s="14"/>
      <c r="AF301" s="22"/>
      <c r="AG301" s="14"/>
      <c r="AH301" s="14"/>
      <c r="AI301" s="14"/>
    </row>
    <row r="302" spans="1:35" ht="12.75" x14ac:dyDescent="0.2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7"/>
      <c r="M302" s="17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  <c r="Z302" s="14"/>
      <c r="AA302" s="14"/>
      <c r="AB302" s="14"/>
      <c r="AC302" s="14"/>
      <c r="AD302" s="14"/>
      <c r="AE302" s="14"/>
      <c r="AF302" s="22"/>
      <c r="AG302" s="14"/>
      <c r="AH302" s="14"/>
      <c r="AI302" s="14"/>
    </row>
    <row r="303" spans="1:35" ht="12.75" x14ac:dyDescent="0.2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7"/>
      <c r="M303" s="17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  <c r="Z303" s="14"/>
      <c r="AA303" s="14"/>
      <c r="AB303" s="14"/>
      <c r="AC303" s="14"/>
      <c r="AD303" s="14"/>
      <c r="AE303" s="14"/>
      <c r="AF303" s="22"/>
      <c r="AG303" s="14"/>
      <c r="AH303" s="14"/>
      <c r="AI303" s="14"/>
    </row>
    <row r="304" spans="1:35" ht="12.75" x14ac:dyDescent="0.2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7"/>
      <c r="M304" s="17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22"/>
      <c r="AG304" s="14"/>
      <c r="AH304" s="14"/>
      <c r="AI304" s="14"/>
    </row>
    <row r="305" spans="1:35" ht="12.75" x14ac:dyDescent="0.2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7"/>
      <c r="M305" s="17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  <c r="Z305" s="14"/>
      <c r="AA305" s="14"/>
      <c r="AB305" s="14"/>
      <c r="AC305" s="14"/>
      <c r="AD305" s="14"/>
      <c r="AE305" s="14"/>
      <c r="AF305" s="22"/>
      <c r="AG305" s="14"/>
      <c r="AH305" s="14"/>
      <c r="AI305" s="14"/>
    </row>
    <row r="306" spans="1:35" ht="12.75" x14ac:dyDescent="0.2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7"/>
      <c r="M306" s="17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  <c r="Z306" s="14"/>
      <c r="AA306" s="14"/>
      <c r="AB306" s="14"/>
      <c r="AC306" s="14"/>
      <c r="AD306" s="14"/>
      <c r="AE306" s="14"/>
      <c r="AF306" s="22"/>
      <c r="AG306" s="14"/>
      <c r="AH306" s="14"/>
      <c r="AI306" s="14"/>
    </row>
    <row r="307" spans="1:35" ht="12.75" x14ac:dyDescent="0.2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7"/>
      <c r="M307" s="17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  <c r="Z307" s="14"/>
      <c r="AA307" s="14"/>
      <c r="AB307" s="14"/>
      <c r="AC307" s="14"/>
      <c r="AD307" s="14"/>
      <c r="AE307" s="14"/>
      <c r="AF307" s="22"/>
      <c r="AG307" s="14"/>
      <c r="AH307" s="14"/>
      <c r="AI307" s="14"/>
    </row>
    <row r="308" spans="1:35" ht="12.75" x14ac:dyDescent="0.2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7"/>
      <c r="M308" s="17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  <c r="Z308" s="14"/>
      <c r="AA308" s="14"/>
      <c r="AB308" s="14"/>
      <c r="AC308" s="14"/>
      <c r="AD308" s="14"/>
      <c r="AE308" s="14"/>
      <c r="AF308" s="22"/>
      <c r="AG308" s="14"/>
      <c r="AH308" s="14"/>
      <c r="AI308" s="14"/>
    </row>
    <row r="309" spans="1:35" ht="12.75" x14ac:dyDescent="0.2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7"/>
      <c r="M309" s="17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  <c r="Z309" s="14"/>
      <c r="AA309" s="14"/>
      <c r="AB309" s="14"/>
      <c r="AC309" s="14"/>
      <c r="AD309" s="14"/>
      <c r="AE309" s="14"/>
      <c r="AF309" s="22"/>
      <c r="AG309" s="14"/>
      <c r="AH309" s="14"/>
      <c r="AI309" s="14"/>
    </row>
    <row r="310" spans="1:35" ht="12.75" x14ac:dyDescent="0.2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7"/>
      <c r="M310" s="17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  <c r="Z310" s="14"/>
      <c r="AA310" s="14"/>
      <c r="AB310" s="14"/>
      <c r="AC310" s="14"/>
      <c r="AD310" s="14"/>
      <c r="AE310" s="14"/>
      <c r="AF310" s="22"/>
      <c r="AG310" s="14"/>
      <c r="AH310" s="14"/>
      <c r="AI310" s="14"/>
    </row>
    <row r="311" spans="1:35" ht="12.75" x14ac:dyDescent="0.2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7"/>
      <c r="M311" s="17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  <c r="Z311" s="14"/>
      <c r="AA311" s="14"/>
      <c r="AB311" s="14"/>
      <c r="AC311" s="14"/>
      <c r="AD311" s="14"/>
      <c r="AE311" s="14"/>
      <c r="AF311" s="22"/>
      <c r="AG311" s="14"/>
      <c r="AH311" s="14"/>
      <c r="AI311" s="14"/>
    </row>
    <row r="312" spans="1:35" ht="12.75" x14ac:dyDescent="0.2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7"/>
      <c r="M312" s="17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  <c r="Z312" s="14"/>
      <c r="AA312" s="14"/>
      <c r="AB312" s="14"/>
      <c r="AC312" s="14"/>
      <c r="AD312" s="14"/>
      <c r="AE312" s="14"/>
      <c r="AF312" s="22"/>
      <c r="AG312" s="14"/>
      <c r="AH312" s="14"/>
      <c r="AI312" s="14"/>
    </row>
    <row r="313" spans="1:35" ht="12.75" x14ac:dyDescent="0.2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7"/>
      <c r="M313" s="17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  <c r="Z313" s="14"/>
      <c r="AA313" s="14"/>
      <c r="AB313" s="14"/>
      <c r="AC313" s="14"/>
      <c r="AD313" s="14"/>
      <c r="AE313" s="14"/>
      <c r="AF313" s="22"/>
      <c r="AG313" s="14"/>
      <c r="AH313" s="14"/>
      <c r="AI313" s="14"/>
    </row>
    <row r="314" spans="1:35" ht="12.75" x14ac:dyDescent="0.2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7"/>
      <c r="M314" s="17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22"/>
      <c r="AG314" s="14"/>
      <c r="AH314" s="14"/>
      <c r="AI314" s="14"/>
    </row>
    <row r="315" spans="1:35" ht="12.75" x14ac:dyDescent="0.2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7"/>
      <c r="M315" s="17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  <c r="Z315" s="14"/>
      <c r="AA315" s="14"/>
      <c r="AB315" s="14"/>
      <c r="AC315" s="14"/>
      <c r="AD315" s="14"/>
      <c r="AE315" s="14"/>
      <c r="AF315" s="22"/>
      <c r="AG315" s="14"/>
      <c r="AH315" s="14"/>
      <c r="AI315" s="14"/>
    </row>
    <row r="316" spans="1:35" ht="12.75" x14ac:dyDescent="0.2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7"/>
      <c r="M316" s="17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  <c r="Z316" s="14"/>
      <c r="AA316" s="14"/>
      <c r="AB316" s="14"/>
      <c r="AC316" s="14"/>
      <c r="AD316" s="14"/>
      <c r="AE316" s="14"/>
      <c r="AF316" s="22"/>
      <c r="AG316" s="14"/>
      <c r="AH316" s="14"/>
      <c r="AI316" s="14"/>
    </row>
    <row r="317" spans="1:35" ht="12.75" x14ac:dyDescent="0.2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7"/>
      <c r="M317" s="17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  <c r="Z317" s="14"/>
      <c r="AA317" s="14"/>
      <c r="AB317" s="14"/>
      <c r="AC317" s="14"/>
      <c r="AD317" s="14"/>
      <c r="AE317" s="14"/>
      <c r="AF317" s="22"/>
      <c r="AG317" s="14"/>
      <c r="AH317" s="14"/>
      <c r="AI317" s="14"/>
    </row>
    <row r="318" spans="1:35" ht="12.75" x14ac:dyDescent="0.2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7"/>
      <c r="M318" s="17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  <c r="Z318" s="14"/>
      <c r="AA318" s="14"/>
      <c r="AB318" s="14"/>
      <c r="AC318" s="14"/>
      <c r="AD318" s="14"/>
      <c r="AE318" s="14"/>
      <c r="AF318" s="22"/>
      <c r="AG318" s="14"/>
      <c r="AH318" s="14"/>
      <c r="AI318" s="14"/>
    </row>
    <row r="319" spans="1:35" ht="12.75" x14ac:dyDescent="0.2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7"/>
      <c r="M319" s="17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  <c r="Z319" s="14"/>
      <c r="AA319" s="14"/>
      <c r="AB319" s="14"/>
      <c r="AC319" s="14"/>
      <c r="AD319" s="14"/>
      <c r="AE319" s="14"/>
      <c r="AF319" s="22"/>
      <c r="AG319" s="14"/>
      <c r="AH319" s="14"/>
      <c r="AI319" s="14"/>
    </row>
    <row r="320" spans="1:35" ht="12.75" x14ac:dyDescent="0.2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7"/>
      <c r="M320" s="17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  <c r="Z320" s="14"/>
      <c r="AA320" s="14"/>
      <c r="AB320" s="14"/>
      <c r="AC320" s="14"/>
      <c r="AD320" s="14"/>
      <c r="AE320" s="14"/>
      <c r="AF320" s="22"/>
      <c r="AG320" s="14"/>
      <c r="AH320" s="14"/>
      <c r="AI320" s="14"/>
    </row>
    <row r="321" spans="1:35" ht="12.75" x14ac:dyDescent="0.2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7"/>
      <c r="M321" s="17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  <c r="Z321" s="14"/>
      <c r="AA321" s="14"/>
      <c r="AB321" s="14"/>
      <c r="AC321" s="14"/>
      <c r="AD321" s="14"/>
      <c r="AE321" s="14"/>
      <c r="AF321" s="22"/>
      <c r="AG321" s="14"/>
      <c r="AH321" s="14"/>
      <c r="AI321" s="14"/>
    </row>
    <row r="322" spans="1:35" ht="12.75" x14ac:dyDescent="0.2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7"/>
      <c r="M322" s="17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  <c r="Z322" s="14"/>
      <c r="AA322" s="14"/>
      <c r="AB322" s="14"/>
      <c r="AC322" s="14"/>
      <c r="AD322" s="14"/>
      <c r="AE322" s="14"/>
      <c r="AF322" s="22"/>
      <c r="AG322" s="14"/>
      <c r="AH322" s="14"/>
      <c r="AI322" s="14"/>
    </row>
    <row r="323" spans="1:35" ht="12.75" x14ac:dyDescent="0.2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7"/>
      <c r="M323" s="17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  <c r="Z323" s="14"/>
      <c r="AA323" s="14"/>
      <c r="AB323" s="14"/>
      <c r="AC323" s="14"/>
      <c r="AD323" s="14"/>
      <c r="AE323" s="14"/>
      <c r="AF323" s="22"/>
      <c r="AG323" s="14"/>
      <c r="AH323" s="14"/>
      <c r="AI323" s="14"/>
    </row>
    <row r="324" spans="1:35" ht="12.75" x14ac:dyDescent="0.2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7"/>
      <c r="M324" s="17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  <c r="Z324" s="14"/>
      <c r="AA324" s="14"/>
      <c r="AB324" s="14"/>
      <c r="AC324" s="14"/>
      <c r="AD324" s="14"/>
      <c r="AE324" s="14"/>
      <c r="AF324" s="22"/>
      <c r="AG324" s="14"/>
      <c r="AH324" s="14"/>
      <c r="AI324" s="14"/>
    </row>
    <row r="325" spans="1:35" ht="12.75" x14ac:dyDescent="0.2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7"/>
      <c r="M325" s="17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  <c r="Z325" s="14"/>
      <c r="AA325" s="14"/>
      <c r="AB325" s="14"/>
      <c r="AC325" s="14"/>
      <c r="AD325" s="14"/>
      <c r="AE325" s="14"/>
      <c r="AF325" s="22"/>
      <c r="AG325" s="14"/>
      <c r="AH325" s="14"/>
      <c r="AI325" s="14"/>
    </row>
    <row r="326" spans="1:35" ht="12.75" x14ac:dyDescent="0.2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7"/>
      <c r="M326" s="17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  <c r="Z326" s="14"/>
      <c r="AA326" s="14"/>
      <c r="AB326" s="14"/>
      <c r="AC326" s="14"/>
      <c r="AD326" s="14"/>
      <c r="AE326" s="14"/>
      <c r="AF326" s="22"/>
      <c r="AG326" s="14"/>
      <c r="AH326" s="14"/>
      <c r="AI326" s="14"/>
    </row>
    <row r="327" spans="1:35" ht="12.75" x14ac:dyDescent="0.2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7"/>
      <c r="M327" s="17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  <c r="Z327" s="14"/>
      <c r="AA327" s="14"/>
      <c r="AB327" s="14"/>
      <c r="AC327" s="14"/>
      <c r="AD327" s="14"/>
      <c r="AE327" s="14"/>
      <c r="AF327" s="22"/>
      <c r="AG327" s="14"/>
      <c r="AH327" s="14"/>
      <c r="AI327" s="14"/>
    </row>
    <row r="328" spans="1:35" ht="12.75" x14ac:dyDescent="0.2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7"/>
      <c r="M328" s="17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  <c r="Z328" s="14"/>
      <c r="AA328" s="14"/>
      <c r="AB328" s="14"/>
      <c r="AC328" s="14"/>
      <c r="AD328" s="14"/>
      <c r="AE328" s="14"/>
      <c r="AF328" s="22"/>
      <c r="AG328" s="14"/>
      <c r="AH328" s="14"/>
      <c r="AI328" s="14"/>
    </row>
    <row r="329" spans="1:35" ht="12.75" x14ac:dyDescent="0.2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7"/>
      <c r="M329" s="17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  <c r="Z329" s="14"/>
      <c r="AA329" s="14"/>
      <c r="AB329" s="14"/>
      <c r="AC329" s="14"/>
      <c r="AD329" s="14"/>
      <c r="AE329" s="14"/>
      <c r="AF329" s="22"/>
      <c r="AG329" s="14"/>
      <c r="AH329" s="14"/>
      <c r="AI329" s="14"/>
    </row>
    <row r="330" spans="1:35" ht="12.75" x14ac:dyDescent="0.2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7"/>
      <c r="M330" s="17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  <c r="Z330" s="14"/>
      <c r="AA330" s="14"/>
      <c r="AB330" s="14"/>
      <c r="AC330" s="14"/>
      <c r="AD330" s="14"/>
      <c r="AE330" s="14"/>
      <c r="AF330" s="22"/>
      <c r="AG330" s="14"/>
      <c r="AH330" s="14"/>
      <c r="AI330" s="14"/>
    </row>
    <row r="331" spans="1:35" ht="12.75" x14ac:dyDescent="0.2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7"/>
      <c r="M331" s="17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  <c r="Z331" s="14"/>
      <c r="AA331" s="14"/>
      <c r="AB331" s="14"/>
      <c r="AC331" s="14"/>
      <c r="AD331" s="14"/>
      <c r="AE331" s="14"/>
      <c r="AF331" s="22"/>
      <c r="AG331" s="14"/>
      <c r="AH331" s="14"/>
      <c r="AI331" s="14"/>
    </row>
    <row r="332" spans="1:35" ht="12.75" x14ac:dyDescent="0.2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7"/>
      <c r="M332" s="17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  <c r="Z332" s="14"/>
      <c r="AA332" s="14"/>
      <c r="AB332" s="14"/>
      <c r="AC332" s="14"/>
      <c r="AD332" s="14"/>
      <c r="AE332" s="14"/>
      <c r="AF332" s="22"/>
      <c r="AG332" s="14"/>
      <c r="AH332" s="14"/>
      <c r="AI332" s="14"/>
    </row>
    <row r="333" spans="1:35" ht="12.75" x14ac:dyDescent="0.2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7"/>
      <c r="M333" s="17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  <c r="Z333" s="14"/>
      <c r="AA333" s="14"/>
      <c r="AB333" s="14"/>
      <c r="AC333" s="14"/>
      <c r="AD333" s="14"/>
      <c r="AE333" s="14"/>
      <c r="AF333" s="22"/>
      <c r="AG333" s="14"/>
      <c r="AH333" s="14"/>
      <c r="AI333" s="14"/>
    </row>
    <row r="334" spans="1:35" ht="12.75" x14ac:dyDescent="0.2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7"/>
      <c r="M334" s="17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  <c r="Z334" s="14"/>
      <c r="AA334" s="14"/>
      <c r="AB334" s="14"/>
      <c r="AC334" s="14"/>
      <c r="AD334" s="14"/>
      <c r="AE334" s="14"/>
      <c r="AF334" s="22"/>
      <c r="AG334" s="14"/>
      <c r="AH334" s="14"/>
      <c r="AI334" s="14"/>
    </row>
    <row r="335" spans="1:35" ht="12.75" x14ac:dyDescent="0.2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7"/>
      <c r="M335" s="17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  <c r="Z335" s="14"/>
      <c r="AA335" s="14"/>
      <c r="AB335" s="14"/>
      <c r="AC335" s="14"/>
      <c r="AD335" s="14"/>
      <c r="AE335" s="14"/>
      <c r="AF335" s="22"/>
      <c r="AG335" s="14"/>
      <c r="AH335" s="14"/>
      <c r="AI335" s="14"/>
    </row>
    <row r="336" spans="1:35" ht="12.75" x14ac:dyDescent="0.2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7"/>
      <c r="M336" s="17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  <c r="Z336" s="14"/>
      <c r="AA336" s="14"/>
      <c r="AB336" s="14"/>
      <c r="AC336" s="14"/>
      <c r="AD336" s="14"/>
      <c r="AE336" s="14"/>
      <c r="AF336" s="22"/>
      <c r="AG336" s="14"/>
      <c r="AH336" s="14"/>
      <c r="AI336" s="14"/>
    </row>
    <row r="337" spans="1:35" ht="12.75" x14ac:dyDescent="0.2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7"/>
      <c r="M337" s="17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  <c r="Z337" s="14"/>
      <c r="AA337" s="14"/>
      <c r="AB337" s="14"/>
      <c r="AC337" s="14"/>
      <c r="AD337" s="14"/>
      <c r="AE337" s="14"/>
      <c r="AF337" s="22"/>
      <c r="AG337" s="14"/>
      <c r="AH337" s="14"/>
      <c r="AI337" s="14"/>
    </row>
    <row r="338" spans="1:35" ht="12.75" x14ac:dyDescent="0.2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7"/>
      <c r="M338" s="17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  <c r="Z338" s="14"/>
      <c r="AA338" s="14"/>
      <c r="AB338" s="14"/>
      <c r="AC338" s="14"/>
      <c r="AD338" s="14"/>
      <c r="AE338" s="14"/>
      <c r="AF338" s="22"/>
      <c r="AG338" s="14"/>
      <c r="AH338" s="14"/>
      <c r="AI338" s="14"/>
    </row>
    <row r="339" spans="1:35" ht="12.75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7"/>
      <c r="M339" s="17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  <c r="Z339" s="14"/>
      <c r="AA339" s="14"/>
      <c r="AB339" s="14"/>
      <c r="AC339" s="14"/>
      <c r="AD339" s="14"/>
      <c r="AE339" s="14"/>
      <c r="AF339" s="22"/>
      <c r="AG339" s="14"/>
      <c r="AH339" s="14"/>
      <c r="AI339" s="14"/>
    </row>
    <row r="340" spans="1:35" ht="12.75" x14ac:dyDescent="0.2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7"/>
      <c r="M340" s="17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  <c r="Z340" s="14"/>
      <c r="AA340" s="14"/>
      <c r="AB340" s="14"/>
      <c r="AC340" s="14"/>
      <c r="AD340" s="14"/>
      <c r="AE340" s="14"/>
      <c r="AF340" s="22"/>
      <c r="AG340" s="14"/>
      <c r="AH340" s="14"/>
      <c r="AI340" s="14"/>
    </row>
    <row r="341" spans="1:35" ht="12.75" x14ac:dyDescent="0.2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7"/>
      <c r="M341" s="17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  <c r="Z341" s="14"/>
      <c r="AA341" s="14"/>
      <c r="AB341" s="14"/>
      <c r="AC341" s="14"/>
      <c r="AD341" s="14"/>
      <c r="AE341" s="14"/>
      <c r="AF341" s="22"/>
      <c r="AG341" s="14"/>
      <c r="AH341" s="14"/>
      <c r="AI341" s="14"/>
    </row>
    <row r="342" spans="1:35" ht="12.75" x14ac:dyDescent="0.2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7"/>
      <c r="M342" s="17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  <c r="Z342" s="14"/>
      <c r="AA342" s="14"/>
      <c r="AB342" s="14"/>
      <c r="AC342" s="14"/>
      <c r="AD342" s="14"/>
      <c r="AE342" s="14"/>
      <c r="AF342" s="22"/>
      <c r="AG342" s="14"/>
      <c r="AH342" s="14"/>
      <c r="AI342" s="14"/>
    </row>
    <row r="343" spans="1:35" ht="12.75" x14ac:dyDescent="0.2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7"/>
      <c r="M343" s="17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  <c r="Z343" s="14"/>
      <c r="AA343" s="14"/>
      <c r="AB343" s="14"/>
      <c r="AC343" s="14"/>
      <c r="AD343" s="14"/>
      <c r="AE343" s="14"/>
      <c r="AF343" s="22"/>
      <c r="AG343" s="14"/>
      <c r="AH343" s="14"/>
      <c r="AI343" s="14"/>
    </row>
    <row r="344" spans="1:35" ht="12.75" x14ac:dyDescent="0.2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7"/>
      <c r="M344" s="17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  <c r="Z344" s="14"/>
      <c r="AA344" s="14"/>
      <c r="AB344" s="14"/>
      <c r="AC344" s="14"/>
      <c r="AD344" s="14"/>
      <c r="AE344" s="14"/>
      <c r="AF344" s="22"/>
      <c r="AG344" s="14"/>
      <c r="AH344" s="14"/>
      <c r="AI344" s="14"/>
    </row>
    <row r="345" spans="1:35" ht="12.75" x14ac:dyDescent="0.2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7"/>
      <c r="M345" s="17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  <c r="Z345" s="14"/>
      <c r="AA345" s="14"/>
      <c r="AB345" s="14"/>
      <c r="AC345" s="14"/>
      <c r="AD345" s="14"/>
      <c r="AE345" s="14"/>
      <c r="AF345" s="22"/>
      <c r="AG345" s="14"/>
      <c r="AH345" s="14"/>
      <c r="AI345" s="14"/>
    </row>
    <row r="346" spans="1:35" ht="12.75" x14ac:dyDescent="0.2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7"/>
      <c r="M346" s="17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  <c r="Z346" s="14"/>
      <c r="AA346" s="14"/>
      <c r="AB346" s="14"/>
      <c r="AC346" s="14"/>
      <c r="AD346" s="14"/>
      <c r="AE346" s="14"/>
      <c r="AF346" s="22"/>
      <c r="AG346" s="14"/>
      <c r="AH346" s="14"/>
      <c r="AI346" s="14"/>
    </row>
    <row r="347" spans="1:35" ht="12.75" x14ac:dyDescent="0.2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7"/>
      <c r="M347" s="17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  <c r="Z347" s="14"/>
      <c r="AA347" s="14"/>
      <c r="AB347" s="14"/>
      <c r="AC347" s="14"/>
      <c r="AD347" s="14"/>
      <c r="AE347" s="14"/>
      <c r="AF347" s="22"/>
      <c r="AG347" s="14"/>
      <c r="AH347" s="14"/>
      <c r="AI347" s="14"/>
    </row>
    <row r="348" spans="1:35" ht="12.75" x14ac:dyDescent="0.2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7"/>
      <c r="M348" s="17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  <c r="Z348" s="14"/>
      <c r="AA348" s="14"/>
      <c r="AB348" s="14"/>
      <c r="AC348" s="14"/>
      <c r="AD348" s="14"/>
      <c r="AE348" s="14"/>
      <c r="AF348" s="22"/>
      <c r="AG348" s="14"/>
      <c r="AH348" s="14"/>
      <c r="AI348" s="14"/>
    </row>
    <row r="349" spans="1:35" ht="12.75" x14ac:dyDescent="0.2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7"/>
      <c r="M349" s="17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  <c r="Z349" s="14"/>
      <c r="AA349" s="14"/>
      <c r="AB349" s="14"/>
      <c r="AC349" s="14"/>
      <c r="AD349" s="14"/>
      <c r="AE349" s="14"/>
      <c r="AF349" s="22"/>
      <c r="AG349" s="14"/>
      <c r="AH349" s="14"/>
      <c r="AI349" s="14"/>
    </row>
    <row r="350" spans="1:35" ht="12.75" x14ac:dyDescent="0.2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7"/>
      <c r="M350" s="17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  <c r="Z350" s="14"/>
      <c r="AA350" s="14"/>
      <c r="AB350" s="14"/>
      <c r="AC350" s="14"/>
      <c r="AD350" s="14"/>
      <c r="AE350" s="14"/>
      <c r="AF350" s="22"/>
      <c r="AG350" s="14"/>
      <c r="AH350" s="14"/>
      <c r="AI350" s="14"/>
    </row>
    <row r="351" spans="1:35" ht="12.75" x14ac:dyDescent="0.2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7"/>
      <c r="M351" s="17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  <c r="Z351" s="14"/>
      <c r="AA351" s="14"/>
      <c r="AB351" s="14"/>
      <c r="AC351" s="14"/>
      <c r="AD351" s="14"/>
      <c r="AE351" s="14"/>
      <c r="AF351" s="22"/>
      <c r="AG351" s="14"/>
      <c r="AH351" s="14"/>
      <c r="AI351" s="14"/>
    </row>
    <row r="352" spans="1:35" ht="12.75" x14ac:dyDescent="0.2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7"/>
      <c r="M352" s="17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  <c r="Z352" s="14"/>
      <c r="AA352" s="14"/>
      <c r="AB352" s="14"/>
      <c r="AC352" s="14"/>
      <c r="AD352" s="14"/>
      <c r="AE352" s="14"/>
      <c r="AF352" s="22"/>
      <c r="AG352" s="14"/>
      <c r="AH352" s="14"/>
      <c r="AI352" s="14"/>
    </row>
    <row r="353" spans="1:35" ht="12.75" x14ac:dyDescent="0.2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7"/>
      <c r="M353" s="17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  <c r="Z353" s="14"/>
      <c r="AA353" s="14"/>
      <c r="AB353" s="14"/>
      <c r="AC353" s="14"/>
      <c r="AD353" s="14"/>
      <c r="AE353" s="14"/>
      <c r="AF353" s="22"/>
      <c r="AG353" s="14"/>
      <c r="AH353" s="14"/>
      <c r="AI353" s="14"/>
    </row>
    <row r="354" spans="1:35" ht="12.75" x14ac:dyDescent="0.2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7"/>
      <c r="M354" s="17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  <c r="Z354" s="14"/>
      <c r="AA354" s="14"/>
      <c r="AB354" s="14"/>
      <c r="AC354" s="14"/>
      <c r="AD354" s="14"/>
      <c r="AE354" s="14"/>
      <c r="AF354" s="22"/>
      <c r="AG354" s="14"/>
      <c r="AH354" s="14"/>
      <c r="AI354" s="14"/>
    </row>
    <row r="355" spans="1:35" ht="12.75" x14ac:dyDescent="0.2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7"/>
      <c r="M355" s="17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  <c r="Z355" s="14"/>
      <c r="AA355" s="14"/>
      <c r="AB355" s="14"/>
      <c r="AC355" s="14"/>
      <c r="AD355" s="14"/>
      <c r="AE355" s="14"/>
      <c r="AF355" s="22"/>
      <c r="AG355" s="14"/>
      <c r="AH355" s="14"/>
      <c r="AI355" s="14"/>
    </row>
    <row r="356" spans="1:35" ht="12.75" x14ac:dyDescent="0.2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7"/>
      <c r="M356" s="17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  <c r="Z356" s="14"/>
      <c r="AA356" s="14"/>
      <c r="AB356" s="14"/>
      <c r="AC356" s="14"/>
      <c r="AD356" s="14"/>
      <c r="AE356" s="14"/>
      <c r="AF356" s="22"/>
      <c r="AG356" s="14"/>
      <c r="AH356" s="14"/>
      <c r="AI356" s="14"/>
    </row>
    <row r="357" spans="1:35" ht="12.75" x14ac:dyDescent="0.2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7"/>
      <c r="M357" s="17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  <c r="Z357" s="14"/>
      <c r="AA357" s="14"/>
      <c r="AB357" s="14"/>
      <c r="AC357" s="14"/>
      <c r="AD357" s="14"/>
      <c r="AE357" s="14"/>
      <c r="AF357" s="22"/>
      <c r="AG357" s="14"/>
      <c r="AH357" s="14"/>
      <c r="AI357" s="14"/>
    </row>
    <row r="358" spans="1:35" ht="12.75" x14ac:dyDescent="0.2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7"/>
      <c r="M358" s="17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  <c r="Z358" s="14"/>
      <c r="AA358" s="14"/>
      <c r="AB358" s="14"/>
      <c r="AC358" s="14"/>
      <c r="AD358" s="14"/>
      <c r="AE358" s="14"/>
      <c r="AF358" s="22"/>
      <c r="AG358" s="14"/>
      <c r="AH358" s="14"/>
      <c r="AI358" s="14"/>
    </row>
    <row r="359" spans="1:35" ht="12.75" x14ac:dyDescent="0.2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7"/>
      <c r="M359" s="17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  <c r="Z359" s="14"/>
      <c r="AA359" s="14"/>
      <c r="AB359" s="14"/>
      <c r="AC359" s="14"/>
      <c r="AD359" s="14"/>
      <c r="AE359" s="14"/>
      <c r="AF359" s="22"/>
      <c r="AG359" s="14"/>
      <c r="AH359" s="14"/>
      <c r="AI359" s="14"/>
    </row>
    <row r="360" spans="1:35" ht="12.75" x14ac:dyDescent="0.2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7"/>
      <c r="M360" s="17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  <c r="Z360" s="14"/>
      <c r="AA360" s="14"/>
      <c r="AB360" s="14"/>
      <c r="AC360" s="14"/>
      <c r="AD360" s="14"/>
      <c r="AE360" s="14"/>
      <c r="AF360" s="22"/>
      <c r="AG360" s="14"/>
      <c r="AH360" s="14"/>
      <c r="AI360" s="14"/>
    </row>
    <row r="361" spans="1:35" ht="12.75" x14ac:dyDescent="0.2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7"/>
      <c r="M361" s="17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  <c r="Z361" s="14"/>
      <c r="AA361" s="14"/>
      <c r="AB361" s="14"/>
      <c r="AC361" s="14"/>
      <c r="AD361" s="14"/>
      <c r="AE361" s="14"/>
      <c r="AF361" s="22"/>
      <c r="AG361" s="14"/>
      <c r="AH361" s="14"/>
      <c r="AI361" s="14"/>
    </row>
    <row r="362" spans="1:35" ht="12.75" x14ac:dyDescent="0.2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7"/>
      <c r="M362" s="17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  <c r="Z362" s="14"/>
      <c r="AA362" s="14"/>
      <c r="AB362" s="14"/>
      <c r="AC362" s="14"/>
      <c r="AD362" s="14"/>
      <c r="AE362" s="14"/>
      <c r="AF362" s="22"/>
      <c r="AG362" s="14"/>
      <c r="AH362" s="14"/>
      <c r="AI362" s="14"/>
    </row>
    <row r="363" spans="1:35" ht="12.75" x14ac:dyDescent="0.2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7"/>
      <c r="M363" s="17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22"/>
      <c r="AG363" s="14"/>
      <c r="AH363" s="14"/>
      <c r="AI363" s="14"/>
    </row>
    <row r="364" spans="1:35" ht="12.75" x14ac:dyDescent="0.2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7"/>
      <c r="M364" s="17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  <c r="Z364" s="14"/>
      <c r="AA364" s="14"/>
      <c r="AB364" s="14"/>
      <c r="AC364" s="14"/>
      <c r="AD364" s="14"/>
      <c r="AE364" s="14"/>
      <c r="AF364" s="22"/>
      <c r="AG364" s="14"/>
      <c r="AH364" s="14"/>
      <c r="AI364" s="14"/>
    </row>
    <row r="365" spans="1:35" ht="12.75" x14ac:dyDescent="0.2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7"/>
      <c r="M365" s="17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  <c r="Z365" s="14"/>
      <c r="AA365" s="14"/>
      <c r="AB365" s="14"/>
      <c r="AC365" s="14"/>
      <c r="AD365" s="14"/>
      <c r="AE365" s="14"/>
      <c r="AF365" s="22"/>
      <c r="AG365" s="14"/>
      <c r="AH365" s="14"/>
      <c r="AI365" s="14"/>
    </row>
    <row r="366" spans="1:35" ht="12.75" x14ac:dyDescent="0.2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7"/>
      <c r="M366" s="17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  <c r="Z366" s="14"/>
      <c r="AA366" s="14"/>
      <c r="AB366" s="14"/>
      <c r="AC366" s="14"/>
      <c r="AD366" s="14"/>
      <c r="AE366" s="14"/>
      <c r="AF366" s="22"/>
      <c r="AG366" s="14"/>
      <c r="AH366" s="14"/>
      <c r="AI366" s="14"/>
    </row>
    <row r="367" spans="1:35" ht="12.75" x14ac:dyDescent="0.2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7"/>
      <c r="M367" s="17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  <c r="Z367" s="14"/>
      <c r="AA367" s="14"/>
      <c r="AB367" s="14"/>
      <c r="AC367" s="14"/>
      <c r="AD367" s="14"/>
      <c r="AE367" s="14"/>
      <c r="AF367" s="22"/>
      <c r="AG367" s="14"/>
      <c r="AH367" s="14"/>
      <c r="AI367" s="14"/>
    </row>
    <row r="368" spans="1:35" ht="12.75" x14ac:dyDescent="0.2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7"/>
      <c r="M368" s="17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  <c r="Z368" s="14"/>
      <c r="AA368" s="14"/>
      <c r="AB368" s="14"/>
      <c r="AC368" s="14"/>
      <c r="AD368" s="14"/>
      <c r="AE368" s="14"/>
      <c r="AF368" s="22"/>
      <c r="AG368" s="14"/>
      <c r="AH368" s="14"/>
      <c r="AI368" s="14"/>
    </row>
    <row r="369" spans="1:35" ht="12.75" x14ac:dyDescent="0.2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7"/>
      <c r="M369" s="17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  <c r="Z369" s="14"/>
      <c r="AA369" s="14"/>
      <c r="AB369" s="14"/>
      <c r="AC369" s="14"/>
      <c r="AD369" s="14"/>
      <c r="AE369" s="14"/>
      <c r="AF369" s="22"/>
      <c r="AG369" s="14"/>
      <c r="AH369" s="14"/>
      <c r="AI369" s="14"/>
    </row>
    <row r="370" spans="1:35" ht="12.75" x14ac:dyDescent="0.2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7"/>
      <c r="M370" s="17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  <c r="Z370" s="14"/>
      <c r="AA370" s="14"/>
      <c r="AB370" s="14"/>
      <c r="AC370" s="14"/>
      <c r="AD370" s="14"/>
      <c r="AE370" s="14"/>
      <c r="AF370" s="22"/>
      <c r="AG370" s="14"/>
      <c r="AH370" s="14"/>
      <c r="AI370" s="14"/>
    </row>
    <row r="371" spans="1:35" ht="12.75" x14ac:dyDescent="0.2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7"/>
      <c r="M371" s="17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  <c r="Z371" s="14"/>
      <c r="AA371" s="14"/>
      <c r="AB371" s="14"/>
      <c r="AC371" s="14"/>
      <c r="AD371" s="14"/>
      <c r="AE371" s="14"/>
      <c r="AF371" s="22"/>
      <c r="AG371" s="14"/>
      <c r="AH371" s="14"/>
      <c r="AI371" s="14"/>
    </row>
    <row r="372" spans="1:35" ht="12.75" x14ac:dyDescent="0.2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7"/>
      <c r="M372" s="17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  <c r="Z372" s="14"/>
      <c r="AA372" s="14"/>
      <c r="AB372" s="14"/>
      <c r="AC372" s="14"/>
      <c r="AD372" s="14"/>
      <c r="AE372" s="14"/>
      <c r="AF372" s="22"/>
      <c r="AG372" s="14"/>
      <c r="AH372" s="14"/>
      <c r="AI372" s="14"/>
    </row>
    <row r="373" spans="1:35" ht="12.75" x14ac:dyDescent="0.2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7"/>
      <c r="M373" s="17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  <c r="Z373" s="14"/>
      <c r="AA373" s="14"/>
      <c r="AB373" s="14"/>
      <c r="AC373" s="14"/>
      <c r="AD373" s="14"/>
      <c r="AE373" s="14"/>
      <c r="AF373" s="22"/>
      <c r="AG373" s="14"/>
      <c r="AH373" s="14"/>
      <c r="AI373" s="14"/>
    </row>
    <row r="374" spans="1:35" ht="12.75" x14ac:dyDescent="0.2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7"/>
      <c r="M374" s="17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  <c r="Z374" s="14"/>
      <c r="AA374" s="14"/>
      <c r="AB374" s="14"/>
      <c r="AC374" s="14"/>
      <c r="AD374" s="14"/>
      <c r="AE374" s="14"/>
      <c r="AF374" s="22"/>
      <c r="AG374" s="14"/>
      <c r="AH374" s="14"/>
      <c r="AI374" s="14"/>
    </row>
    <row r="375" spans="1:35" ht="12.75" x14ac:dyDescent="0.2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7"/>
      <c r="M375" s="17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  <c r="Z375" s="14"/>
      <c r="AA375" s="14"/>
      <c r="AB375" s="14"/>
      <c r="AC375" s="14"/>
      <c r="AD375" s="14"/>
      <c r="AE375" s="14"/>
      <c r="AF375" s="22"/>
      <c r="AG375" s="14"/>
      <c r="AH375" s="14"/>
      <c r="AI375" s="14"/>
    </row>
    <row r="376" spans="1:35" ht="12.75" x14ac:dyDescent="0.2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7"/>
      <c r="M376" s="17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  <c r="Z376" s="14"/>
      <c r="AA376" s="14"/>
      <c r="AB376" s="14"/>
      <c r="AC376" s="14"/>
      <c r="AD376" s="14"/>
      <c r="AE376" s="14"/>
      <c r="AF376" s="22"/>
      <c r="AG376" s="14"/>
      <c r="AH376" s="14"/>
      <c r="AI376" s="14"/>
    </row>
    <row r="377" spans="1:35" ht="12.75" x14ac:dyDescent="0.2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7"/>
      <c r="M377" s="17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  <c r="Z377" s="14"/>
      <c r="AA377" s="14"/>
      <c r="AB377" s="14"/>
      <c r="AC377" s="14"/>
      <c r="AD377" s="14"/>
      <c r="AE377" s="14"/>
      <c r="AF377" s="22"/>
      <c r="AG377" s="14"/>
      <c r="AH377" s="14"/>
      <c r="AI377" s="14"/>
    </row>
    <row r="378" spans="1:35" ht="12.75" x14ac:dyDescent="0.2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7"/>
      <c r="M378" s="17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  <c r="Z378" s="14"/>
      <c r="AA378" s="14"/>
      <c r="AB378" s="14"/>
      <c r="AC378" s="14"/>
      <c r="AD378" s="14"/>
      <c r="AE378" s="14"/>
      <c r="AF378" s="22"/>
      <c r="AG378" s="14"/>
      <c r="AH378" s="14"/>
      <c r="AI378" s="14"/>
    </row>
    <row r="379" spans="1:35" ht="12.75" x14ac:dyDescent="0.2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7"/>
      <c r="M379" s="17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  <c r="Z379" s="14"/>
      <c r="AA379" s="14"/>
      <c r="AB379" s="14"/>
      <c r="AC379" s="14"/>
      <c r="AD379" s="14"/>
      <c r="AE379" s="14"/>
      <c r="AF379" s="22"/>
      <c r="AG379" s="14"/>
      <c r="AH379" s="14"/>
      <c r="AI379" s="14"/>
    </row>
    <row r="380" spans="1:35" ht="12.75" x14ac:dyDescent="0.2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7"/>
      <c r="M380" s="17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  <c r="Z380" s="14"/>
      <c r="AA380" s="14"/>
      <c r="AB380" s="14"/>
      <c r="AC380" s="14"/>
      <c r="AD380" s="14"/>
      <c r="AE380" s="14"/>
      <c r="AF380" s="22"/>
      <c r="AG380" s="14"/>
      <c r="AH380" s="14"/>
      <c r="AI380" s="14"/>
    </row>
    <row r="381" spans="1:35" ht="12.75" x14ac:dyDescent="0.2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7"/>
      <c r="M381" s="17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  <c r="Z381" s="14"/>
      <c r="AA381" s="14"/>
      <c r="AB381" s="14"/>
      <c r="AC381" s="14"/>
      <c r="AD381" s="14"/>
      <c r="AE381" s="14"/>
      <c r="AF381" s="22"/>
      <c r="AG381" s="14"/>
      <c r="AH381" s="14"/>
      <c r="AI381" s="14"/>
    </row>
    <row r="382" spans="1:35" ht="12.75" x14ac:dyDescent="0.2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7"/>
      <c r="M382" s="17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  <c r="Z382" s="14"/>
      <c r="AA382" s="14"/>
      <c r="AB382" s="14"/>
      <c r="AC382" s="14"/>
      <c r="AD382" s="14"/>
      <c r="AE382" s="14"/>
      <c r="AF382" s="22"/>
      <c r="AG382" s="14"/>
      <c r="AH382" s="14"/>
      <c r="AI382" s="14"/>
    </row>
    <row r="383" spans="1:35" ht="12.75" x14ac:dyDescent="0.2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7"/>
      <c r="M383" s="17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  <c r="Z383" s="14"/>
      <c r="AA383" s="14"/>
      <c r="AB383" s="14"/>
      <c r="AC383" s="14"/>
      <c r="AD383" s="14"/>
      <c r="AE383" s="14"/>
      <c r="AF383" s="22"/>
      <c r="AG383" s="14"/>
      <c r="AH383" s="14"/>
      <c r="AI383" s="14"/>
    </row>
    <row r="384" spans="1:35" ht="12.75" x14ac:dyDescent="0.2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7"/>
      <c r="M384" s="17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  <c r="Z384" s="14"/>
      <c r="AA384" s="14"/>
      <c r="AB384" s="14"/>
      <c r="AC384" s="14"/>
      <c r="AD384" s="14"/>
      <c r="AE384" s="14"/>
      <c r="AF384" s="22"/>
      <c r="AG384" s="14"/>
      <c r="AH384" s="14"/>
      <c r="AI384" s="14"/>
    </row>
    <row r="385" spans="1:35" ht="12.75" x14ac:dyDescent="0.2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7"/>
      <c r="M385" s="17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  <c r="Z385" s="14"/>
      <c r="AA385" s="14"/>
      <c r="AB385" s="14"/>
      <c r="AC385" s="14"/>
      <c r="AD385" s="14"/>
      <c r="AE385" s="14"/>
      <c r="AF385" s="22"/>
      <c r="AG385" s="14"/>
      <c r="AH385" s="14"/>
      <c r="AI385" s="14"/>
    </row>
    <row r="386" spans="1:35" ht="12.75" x14ac:dyDescent="0.2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7"/>
      <c r="M386" s="17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  <c r="Z386" s="14"/>
      <c r="AA386" s="14"/>
      <c r="AB386" s="14"/>
      <c r="AC386" s="14"/>
      <c r="AD386" s="14"/>
      <c r="AE386" s="14"/>
      <c r="AF386" s="22"/>
      <c r="AG386" s="14"/>
      <c r="AH386" s="14"/>
      <c r="AI386" s="14"/>
    </row>
    <row r="387" spans="1:35" ht="12.75" x14ac:dyDescent="0.2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7"/>
      <c r="M387" s="17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  <c r="Z387" s="14"/>
      <c r="AA387" s="14"/>
      <c r="AB387" s="14"/>
      <c r="AC387" s="14"/>
      <c r="AD387" s="14"/>
      <c r="AE387" s="14"/>
      <c r="AF387" s="22"/>
      <c r="AG387" s="14"/>
      <c r="AH387" s="14"/>
      <c r="AI387" s="14"/>
    </row>
    <row r="388" spans="1:35" ht="12.75" x14ac:dyDescent="0.2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7"/>
      <c r="M388" s="17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  <c r="Z388" s="14"/>
      <c r="AA388" s="14"/>
      <c r="AB388" s="14"/>
      <c r="AC388" s="14"/>
      <c r="AD388" s="14"/>
      <c r="AE388" s="14"/>
      <c r="AF388" s="22"/>
      <c r="AG388" s="14"/>
      <c r="AH388" s="14"/>
      <c r="AI388" s="14"/>
    </row>
    <row r="389" spans="1:35" ht="12.75" x14ac:dyDescent="0.2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7"/>
      <c r="M389" s="17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  <c r="Z389" s="14"/>
      <c r="AA389" s="14"/>
      <c r="AB389" s="14"/>
      <c r="AC389" s="14"/>
      <c r="AD389" s="14"/>
      <c r="AE389" s="14"/>
      <c r="AF389" s="22"/>
      <c r="AG389" s="14"/>
      <c r="AH389" s="14"/>
      <c r="AI389" s="14"/>
    </row>
    <row r="390" spans="1:35" ht="12.75" x14ac:dyDescent="0.2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7"/>
      <c r="M390" s="17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  <c r="Z390" s="14"/>
      <c r="AA390" s="14"/>
      <c r="AB390" s="14"/>
      <c r="AC390" s="14"/>
      <c r="AD390" s="14"/>
      <c r="AE390" s="14"/>
      <c r="AF390" s="22"/>
      <c r="AG390" s="14"/>
      <c r="AH390" s="14"/>
      <c r="AI390" s="14"/>
    </row>
    <row r="391" spans="1:35" ht="12.75" x14ac:dyDescent="0.2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7"/>
      <c r="M391" s="17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  <c r="Z391" s="14"/>
      <c r="AA391" s="14"/>
      <c r="AB391" s="14"/>
      <c r="AC391" s="14"/>
      <c r="AD391" s="14"/>
      <c r="AE391" s="14"/>
      <c r="AF391" s="22"/>
      <c r="AG391" s="14"/>
      <c r="AH391" s="14"/>
      <c r="AI391" s="14"/>
    </row>
    <row r="392" spans="1:35" ht="12.75" x14ac:dyDescent="0.2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7"/>
      <c r="M392" s="17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  <c r="Z392" s="14"/>
      <c r="AA392" s="14"/>
      <c r="AB392" s="14"/>
      <c r="AC392" s="14"/>
      <c r="AD392" s="14"/>
      <c r="AE392" s="14"/>
      <c r="AF392" s="22"/>
      <c r="AG392" s="14"/>
      <c r="AH392" s="14"/>
      <c r="AI392" s="14"/>
    </row>
    <row r="393" spans="1:35" ht="12.75" x14ac:dyDescent="0.2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7"/>
      <c r="M393" s="17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  <c r="Z393" s="14"/>
      <c r="AA393" s="14"/>
      <c r="AB393" s="14"/>
      <c r="AC393" s="14"/>
      <c r="AD393" s="14"/>
      <c r="AE393" s="14"/>
      <c r="AF393" s="22"/>
      <c r="AG393" s="14"/>
      <c r="AH393" s="14"/>
      <c r="AI393" s="14"/>
    </row>
    <row r="394" spans="1:35" ht="12.75" x14ac:dyDescent="0.2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7"/>
      <c r="M394" s="17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  <c r="Z394" s="14"/>
      <c r="AA394" s="14"/>
      <c r="AB394" s="14"/>
      <c r="AC394" s="14"/>
      <c r="AD394" s="14"/>
      <c r="AE394" s="14"/>
      <c r="AF394" s="22"/>
      <c r="AG394" s="14"/>
      <c r="AH394" s="14"/>
      <c r="AI394" s="14"/>
    </row>
    <row r="395" spans="1:35" ht="12.75" x14ac:dyDescent="0.2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7"/>
      <c r="M395" s="17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  <c r="Z395" s="14"/>
      <c r="AA395" s="14"/>
      <c r="AB395" s="14"/>
      <c r="AC395" s="14"/>
      <c r="AD395" s="14"/>
      <c r="AE395" s="14"/>
      <c r="AF395" s="22"/>
      <c r="AG395" s="14"/>
      <c r="AH395" s="14"/>
      <c r="AI395" s="14"/>
    </row>
    <row r="396" spans="1:35" ht="12.75" x14ac:dyDescent="0.2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7"/>
      <c r="M396" s="17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  <c r="Z396" s="14"/>
      <c r="AA396" s="14"/>
      <c r="AB396" s="14"/>
      <c r="AC396" s="14"/>
      <c r="AD396" s="14"/>
      <c r="AE396" s="14"/>
      <c r="AF396" s="22"/>
      <c r="AG396" s="14"/>
      <c r="AH396" s="14"/>
      <c r="AI396" s="14"/>
    </row>
    <row r="397" spans="1:35" ht="12.75" x14ac:dyDescent="0.2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7"/>
      <c r="M397" s="17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  <c r="Z397" s="14"/>
      <c r="AA397" s="14"/>
      <c r="AB397" s="14"/>
      <c r="AC397" s="14"/>
      <c r="AD397" s="14"/>
      <c r="AE397" s="14"/>
      <c r="AF397" s="22"/>
      <c r="AG397" s="14"/>
      <c r="AH397" s="14"/>
      <c r="AI397" s="14"/>
    </row>
    <row r="398" spans="1:35" ht="12.75" x14ac:dyDescent="0.2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7"/>
      <c r="M398" s="17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  <c r="Z398" s="14"/>
      <c r="AA398" s="14"/>
      <c r="AB398" s="14"/>
      <c r="AC398" s="14"/>
      <c r="AD398" s="14"/>
      <c r="AE398" s="14"/>
      <c r="AF398" s="22"/>
      <c r="AG398" s="14"/>
      <c r="AH398" s="14"/>
      <c r="AI398" s="14"/>
    </row>
    <row r="399" spans="1:35" ht="12.75" x14ac:dyDescent="0.2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7"/>
      <c r="M399" s="17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  <c r="Z399" s="14"/>
      <c r="AA399" s="14"/>
      <c r="AB399" s="14"/>
      <c r="AC399" s="14"/>
      <c r="AD399" s="14"/>
      <c r="AE399" s="14"/>
      <c r="AF399" s="22"/>
      <c r="AG399" s="14"/>
      <c r="AH399" s="14"/>
      <c r="AI399" s="14"/>
    </row>
    <row r="400" spans="1:35" ht="12.75" x14ac:dyDescent="0.2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7"/>
      <c r="M400" s="17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  <c r="Z400" s="14"/>
      <c r="AA400" s="14"/>
      <c r="AB400" s="14"/>
      <c r="AC400" s="14"/>
      <c r="AD400" s="14"/>
      <c r="AE400" s="14"/>
      <c r="AF400" s="22"/>
      <c r="AG400" s="14"/>
      <c r="AH400" s="14"/>
      <c r="AI400" s="14"/>
    </row>
    <row r="401" spans="1:35" ht="12.75" x14ac:dyDescent="0.2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7"/>
      <c r="M401" s="17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  <c r="Z401" s="14"/>
      <c r="AA401" s="14"/>
      <c r="AB401" s="14"/>
      <c r="AC401" s="14"/>
      <c r="AD401" s="14"/>
      <c r="AE401" s="14"/>
      <c r="AF401" s="22"/>
      <c r="AG401" s="14"/>
      <c r="AH401" s="14"/>
      <c r="AI401" s="14"/>
    </row>
    <row r="402" spans="1:35" ht="12.75" x14ac:dyDescent="0.2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7"/>
      <c r="M402" s="17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  <c r="Z402" s="14"/>
      <c r="AA402" s="14"/>
      <c r="AB402" s="14"/>
      <c r="AC402" s="14"/>
      <c r="AD402" s="14"/>
      <c r="AE402" s="14"/>
      <c r="AF402" s="22"/>
      <c r="AG402" s="14"/>
      <c r="AH402" s="14"/>
      <c r="AI402" s="14"/>
    </row>
    <row r="403" spans="1:35" ht="12.75" x14ac:dyDescent="0.2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7"/>
      <c r="M403" s="17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  <c r="Z403" s="14"/>
      <c r="AA403" s="14"/>
      <c r="AB403" s="14"/>
      <c r="AC403" s="14"/>
      <c r="AD403" s="14"/>
      <c r="AE403" s="14"/>
      <c r="AF403" s="22"/>
      <c r="AG403" s="14"/>
      <c r="AH403" s="14"/>
      <c r="AI403" s="14"/>
    </row>
    <row r="404" spans="1:35" ht="12.75" x14ac:dyDescent="0.2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7"/>
      <c r="M404" s="17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  <c r="Z404" s="14"/>
      <c r="AA404" s="14"/>
      <c r="AB404" s="14"/>
      <c r="AC404" s="14"/>
      <c r="AD404" s="14"/>
      <c r="AE404" s="14"/>
      <c r="AF404" s="22"/>
      <c r="AG404" s="14"/>
      <c r="AH404" s="14"/>
      <c r="AI404" s="14"/>
    </row>
    <row r="405" spans="1:35" ht="12.75" x14ac:dyDescent="0.2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7"/>
      <c r="M405" s="17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  <c r="Z405" s="14"/>
      <c r="AA405" s="14"/>
      <c r="AB405" s="14"/>
      <c r="AC405" s="14"/>
      <c r="AD405" s="14"/>
      <c r="AE405" s="14"/>
      <c r="AF405" s="22"/>
      <c r="AG405" s="14"/>
      <c r="AH405" s="14"/>
      <c r="AI405" s="14"/>
    </row>
    <row r="406" spans="1:35" ht="12.75" x14ac:dyDescent="0.2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7"/>
      <c r="M406" s="17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  <c r="Z406" s="14"/>
      <c r="AA406" s="14"/>
      <c r="AB406" s="14"/>
      <c r="AC406" s="14"/>
      <c r="AD406" s="14"/>
      <c r="AE406" s="14"/>
      <c r="AF406" s="22"/>
      <c r="AG406" s="14"/>
      <c r="AH406" s="14"/>
      <c r="AI406" s="14"/>
    </row>
    <row r="407" spans="1:35" ht="12.75" x14ac:dyDescent="0.2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7"/>
      <c r="M407" s="17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  <c r="Z407" s="14"/>
      <c r="AA407" s="14"/>
      <c r="AB407" s="14"/>
      <c r="AC407" s="14"/>
      <c r="AD407" s="14"/>
      <c r="AE407" s="14"/>
      <c r="AF407" s="22"/>
      <c r="AG407" s="14"/>
      <c r="AH407" s="14"/>
      <c r="AI407" s="14"/>
    </row>
    <row r="408" spans="1:35" ht="12.75" x14ac:dyDescent="0.2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7"/>
      <c r="M408" s="17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  <c r="Z408" s="14"/>
      <c r="AA408" s="14"/>
      <c r="AB408" s="14"/>
      <c r="AC408" s="14"/>
      <c r="AD408" s="14"/>
      <c r="AE408" s="14"/>
      <c r="AF408" s="22"/>
      <c r="AG408" s="14"/>
      <c r="AH408" s="14"/>
      <c r="AI408" s="14"/>
    </row>
    <row r="409" spans="1:35" ht="12.75" x14ac:dyDescent="0.2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7"/>
      <c r="M409" s="17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  <c r="Z409" s="14"/>
      <c r="AA409" s="14"/>
      <c r="AB409" s="14"/>
      <c r="AC409" s="14"/>
      <c r="AD409" s="14"/>
      <c r="AE409" s="14"/>
      <c r="AF409" s="22"/>
      <c r="AG409" s="14"/>
      <c r="AH409" s="14"/>
      <c r="AI409" s="14"/>
    </row>
    <row r="410" spans="1:35" ht="12.75" x14ac:dyDescent="0.2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7"/>
      <c r="M410" s="17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  <c r="Z410" s="14"/>
      <c r="AA410" s="14"/>
      <c r="AB410" s="14"/>
      <c r="AC410" s="14"/>
      <c r="AD410" s="14"/>
      <c r="AE410" s="14"/>
      <c r="AF410" s="22"/>
      <c r="AG410" s="14"/>
      <c r="AH410" s="14"/>
      <c r="AI410" s="14"/>
    </row>
    <row r="411" spans="1:35" ht="12.75" x14ac:dyDescent="0.2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7"/>
      <c r="M411" s="17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  <c r="Z411" s="14"/>
      <c r="AA411" s="14"/>
      <c r="AB411" s="14"/>
      <c r="AC411" s="14"/>
      <c r="AD411" s="14"/>
      <c r="AE411" s="14"/>
      <c r="AF411" s="22"/>
      <c r="AG411" s="14"/>
      <c r="AH411" s="14"/>
      <c r="AI411" s="14"/>
    </row>
    <row r="412" spans="1:35" ht="12.75" x14ac:dyDescent="0.2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7"/>
      <c r="M412" s="17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  <c r="Z412" s="14"/>
      <c r="AA412" s="14"/>
      <c r="AB412" s="14"/>
      <c r="AC412" s="14"/>
      <c r="AD412" s="14"/>
      <c r="AE412" s="14"/>
      <c r="AF412" s="22"/>
      <c r="AG412" s="14"/>
      <c r="AH412" s="14"/>
      <c r="AI412" s="14"/>
    </row>
    <row r="413" spans="1:35" ht="12.75" x14ac:dyDescent="0.2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7"/>
      <c r="M413" s="17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  <c r="Z413" s="14"/>
      <c r="AA413" s="14"/>
      <c r="AB413" s="14"/>
      <c r="AC413" s="14"/>
      <c r="AD413" s="14"/>
      <c r="AE413" s="14"/>
      <c r="AF413" s="22"/>
      <c r="AG413" s="14"/>
      <c r="AH413" s="14"/>
      <c r="AI413" s="14"/>
    </row>
    <row r="414" spans="1:35" ht="12.75" x14ac:dyDescent="0.2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7"/>
      <c r="M414" s="17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  <c r="Z414" s="14"/>
      <c r="AA414" s="14"/>
      <c r="AB414" s="14"/>
      <c r="AC414" s="14"/>
      <c r="AD414" s="14"/>
      <c r="AE414" s="14"/>
      <c r="AF414" s="22"/>
      <c r="AG414" s="14"/>
      <c r="AH414" s="14"/>
      <c r="AI414" s="14"/>
    </row>
    <row r="415" spans="1:35" ht="12.75" x14ac:dyDescent="0.2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7"/>
      <c r="M415" s="17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  <c r="Z415" s="14"/>
      <c r="AA415" s="14"/>
      <c r="AB415" s="14"/>
      <c r="AC415" s="14"/>
      <c r="AD415" s="14"/>
      <c r="AE415" s="14"/>
      <c r="AF415" s="22"/>
      <c r="AG415" s="14"/>
      <c r="AH415" s="14"/>
      <c r="AI415" s="14"/>
    </row>
    <row r="416" spans="1:35" ht="12.75" x14ac:dyDescent="0.2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7"/>
      <c r="M416" s="17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  <c r="Z416" s="14"/>
      <c r="AA416" s="14"/>
      <c r="AB416" s="14"/>
      <c r="AC416" s="14"/>
      <c r="AD416" s="14"/>
      <c r="AE416" s="14"/>
      <c r="AF416" s="22"/>
      <c r="AG416" s="14"/>
      <c r="AH416" s="14"/>
      <c r="AI416" s="14"/>
    </row>
    <row r="417" spans="1:35" ht="12.75" x14ac:dyDescent="0.2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7"/>
      <c r="M417" s="17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  <c r="Z417" s="14"/>
      <c r="AA417" s="14"/>
      <c r="AB417" s="14"/>
      <c r="AC417" s="14"/>
      <c r="AD417" s="14"/>
      <c r="AE417" s="14"/>
      <c r="AF417" s="22"/>
      <c r="AG417" s="14"/>
      <c r="AH417" s="14"/>
      <c r="AI417" s="14"/>
    </row>
    <row r="418" spans="1:35" ht="12.75" x14ac:dyDescent="0.2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7"/>
      <c r="M418" s="17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  <c r="Z418" s="14"/>
      <c r="AA418" s="14"/>
      <c r="AB418" s="14"/>
      <c r="AC418" s="14"/>
      <c r="AD418" s="14"/>
      <c r="AE418" s="14"/>
      <c r="AF418" s="22"/>
      <c r="AG418" s="14"/>
      <c r="AH418" s="14"/>
      <c r="AI418" s="14"/>
    </row>
    <row r="419" spans="1:35" ht="12.75" x14ac:dyDescent="0.2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7"/>
      <c r="M419" s="17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  <c r="Z419" s="14"/>
      <c r="AA419" s="14"/>
      <c r="AB419" s="14"/>
      <c r="AC419" s="14"/>
      <c r="AD419" s="14"/>
      <c r="AE419" s="14"/>
      <c r="AF419" s="22"/>
      <c r="AG419" s="14"/>
      <c r="AH419" s="14"/>
      <c r="AI419" s="14"/>
    </row>
    <row r="420" spans="1:35" ht="12.75" x14ac:dyDescent="0.2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7"/>
      <c r="M420" s="17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  <c r="Z420" s="14"/>
      <c r="AA420" s="14"/>
      <c r="AB420" s="14"/>
      <c r="AC420" s="14"/>
      <c r="AD420" s="14"/>
      <c r="AE420" s="14"/>
      <c r="AF420" s="22"/>
      <c r="AG420" s="14"/>
      <c r="AH420" s="14"/>
      <c r="AI420" s="14"/>
    </row>
    <row r="421" spans="1:35" ht="12.75" x14ac:dyDescent="0.2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7"/>
      <c r="M421" s="17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  <c r="Z421" s="14"/>
      <c r="AA421" s="14"/>
      <c r="AB421" s="14"/>
      <c r="AC421" s="14"/>
      <c r="AD421" s="14"/>
      <c r="AE421" s="14"/>
      <c r="AF421" s="22"/>
      <c r="AG421" s="14"/>
      <c r="AH421" s="14"/>
      <c r="AI421" s="14"/>
    </row>
    <row r="422" spans="1:35" ht="12.75" x14ac:dyDescent="0.2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7"/>
      <c r="M422" s="17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  <c r="Z422" s="14"/>
      <c r="AA422" s="14"/>
      <c r="AB422" s="14"/>
      <c r="AC422" s="14"/>
      <c r="AD422" s="14"/>
      <c r="AE422" s="14"/>
      <c r="AF422" s="22"/>
      <c r="AG422" s="14"/>
      <c r="AH422" s="14"/>
      <c r="AI422" s="14"/>
    </row>
    <row r="423" spans="1:35" ht="12.75" x14ac:dyDescent="0.2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7"/>
      <c r="M423" s="17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  <c r="Z423" s="14"/>
      <c r="AA423" s="14"/>
      <c r="AB423" s="14"/>
      <c r="AC423" s="14"/>
      <c r="AD423" s="14"/>
      <c r="AE423" s="14"/>
      <c r="AF423" s="22"/>
      <c r="AG423" s="14"/>
      <c r="AH423" s="14"/>
      <c r="AI423" s="14"/>
    </row>
    <row r="424" spans="1:35" ht="12.75" x14ac:dyDescent="0.2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7"/>
      <c r="M424" s="17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  <c r="Z424" s="14"/>
      <c r="AA424" s="14"/>
      <c r="AB424" s="14"/>
      <c r="AC424" s="14"/>
      <c r="AD424" s="14"/>
      <c r="AE424" s="14"/>
      <c r="AF424" s="22"/>
      <c r="AG424" s="14"/>
      <c r="AH424" s="14"/>
      <c r="AI424" s="14"/>
    </row>
    <row r="425" spans="1:35" ht="12.75" x14ac:dyDescent="0.2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7"/>
      <c r="M425" s="17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  <c r="Z425" s="14"/>
      <c r="AA425" s="14"/>
      <c r="AB425" s="14"/>
      <c r="AC425" s="14"/>
      <c r="AD425" s="14"/>
      <c r="AE425" s="14"/>
      <c r="AF425" s="22"/>
      <c r="AG425" s="14"/>
      <c r="AH425" s="14"/>
      <c r="AI425" s="14"/>
    </row>
    <row r="426" spans="1:35" ht="12.75" x14ac:dyDescent="0.2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7"/>
      <c r="M426" s="17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  <c r="Z426" s="14"/>
      <c r="AA426" s="14"/>
      <c r="AB426" s="14"/>
      <c r="AC426" s="14"/>
      <c r="AD426" s="14"/>
      <c r="AE426" s="14"/>
      <c r="AF426" s="22"/>
      <c r="AG426" s="14"/>
      <c r="AH426" s="14"/>
      <c r="AI426" s="14"/>
    </row>
    <row r="427" spans="1:35" ht="12.75" x14ac:dyDescent="0.2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7"/>
      <c r="M427" s="17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  <c r="Z427" s="14"/>
      <c r="AA427" s="14"/>
      <c r="AB427" s="14"/>
      <c r="AC427" s="14"/>
      <c r="AD427" s="14"/>
      <c r="AE427" s="14"/>
      <c r="AF427" s="22"/>
      <c r="AG427" s="14"/>
      <c r="AH427" s="14"/>
      <c r="AI427" s="14"/>
    </row>
    <row r="428" spans="1:35" ht="12.75" x14ac:dyDescent="0.2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7"/>
      <c r="M428" s="17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  <c r="Z428" s="14"/>
      <c r="AA428" s="14"/>
      <c r="AB428" s="14"/>
      <c r="AC428" s="14"/>
      <c r="AD428" s="14"/>
      <c r="AE428" s="14"/>
      <c r="AF428" s="22"/>
      <c r="AG428" s="14"/>
      <c r="AH428" s="14"/>
      <c r="AI428" s="14"/>
    </row>
    <row r="429" spans="1:35" ht="12.75" x14ac:dyDescent="0.2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7"/>
      <c r="M429" s="17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  <c r="Z429" s="14"/>
      <c r="AA429" s="14"/>
      <c r="AB429" s="14"/>
      <c r="AC429" s="14"/>
      <c r="AD429" s="14"/>
      <c r="AE429" s="14"/>
      <c r="AF429" s="22"/>
      <c r="AG429" s="14"/>
      <c r="AH429" s="14"/>
      <c r="AI429" s="14"/>
    </row>
    <row r="430" spans="1:35" ht="12.75" x14ac:dyDescent="0.2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7"/>
      <c r="M430" s="17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  <c r="Z430" s="14"/>
      <c r="AA430" s="14"/>
      <c r="AB430" s="14"/>
      <c r="AC430" s="14"/>
      <c r="AD430" s="14"/>
      <c r="AE430" s="14"/>
      <c r="AF430" s="22"/>
      <c r="AG430" s="14"/>
      <c r="AH430" s="14"/>
      <c r="AI430" s="14"/>
    </row>
    <row r="431" spans="1:35" ht="12.75" x14ac:dyDescent="0.2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7"/>
      <c r="M431" s="17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  <c r="Z431" s="14"/>
      <c r="AA431" s="14"/>
      <c r="AB431" s="14"/>
      <c r="AC431" s="14"/>
      <c r="AD431" s="14"/>
      <c r="AE431" s="14"/>
      <c r="AF431" s="22"/>
      <c r="AG431" s="14"/>
      <c r="AH431" s="14"/>
      <c r="AI431" s="14"/>
    </row>
    <row r="432" spans="1:35" ht="12.75" x14ac:dyDescent="0.2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7"/>
      <c r="M432" s="17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  <c r="Z432" s="14"/>
      <c r="AA432" s="14"/>
      <c r="AB432" s="14"/>
      <c r="AC432" s="14"/>
      <c r="AD432" s="14"/>
      <c r="AE432" s="14"/>
      <c r="AF432" s="22"/>
      <c r="AG432" s="14"/>
      <c r="AH432" s="14"/>
      <c r="AI432" s="14"/>
    </row>
    <row r="433" spans="1:35" ht="12.75" x14ac:dyDescent="0.2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7"/>
      <c r="M433" s="17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  <c r="Z433" s="14"/>
      <c r="AA433" s="14"/>
      <c r="AB433" s="14"/>
      <c r="AC433" s="14"/>
      <c r="AD433" s="14"/>
      <c r="AE433" s="14"/>
      <c r="AF433" s="22"/>
      <c r="AG433" s="14"/>
      <c r="AH433" s="14"/>
      <c r="AI433" s="14"/>
    </row>
    <row r="434" spans="1:35" ht="12.75" x14ac:dyDescent="0.2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7"/>
      <c r="M434" s="17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  <c r="Z434" s="14"/>
      <c r="AA434" s="14"/>
      <c r="AB434" s="14"/>
      <c r="AC434" s="14"/>
      <c r="AD434" s="14"/>
      <c r="AE434" s="14"/>
      <c r="AF434" s="22"/>
      <c r="AG434" s="14"/>
      <c r="AH434" s="14"/>
      <c r="AI434" s="14"/>
    </row>
    <row r="435" spans="1:35" ht="12.75" x14ac:dyDescent="0.2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7"/>
      <c r="M435" s="17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  <c r="Z435" s="14"/>
      <c r="AA435" s="14"/>
      <c r="AB435" s="14"/>
      <c r="AC435" s="14"/>
      <c r="AD435" s="14"/>
      <c r="AE435" s="14"/>
      <c r="AF435" s="22"/>
      <c r="AG435" s="14"/>
      <c r="AH435" s="14"/>
      <c r="AI435" s="14"/>
    </row>
    <row r="436" spans="1:35" ht="12.75" x14ac:dyDescent="0.2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7"/>
      <c r="M436" s="17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  <c r="Z436" s="14"/>
      <c r="AA436" s="14"/>
      <c r="AB436" s="14"/>
      <c r="AC436" s="14"/>
      <c r="AD436" s="14"/>
      <c r="AE436" s="14"/>
      <c r="AF436" s="22"/>
      <c r="AG436" s="14"/>
      <c r="AH436" s="14"/>
      <c r="AI436" s="14"/>
    </row>
    <row r="437" spans="1:35" ht="12.75" x14ac:dyDescent="0.2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7"/>
      <c r="M437" s="17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  <c r="Z437" s="14"/>
      <c r="AA437" s="14"/>
      <c r="AB437" s="14"/>
      <c r="AC437" s="14"/>
      <c r="AD437" s="14"/>
      <c r="AE437" s="14"/>
      <c r="AF437" s="22"/>
      <c r="AG437" s="14"/>
      <c r="AH437" s="14"/>
      <c r="AI437" s="14"/>
    </row>
    <row r="438" spans="1:35" ht="12.75" x14ac:dyDescent="0.2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7"/>
      <c r="M438" s="17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  <c r="Z438" s="14"/>
      <c r="AA438" s="14"/>
      <c r="AB438" s="14"/>
      <c r="AC438" s="14"/>
      <c r="AD438" s="14"/>
      <c r="AE438" s="14"/>
      <c r="AF438" s="22"/>
      <c r="AG438" s="14"/>
      <c r="AH438" s="14"/>
      <c r="AI438" s="14"/>
    </row>
    <row r="439" spans="1:35" ht="12.75" x14ac:dyDescent="0.2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7"/>
      <c r="M439" s="17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  <c r="Z439" s="14"/>
      <c r="AA439" s="14"/>
      <c r="AB439" s="14"/>
      <c r="AC439" s="14"/>
      <c r="AD439" s="14"/>
      <c r="AE439" s="14"/>
      <c r="AF439" s="22"/>
      <c r="AG439" s="14"/>
      <c r="AH439" s="14"/>
      <c r="AI439" s="14"/>
    </row>
    <row r="440" spans="1:35" ht="12.75" x14ac:dyDescent="0.2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7"/>
      <c r="M440" s="17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  <c r="Z440" s="14"/>
      <c r="AA440" s="14"/>
      <c r="AB440" s="14"/>
      <c r="AC440" s="14"/>
      <c r="AD440" s="14"/>
      <c r="AE440" s="14"/>
      <c r="AF440" s="22"/>
      <c r="AG440" s="14"/>
      <c r="AH440" s="14"/>
      <c r="AI440" s="14"/>
    </row>
    <row r="441" spans="1:35" ht="12.75" x14ac:dyDescent="0.2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7"/>
      <c r="M441" s="17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  <c r="Z441" s="14"/>
      <c r="AA441" s="14"/>
      <c r="AB441" s="14"/>
      <c r="AC441" s="14"/>
      <c r="AD441" s="14"/>
      <c r="AE441" s="14"/>
      <c r="AF441" s="22"/>
      <c r="AG441" s="14"/>
      <c r="AH441" s="14"/>
      <c r="AI441" s="14"/>
    </row>
    <row r="442" spans="1:35" ht="12.75" x14ac:dyDescent="0.2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7"/>
      <c r="M442" s="17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  <c r="Z442" s="14"/>
      <c r="AA442" s="14"/>
      <c r="AB442" s="14"/>
      <c r="AC442" s="14"/>
      <c r="AD442" s="14"/>
      <c r="AE442" s="14"/>
      <c r="AF442" s="22"/>
      <c r="AG442" s="14"/>
      <c r="AH442" s="14"/>
      <c r="AI442" s="14"/>
    </row>
    <row r="443" spans="1:35" ht="12.75" x14ac:dyDescent="0.2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7"/>
      <c r="M443" s="17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  <c r="Z443" s="14"/>
      <c r="AA443" s="14"/>
      <c r="AB443" s="14"/>
      <c r="AC443" s="14"/>
      <c r="AD443" s="14"/>
      <c r="AE443" s="14"/>
      <c r="AF443" s="22"/>
      <c r="AG443" s="14"/>
      <c r="AH443" s="14"/>
      <c r="AI443" s="14"/>
    </row>
    <row r="444" spans="1:35" ht="12.75" x14ac:dyDescent="0.2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7"/>
      <c r="M444" s="17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  <c r="Z444" s="14"/>
      <c r="AA444" s="14"/>
      <c r="AB444" s="14"/>
      <c r="AC444" s="14"/>
      <c r="AD444" s="14"/>
      <c r="AE444" s="14"/>
      <c r="AF444" s="22"/>
      <c r="AG444" s="14"/>
      <c r="AH444" s="14"/>
      <c r="AI444" s="14"/>
    </row>
    <row r="445" spans="1:35" ht="12.75" x14ac:dyDescent="0.2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7"/>
      <c r="M445" s="17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  <c r="Z445" s="14"/>
      <c r="AA445" s="14"/>
      <c r="AB445" s="14"/>
      <c r="AC445" s="14"/>
      <c r="AD445" s="14"/>
      <c r="AE445" s="14"/>
      <c r="AF445" s="22"/>
      <c r="AG445" s="14"/>
      <c r="AH445" s="14"/>
      <c r="AI445" s="14"/>
    </row>
    <row r="446" spans="1:35" ht="12.75" x14ac:dyDescent="0.2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7"/>
      <c r="M446" s="17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  <c r="Z446" s="14"/>
      <c r="AA446" s="14"/>
      <c r="AB446" s="14"/>
      <c r="AC446" s="14"/>
      <c r="AD446" s="14"/>
      <c r="AE446" s="14"/>
      <c r="AF446" s="22"/>
      <c r="AG446" s="14"/>
      <c r="AH446" s="14"/>
      <c r="AI446" s="14"/>
    </row>
    <row r="447" spans="1:35" ht="12.75" x14ac:dyDescent="0.2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7"/>
      <c r="M447" s="17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  <c r="Z447" s="14"/>
      <c r="AA447" s="14"/>
      <c r="AB447" s="14"/>
      <c r="AC447" s="14"/>
      <c r="AD447" s="14"/>
      <c r="AE447" s="14"/>
      <c r="AF447" s="22"/>
      <c r="AG447" s="14"/>
      <c r="AH447" s="14"/>
      <c r="AI447" s="14"/>
    </row>
    <row r="448" spans="1:35" ht="12.75" x14ac:dyDescent="0.2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7"/>
      <c r="M448" s="17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  <c r="Z448" s="14"/>
      <c r="AA448" s="14"/>
      <c r="AB448" s="14"/>
      <c r="AC448" s="14"/>
      <c r="AD448" s="14"/>
      <c r="AE448" s="14"/>
      <c r="AF448" s="22"/>
      <c r="AG448" s="14"/>
      <c r="AH448" s="14"/>
      <c r="AI448" s="14"/>
    </row>
    <row r="449" spans="1:35" ht="12.75" x14ac:dyDescent="0.2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7"/>
      <c r="M449" s="17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  <c r="Z449" s="14"/>
      <c r="AA449" s="14"/>
      <c r="AB449" s="14"/>
      <c r="AC449" s="14"/>
      <c r="AD449" s="14"/>
      <c r="AE449" s="14"/>
      <c r="AF449" s="22"/>
      <c r="AG449" s="14"/>
      <c r="AH449" s="14"/>
      <c r="AI449" s="14"/>
    </row>
    <row r="450" spans="1:35" ht="12.75" x14ac:dyDescent="0.2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7"/>
      <c r="M450" s="17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  <c r="Z450" s="14"/>
      <c r="AA450" s="14"/>
      <c r="AB450" s="14"/>
      <c r="AC450" s="14"/>
      <c r="AD450" s="14"/>
      <c r="AE450" s="14"/>
      <c r="AF450" s="22"/>
      <c r="AG450" s="14"/>
      <c r="AH450" s="14"/>
      <c r="AI450" s="14"/>
    </row>
    <row r="451" spans="1:35" ht="12.75" x14ac:dyDescent="0.2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7"/>
      <c r="M451" s="17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  <c r="Z451" s="14"/>
      <c r="AA451" s="14"/>
      <c r="AB451" s="14"/>
      <c r="AC451" s="14"/>
      <c r="AD451" s="14"/>
      <c r="AE451" s="14"/>
      <c r="AF451" s="22"/>
      <c r="AG451" s="14"/>
      <c r="AH451" s="14"/>
      <c r="AI451" s="14"/>
    </row>
    <row r="452" spans="1:35" ht="12.75" x14ac:dyDescent="0.2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7"/>
      <c r="M452" s="17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  <c r="Z452" s="14"/>
      <c r="AA452" s="14"/>
      <c r="AB452" s="14"/>
      <c r="AC452" s="14"/>
      <c r="AD452" s="14"/>
      <c r="AE452" s="14"/>
      <c r="AF452" s="22"/>
      <c r="AG452" s="14"/>
      <c r="AH452" s="14"/>
      <c r="AI452" s="14"/>
    </row>
    <row r="453" spans="1:35" ht="12.75" x14ac:dyDescent="0.2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7"/>
      <c r="M453" s="17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  <c r="Z453" s="14"/>
      <c r="AA453" s="14"/>
      <c r="AB453" s="14"/>
      <c r="AC453" s="14"/>
      <c r="AD453" s="14"/>
      <c r="AE453" s="14"/>
      <c r="AF453" s="22"/>
      <c r="AG453" s="14"/>
      <c r="AH453" s="14"/>
      <c r="AI453" s="14"/>
    </row>
    <row r="454" spans="1:35" ht="12.75" x14ac:dyDescent="0.2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7"/>
      <c r="M454" s="17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  <c r="Z454" s="14"/>
      <c r="AA454" s="14"/>
      <c r="AB454" s="14"/>
      <c r="AC454" s="14"/>
      <c r="AD454" s="14"/>
      <c r="AE454" s="14"/>
      <c r="AF454" s="22"/>
      <c r="AG454" s="14"/>
      <c r="AH454" s="14"/>
      <c r="AI454" s="14"/>
    </row>
    <row r="455" spans="1:35" ht="12.75" x14ac:dyDescent="0.2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7"/>
      <c r="M455" s="17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  <c r="Z455" s="14"/>
      <c r="AA455" s="14"/>
      <c r="AB455" s="14"/>
      <c r="AC455" s="14"/>
      <c r="AD455" s="14"/>
      <c r="AE455" s="14"/>
      <c r="AF455" s="22"/>
      <c r="AG455" s="14"/>
      <c r="AH455" s="14"/>
      <c r="AI455" s="14"/>
    </row>
    <row r="456" spans="1:35" ht="12.75" x14ac:dyDescent="0.2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7"/>
      <c r="M456" s="17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  <c r="Z456" s="14"/>
      <c r="AA456" s="14"/>
      <c r="AB456" s="14"/>
      <c r="AC456" s="14"/>
      <c r="AD456" s="14"/>
      <c r="AE456" s="14"/>
      <c r="AF456" s="22"/>
      <c r="AG456" s="14"/>
      <c r="AH456" s="14"/>
      <c r="AI456" s="14"/>
    </row>
    <row r="457" spans="1:35" ht="12.75" x14ac:dyDescent="0.2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7"/>
      <c r="M457" s="17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  <c r="Z457" s="14"/>
      <c r="AA457" s="14"/>
      <c r="AB457" s="14"/>
      <c r="AC457" s="14"/>
      <c r="AD457" s="14"/>
      <c r="AE457" s="14"/>
      <c r="AF457" s="22"/>
      <c r="AG457" s="14"/>
      <c r="AH457" s="14"/>
      <c r="AI457" s="14"/>
    </row>
    <row r="458" spans="1:35" ht="12.75" x14ac:dyDescent="0.2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7"/>
      <c r="M458" s="17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  <c r="Z458" s="14"/>
      <c r="AA458" s="14"/>
      <c r="AB458" s="14"/>
      <c r="AC458" s="14"/>
      <c r="AD458" s="14"/>
      <c r="AE458" s="14"/>
      <c r="AF458" s="22"/>
      <c r="AG458" s="14"/>
      <c r="AH458" s="14"/>
      <c r="AI458" s="14"/>
    </row>
    <row r="459" spans="1:35" ht="12.75" x14ac:dyDescent="0.2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7"/>
      <c r="M459" s="17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  <c r="Z459" s="14"/>
      <c r="AA459" s="14"/>
      <c r="AB459" s="14"/>
      <c r="AC459" s="14"/>
      <c r="AD459" s="14"/>
      <c r="AE459" s="14"/>
      <c r="AF459" s="22"/>
      <c r="AG459" s="14"/>
      <c r="AH459" s="14"/>
      <c r="AI459" s="14"/>
    </row>
    <row r="460" spans="1:35" ht="12.75" x14ac:dyDescent="0.2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7"/>
      <c r="M460" s="17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  <c r="Z460" s="14"/>
      <c r="AA460" s="14"/>
      <c r="AB460" s="14"/>
      <c r="AC460" s="14"/>
      <c r="AD460" s="14"/>
      <c r="AE460" s="14"/>
      <c r="AF460" s="22"/>
      <c r="AG460" s="14"/>
      <c r="AH460" s="14"/>
      <c r="AI460" s="14"/>
    </row>
    <row r="461" spans="1:35" ht="12.75" x14ac:dyDescent="0.2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7"/>
      <c r="M461" s="17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  <c r="Z461" s="14"/>
      <c r="AA461" s="14"/>
      <c r="AB461" s="14"/>
      <c r="AC461" s="14"/>
      <c r="AD461" s="14"/>
      <c r="AE461" s="14"/>
      <c r="AF461" s="22"/>
      <c r="AG461" s="14"/>
      <c r="AH461" s="14"/>
      <c r="AI461" s="14"/>
    </row>
    <row r="462" spans="1:35" ht="12.75" x14ac:dyDescent="0.2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7"/>
      <c r="M462" s="17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  <c r="Z462" s="14"/>
      <c r="AA462" s="14"/>
      <c r="AB462" s="14"/>
      <c r="AC462" s="14"/>
      <c r="AD462" s="14"/>
      <c r="AE462" s="14"/>
      <c r="AF462" s="22"/>
      <c r="AG462" s="14"/>
      <c r="AH462" s="14"/>
      <c r="AI462" s="14"/>
    </row>
    <row r="463" spans="1:35" ht="12.75" x14ac:dyDescent="0.2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7"/>
      <c r="M463" s="17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  <c r="Z463" s="14"/>
      <c r="AA463" s="14"/>
      <c r="AB463" s="14"/>
      <c r="AC463" s="14"/>
      <c r="AD463" s="14"/>
      <c r="AE463" s="14"/>
      <c r="AF463" s="22"/>
      <c r="AG463" s="14"/>
      <c r="AH463" s="14"/>
      <c r="AI463" s="14"/>
    </row>
    <row r="464" spans="1:35" ht="12.75" x14ac:dyDescent="0.2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7"/>
      <c r="M464" s="17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  <c r="Z464" s="14"/>
      <c r="AA464" s="14"/>
      <c r="AB464" s="14"/>
      <c r="AC464" s="14"/>
      <c r="AD464" s="14"/>
      <c r="AE464" s="14"/>
      <c r="AF464" s="22"/>
      <c r="AG464" s="14"/>
      <c r="AH464" s="14"/>
      <c r="AI464" s="14"/>
    </row>
    <row r="465" spans="1:35" ht="12.75" x14ac:dyDescent="0.2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7"/>
      <c r="M465" s="17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  <c r="Z465" s="14"/>
      <c r="AA465" s="14"/>
      <c r="AB465" s="14"/>
      <c r="AC465" s="14"/>
      <c r="AD465" s="14"/>
      <c r="AE465" s="14"/>
      <c r="AF465" s="22"/>
      <c r="AG465" s="14"/>
      <c r="AH465" s="14"/>
      <c r="AI465" s="14"/>
    </row>
    <row r="466" spans="1:35" ht="12.75" x14ac:dyDescent="0.2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7"/>
      <c r="M466" s="17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  <c r="Z466" s="14"/>
      <c r="AA466" s="14"/>
      <c r="AB466" s="14"/>
      <c r="AC466" s="14"/>
      <c r="AD466" s="14"/>
      <c r="AE466" s="14"/>
      <c r="AF466" s="22"/>
      <c r="AG466" s="14"/>
      <c r="AH466" s="14"/>
      <c r="AI466" s="14"/>
    </row>
    <row r="467" spans="1:35" ht="12.75" x14ac:dyDescent="0.2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7"/>
      <c r="M467" s="17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  <c r="Z467" s="14"/>
      <c r="AA467" s="14"/>
      <c r="AB467" s="14"/>
      <c r="AC467" s="14"/>
      <c r="AD467" s="14"/>
      <c r="AE467" s="14"/>
      <c r="AF467" s="22"/>
      <c r="AG467" s="14"/>
      <c r="AH467" s="14"/>
      <c r="AI467" s="14"/>
    </row>
    <row r="468" spans="1:35" ht="12.75" x14ac:dyDescent="0.2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7"/>
      <c r="M468" s="17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  <c r="Z468" s="14"/>
      <c r="AA468" s="14"/>
      <c r="AB468" s="14"/>
      <c r="AC468" s="14"/>
      <c r="AD468" s="14"/>
      <c r="AE468" s="14"/>
      <c r="AF468" s="22"/>
      <c r="AG468" s="14"/>
      <c r="AH468" s="14"/>
      <c r="AI468" s="14"/>
    </row>
    <row r="469" spans="1:35" ht="12.75" x14ac:dyDescent="0.2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7"/>
      <c r="M469" s="17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  <c r="Z469" s="14"/>
      <c r="AA469" s="14"/>
      <c r="AB469" s="14"/>
      <c r="AC469" s="14"/>
      <c r="AD469" s="14"/>
      <c r="AE469" s="14"/>
      <c r="AF469" s="22"/>
      <c r="AG469" s="14"/>
      <c r="AH469" s="14"/>
      <c r="AI469" s="14"/>
    </row>
    <row r="470" spans="1:35" ht="12.75" x14ac:dyDescent="0.2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7"/>
      <c r="M470" s="17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  <c r="Z470" s="14"/>
      <c r="AA470" s="14"/>
      <c r="AB470" s="14"/>
      <c r="AC470" s="14"/>
      <c r="AD470" s="14"/>
      <c r="AE470" s="14"/>
      <c r="AF470" s="22"/>
      <c r="AG470" s="14"/>
      <c r="AH470" s="14"/>
      <c r="AI470" s="14"/>
    </row>
    <row r="471" spans="1:35" ht="12.75" x14ac:dyDescent="0.2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7"/>
      <c r="M471" s="17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  <c r="Z471" s="14"/>
      <c r="AA471" s="14"/>
      <c r="AB471" s="14"/>
      <c r="AC471" s="14"/>
      <c r="AD471" s="14"/>
      <c r="AE471" s="14"/>
      <c r="AF471" s="22"/>
      <c r="AG471" s="14"/>
      <c r="AH471" s="14"/>
      <c r="AI471" s="14"/>
    </row>
    <row r="472" spans="1:35" ht="12.75" x14ac:dyDescent="0.2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7"/>
      <c r="M472" s="17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  <c r="Z472" s="14"/>
      <c r="AA472" s="14"/>
      <c r="AB472" s="14"/>
      <c r="AC472" s="14"/>
      <c r="AD472" s="14"/>
      <c r="AE472" s="14"/>
      <c r="AF472" s="22"/>
      <c r="AG472" s="14"/>
      <c r="AH472" s="14"/>
      <c r="AI472" s="14"/>
    </row>
    <row r="473" spans="1:35" ht="12.75" x14ac:dyDescent="0.2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7"/>
      <c r="M473" s="17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  <c r="Z473" s="14"/>
      <c r="AA473" s="14"/>
      <c r="AB473" s="14"/>
      <c r="AC473" s="14"/>
      <c r="AD473" s="14"/>
      <c r="AE473" s="14"/>
      <c r="AF473" s="22"/>
      <c r="AG473" s="14"/>
      <c r="AH473" s="14"/>
      <c r="AI473" s="14"/>
    </row>
    <row r="474" spans="1:35" ht="12.75" x14ac:dyDescent="0.2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7"/>
      <c r="M474" s="17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  <c r="Z474" s="14"/>
      <c r="AA474" s="14"/>
      <c r="AB474" s="14"/>
      <c r="AC474" s="14"/>
      <c r="AD474" s="14"/>
      <c r="AE474" s="14"/>
      <c r="AF474" s="22"/>
      <c r="AG474" s="14"/>
      <c r="AH474" s="14"/>
      <c r="AI474" s="14"/>
    </row>
    <row r="475" spans="1:35" ht="12.75" x14ac:dyDescent="0.2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7"/>
      <c r="M475" s="17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  <c r="Z475" s="14"/>
      <c r="AA475" s="14"/>
      <c r="AB475" s="14"/>
      <c r="AC475" s="14"/>
      <c r="AD475" s="14"/>
      <c r="AE475" s="14"/>
      <c r="AF475" s="22"/>
      <c r="AG475" s="14"/>
      <c r="AH475" s="14"/>
      <c r="AI475" s="14"/>
    </row>
    <row r="476" spans="1:35" ht="12.75" x14ac:dyDescent="0.2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7"/>
      <c r="M476" s="17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  <c r="Z476" s="14"/>
      <c r="AA476" s="14"/>
      <c r="AB476" s="14"/>
      <c r="AC476" s="14"/>
      <c r="AD476" s="14"/>
      <c r="AE476" s="14"/>
      <c r="AF476" s="22"/>
      <c r="AG476" s="14"/>
      <c r="AH476" s="14"/>
      <c r="AI476" s="14"/>
    </row>
    <row r="477" spans="1:35" ht="12.75" x14ac:dyDescent="0.2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7"/>
      <c r="M477" s="17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  <c r="Z477" s="14"/>
      <c r="AA477" s="14"/>
      <c r="AB477" s="14"/>
      <c r="AC477" s="14"/>
      <c r="AD477" s="14"/>
      <c r="AE477" s="14"/>
      <c r="AF477" s="22"/>
      <c r="AG477" s="14"/>
      <c r="AH477" s="14"/>
      <c r="AI477" s="14"/>
    </row>
    <row r="478" spans="1:35" ht="12.75" x14ac:dyDescent="0.2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7"/>
      <c r="M478" s="17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  <c r="Z478" s="14"/>
      <c r="AA478" s="14"/>
      <c r="AB478" s="14"/>
      <c r="AC478" s="14"/>
      <c r="AD478" s="14"/>
      <c r="AE478" s="14"/>
      <c r="AF478" s="22"/>
      <c r="AG478" s="14"/>
      <c r="AH478" s="14"/>
      <c r="AI478" s="14"/>
    </row>
    <row r="479" spans="1:35" ht="12.75" x14ac:dyDescent="0.2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7"/>
      <c r="M479" s="17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  <c r="Z479" s="14"/>
      <c r="AA479" s="14"/>
      <c r="AB479" s="14"/>
      <c r="AC479" s="14"/>
      <c r="AD479" s="14"/>
      <c r="AE479" s="14"/>
      <c r="AF479" s="22"/>
      <c r="AG479" s="14"/>
      <c r="AH479" s="14"/>
      <c r="AI479" s="14"/>
    </row>
    <row r="480" spans="1:35" ht="12.75" x14ac:dyDescent="0.2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7"/>
      <c r="M480" s="17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  <c r="Z480" s="14"/>
      <c r="AA480" s="14"/>
      <c r="AB480" s="14"/>
      <c r="AC480" s="14"/>
      <c r="AD480" s="14"/>
      <c r="AE480" s="14"/>
      <c r="AF480" s="22"/>
      <c r="AG480" s="14"/>
      <c r="AH480" s="14"/>
      <c r="AI480" s="14"/>
    </row>
    <row r="481" spans="1:35" ht="12.75" x14ac:dyDescent="0.2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7"/>
      <c r="M481" s="17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  <c r="Z481" s="14"/>
      <c r="AA481" s="14"/>
      <c r="AB481" s="14"/>
      <c r="AC481" s="14"/>
      <c r="AD481" s="14"/>
      <c r="AE481" s="14"/>
      <c r="AF481" s="22"/>
      <c r="AG481" s="14"/>
      <c r="AH481" s="14"/>
      <c r="AI481" s="14"/>
    </row>
    <row r="482" spans="1:35" ht="12.75" x14ac:dyDescent="0.2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7"/>
      <c r="M482" s="17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  <c r="Z482" s="14"/>
      <c r="AA482" s="14"/>
      <c r="AB482" s="14"/>
      <c r="AC482" s="14"/>
      <c r="AD482" s="14"/>
      <c r="AE482" s="14"/>
      <c r="AF482" s="22"/>
      <c r="AG482" s="14"/>
      <c r="AH482" s="14"/>
      <c r="AI482" s="14"/>
    </row>
    <row r="483" spans="1:35" ht="12.75" x14ac:dyDescent="0.2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7"/>
      <c r="M483" s="17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  <c r="Z483" s="14"/>
      <c r="AA483" s="14"/>
      <c r="AB483" s="14"/>
      <c r="AC483" s="14"/>
      <c r="AD483" s="14"/>
      <c r="AE483" s="14"/>
      <c r="AF483" s="22"/>
      <c r="AG483" s="14"/>
      <c r="AH483" s="14"/>
      <c r="AI483" s="14"/>
    </row>
    <row r="484" spans="1:35" ht="12.75" x14ac:dyDescent="0.2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7"/>
      <c r="M484" s="17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  <c r="Z484" s="14"/>
      <c r="AA484" s="14"/>
      <c r="AB484" s="14"/>
      <c r="AC484" s="14"/>
      <c r="AD484" s="14"/>
      <c r="AE484" s="14"/>
      <c r="AF484" s="22"/>
      <c r="AG484" s="14"/>
      <c r="AH484" s="14"/>
      <c r="AI484" s="14"/>
    </row>
    <row r="485" spans="1:35" ht="12.75" x14ac:dyDescent="0.2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7"/>
      <c r="M485" s="17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  <c r="Z485" s="14"/>
      <c r="AA485" s="14"/>
      <c r="AB485" s="14"/>
      <c r="AC485" s="14"/>
      <c r="AD485" s="14"/>
      <c r="AE485" s="14"/>
      <c r="AF485" s="22"/>
      <c r="AG485" s="14"/>
      <c r="AH485" s="14"/>
      <c r="AI485" s="14"/>
    </row>
    <row r="486" spans="1:35" ht="12.75" x14ac:dyDescent="0.2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7"/>
      <c r="M486" s="17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  <c r="Z486" s="14"/>
      <c r="AA486" s="14"/>
      <c r="AB486" s="14"/>
      <c r="AC486" s="14"/>
      <c r="AD486" s="14"/>
      <c r="AE486" s="14"/>
      <c r="AF486" s="22"/>
      <c r="AG486" s="14"/>
      <c r="AH486" s="14"/>
      <c r="AI486" s="14"/>
    </row>
    <row r="487" spans="1:35" ht="12.75" x14ac:dyDescent="0.2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7"/>
      <c r="M487" s="17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  <c r="Z487" s="14"/>
      <c r="AA487" s="14"/>
      <c r="AB487" s="14"/>
      <c r="AC487" s="14"/>
      <c r="AD487" s="14"/>
      <c r="AE487" s="14"/>
      <c r="AF487" s="22"/>
      <c r="AG487" s="14"/>
      <c r="AH487" s="14"/>
      <c r="AI487" s="14"/>
    </row>
    <row r="488" spans="1:35" ht="12.75" x14ac:dyDescent="0.2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7"/>
      <c r="M488" s="17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  <c r="Z488" s="14"/>
      <c r="AA488" s="14"/>
      <c r="AB488" s="14"/>
      <c r="AC488" s="14"/>
      <c r="AD488" s="14"/>
      <c r="AE488" s="14"/>
      <c r="AF488" s="22"/>
      <c r="AG488" s="14"/>
      <c r="AH488" s="14"/>
      <c r="AI488" s="14"/>
    </row>
    <row r="489" spans="1:35" ht="12.75" x14ac:dyDescent="0.2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7"/>
      <c r="M489" s="17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  <c r="Z489" s="14"/>
      <c r="AA489" s="14"/>
      <c r="AB489" s="14"/>
      <c r="AC489" s="14"/>
      <c r="AD489" s="14"/>
      <c r="AE489" s="14"/>
      <c r="AF489" s="22"/>
      <c r="AG489" s="14"/>
      <c r="AH489" s="14"/>
      <c r="AI489" s="14"/>
    </row>
    <row r="490" spans="1:35" ht="12.75" x14ac:dyDescent="0.2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7"/>
      <c r="M490" s="17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  <c r="Z490" s="14"/>
      <c r="AA490" s="14"/>
      <c r="AB490" s="14"/>
      <c r="AC490" s="14"/>
      <c r="AD490" s="14"/>
      <c r="AE490" s="14"/>
      <c r="AF490" s="22"/>
      <c r="AG490" s="14"/>
      <c r="AH490" s="14"/>
      <c r="AI490" s="14"/>
    </row>
    <row r="491" spans="1:35" ht="12.75" x14ac:dyDescent="0.2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7"/>
      <c r="M491" s="17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  <c r="Z491" s="14"/>
      <c r="AA491" s="14"/>
      <c r="AB491" s="14"/>
      <c r="AC491" s="14"/>
      <c r="AD491" s="14"/>
      <c r="AE491" s="14"/>
      <c r="AF491" s="22"/>
      <c r="AG491" s="14"/>
      <c r="AH491" s="14"/>
      <c r="AI491" s="14"/>
    </row>
    <row r="492" spans="1:35" ht="12.75" x14ac:dyDescent="0.2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7"/>
      <c r="M492" s="17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  <c r="Z492" s="14"/>
      <c r="AA492" s="14"/>
      <c r="AB492" s="14"/>
      <c r="AC492" s="14"/>
      <c r="AD492" s="14"/>
      <c r="AE492" s="14"/>
      <c r="AF492" s="22"/>
      <c r="AG492" s="14"/>
      <c r="AH492" s="14"/>
      <c r="AI492" s="14"/>
    </row>
    <row r="493" spans="1:35" ht="12.75" x14ac:dyDescent="0.2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7"/>
      <c r="M493" s="17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  <c r="Z493" s="14"/>
      <c r="AA493" s="14"/>
      <c r="AB493" s="14"/>
      <c r="AC493" s="14"/>
      <c r="AD493" s="14"/>
      <c r="AE493" s="14"/>
      <c r="AF493" s="22"/>
      <c r="AG493" s="14"/>
      <c r="AH493" s="14"/>
      <c r="AI493" s="14"/>
    </row>
    <row r="494" spans="1:35" ht="12.75" x14ac:dyDescent="0.2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7"/>
      <c r="M494" s="17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  <c r="Z494" s="14"/>
      <c r="AA494" s="14"/>
      <c r="AB494" s="14"/>
      <c r="AC494" s="14"/>
      <c r="AD494" s="14"/>
      <c r="AE494" s="14"/>
      <c r="AF494" s="22"/>
      <c r="AG494" s="14"/>
      <c r="AH494" s="14"/>
      <c r="AI494" s="14"/>
    </row>
    <row r="495" spans="1:35" ht="12.75" x14ac:dyDescent="0.2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7"/>
      <c r="M495" s="17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  <c r="Z495" s="14"/>
      <c r="AA495" s="14"/>
      <c r="AB495" s="14"/>
      <c r="AC495" s="14"/>
      <c r="AD495" s="14"/>
      <c r="AE495" s="14"/>
      <c r="AF495" s="22"/>
      <c r="AG495" s="14"/>
      <c r="AH495" s="14"/>
      <c r="AI495" s="14"/>
    </row>
    <row r="496" spans="1:35" ht="12.75" x14ac:dyDescent="0.2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7"/>
      <c r="M496" s="17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  <c r="Z496" s="14"/>
      <c r="AA496" s="14"/>
      <c r="AB496" s="14"/>
      <c r="AC496" s="14"/>
      <c r="AD496" s="14"/>
      <c r="AE496" s="14"/>
      <c r="AF496" s="22"/>
      <c r="AG496" s="14"/>
      <c r="AH496" s="14"/>
      <c r="AI496" s="14"/>
    </row>
    <row r="497" spans="1:35" ht="12.75" x14ac:dyDescent="0.2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7"/>
      <c r="M497" s="17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  <c r="Z497" s="14"/>
      <c r="AA497" s="14"/>
      <c r="AB497" s="14"/>
      <c r="AC497" s="14"/>
      <c r="AD497" s="14"/>
      <c r="AE497" s="14"/>
      <c r="AF497" s="22"/>
      <c r="AG497" s="14"/>
      <c r="AH497" s="14"/>
      <c r="AI497" s="14"/>
    </row>
    <row r="498" spans="1:35" ht="12.75" x14ac:dyDescent="0.2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7"/>
      <c r="M498" s="17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  <c r="Z498" s="14"/>
      <c r="AA498" s="14"/>
      <c r="AB498" s="14"/>
      <c r="AC498" s="14"/>
      <c r="AD498" s="14"/>
      <c r="AE498" s="14"/>
      <c r="AF498" s="22"/>
      <c r="AG498" s="14"/>
      <c r="AH498" s="14"/>
      <c r="AI498" s="14"/>
    </row>
    <row r="499" spans="1:35" ht="12.75" x14ac:dyDescent="0.2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7"/>
      <c r="M499" s="17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  <c r="Z499" s="14"/>
      <c r="AA499" s="14"/>
      <c r="AB499" s="14"/>
      <c r="AC499" s="14"/>
      <c r="AD499" s="14"/>
      <c r="AE499" s="14"/>
      <c r="AF499" s="22"/>
      <c r="AG499" s="14"/>
      <c r="AH499" s="14"/>
      <c r="AI499" s="14"/>
    </row>
    <row r="500" spans="1:35" ht="12.75" x14ac:dyDescent="0.2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7"/>
      <c r="M500" s="17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  <c r="Z500" s="14"/>
      <c r="AA500" s="14"/>
      <c r="AB500" s="14"/>
      <c r="AC500" s="14"/>
      <c r="AD500" s="14"/>
      <c r="AE500" s="14"/>
      <c r="AF500" s="22"/>
      <c r="AG500" s="14"/>
      <c r="AH500" s="14"/>
      <c r="AI500" s="14"/>
    </row>
    <row r="501" spans="1:35" ht="12.75" x14ac:dyDescent="0.2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7"/>
      <c r="M501" s="17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  <c r="Z501" s="14"/>
      <c r="AA501" s="14"/>
      <c r="AB501" s="14"/>
      <c r="AC501" s="14"/>
      <c r="AD501" s="14"/>
      <c r="AE501" s="14"/>
      <c r="AF501" s="22"/>
      <c r="AG501" s="14"/>
      <c r="AH501" s="14"/>
      <c r="AI501" s="14"/>
    </row>
    <row r="502" spans="1:35" ht="12.75" x14ac:dyDescent="0.2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7"/>
      <c r="M502" s="17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  <c r="Z502" s="14"/>
      <c r="AA502" s="14"/>
      <c r="AB502" s="14"/>
      <c r="AC502" s="14"/>
      <c r="AD502" s="14"/>
      <c r="AE502" s="14"/>
      <c r="AF502" s="22"/>
      <c r="AG502" s="14"/>
      <c r="AH502" s="14"/>
      <c r="AI502" s="14"/>
    </row>
    <row r="503" spans="1:35" ht="12.75" x14ac:dyDescent="0.2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7"/>
      <c r="M503" s="17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  <c r="Z503" s="14"/>
      <c r="AA503" s="14"/>
      <c r="AB503" s="14"/>
      <c r="AC503" s="14"/>
      <c r="AD503" s="14"/>
      <c r="AE503" s="14"/>
      <c r="AF503" s="22"/>
      <c r="AG503" s="14"/>
      <c r="AH503" s="14"/>
      <c r="AI503" s="14"/>
    </row>
    <row r="504" spans="1:35" ht="12.75" x14ac:dyDescent="0.2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7"/>
      <c r="M504" s="17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  <c r="Z504" s="14"/>
      <c r="AA504" s="14"/>
      <c r="AB504" s="14"/>
      <c r="AC504" s="14"/>
      <c r="AD504" s="14"/>
      <c r="AE504" s="14"/>
      <c r="AF504" s="22"/>
      <c r="AG504" s="14"/>
      <c r="AH504" s="14"/>
      <c r="AI504" s="14"/>
    </row>
    <row r="505" spans="1:35" ht="12.75" x14ac:dyDescent="0.2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7"/>
      <c r="M505" s="17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  <c r="Z505" s="14"/>
      <c r="AA505" s="14"/>
      <c r="AB505" s="14"/>
      <c r="AC505" s="14"/>
      <c r="AD505" s="14"/>
      <c r="AE505" s="14"/>
      <c r="AF505" s="22"/>
      <c r="AG505" s="14"/>
      <c r="AH505" s="14"/>
      <c r="AI505" s="14"/>
    </row>
    <row r="506" spans="1:35" ht="12.75" x14ac:dyDescent="0.2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7"/>
      <c r="M506" s="17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  <c r="Z506" s="14"/>
      <c r="AA506" s="14"/>
      <c r="AB506" s="14"/>
      <c r="AC506" s="14"/>
      <c r="AD506" s="14"/>
      <c r="AE506" s="14"/>
      <c r="AF506" s="22"/>
      <c r="AG506" s="14"/>
      <c r="AH506" s="14"/>
      <c r="AI506" s="14"/>
    </row>
    <row r="507" spans="1:35" ht="12.75" x14ac:dyDescent="0.2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7"/>
      <c r="M507" s="17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  <c r="Z507" s="14"/>
      <c r="AA507" s="14"/>
      <c r="AB507" s="14"/>
      <c r="AC507" s="14"/>
      <c r="AD507" s="14"/>
      <c r="AE507" s="14"/>
      <c r="AF507" s="22"/>
      <c r="AG507" s="14"/>
      <c r="AH507" s="14"/>
      <c r="AI507" s="14"/>
    </row>
    <row r="508" spans="1:35" ht="12.75" x14ac:dyDescent="0.2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7"/>
      <c r="M508" s="17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  <c r="Z508" s="14"/>
      <c r="AA508" s="14"/>
      <c r="AB508" s="14"/>
      <c r="AC508" s="14"/>
      <c r="AD508" s="14"/>
      <c r="AE508" s="14"/>
      <c r="AF508" s="22"/>
      <c r="AG508" s="14"/>
      <c r="AH508" s="14"/>
      <c r="AI508" s="14"/>
    </row>
    <row r="509" spans="1:35" ht="12.75" x14ac:dyDescent="0.2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7"/>
      <c r="M509" s="17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  <c r="Z509" s="14"/>
      <c r="AA509" s="14"/>
      <c r="AB509" s="14"/>
      <c r="AC509" s="14"/>
      <c r="AD509" s="14"/>
      <c r="AE509" s="14"/>
      <c r="AF509" s="22"/>
      <c r="AG509" s="14"/>
      <c r="AH509" s="14"/>
      <c r="AI509" s="14"/>
    </row>
    <row r="510" spans="1:35" ht="12.75" x14ac:dyDescent="0.2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7"/>
      <c r="M510" s="17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  <c r="Z510" s="14"/>
      <c r="AA510" s="14"/>
      <c r="AB510" s="14"/>
      <c r="AC510" s="14"/>
      <c r="AD510" s="14"/>
      <c r="AE510" s="14"/>
      <c r="AF510" s="22"/>
      <c r="AG510" s="14"/>
      <c r="AH510" s="14"/>
      <c r="AI510" s="14"/>
    </row>
    <row r="511" spans="1:35" ht="12.75" x14ac:dyDescent="0.2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7"/>
      <c r="M511" s="17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  <c r="Z511" s="14"/>
      <c r="AA511" s="14"/>
      <c r="AB511" s="14"/>
      <c r="AC511" s="14"/>
      <c r="AD511" s="14"/>
      <c r="AE511" s="14"/>
      <c r="AF511" s="22"/>
      <c r="AG511" s="14"/>
      <c r="AH511" s="14"/>
      <c r="AI511" s="14"/>
    </row>
    <row r="512" spans="1:35" ht="12.75" x14ac:dyDescent="0.2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7"/>
      <c r="M512" s="17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  <c r="Z512" s="14"/>
      <c r="AA512" s="14"/>
      <c r="AB512" s="14"/>
      <c r="AC512" s="14"/>
      <c r="AD512" s="14"/>
      <c r="AE512" s="14"/>
      <c r="AF512" s="22"/>
      <c r="AG512" s="14"/>
      <c r="AH512" s="14"/>
      <c r="AI512" s="14"/>
    </row>
    <row r="513" spans="1:35" ht="12.75" x14ac:dyDescent="0.2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7"/>
      <c r="M513" s="17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  <c r="Z513" s="14"/>
      <c r="AA513" s="14"/>
      <c r="AB513" s="14"/>
      <c r="AC513" s="14"/>
      <c r="AD513" s="14"/>
      <c r="AE513" s="14"/>
      <c r="AF513" s="22"/>
      <c r="AG513" s="14"/>
      <c r="AH513" s="14"/>
      <c r="AI513" s="14"/>
    </row>
    <row r="514" spans="1:35" ht="12.75" x14ac:dyDescent="0.2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7"/>
      <c r="M514" s="17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  <c r="Z514" s="14"/>
      <c r="AA514" s="14"/>
      <c r="AB514" s="14"/>
      <c r="AC514" s="14"/>
      <c r="AD514" s="14"/>
      <c r="AE514" s="14"/>
      <c r="AF514" s="22"/>
      <c r="AG514" s="14"/>
      <c r="AH514" s="14"/>
      <c r="AI514" s="14"/>
    </row>
    <row r="515" spans="1:35" ht="12.75" x14ac:dyDescent="0.2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7"/>
      <c r="M515" s="17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  <c r="Z515" s="14"/>
      <c r="AA515" s="14"/>
      <c r="AB515" s="14"/>
      <c r="AC515" s="14"/>
      <c r="AD515" s="14"/>
      <c r="AE515" s="14"/>
      <c r="AF515" s="22"/>
      <c r="AG515" s="14"/>
      <c r="AH515" s="14"/>
      <c r="AI515" s="14"/>
    </row>
    <row r="516" spans="1:35" ht="12.75" x14ac:dyDescent="0.2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7"/>
      <c r="M516" s="17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  <c r="Z516" s="14"/>
      <c r="AA516" s="14"/>
      <c r="AB516" s="14"/>
      <c r="AC516" s="14"/>
      <c r="AD516" s="14"/>
      <c r="AE516" s="14"/>
      <c r="AF516" s="22"/>
      <c r="AG516" s="14"/>
      <c r="AH516" s="14"/>
      <c r="AI516" s="14"/>
    </row>
    <row r="517" spans="1:35" ht="12.75" x14ac:dyDescent="0.2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7"/>
      <c r="M517" s="17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  <c r="Z517" s="14"/>
      <c r="AA517" s="14"/>
      <c r="AB517" s="14"/>
      <c r="AC517" s="14"/>
      <c r="AD517" s="14"/>
      <c r="AE517" s="14"/>
      <c r="AF517" s="22"/>
      <c r="AG517" s="14"/>
      <c r="AH517" s="14"/>
      <c r="AI517" s="14"/>
    </row>
    <row r="518" spans="1:35" ht="12.75" x14ac:dyDescent="0.2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7"/>
      <c r="M518" s="17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  <c r="Z518" s="14"/>
      <c r="AA518" s="14"/>
      <c r="AB518" s="14"/>
      <c r="AC518" s="14"/>
      <c r="AD518" s="14"/>
      <c r="AE518" s="14"/>
      <c r="AF518" s="22"/>
      <c r="AG518" s="14"/>
      <c r="AH518" s="14"/>
      <c r="AI518" s="14"/>
    </row>
    <row r="519" spans="1:35" ht="12.75" x14ac:dyDescent="0.2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7"/>
      <c r="M519" s="17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  <c r="Z519" s="14"/>
      <c r="AA519" s="14"/>
      <c r="AB519" s="14"/>
      <c r="AC519" s="14"/>
      <c r="AD519" s="14"/>
      <c r="AE519" s="14"/>
      <c r="AF519" s="22"/>
      <c r="AG519" s="14"/>
      <c r="AH519" s="14"/>
      <c r="AI519" s="14"/>
    </row>
    <row r="520" spans="1:35" ht="12.75" x14ac:dyDescent="0.2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7"/>
      <c r="M520" s="17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  <c r="Z520" s="14"/>
      <c r="AA520" s="14"/>
      <c r="AB520" s="14"/>
      <c r="AC520" s="14"/>
      <c r="AD520" s="14"/>
      <c r="AE520" s="14"/>
      <c r="AF520" s="22"/>
      <c r="AG520" s="14"/>
      <c r="AH520" s="14"/>
      <c r="AI520" s="14"/>
    </row>
    <row r="521" spans="1:35" ht="12.75" x14ac:dyDescent="0.2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7"/>
      <c r="M521" s="17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  <c r="Z521" s="14"/>
      <c r="AA521" s="14"/>
      <c r="AB521" s="14"/>
      <c r="AC521" s="14"/>
      <c r="AD521" s="14"/>
      <c r="AE521" s="14"/>
      <c r="AF521" s="22"/>
      <c r="AG521" s="14"/>
      <c r="AH521" s="14"/>
      <c r="AI521" s="14"/>
    </row>
    <row r="522" spans="1:35" ht="12.75" x14ac:dyDescent="0.2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7"/>
      <c r="M522" s="17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  <c r="Z522" s="14"/>
      <c r="AA522" s="14"/>
      <c r="AB522" s="14"/>
      <c r="AC522" s="14"/>
      <c r="AD522" s="14"/>
      <c r="AE522" s="14"/>
      <c r="AF522" s="22"/>
      <c r="AG522" s="14"/>
      <c r="AH522" s="14"/>
      <c r="AI522" s="14"/>
    </row>
    <row r="523" spans="1:35" ht="12.75" x14ac:dyDescent="0.2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7"/>
      <c r="M523" s="17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  <c r="Z523" s="14"/>
      <c r="AA523" s="14"/>
      <c r="AB523" s="14"/>
      <c r="AC523" s="14"/>
      <c r="AD523" s="14"/>
      <c r="AE523" s="14"/>
      <c r="AF523" s="22"/>
      <c r="AG523" s="14"/>
      <c r="AH523" s="14"/>
      <c r="AI523" s="14"/>
    </row>
    <row r="524" spans="1:35" ht="12.75" x14ac:dyDescent="0.2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7"/>
      <c r="M524" s="17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  <c r="Z524" s="14"/>
      <c r="AA524" s="14"/>
      <c r="AB524" s="14"/>
      <c r="AC524" s="14"/>
      <c r="AD524" s="14"/>
      <c r="AE524" s="14"/>
      <c r="AF524" s="22"/>
      <c r="AG524" s="14"/>
      <c r="AH524" s="14"/>
      <c r="AI524" s="14"/>
    </row>
    <row r="525" spans="1:35" ht="12.75" x14ac:dyDescent="0.2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7"/>
      <c r="M525" s="17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  <c r="Z525" s="14"/>
      <c r="AA525" s="14"/>
      <c r="AB525" s="14"/>
      <c r="AC525" s="14"/>
      <c r="AD525" s="14"/>
      <c r="AE525" s="14"/>
      <c r="AF525" s="22"/>
      <c r="AG525" s="14"/>
      <c r="AH525" s="14"/>
      <c r="AI525" s="14"/>
    </row>
    <row r="526" spans="1:35" ht="12.75" x14ac:dyDescent="0.2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7"/>
      <c r="M526" s="17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  <c r="Z526" s="14"/>
      <c r="AA526" s="14"/>
      <c r="AB526" s="14"/>
      <c r="AC526" s="14"/>
      <c r="AD526" s="14"/>
      <c r="AE526" s="14"/>
      <c r="AF526" s="22"/>
      <c r="AG526" s="14"/>
      <c r="AH526" s="14"/>
      <c r="AI526" s="14"/>
    </row>
    <row r="527" spans="1:35" ht="12.75" x14ac:dyDescent="0.2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7"/>
      <c r="M527" s="17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  <c r="Z527" s="14"/>
      <c r="AA527" s="14"/>
      <c r="AB527" s="14"/>
      <c r="AC527" s="14"/>
      <c r="AD527" s="14"/>
      <c r="AE527" s="14"/>
      <c r="AF527" s="22"/>
      <c r="AG527" s="14"/>
      <c r="AH527" s="14"/>
      <c r="AI527" s="14"/>
    </row>
    <row r="528" spans="1:35" ht="12.75" x14ac:dyDescent="0.2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7"/>
      <c r="M528" s="17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  <c r="Z528" s="14"/>
      <c r="AA528" s="14"/>
      <c r="AB528" s="14"/>
      <c r="AC528" s="14"/>
      <c r="AD528" s="14"/>
      <c r="AE528" s="14"/>
      <c r="AF528" s="22"/>
      <c r="AG528" s="14"/>
      <c r="AH528" s="14"/>
      <c r="AI528" s="14"/>
    </row>
    <row r="529" spans="1:35" ht="12.75" x14ac:dyDescent="0.2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7"/>
      <c r="M529" s="17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  <c r="Z529" s="14"/>
      <c r="AA529" s="14"/>
      <c r="AB529" s="14"/>
      <c r="AC529" s="14"/>
      <c r="AD529" s="14"/>
      <c r="AE529" s="14"/>
      <c r="AF529" s="22"/>
      <c r="AG529" s="14"/>
      <c r="AH529" s="14"/>
      <c r="AI529" s="14"/>
    </row>
    <row r="530" spans="1:35" ht="12.75" x14ac:dyDescent="0.2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7"/>
      <c r="M530" s="17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  <c r="Z530" s="14"/>
      <c r="AA530" s="14"/>
      <c r="AB530" s="14"/>
      <c r="AC530" s="14"/>
      <c r="AD530" s="14"/>
      <c r="AE530" s="14"/>
      <c r="AF530" s="22"/>
      <c r="AG530" s="14"/>
      <c r="AH530" s="14"/>
      <c r="AI530" s="14"/>
    </row>
    <row r="531" spans="1:35" ht="12.75" x14ac:dyDescent="0.2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7"/>
      <c r="M531" s="17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  <c r="Z531" s="14"/>
      <c r="AA531" s="14"/>
      <c r="AB531" s="14"/>
      <c r="AC531" s="14"/>
      <c r="AD531" s="14"/>
      <c r="AE531" s="14"/>
      <c r="AF531" s="22"/>
      <c r="AG531" s="14"/>
      <c r="AH531" s="14"/>
      <c r="AI531" s="14"/>
    </row>
    <row r="532" spans="1:35" ht="12.75" x14ac:dyDescent="0.2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7"/>
      <c r="M532" s="17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  <c r="Z532" s="14"/>
      <c r="AA532" s="14"/>
      <c r="AB532" s="14"/>
      <c r="AC532" s="14"/>
      <c r="AD532" s="14"/>
      <c r="AE532" s="14"/>
      <c r="AF532" s="22"/>
      <c r="AG532" s="14"/>
      <c r="AH532" s="14"/>
      <c r="AI532" s="14"/>
    </row>
    <row r="533" spans="1:35" ht="12.75" x14ac:dyDescent="0.2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7"/>
      <c r="M533" s="17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  <c r="Z533" s="14"/>
      <c r="AA533" s="14"/>
      <c r="AB533" s="14"/>
      <c r="AC533" s="14"/>
      <c r="AD533" s="14"/>
      <c r="AE533" s="14"/>
      <c r="AF533" s="22"/>
      <c r="AG533" s="14"/>
      <c r="AH533" s="14"/>
      <c r="AI533" s="14"/>
    </row>
    <row r="534" spans="1:35" ht="12.75" x14ac:dyDescent="0.2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7"/>
      <c r="M534" s="17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  <c r="Z534" s="14"/>
      <c r="AA534" s="14"/>
      <c r="AB534" s="14"/>
      <c r="AC534" s="14"/>
      <c r="AD534" s="14"/>
      <c r="AE534" s="14"/>
      <c r="AF534" s="22"/>
      <c r="AG534" s="14"/>
      <c r="AH534" s="14"/>
      <c r="AI534" s="14"/>
    </row>
    <row r="535" spans="1:35" ht="12.75" x14ac:dyDescent="0.2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7"/>
      <c r="M535" s="17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  <c r="Z535" s="14"/>
      <c r="AA535" s="14"/>
      <c r="AB535" s="14"/>
      <c r="AC535" s="14"/>
      <c r="AD535" s="14"/>
      <c r="AE535" s="14"/>
      <c r="AF535" s="22"/>
      <c r="AG535" s="14"/>
      <c r="AH535" s="14"/>
      <c r="AI535" s="14"/>
    </row>
    <row r="536" spans="1:35" ht="12.75" x14ac:dyDescent="0.2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7"/>
      <c r="M536" s="17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  <c r="Z536" s="14"/>
      <c r="AA536" s="14"/>
      <c r="AB536" s="14"/>
      <c r="AC536" s="14"/>
      <c r="AD536" s="14"/>
      <c r="AE536" s="14"/>
      <c r="AF536" s="22"/>
      <c r="AG536" s="14"/>
      <c r="AH536" s="14"/>
      <c r="AI536" s="14"/>
    </row>
    <row r="537" spans="1:35" ht="12.75" x14ac:dyDescent="0.2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7"/>
      <c r="M537" s="17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  <c r="Z537" s="14"/>
      <c r="AA537" s="14"/>
      <c r="AB537" s="14"/>
      <c r="AC537" s="14"/>
      <c r="AD537" s="14"/>
      <c r="AE537" s="14"/>
      <c r="AF537" s="22"/>
      <c r="AG537" s="14"/>
      <c r="AH537" s="14"/>
      <c r="AI537" s="14"/>
    </row>
    <row r="538" spans="1:35" ht="12.75" x14ac:dyDescent="0.2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7"/>
      <c r="M538" s="17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  <c r="Z538" s="14"/>
      <c r="AA538" s="14"/>
      <c r="AB538" s="14"/>
      <c r="AC538" s="14"/>
      <c r="AD538" s="14"/>
      <c r="AE538" s="14"/>
      <c r="AF538" s="22"/>
      <c r="AG538" s="14"/>
      <c r="AH538" s="14"/>
      <c r="AI538" s="14"/>
    </row>
    <row r="539" spans="1:35" ht="12.75" x14ac:dyDescent="0.2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7"/>
      <c r="M539" s="17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  <c r="Z539" s="14"/>
      <c r="AA539" s="14"/>
      <c r="AB539" s="14"/>
      <c r="AC539" s="14"/>
      <c r="AD539" s="14"/>
      <c r="AE539" s="14"/>
      <c r="AF539" s="22"/>
      <c r="AG539" s="14"/>
      <c r="AH539" s="14"/>
      <c r="AI539" s="14"/>
    </row>
    <row r="540" spans="1:35" ht="12.75" x14ac:dyDescent="0.2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7"/>
      <c r="M540" s="17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  <c r="Z540" s="14"/>
      <c r="AA540" s="14"/>
      <c r="AB540" s="14"/>
      <c r="AC540" s="14"/>
      <c r="AD540" s="14"/>
      <c r="AE540" s="14"/>
      <c r="AF540" s="22"/>
      <c r="AG540" s="14"/>
      <c r="AH540" s="14"/>
      <c r="AI540" s="14"/>
    </row>
    <row r="541" spans="1:35" ht="12.75" x14ac:dyDescent="0.2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7"/>
      <c r="M541" s="17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  <c r="Z541" s="14"/>
      <c r="AA541" s="14"/>
      <c r="AB541" s="14"/>
      <c r="AC541" s="14"/>
      <c r="AD541" s="14"/>
      <c r="AE541" s="14"/>
      <c r="AF541" s="22"/>
      <c r="AG541" s="14"/>
      <c r="AH541" s="14"/>
      <c r="AI541" s="14"/>
    </row>
    <row r="542" spans="1:35" ht="12.75" x14ac:dyDescent="0.2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7"/>
      <c r="M542" s="17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  <c r="Z542" s="14"/>
      <c r="AA542" s="14"/>
      <c r="AB542" s="14"/>
      <c r="AC542" s="14"/>
      <c r="AD542" s="14"/>
      <c r="AE542" s="14"/>
      <c r="AF542" s="22"/>
      <c r="AG542" s="14"/>
      <c r="AH542" s="14"/>
      <c r="AI542" s="14"/>
    </row>
    <row r="543" spans="1:35" ht="12.75" x14ac:dyDescent="0.2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7"/>
      <c r="M543" s="17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  <c r="Z543" s="14"/>
      <c r="AA543" s="14"/>
      <c r="AB543" s="14"/>
      <c r="AC543" s="14"/>
      <c r="AD543" s="14"/>
      <c r="AE543" s="14"/>
      <c r="AF543" s="22"/>
      <c r="AG543" s="14"/>
      <c r="AH543" s="14"/>
      <c r="AI543" s="14"/>
    </row>
    <row r="544" spans="1:35" ht="12.75" x14ac:dyDescent="0.2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7"/>
      <c r="M544" s="17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  <c r="Z544" s="14"/>
      <c r="AA544" s="14"/>
      <c r="AB544" s="14"/>
      <c r="AC544" s="14"/>
      <c r="AD544" s="14"/>
      <c r="AE544" s="14"/>
      <c r="AF544" s="22"/>
      <c r="AG544" s="14"/>
      <c r="AH544" s="14"/>
      <c r="AI544" s="14"/>
    </row>
    <row r="545" spans="1:35" ht="12.75" x14ac:dyDescent="0.2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7"/>
      <c r="M545" s="17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  <c r="Z545" s="14"/>
      <c r="AA545" s="14"/>
      <c r="AB545" s="14"/>
      <c r="AC545" s="14"/>
      <c r="AD545" s="14"/>
      <c r="AE545" s="14"/>
      <c r="AF545" s="22"/>
      <c r="AG545" s="14"/>
      <c r="AH545" s="14"/>
      <c r="AI545" s="14"/>
    </row>
    <row r="546" spans="1:35" ht="12.75" x14ac:dyDescent="0.2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7"/>
      <c r="M546" s="17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  <c r="Z546" s="14"/>
      <c r="AA546" s="14"/>
      <c r="AB546" s="14"/>
      <c r="AC546" s="14"/>
      <c r="AD546" s="14"/>
      <c r="AE546" s="14"/>
      <c r="AF546" s="22"/>
      <c r="AG546" s="14"/>
      <c r="AH546" s="14"/>
      <c r="AI546" s="14"/>
    </row>
    <row r="547" spans="1:35" ht="12.75" x14ac:dyDescent="0.2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7"/>
      <c r="M547" s="17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  <c r="Z547" s="14"/>
      <c r="AA547" s="14"/>
      <c r="AB547" s="14"/>
      <c r="AC547" s="14"/>
      <c r="AD547" s="14"/>
      <c r="AE547" s="14"/>
      <c r="AF547" s="22"/>
      <c r="AG547" s="14"/>
      <c r="AH547" s="14"/>
      <c r="AI547" s="14"/>
    </row>
    <row r="548" spans="1:35" ht="12.75" x14ac:dyDescent="0.2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7"/>
      <c r="M548" s="17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  <c r="Z548" s="14"/>
      <c r="AA548" s="14"/>
      <c r="AB548" s="14"/>
      <c r="AC548" s="14"/>
      <c r="AD548" s="14"/>
      <c r="AE548" s="14"/>
      <c r="AF548" s="22"/>
      <c r="AG548" s="14"/>
      <c r="AH548" s="14"/>
      <c r="AI548" s="14"/>
    </row>
    <row r="549" spans="1:35" ht="12.75" x14ac:dyDescent="0.2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7"/>
      <c r="M549" s="17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  <c r="Z549" s="14"/>
      <c r="AA549" s="14"/>
      <c r="AB549" s="14"/>
      <c r="AC549" s="14"/>
      <c r="AD549" s="14"/>
      <c r="AE549" s="14"/>
      <c r="AF549" s="22"/>
      <c r="AG549" s="14"/>
      <c r="AH549" s="14"/>
      <c r="AI549" s="14"/>
    </row>
    <row r="550" spans="1:35" ht="12.75" x14ac:dyDescent="0.2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7"/>
      <c r="M550" s="17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  <c r="Z550" s="14"/>
      <c r="AA550" s="14"/>
      <c r="AB550" s="14"/>
      <c r="AC550" s="14"/>
      <c r="AD550" s="14"/>
      <c r="AE550" s="14"/>
      <c r="AF550" s="22"/>
      <c r="AG550" s="14"/>
      <c r="AH550" s="14"/>
      <c r="AI550" s="14"/>
    </row>
    <row r="551" spans="1:35" ht="12.75" x14ac:dyDescent="0.2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7"/>
      <c r="M551" s="17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  <c r="Z551" s="14"/>
      <c r="AA551" s="14"/>
      <c r="AB551" s="14"/>
      <c r="AC551" s="14"/>
      <c r="AD551" s="14"/>
      <c r="AE551" s="14"/>
      <c r="AF551" s="22"/>
      <c r="AG551" s="14"/>
      <c r="AH551" s="14"/>
      <c r="AI551" s="14"/>
    </row>
    <row r="552" spans="1:35" ht="12.75" x14ac:dyDescent="0.2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7"/>
      <c r="M552" s="17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  <c r="Z552" s="14"/>
      <c r="AA552" s="14"/>
      <c r="AB552" s="14"/>
      <c r="AC552" s="14"/>
      <c r="AD552" s="14"/>
      <c r="AE552" s="14"/>
      <c r="AF552" s="22"/>
      <c r="AG552" s="14"/>
      <c r="AH552" s="14"/>
      <c r="AI552" s="14"/>
    </row>
    <row r="553" spans="1:35" ht="12.75" x14ac:dyDescent="0.2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7"/>
      <c r="M553" s="17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  <c r="Z553" s="14"/>
      <c r="AA553" s="14"/>
      <c r="AB553" s="14"/>
      <c r="AC553" s="14"/>
      <c r="AD553" s="14"/>
      <c r="AE553" s="14"/>
      <c r="AF553" s="22"/>
      <c r="AG553" s="14"/>
      <c r="AH553" s="14"/>
      <c r="AI553" s="14"/>
    </row>
    <row r="554" spans="1:35" ht="12.75" x14ac:dyDescent="0.2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7"/>
      <c r="M554" s="17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  <c r="Z554" s="14"/>
      <c r="AA554" s="14"/>
      <c r="AB554" s="14"/>
      <c r="AC554" s="14"/>
      <c r="AD554" s="14"/>
      <c r="AE554" s="14"/>
      <c r="AF554" s="22"/>
      <c r="AG554" s="14"/>
      <c r="AH554" s="14"/>
      <c r="AI554" s="14"/>
    </row>
    <row r="555" spans="1:35" ht="12.75" x14ac:dyDescent="0.2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7"/>
      <c r="M555" s="17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  <c r="Z555" s="14"/>
      <c r="AA555" s="14"/>
      <c r="AB555" s="14"/>
      <c r="AC555" s="14"/>
      <c r="AD555" s="14"/>
      <c r="AE555" s="14"/>
      <c r="AF555" s="22"/>
      <c r="AG555" s="14"/>
      <c r="AH555" s="14"/>
      <c r="AI555" s="14"/>
    </row>
    <row r="556" spans="1:35" ht="12.75" x14ac:dyDescent="0.2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7"/>
      <c r="M556" s="17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  <c r="Z556" s="14"/>
      <c r="AA556" s="14"/>
      <c r="AB556" s="14"/>
      <c r="AC556" s="14"/>
      <c r="AD556" s="14"/>
      <c r="AE556" s="14"/>
      <c r="AF556" s="22"/>
      <c r="AG556" s="14"/>
      <c r="AH556" s="14"/>
      <c r="AI556" s="14"/>
    </row>
    <row r="557" spans="1:35" ht="12.75" x14ac:dyDescent="0.2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7"/>
      <c r="M557" s="17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  <c r="Z557" s="14"/>
      <c r="AA557" s="14"/>
      <c r="AB557" s="14"/>
      <c r="AC557" s="14"/>
      <c r="AD557" s="14"/>
      <c r="AE557" s="14"/>
      <c r="AF557" s="22"/>
      <c r="AG557" s="14"/>
      <c r="AH557" s="14"/>
      <c r="AI557" s="14"/>
    </row>
    <row r="558" spans="1:35" ht="12.75" x14ac:dyDescent="0.2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7"/>
      <c r="M558" s="17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  <c r="Z558" s="14"/>
      <c r="AA558" s="14"/>
      <c r="AB558" s="14"/>
      <c r="AC558" s="14"/>
      <c r="AD558" s="14"/>
      <c r="AE558" s="14"/>
      <c r="AF558" s="22"/>
      <c r="AG558" s="14"/>
      <c r="AH558" s="14"/>
      <c r="AI558" s="14"/>
    </row>
    <row r="559" spans="1:35" ht="12.75" x14ac:dyDescent="0.2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7"/>
      <c r="M559" s="17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  <c r="Z559" s="14"/>
      <c r="AA559" s="14"/>
      <c r="AB559" s="14"/>
      <c r="AC559" s="14"/>
      <c r="AD559" s="14"/>
      <c r="AE559" s="14"/>
      <c r="AF559" s="22"/>
      <c r="AG559" s="14"/>
      <c r="AH559" s="14"/>
      <c r="AI559" s="14"/>
    </row>
    <row r="560" spans="1:35" ht="12.75" x14ac:dyDescent="0.2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7"/>
      <c r="M560" s="17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  <c r="Z560" s="14"/>
      <c r="AA560" s="14"/>
      <c r="AB560" s="14"/>
      <c r="AC560" s="14"/>
      <c r="AD560" s="14"/>
      <c r="AE560" s="14"/>
      <c r="AF560" s="22"/>
      <c r="AG560" s="14"/>
      <c r="AH560" s="14"/>
      <c r="AI560" s="14"/>
    </row>
    <row r="561" spans="1:35" ht="12.75" x14ac:dyDescent="0.2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7"/>
      <c r="M561" s="17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  <c r="Z561" s="14"/>
      <c r="AA561" s="14"/>
      <c r="AB561" s="14"/>
      <c r="AC561" s="14"/>
      <c r="AD561" s="14"/>
      <c r="AE561" s="14"/>
      <c r="AF561" s="22"/>
      <c r="AG561" s="14"/>
      <c r="AH561" s="14"/>
      <c r="AI561" s="14"/>
    </row>
    <row r="562" spans="1:35" ht="12.75" x14ac:dyDescent="0.2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7"/>
      <c r="M562" s="17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  <c r="Z562" s="14"/>
      <c r="AA562" s="14"/>
      <c r="AB562" s="14"/>
      <c r="AC562" s="14"/>
      <c r="AD562" s="14"/>
      <c r="AE562" s="14"/>
      <c r="AF562" s="22"/>
      <c r="AG562" s="14"/>
      <c r="AH562" s="14"/>
      <c r="AI562" s="14"/>
    </row>
    <row r="563" spans="1:35" ht="12.75" x14ac:dyDescent="0.2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7"/>
      <c r="M563" s="17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  <c r="Z563" s="14"/>
      <c r="AA563" s="14"/>
      <c r="AB563" s="14"/>
      <c r="AC563" s="14"/>
      <c r="AD563" s="14"/>
      <c r="AE563" s="14"/>
      <c r="AF563" s="22"/>
      <c r="AG563" s="14"/>
      <c r="AH563" s="14"/>
      <c r="AI563" s="14"/>
    </row>
    <row r="564" spans="1:35" ht="12.75" x14ac:dyDescent="0.2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7"/>
      <c r="M564" s="17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  <c r="Z564" s="14"/>
      <c r="AA564" s="14"/>
      <c r="AB564" s="14"/>
      <c r="AC564" s="14"/>
      <c r="AD564" s="14"/>
      <c r="AE564" s="14"/>
      <c r="AF564" s="22"/>
      <c r="AG564" s="14"/>
      <c r="AH564" s="14"/>
      <c r="AI564" s="14"/>
    </row>
    <row r="565" spans="1:35" ht="12.75" x14ac:dyDescent="0.2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7"/>
      <c r="M565" s="17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  <c r="Z565" s="14"/>
      <c r="AA565" s="14"/>
      <c r="AB565" s="14"/>
      <c r="AC565" s="14"/>
      <c r="AD565" s="14"/>
      <c r="AE565" s="14"/>
      <c r="AF565" s="22"/>
      <c r="AG565" s="14"/>
      <c r="AH565" s="14"/>
      <c r="AI565" s="14"/>
    </row>
    <row r="566" spans="1:35" ht="12.75" x14ac:dyDescent="0.2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7"/>
      <c r="M566" s="17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  <c r="Z566" s="14"/>
      <c r="AA566" s="14"/>
      <c r="AB566" s="14"/>
      <c r="AC566" s="14"/>
      <c r="AD566" s="14"/>
      <c r="AE566" s="14"/>
      <c r="AF566" s="22"/>
      <c r="AG566" s="14"/>
      <c r="AH566" s="14"/>
      <c r="AI566" s="14"/>
    </row>
    <row r="567" spans="1:35" ht="12.75" x14ac:dyDescent="0.2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7"/>
      <c r="M567" s="17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  <c r="Z567" s="14"/>
      <c r="AA567" s="14"/>
      <c r="AB567" s="14"/>
      <c r="AC567" s="14"/>
      <c r="AD567" s="14"/>
      <c r="AE567" s="14"/>
      <c r="AF567" s="22"/>
      <c r="AG567" s="14"/>
      <c r="AH567" s="14"/>
      <c r="AI567" s="14"/>
    </row>
    <row r="568" spans="1:35" ht="12.75" x14ac:dyDescent="0.2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7"/>
      <c r="M568" s="17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  <c r="Z568" s="14"/>
      <c r="AA568" s="14"/>
      <c r="AB568" s="14"/>
      <c r="AC568" s="14"/>
      <c r="AD568" s="14"/>
      <c r="AE568" s="14"/>
      <c r="AF568" s="22"/>
      <c r="AG568" s="14"/>
      <c r="AH568" s="14"/>
      <c r="AI568" s="14"/>
    </row>
    <row r="569" spans="1:35" ht="12.75" x14ac:dyDescent="0.2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7"/>
      <c r="M569" s="17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  <c r="Z569" s="14"/>
      <c r="AA569" s="14"/>
      <c r="AB569" s="14"/>
      <c r="AC569" s="14"/>
      <c r="AD569" s="14"/>
      <c r="AE569" s="14"/>
      <c r="AF569" s="22"/>
      <c r="AG569" s="14"/>
      <c r="AH569" s="14"/>
      <c r="AI569" s="14"/>
    </row>
    <row r="570" spans="1:35" ht="12.75" x14ac:dyDescent="0.2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7"/>
      <c r="M570" s="17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  <c r="Z570" s="14"/>
      <c r="AA570" s="14"/>
      <c r="AB570" s="14"/>
      <c r="AC570" s="14"/>
      <c r="AD570" s="14"/>
      <c r="AE570" s="14"/>
      <c r="AF570" s="22"/>
      <c r="AG570" s="14"/>
      <c r="AH570" s="14"/>
      <c r="AI570" s="14"/>
    </row>
    <row r="571" spans="1:35" ht="12.75" x14ac:dyDescent="0.2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7"/>
      <c r="M571" s="17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  <c r="Z571" s="14"/>
      <c r="AA571" s="14"/>
      <c r="AB571" s="14"/>
      <c r="AC571" s="14"/>
      <c r="AD571" s="14"/>
      <c r="AE571" s="14"/>
      <c r="AF571" s="22"/>
      <c r="AG571" s="14"/>
      <c r="AH571" s="14"/>
      <c r="AI571" s="14"/>
    </row>
    <row r="572" spans="1:35" ht="12.75" x14ac:dyDescent="0.2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7"/>
      <c r="M572" s="17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  <c r="Z572" s="14"/>
      <c r="AA572" s="14"/>
      <c r="AB572" s="14"/>
      <c r="AC572" s="14"/>
      <c r="AD572" s="14"/>
      <c r="AE572" s="14"/>
      <c r="AF572" s="22"/>
      <c r="AG572" s="14"/>
      <c r="AH572" s="14"/>
      <c r="AI572" s="14"/>
    </row>
    <row r="573" spans="1:35" ht="12.75" x14ac:dyDescent="0.2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7"/>
      <c r="M573" s="17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  <c r="Z573" s="14"/>
      <c r="AA573" s="14"/>
      <c r="AB573" s="14"/>
      <c r="AC573" s="14"/>
      <c r="AD573" s="14"/>
      <c r="AE573" s="14"/>
      <c r="AF573" s="22"/>
      <c r="AG573" s="14"/>
      <c r="AH573" s="14"/>
      <c r="AI573" s="14"/>
    </row>
    <row r="574" spans="1:35" ht="12.75" x14ac:dyDescent="0.2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7"/>
      <c r="M574" s="17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  <c r="Z574" s="14"/>
      <c r="AA574" s="14"/>
      <c r="AB574" s="14"/>
      <c r="AC574" s="14"/>
      <c r="AD574" s="14"/>
      <c r="AE574" s="14"/>
      <c r="AF574" s="22"/>
      <c r="AG574" s="14"/>
      <c r="AH574" s="14"/>
      <c r="AI574" s="14"/>
    </row>
    <row r="575" spans="1:35" ht="12.75" x14ac:dyDescent="0.2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7"/>
      <c r="M575" s="17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  <c r="Z575" s="14"/>
      <c r="AA575" s="14"/>
      <c r="AB575" s="14"/>
      <c r="AC575" s="14"/>
      <c r="AD575" s="14"/>
      <c r="AE575" s="14"/>
      <c r="AF575" s="22"/>
      <c r="AG575" s="14"/>
      <c r="AH575" s="14"/>
      <c r="AI575" s="14"/>
    </row>
    <row r="576" spans="1:35" ht="12.75" x14ac:dyDescent="0.2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7"/>
      <c r="M576" s="17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  <c r="Z576" s="14"/>
      <c r="AA576" s="14"/>
      <c r="AB576" s="14"/>
      <c r="AC576" s="14"/>
      <c r="AD576" s="14"/>
      <c r="AE576" s="14"/>
      <c r="AF576" s="22"/>
      <c r="AG576" s="14"/>
      <c r="AH576" s="14"/>
      <c r="AI576" s="14"/>
    </row>
    <row r="577" spans="1:35" ht="12.75" x14ac:dyDescent="0.2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7"/>
      <c r="M577" s="17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  <c r="Z577" s="14"/>
      <c r="AA577" s="14"/>
      <c r="AB577" s="14"/>
      <c r="AC577" s="14"/>
      <c r="AD577" s="14"/>
      <c r="AE577" s="14"/>
      <c r="AF577" s="22"/>
      <c r="AG577" s="14"/>
      <c r="AH577" s="14"/>
      <c r="AI577" s="14"/>
    </row>
    <row r="578" spans="1:35" ht="12.75" x14ac:dyDescent="0.2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7"/>
      <c r="M578" s="17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  <c r="Z578" s="14"/>
      <c r="AA578" s="14"/>
      <c r="AB578" s="14"/>
      <c r="AC578" s="14"/>
      <c r="AD578" s="14"/>
      <c r="AE578" s="14"/>
      <c r="AF578" s="22"/>
      <c r="AG578" s="14"/>
      <c r="AH578" s="14"/>
      <c r="AI578" s="14"/>
    </row>
    <row r="579" spans="1:35" ht="12.75" x14ac:dyDescent="0.2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7"/>
      <c r="M579" s="17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  <c r="Z579" s="14"/>
      <c r="AA579" s="14"/>
      <c r="AB579" s="14"/>
      <c r="AC579" s="14"/>
      <c r="AD579" s="14"/>
      <c r="AE579" s="14"/>
      <c r="AF579" s="22"/>
      <c r="AG579" s="14"/>
      <c r="AH579" s="14"/>
      <c r="AI579" s="14"/>
    </row>
    <row r="580" spans="1:35" ht="12.75" x14ac:dyDescent="0.2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7"/>
      <c r="M580" s="17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  <c r="Z580" s="14"/>
      <c r="AA580" s="14"/>
      <c r="AB580" s="14"/>
      <c r="AC580" s="14"/>
      <c r="AD580" s="14"/>
      <c r="AE580" s="14"/>
      <c r="AF580" s="22"/>
      <c r="AG580" s="14"/>
      <c r="AH580" s="14"/>
      <c r="AI580" s="14"/>
    </row>
    <row r="581" spans="1:35" ht="12.75" x14ac:dyDescent="0.2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7"/>
      <c r="M581" s="17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  <c r="Z581" s="14"/>
      <c r="AA581" s="14"/>
      <c r="AB581" s="14"/>
      <c r="AC581" s="14"/>
      <c r="AD581" s="14"/>
      <c r="AE581" s="14"/>
      <c r="AF581" s="22"/>
      <c r="AG581" s="14"/>
      <c r="AH581" s="14"/>
      <c r="AI581" s="14"/>
    </row>
    <row r="582" spans="1:35" ht="12.75" x14ac:dyDescent="0.2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7"/>
      <c r="M582" s="17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  <c r="Z582" s="14"/>
      <c r="AA582" s="14"/>
      <c r="AB582" s="14"/>
      <c r="AC582" s="14"/>
      <c r="AD582" s="14"/>
      <c r="AE582" s="14"/>
      <c r="AF582" s="22"/>
      <c r="AG582" s="14"/>
      <c r="AH582" s="14"/>
      <c r="AI582" s="14"/>
    </row>
    <row r="583" spans="1:35" ht="12.75" x14ac:dyDescent="0.2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7"/>
      <c r="M583" s="17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  <c r="Z583" s="14"/>
      <c r="AA583" s="14"/>
      <c r="AB583" s="14"/>
      <c r="AC583" s="14"/>
      <c r="AD583" s="14"/>
      <c r="AE583" s="14"/>
      <c r="AF583" s="22"/>
      <c r="AG583" s="14"/>
      <c r="AH583" s="14"/>
      <c r="AI583" s="14"/>
    </row>
    <row r="584" spans="1:35" ht="12.75" x14ac:dyDescent="0.2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7"/>
      <c r="M584" s="17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  <c r="Z584" s="14"/>
      <c r="AA584" s="14"/>
      <c r="AB584" s="14"/>
      <c r="AC584" s="14"/>
      <c r="AD584" s="14"/>
      <c r="AE584" s="14"/>
      <c r="AF584" s="22"/>
      <c r="AG584" s="14"/>
      <c r="AH584" s="14"/>
      <c r="AI584" s="14"/>
    </row>
    <row r="585" spans="1:35" ht="12.75" x14ac:dyDescent="0.2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7"/>
      <c r="M585" s="17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  <c r="Z585" s="14"/>
      <c r="AA585" s="14"/>
      <c r="AB585" s="14"/>
      <c r="AC585" s="14"/>
      <c r="AD585" s="14"/>
      <c r="AE585" s="14"/>
      <c r="AF585" s="22"/>
      <c r="AG585" s="14"/>
      <c r="AH585" s="14"/>
      <c r="AI585" s="14"/>
    </row>
    <row r="586" spans="1:35" ht="12.75" x14ac:dyDescent="0.2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7"/>
      <c r="M586" s="17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  <c r="Z586" s="14"/>
      <c r="AA586" s="14"/>
      <c r="AB586" s="14"/>
      <c r="AC586" s="14"/>
      <c r="AD586" s="14"/>
      <c r="AE586" s="14"/>
      <c r="AF586" s="22"/>
      <c r="AG586" s="14"/>
      <c r="AH586" s="14"/>
      <c r="AI586" s="14"/>
    </row>
    <row r="587" spans="1:35" ht="12.75" x14ac:dyDescent="0.2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7"/>
      <c r="M587" s="17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  <c r="Z587" s="14"/>
      <c r="AA587" s="14"/>
      <c r="AB587" s="14"/>
      <c r="AC587" s="14"/>
      <c r="AD587" s="14"/>
      <c r="AE587" s="14"/>
      <c r="AF587" s="22"/>
      <c r="AG587" s="14"/>
      <c r="AH587" s="14"/>
      <c r="AI587" s="14"/>
    </row>
    <row r="588" spans="1:35" ht="12.75" x14ac:dyDescent="0.2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7"/>
      <c r="M588" s="17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  <c r="Z588" s="14"/>
      <c r="AA588" s="14"/>
      <c r="AB588" s="14"/>
      <c r="AC588" s="14"/>
      <c r="AD588" s="14"/>
      <c r="AE588" s="14"/>
      <c r="AF588" s="22"/>
      <c r="AG588" s="14"/>
      <c r="AH588" s="14"/>
      <c r="AI588" s="14"/>
    </row>
    <row r="589" spans="1:35" ht="12.75" x14ac:dyDescent="0.2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7"/>
      <c r="M589" s="17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  <c r="Z589" s="14"/>
      <c r="AA589" s="14"/>
      <c r="AB589" s="14"/>
      <c r="AC589" s="14"/>
      <c r="AD589" s="14"/>
      <c r="AE589" s="14"/>
      <c r="AF589" s="22"/>
      <c r="AG589" s="14"/>
      <c r="AH589" s="14"/>
      <c r="AI589" s="14"/>
    </row>
    <row r="590" spans="1:35" ht="12.75" x14ac:dyDescent="0.2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7"/>
      <c r="M590" s="17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  <c r="Z590" s="14"/>
      <c r="AA590" s="14"/>
      <c r="AB590" s="14"/>
      <c r="AC590" s="14"/>
      <c r="AD590" s="14"/>
      <c r="AE590" s="14"/>
      <c r="AF590" s="22"/>
      <c r="AG590" s="14"/>
      <c r="AH590" s="14"/>
      <c r="AI590" s="14"/>
    </row>
    <row r="591" spans="1:35" ht="12.75" x14ac:dyDescent="0.2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7"/>
      <c r="M591" s="17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  <c r="Z591" s="14"/>
      <c r="AA591" s="14"/>
      <c r="AB591" s="14"/>
      <c r="AC591" s="14"/>
      <c r="AD591" s="14"/>
      <c r="AE591" s="14"/>
      <c r="AF591" s="22"/>
      <c r="AG591" s="14"/>
      <c r="AH591" s="14"/>
      <c r="AI591" s="14"/>
    </row>
    <row r="592" spans="1:35" ht="12.75" x14ac:dyDescent="0.2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7"/>
      <c r="M592" s="17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  <c r="Z592" s="14"/>
      <c r="AA592" s="14"/>
      <c r="AB592" s="14"/>
      <c r="AC592" s="14"/>
      <c r="AD592" s="14"/>
      <c r="AE592" s="14"/>
      <c r="AF592" s="22"/>
      <c r="AG592" s="14"/>
      <c r="AH592" s="14"/>
      <c r="AI592" s="14"/>
    </row>
    <row r="593" spans="1:35" ht="12.75" x14ac:dyDescent="0.2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7"/>
      <c r="M593" s="17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  <c r="Z593" s="14"/>
      <c r="AA593" s="14"/>
      <c r="AB593" s="14"/>
      <c r="AC593" s="14"/>
      <c r="AD593" s="14"/>
      <c r="AE593" s="14"/>
      <c r="AF593" s="22"/>
      <c r="AG593" s="14"/>
      <c r="AH593" s="14"/>
      <c r="AI593" s="14"/>
    </row>
    <row r="594" spans="1:35" ht="12.75" x14ac:dyDescent="0.2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7"/>
      <c r="M594" s="17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  <c r="Z594" s="14"/>
      <c r="AA594" s="14"/>
      <c r="AB594" s="14"/>
      <c r="AC594" s="14"/>
      <c r="AD594" s="14"/>
      <c r="AE594" s="14"/>
      <c r="AF594" s="22"/>
      <c r="AG594" s="14"/>
      <c r="AH594" s="14"/>
      <c r="AI594" s="14"/>
    </row>
    <row r="595" spans="1:35" ht="12.75" x14ac:dyDescent="0.2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7"/>
      <c r="M595" s="17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  <c r="Z595" s="14"/>
      <c r="AA595" s="14"/>
      <c r="AB595" s="14"/>
      <c r="AC595" s="14"/>
      <c r="AD595" s="14"/>
      <c r="AE595" s="14"/>
      <c r="AF595" s="22"/>
      <c r="AG595" s="14"/>
      <c r="AH595" s="14"/>
      <c r="AI595" s="14"/>
    </row>
    <row r="596" spans="1:35" ht="12.75" x14ac:dyDescent="0.2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7"/>
      <c r="M596" s="17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  <c r="Z596" s="14"/>
      <c r="AA596" s="14"/>
      <c r="AB596" s="14"/>
      <c r="AC596" s="14"/>
      <c r="AD596" s="14"/>
      <c r="AE596" s="14"/>
      <c r="AF596" s="22"/>
      <c r="AG596" s="14"/>
      <c r="AH596" s="14"/>
      <c r="AI596" s="14"/>
    </row>
    <row r="597" spans="1:35" ht="12.75" x14ac:dyDescent="0.2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7"/>
      <c r="M597" s="17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  <c r="Z597" s="14"/>
      <c r="AA597" s="14"/>
      <c r="AB597" s="14"/>
      <c r="AC597" s="14"/>
      <c r="AD597" s="14"/>
      <c r="AE597" s="14"/>
      <c r="AF597" s="22"/>
      <c r="AG597" s="14"/>
      <c r="AH597" s="14"/>
      <c r="AI597" s="14"/>
    </row>
    <row r="598" spans="1:35" ht="12.75" x14ac:dyDescent="0.2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7"/>
      <c r="M598" s="17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  <c r="Z598" s="14"/>
      <c r="AA598" s="14"/>
      <c r="AB598" s="14"/>
      <c r="AC598" s="14"/>
      <c r="AD598" s="14"/>
      <c r="AE598" s="14"/>
      <c r="AF598" s="22"/>
      <c r="AG598" s="14"/>
      <c r="AH598" s="14"/>
      <c r="AI598" s="14"/>
    </row>
    <row r="599" spans="1:35" ht="12.75" x14ac:dyDescent="0.2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7"/>
      <c r="M599" s="17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  <c r="Z599" s="14"/>
      <c r="AA599" s="14"/>
      <c r="AB599" s="14"/>
      <c r="AC599" s="14"/>
      <c r="AD599" s="14"/>
      <c r="AE599" s="14"/>
      <c r="AF599" s="22"/>
      <c r="AG599" s="14"/>
      <c r="AH599" s="14"/>
      <c r="AI599" s="14"/>
    </row>
    <row r="600" spans="1:35" ht="12.75" x14ac:dyDescent="0.2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7"/>
      <c r="M600" s="17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  <c r="Z600" s="14"/>
      <c r="AA600" s="14"/>
      <c r="AB600" s="14"/>
      <c r="AC600" s="14"/>
      <c r="AD600" s="14"/>
      <c r="AE600" s="14"/>
      <c r="AF600" s="22"/>
      <c r="AG600" s="14"/>
      <c r="AH600" s="14"/>
      <c r="AI600" s="14"/>
    </row>
    <row r="601" spans="1:35" ht="12.75" x14ac:dyDescent="0.2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7"/>
      <c r="M601" s="17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  <c r="Z601" s="14"/>
      <c r="AA601" s="14"/>
      <c r="AB601" s="14"/>
      <c r="AC601" s="14"/>
      <c r="AD601" s="14"/>
      <c r="AE601" s="14"/>
      <c r="AF601" s="22"/>
      <c r="AG601" s="14"/>
      <c r="AH601" s="14"/>
      <c r="AI601" s="14"/>
    </row>
    <row r="602" spans="1:35" ht="12.75" x14ac:dyDescent="0.2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7"/>
      <c r="M602" s="17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  <c r="Z602" s="14"/>
      <c r="AA602" s="14"/>
      <c r="AB602" s="14"/>
      <c r="AC602" s="14"/>
      <c r="AD602" s="14"/>
      <c r="AE602" s="14"/>
      <c r="AF602" s="22"/>
      <c r="AG602" s="14"/>
      <c r="AH602" s="14"/>
      <c r="AI602" s="14"/>
    </row>
    <row r="603" spans="1:35" ht="12.75" x14ac:dyDescent="0.2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7"/>
      <c r="M603" s="17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  <c r="Z603" s="14"/>
      <c r="AA603" s="14"/>
      <c r="AB603" s="14"/>
      <c r="AC603" s="14"/>
      <c r="AD603" s="14"/>
      <c r="AE603" s="14"/>
      <c r="AF603" s="22"/>
      <c r="AG603" s="14"/>
      <c r="AH603" s="14"/>
      <c r="AI603" s="14"/>
    </row>
    <row r="604" spans="1:35" ht="12.75" x14ac:dyDescent="0.2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7"/>
      <c r="M604" s="17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  <c r="Z604" s="14"/>
      <c r="AA604" s="14"/>
      <c r="AB604" s="14"/>
      <c r="AC604" s="14"/>
      <c r="AD604" s="14"/>
      <c r="AE604" s="14"/>
      <c r="AF604" s="22"/>
      <c r="AG604" s="14"/>
      <c r="AH604" s="14"/>
      <c r="AI604" s="14"/>
    </row>
    <row r="605" spans="1:35" ht="12.75" x14ac:dyDescent="0.2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7"/>
      <c r="M605" s="17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  <c r="Z605" s="14"/>
      <c r="AA605" s="14"/>
      <c r="AB605" s="14"/>
      <c r="AC605" s="14"/>
      <c r="AD605" s="14"/>
      <c r="AE605" s="14"/>
      <c r="AF605" s="22"/>
      <c r="AG605" s="14"/>
      <c r="AH605" s="14"/>
      <c r="AI605" s="14"/>
    </row>
    <row r="606" spans="1:35" ht="12.75" x14ac:dyDescent="0.2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7"/>
      <c r="M606" s="17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  <c r="Z606" s="14"/>
      <c r="AA606" s="14"/>
      <c r="AB606" s="14"/>
      <c r="AC606" s="14"/>
      <c r="AD606" s="14"/>
      <c r="AE606" s="14"/>
      <c r="AF606" s="22"/>
      <c r="AG606" s="14"/>
      <c r="AH606" s="14"/>
      <c r="AI606" s="14"/>
    </row>
    <row r="607" spans="1:35" ht="12.75" x14ac:dyDescent="0.2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7"/>
      <c r="M607" s="17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  <c r="Z607" s="14"/>
      <c r="AA607" s="14"/>
      <c r="AB607" s="14"/>
      <c r="AC607" s="14"/>
      <c r="AD607" s="14"/>
      <c r="AE607" s="14"/>
      <c r="AF607" s="22"/>
      <c r="AG607" s="14"/>
      <c r="AH607" s="14"/>
      <c r="AI607" s="14"/>
    </row>
    <row r="608" spans="1:35" ht="12.75" x14ac:dyDescent="0.2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7"/>
      <c r="M608" s="17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  <c r="Z608" s="14"/>
      <c r="AA608" s="14"/>
      <c r="AB608" s="14"/>
      <c r="AC608" s="14"/>
      <c r="AD608" s="14"/>
      <c r="AE608" s="14"/>
      <c r="AF608" s="22"/>
      <c r="AG608" s="14"/>
      <c r="AH608" s="14"/>
      <c r="AI608" s="14"/>
    </row>
    <row r="609" spans="1:35" ht="12.75" x14ac:dyDescent="0.2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7"/>
      <c r="M609" s="17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  <c r="Z609" s="14"/>
      <c r="AA609" s="14"/>
      <c r="AB609" s="14"/>
      <c r="AC609" s="14"/>
      <c r="AD609" s="14"/>
      <c r="AE609" s="14"/>
      <c r="AF609" s="22"/>
      <c r="AG609" s="14"/>
      <c r="AH609" s="14"/>
      <c r="AI609" s="14"/>
    </row>
    <row r="610" spans="1:35" ht="12.75" x14ac:dyDescent="0.2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7"/>
      <c r="M610" s="17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  <c r="Z610" s="14"/>
      <c r="AA610" s="14"/>
      <c r="AB610" s="14"/>
      <c r="AC610" s="14"/>
      <c r="AD610" s="14"/>
      <c r="AE610" s="14"/>
      <c r="AF610" s="22"/>
      <c r="AG610" s="14"/>
      <c r="AH610" s="14"/>
      <c r="AI610" s="14"/>
    </row>
    <row r="611" spans="1:35" ht="12.75" x14ac:dyDescent="0.2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7"/>
      <c r="M611" s="17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  <c r="Z611" s="14"/>
      <c r="AA611" s="14"/>
      <c r="AB611" s="14"/>
      <c r="AC611" s="14"/>
      <c r="AD611" s="14"/>
      <c r="AE611" s="14"/>
      <c r="AF611" s="22"/>
      <c r="AG611" s="14"/>
      <c r="AH611" s="14"/>
      <c r="AI611" s="14"/>
    </row>
    <row r="612" spans="1:35" ht="12.75" x14ac:dyDescent="0.2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7"/>
      <c r="M612" s="17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  <c r="Z612" s="14"/>
      <c r="AA612" s="14"/>
      <c r="AB612" s="14"/>
      <c r="AC612" s="14"/>
      <c r="AD612" s="14"/>
      <c r="AE612" s="14"/>
      <c r="AF612" s="22"/>
      <c r="AG612" s="14"/>
      <c r="AH612" s="14"/>
      <c r="AI612" s="14"/>
    </row>
    <row r="613" spans="1:35" ht="12.75" x14ac:dyDescent="0.2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7"/>
      <c r="M613" s="17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  <c r="Z613" s="14"/>
      <c r="AA613" s="14"/>
      <c r="AB613" s="14"/>
      <c r="AC613" s="14"/>
      <c r="AD613" s="14"/>
      <c r="AE613" s="14"/>
      <c r="AF613" s="22"/>
      <c r="AG613" s="14"/>
      <c r="AH613" s="14"/>
      <c r="AI613" s="14"/>
    </row>
    <row r="614" spans="1:35" ht="12.75" x14ac:dyDescent="0.2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7"/>
      <c r="M614" s="17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  <c r="Z614" s="14"/>
      <c r="AA614" s="14"/>
      <c r="AB614" s="14"/>
      <c r="AC614" s="14"/>
      <c r="AD614" s="14"/>
      <c r="AE614" s="14"/>
      <c r="AF614" s="22"/>
      <c r="AG614" s="14"/>
      <c r="AH614" s="14"/>
      <c r="AI614" s="14"/>
    </row>
    <row r="615" spans="1:35" ht="12.75" x14ac:dyDescent="0.2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7"/>
      <c r="M615" s="17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  <c r="Z615" s="14"/>
      <c r="AA615" s="14"/>
      <c r="AB615" s="14"/>
      <c r="AC615" s="14"/>
      <c r="AD615" s="14"/>
      <c r="AE615" s="14"/>
      <c r="AF615" s="22"/>
      <c r="AG615" s="14"/>
      <c r="AH615" s="14"/>
      <c r="AI615" s="14"/>
    </row>
    <row r="616" spans="1:35" ht="12.75" x14ac:dyDescent="0.2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7"/>
      <c r="M616" s="17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  <c r="Z616" s="14"/>
      <c r="AA616" s="14"/>
      <c r="AB616" s="14"/>
      <c r="AC616" s="14"/>
      <c r="AD616" s="14"/>
      <c r="AE616" s="14"/>
      <c r="AF616" s="22"/>
      <c r="AG616" s="14"/>
      <c r="AH616" s="14"/>
      <c r="AI616" s="14"/>
    </row>
    <row r="617" spans="1:35" ht="12.75" x14ac:dyDescent="0.2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7"/>
      <c r="M617" s="17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  <c r="Z617" s="14"/>
      <c r="AA617" s="14"/>
      <c r="AB617" s="14"/>
      <c r="AC617" s="14"/>
      <c r="AD617" s="14"/>
      <c r="AE617" s="14"/>
      <c r="AF617" s="22"/>
      <c r="AG617" s="14"/>
      <c r="AH617" s="14"/>
      <c r="AI617" s="14"/>
    </row>
    <row r="618" spans="1:35" ht="12.75" x14ac:dyDescent="0.2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7"/>
      <c r="M618" s="17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  <c r="Z618" s="14"/>
      <c r="AA618" s="14"/>
      <c r="AB618" s="14"/>
      <c r="AC618" s="14"/>
      <c r="AD618" s="14"/>
      <c r="AE618" s="14"/>
      <c r="AF618" s="22"/>
      <c r="AG618" s="14"/>
      <c r="AH618" s="14"/>
      <c r="AI618" s="14"/>
    </row>
    <row r="619" spans="1:35" ht="12.75" x14ac:dyDescent="0.2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7"/>
      <c r="M619" s="17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  <c r="Z619" s="14"/>
      <c r="AA619" s="14"/>
      <c r="AB619" s="14"/>
      <c r="AC619" s="14"/>
      <c r="AD619" s="14"/>
      <c r="AE619" s="14"/>
      <c r="AF619" s="22"/>
      <c r="AG619" s="14"/>
      <c r="AH619" s="14"/>
      <c r="AI619" s="14"/>
    </row>
    <row r="620" spans="1:35" ht="12.75" x14ac:dyDescent="0.2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7"/>
      <c r="M620" s="17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  <c r="Z620" s="14"/>
      <c r="AA620" s="14"/>
      <c r="AB620" s="14"/>
      <c r="AC620" s="14"/>
      <c r="AD620" s="14"/>
      <c r="AE620" s="14"/>
      <c r="AF620" s="22"/>
      <c r="AG620" s="14"/>
      <c r="AH620" s="14"/>
      <c r="AI620" s="14"/>
    </row>
    <row r="621" spans="1:35" ht="12.75" x14ac:dyDescent="0.2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7"/>
      <c r="M621" s="17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  <c r="Z621" s="14"/>
      <c r="AA621" s="14"/>
      <c r="AB621" s="14"/>
      <c r="AC621" s="14"/>
      <c r="AD621" s="14"/>
      <c r="AE621" s="14"/>
      <c r="AF621" s="22"/>
      <c r="AG621" s="14"/>
      <c r="AH621" s="14"/>
      <c r="AI621" s="14"/>
    </row>
    <row r="622" spans="1:35" ht="12.75" x14ac:dyDescent="0.2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7"/>
      <c r="M622" s="17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  <c r="Z622" s="14"/>
      <c r="AA622" s="14"/>
      <c r="AB622" s="14"/>
      <c r="AC622" s="14"/>
      <c r="AD622" s="14"/>
      <c r="AE622" s="14"/>
      <c r="AF622" s="22"/>
      <c r="AG622" s="14"/>
      <c r="AH622" s="14"/>
      <c r="AI622" s="14"/>
    </row>
    <row r="623" spans="1:35" ht="12.75" x14ac:dyDescent="0.2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7"/>
      <c r="M623" s="17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  <c r="Z623" s="14"/>
      <c r="AA623" s="14"/>
      <c r="AB623" s="14"/>
      <c r="AC623" s="14"/>
      <c r="AD623" s="14"/>
      <c r="AE623" s="14"/>
      <c r="AF623" s="22"/>
      <c r="AG623" s="14"/>
      <c r="AH623" s="14"/>
      <c r="AI623" s="14"/>
    </row>
    <row r="624" spans="1:35" ht="12.75" x14ac:dyDescent="0.2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7"/>
      <c r="M624" s="17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  <c r="Z624" s="14"/>
      <c r="AA624" s="14"/>
      <c r="AB624" s="14"/>
      <c r="AC624" s="14"/>
      <c r="AD624" s="14"/>
      <c r="AE624" s="14"/>
      <c r="AF624" s="22"/>
      <c r="AG624" s="14"/>
      <c r="AH624" s="14"/>
      <c r="AI624" s="14"/>
    </row>
    <row r="625" spans="1:35" ht="12.75" x14ac:dyDescent="0.2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7"/>
      <c r="M625" s="17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  <c r="Z625" s="14"/>
      <c r="AA625" s="14"/>
      <c r="AB625" s="14"/>
      <c r="AC625" s="14"/>
      <c r="AD625" s="14"/>
      <c r="AE625" s="14"/>
      <c r="AF625" s="22"/>
      <c r="AG625" s="14"/>
      <c r="AH625" s="14"/>
      <c r="AI625" s="14"/>
    </row>
    <row r="626" spans="1:35" ht="12.75" x14ac:dyDescent="0.2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7"/>
      <c r="M626" s="17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  <c r="Z626" s="14"/>
      <c r="AA626" s="14"/>
      <c r="AB626" s="14"/>
      <c r="AC626" s="14"/>
      <c r="AD626" s="14"/>
      <c r="AE626" s="14"/>
      <c r="AF626" s="22"/>
      <c r="AG626" s="14"/>
      <c r="AH626" s="14"/>
      <c r="AI626" s="14"/>
    </row>
    <row r="627" spans="1:35" ht="12.75" x14ac:dyDescent="0.2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7"/>
      <c r="M627" s="17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  <c r="Z627" s="14"/>
      <c r="AA627" s="14"/>
      <c r="AB627" s="14"/>
      <c r="AC627" s="14"/>
      <c r="AD627" s="14"/>
      <c r="AE627" s="14"/>
      <c r="AF627" s="22"/>
      <c r="AG627" s="14"/>
      <c r="AH627" s="14"/>
      <c r="AI627" s="14"/>
    </row>
    <row r="628" spans="1:35" ht="12.75" x14ac:dyDescent="0.2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7"/>
      <c r="M628" s="17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  <c r="Z628" s="14"/>
      <c r="AA628" s="14"/>
      <c r="AB628" s="14"/>
      <c r="AC628" s="14"/>
      <c r="AD628" s="14"/>
      <c r="AE628" s="14"/>
      <c r="AF628" s="22"/>
      <c r="AG628" s="14"/>
      <c r="AH628" s="14"/>
      <c r="AI628" s="14"/>
    </row>
    <row r="629" spans="1:35" ht="12.75" x14ac:dyDescent="0.2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7"/>
      <c r="M629" s="17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  <c r="Z629" s="14"/>
      <c r="AA629" s="14"/>
      <c r="AB629" s="14"/>
      <c r="AC629" s="14"/>
      <c r="AD629" s="14"/>
      <c r="AE629" s="14"/>
      <c r="AF629" s="22"/>
      <c r="AG629" s="14"/>
      <c r="AH629" s="14"/>
      <c r="AI629" s="14"/>
    </row>
    <row r="630" spans="1:35" ht="12.75" x14ac:dyDescent="0.2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7"/>
      <c r="M630" s="17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  <c r="Z630" s="14"/>
      <c r="AA630" s="14"/>
      <c r="AB630" s="14"/>
      <c r="AC630" s="14"/>
      <c r="AD630" s="14"/>
      <c r="AE630" s="14"/>
      <c r="AF630" s="22"/>
      <c r="AG630" s="14"/>
      <c r="AH630" s="14"/>
      <c r="AI630" s="14"/>
    </row>
    <row r="631" spans="1:35" ht="12.75" x14ac:dyDescent="0.2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7"/>
      <c r="M631" s="17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  <c r="Z631" s="14"/>
      <c r="AA631" s="14"/>
      <c r="AB631" s="14"/>
      <c r="AC631" s="14"/>
      <c r="AD631" s="14"/>
      <c r="AE631" s="14"/>
      <c r="AF631" s="22"/>
      <c r="AG631" s="14"/>
      <c r="AH631" s="14"/>
      <c r="AI631" s="14"/>
    </row>
    <row r="632" spans="1:35" ht="12.75" x14ac:dyDescent="0.2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7"/>
      <c r="M632" s="17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  <c r="Z632" s="14"/>
      <c r="AA632" s="14"/>
      <c r="AB632" s="14"/>
      <c r="AC632" s="14"/>
      <c r="AD632" s="14"/>
      <c r="AE632" s="14"/>
      <c r="AF632" s="22"/>
      <c r="AG632" s="14"/>
      <c r="AH632" s="14"/>
      <c r="AI632" s="14"/>
    </row>
    <row r="633" spans="1:35" ht="12.75" x14ac:dyDescent="0.2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7"/>
      <c r="M633" s="17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  <c r="Z633" s="14"/>
      <c r="AA633" s="14"/>
      <c r="AB633" s="14"/>
      <c r="AC633" s="14"/>
      <c r="AD633" s="14"/>
      <c r="AE633" s="14"/>
      <c r="AF633" s="22"/>
      <c r="AG633" s="14"/>
      <c r="AH633" s="14"/>
      <c r="AI633" s="14"/>
    </row>
    <row r="634" spans="1:35" ht="12.75" x14ac:dyDescent="0.2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7"/>
      <c r="M634" s="17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  <c r="Z634" s="14"/>
      <c r="AA634" s="14"/>
      <c r="AB634" s="14"/>
      <c r="AC634" s="14"/>
      <c r="AD634" s="14"/>
      <c r="AE634" s="14"/>
      <c r="AF634" s="22"/>
      <c r="AG634" s="14"/>
      <c r="AH634" s="14"/>
      <c r="AI634" s="14"/>
    </row>
    <row r="635" spans="1:35" ht="12.75" x14ac:dyDescent="0.2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7"/>
      <c r="M635" s="17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  <c r="Z635" s="14"/>
      <c r="AA635" s="14"/>
      <c r="AB635" s="14"/>
      <c r="AC635" s="14"/>
      <c r="AD635" s="14"/>
      <c r="AE635" s="14"/>
      <c r="AF635" s="22"/>
      <c r="AG635" s="14"/>
      <c r="AH635" s="14"/>
      <c r="AI635" s="14"/>
    </row>
    <row r="636" spans="1:35" ht="12.75" x14ac:dyDescent="0.2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7"/>
      <c r="M636" s="17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  <c r="Z636" s="14"/>
      <c r="AA636" s="14"/>
      <c r="AB636" s="14"/>
      <c r="AC636" s="14"/>
      <c r="AD636" s="14"/>
      <c r="AE636" s="14"/>
      <c r="AF636" s="22"/>
      <c r="AG636" s="14"/>
      <c r="AH636" s="14"/>
      <c r="AI636" s="14"/>
    </row>
    <row r="637" spans="1:35" ht="12.75" x14ac:dyDescent="0.2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7"/>
      <c r="M637" s="17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  <c r="Z637" s="14"/>
      <c r="AA637" s="14"/>
      <c r="AB637" s="14"/>
      <c r="AC637" s="14"/>
      <c r="AD637" s="14"/>
      <c r="AE637" s="14"/>
      <c r="AF637" s="22"/>
      <c r="AG637" s="14"/>
      <c r="AH637" s="14"/>
      <c r="AI637" s="14"/>
    </row>
    <row r="638" spans="1:35" ht="12.75" x14ac:dyDescent="0.2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7"/>
      <c r="M638" s="17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  <c r="Z638" s="14"/>
      <c r="AA638" s="14"/>
      <c r="AB638" s="14"/>
      <c r="AC638" s="14"/>
      <c r="AD638" s="14"/>
      <c r="AE638" s="14"/>
      <c r="AF638" s="22"/>
      <c r="AG638" s="14"/>
      <c r="AH638" s="14"/>
      <c r="AI638" s="14"/>
    </row>
    <row r="639" spans="1:35" ht="12.75" x14ac:dyDescent="0.2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7"/>
      <c r="M639" s="17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  <c r="Z639" s="14"/>
      <c r="AA639" s="14"/>
      <c r="AB639" s="14"/>
      <c r="AC639" s="14"/>
      <c r="AD639" s="14"/>
      <c r="AE639" s="14"/>
      <c r="AF639" s="22"/>
      <c r="AG639" s="14"/>
      <c r="AH639" s="14"/>
      <c r="AI639" s="14"/>
    </row>
    <row r="640" spans="1:35" ht="12.75" x14ac:dyDescent="0.2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7"/>
      <c r="M640" s="17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  <c r="Z640" s="14"/>
      <c r="AA640" s="14"/>
      <c r="AB640" s="14"/>
      <c r="AC640" s="14"/>
      <c r="AD640" s="14"/>
      <c r="AE640" s="14"/>
      <c r="AF640" s="22"/>
      <c r="AG640" s="14"/>
      <c r="AH640" s="14"/>
      <c r="AI640" s="14"/>
    </row>
    <row r="641" spans="1:35" ht="12.75" x14ac:dyDescent="0.2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7"/>
      <c r="M641" s="17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  <c r="Z641" s="14"/>
      <c r="AA641" s="14"/>
      <c r="AB641" s="14"/>
      <c r="AC641" s="14"/>
      <c r="AD641" s="14"/>
      <c r="AE641" s="14"/>
      <c r="AF641" s="22"/>
      <c r="AG641" s="14"/>
      <c r="AH641" s="14"/>
      <c r="AI641" s="14"/>
    </row>
    <row r="642" spans="1:35" ht="12.75" x14ac:dyDescent="0.2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7"/>
      <c r="M642" s="17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  <c r="Z642" s="14"/>
      <c r="AA642" s="14"/>
      <c r="AB642" s="14"/>
      <c r="AC642" s="14"/>
      <c r="AD642" s="14"/>
      <c r="AE642" s="14"/>
      <c r="AF642" s="22"/>
      <c r="AG642" s="14"/>
      <c r="AH642" s="14"/>
      <c r="AI642" s="14"/>
    </row>
    <row r="643" spans="1:35" ht="12.75" x14ac:dyDescent="0.2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7"/>
      <c r="M643" s="17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  <c r="Z643" s="14"/>
      <c r="AA643" s="14"/>
      <c r="AB643" s="14"/>
      <c r="AC643" s="14"/>
      <c r="AD643" s="14"/>
      <c r="AE643" s="14"/>
      <c r="AF643" s="22"/>
      <c r="AG643" s="14"/>
      <c r="AH643" s="14"/>
      <c r="AI643" s="14"/>
    </row>
    <row r="644" spans="1:35" ht="12.75" x14ac:dyDescent="0.2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7"/>
      <c r="M644" s="17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  <c r="Z644" s="14"/>
      <c r="AA644" s="14"/>
      <c r="AB644" s="14"/>
      <c r="AC644" s="14"/>
      <c r="AD644" s="14"/>
      <c r="AE644" s="14"/>
      <c r="AF644" s="22"/>
      <c r="AG644" s="14"/>
      <c r="AH644" s="14"/>
      <c r="AI644" s="14"/>
    </row>
    <row r="645" spans="1:35" ht="12.75" x14ac:dyDescent="0.2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7"/>
      <c r="M645" s="17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  <c r="Z645" s="14"/>
      <c r="AA645" s="14"/>
      <c r="AB645" s="14"/>
      <c r="AC645" s="14"/>
      <c r="AD645" s="14"/>
      <c r="AE645" s="14"/>
      <c r="AF645" s="22"/>
      <c r="AG645" s="14"/>
      <c r="AH645" s="14"/>
      <c r="AI645" s="14"/>
    </row>
    <row r="646" spans="1:35" ht="12.75" x14ac:dyDescent="0.2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7"/>
      <c r="M646" s="17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  <c r="Z646" s="14"/>
      <c r="AA646" s="14"/>
      <c r="AB646" s="14"/>
      <c r="AC646" s="14"/>
      <c r="AD646" s="14"/>
      <c r="AE646" s="14"/>
      <c r="AF646" s="22"/>
      <c r="AG646" s="14"/>
      <c r="AH646" s="14"/>
      <c r="AI646" s="14"/>
    </row>
    <row r="647" spans="1:35" ht="12.75" x14ac:dyDescent="0.2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7"/>
      <c r="M647" s="17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  <c r="Z647" s="14"/>
      <c r="AA647" s="14"/>
      <c r="AB647" s="14"/>
      <c r="AC647" s="14"/>
      <c r="AD647" s="14"/>
      <c r="AE647" s="14"/>
      <c r="AF647" s="22"/>
      <c r="AG647" s="14"/>
      <c r="AH647" s="14"/>
      <c r="AI647" s="14"/>
    </row>
    <row r="648" spans="1:35" ht="12.75" x14ac:dyDescent="0.2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7"/>
      <c r="M648" s="17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  <c r="Z648" s="14"/>
      <c r="AA648" s="14"/>
      <c r="AB648" s="14"/>
      <c r="AC648" s="14"/>
      <c r="AD648" s="14"/>
      <c r="AE648" s="14"/>
      <c r="AF648" s="22"/>
      <c r="AG648" s="14"/>
      <c r="AH648" s="14"/>
      <c r="AI648" s="14"/>
    </row>
    <row r="649" spans="1:35" ht="12.75" x14ac:dyDescent="0.2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7"/>
      <c r="M649" s="17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  <c r="Z649" s="14"/>
      <c r="AA649" s="14"/>
      <c r="AB649" s="14"/>
      <c r="AC649" s="14"/>
      <c r="AD649" s="14"/>
      <c r="AE649" s="14"/>
      <c r="AF649" s="22"/>
      <c r="AG649" s="14"/>
      <c r="AH649" s="14"/>
      <c r="AI649" s="14"/>
    </row>
    <row r="650" spans="1:35" ht="12.75" x14ac:dyDescent="0.2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7"/>
      <c r="M650" s="17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  <c r="Z650" s="14"/>
      <c r="AA650" s="14"/>
      <c r="AB650" s="14"/>
      <c r="AC650" s="14"/>
      <c r="AD650" s="14"/>
      <c r="AE650" s="14"/>
      <c r="AF650" s="22"/>
      <c r="AG650" s="14"/>
      <c r="AH650" s="14"/>
      <c r="AI650" s="14"/>
    </row>
    <row r="651" spans="1:35" ht="12.75" x14ac:dyDescent="0.2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7"/>
      <c r="M651" s="17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  <c r="Z651" s="14"/>
      <c r="AA651" s="14"/>
      <c r="AB651" s="14"/>
      <c r="AC651" s="14"/>
      <c r="AD651" s="14"/>
      <c r="AE651" s="14"/>
      <c r="AF651" s="22"/>
      <c r="AG651" s="14"/>
      <c r="AH651" s="14"/>
      <c r="AI651" s="14"/>
    </row>
    <row r="652" spans="1:35" ht="12.75" x14ac:dyDescent="0.2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7"/>
      <c r="M652" s="17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  <c r="Z652" s="14"/>
      <c r="AA652" s="14"/>
      <c r="AB652" s="14"/>
      <c r="AC652" s="14"/>
      <c r="AD652" s="14"/>
      <c r="AE652" s="14"/>
      <c r="AF652" s="22"/>
      <c r="AG652" s="14"/>
      <c r="AH652" s="14"/>
      <c r="AI652" s="14"/>
    </row>
    <row r="653" spans="1:35" ht="12.75" x14ac:dyDescent="0.2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7"/>
      <c r="M653" s="17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  <c r="Z653" s="14"/>
      <c r="AA653" s="14"/>
      <c r="AB653" s="14"/>
      <c r="AC653" s="14"/>
      <c r="AD653" s="14"/>
      <c r="AE653" s="14"/>
      <c r="AF653" s="22"/>
      <c r="AG653" s="14"/>
      <c r="AH653" s="14"/>
      <c r="AI653" s="14"/>
    </row>
    <row r="654" spans="1:35" ht="12.75" x14ac:dyDescent="0.2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7"/>
      <c r="M654" s="17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  <c r="Z654" s="14"/>
      <c r="AA654" s="14"/>
      <c r="AB654" s="14"/>
      <c r="AC654" s="14"/>
      <c r="AD654" s="14"/>
      <c r="AE654" s="14"/>
      <c r="AF654" s="22"/>
      <c r="AG654" s="14"/>
      <c r="AH654" s="14"/>
      <c r="AI654" s="14"/>
    </row>
    <row r="655" spans="1:35" ht="12.75" x14ac:dyDescent="0.2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7"/>
      <c r="M655" s="17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  <c r="Z655" s="14"/>
      <c r="AA655" s="14"/>
      <c r="AB655" s="14"/>
      <c r="AC655" s="14"/>
      <c r="AD655" s="14"/>
      <c r="AE655" s="14"/>
      <c r="AF655" s="22"/>
      <c r="AG655" s="14"/>
      <c r="AH655" s="14"/>
      <c r="AI655" s="14"/>
    </row>
    <row r="656" spans="1:35" ht="12.75" x14ac:dyDescent="0.2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7"/>
      <c r="M656" s="17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  <c r="Z656" s="14"/>
      <c r="AA656" s="14"/>
      <c r="AB656" s="14"/>
      <c r="AC656" s="14"/>
      <c r="AD656" s="14"/>
      <c r="AE656" s="14"/>
      <c r="AF656" s="22"/>
      <c r="AG656" s="14"/>
      <c r="AH656" s="14"/>
      <c r="AI656" s="14"/>
    </row>
    <row r="657" spans="1:35" ht="12.75" x14ac:dyDescent="0.2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7"/>
      <c r="M657" s="17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  <c r="Z657" s="14"/>
      <c r="AA657" s="14"/>
      <c r="AB657" s="14"/>
      <c r="AC657" s="14"/>
      <c r="AD657" s="14"/>
      <c r="AE657" s="14"/>
      <c r="AF657" s="22"/>
      <c r="AG657" s="14"/>
      <c r="AH657" s="14"/>
      <c r="AI657" s="14"/>
    </row>
    <row r="658" spans="1:35" ht="12.75" x14ac:dyDescent="0.2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7"/>
      <c r="M658" s="17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  <c r="Z658" s="14"/>
      <c r="AA658" s="14"/>
      <c r="AB658" s="14"/>
      <c r="AC658" s="14"/>
      <c r="AD658" s="14"/>
      <c r="AE658" s="14"/>
      <c r="AF658" s="22"/>
      <c r="AG658" s="14"/>
      <c r="AH658" s="14"/>
      <c r="AI658" s="14"/>
    </row>
    <row r="659" spans="1:35" ht="12.75" x14ac:dyDescent="0.2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7"/>
      <c r="M659" s="17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  <c r="Z659" s="14"/>
      <c r="AA659" s="14"/>
      <c r="AB659" s="14"/>
      <c r="AC659" s="14"/>
      <c r="AD659" s="14"/>
      <c r="AE659" s="14"/>
      <c r="AF659" s="22"/>
      <c r="AG659" s="14"/>
      <c r="AH659" s="14"/>
      <c r="AI659" s="14"/>
    </row>
    <row r="660" spans="1:35" ht="12.75" x14ac:dyDescent="0.2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7"/>
      <c r="M660" s="17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  <c r="Z660" s="14"/>
      <c r="AA660" s="14"/>
      <c r="AB660" s="14"/>
      <c r="AC660" s="14"/>
      <c r="AD660" s="14"/>
      <c r="AE660" s="14"/>
      <c r="AF660" s="22"/>
      <c r="AG660" s="14"/>
      <c r="AH660" s="14"/>
      <c r="AI660" s="14"/>
    </row>
    <row r="661" spans="1:35" ht="12.75" x14ac:dyDescent="0.2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7"/>
      <c r="M661" s="17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  <c r="Z661" s="14"/>
      <c r="AA661" s="14"/>
      <c r="AB661" s="14"/>
      <c r="AC661" s="14"/>
      <c r="AD661" s="14"/>
      <c r="AE661" s="14"/>
      <c r="AF661" s="22"/>
      <c r="AG661" s="14"/>
      <c r="AH661" s="14"/>
      <c r="AI661" s="14"/>
    </row>
    <row r="662" spans="1:35" ht="12.75" x14ac:dyDescent="0.2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7"/>
      <c r="M662" s="17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  <c r="Z662" s="14"/>
      <c r="AA662" s="14"/>
      <c r="AB662" s="14"/>
      <c r="AC662" s="14"/>
      <c r="AD662" s="14"/>
      <c r="AE662" s="14"/>
      <c r="AF662" s="22"/>
      <c r="AG662" s="14"/>
      <c r="AH662" s="14"/>
      <c r="AI662" s="14"/>
    </row>
    <row r="663" spans="1:35" ht="12.75" x14ac:dyDescent="0.2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7"/>
      <c r="M663" s="17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  <c r="Z663" s="14"/>
      <c r="AA663" s="14"/>
      <c r="AB663" s="14"/>
      <c r="AC663" s="14"/>
      <c r="AD663" s="14"/>
      <c r="AE663" s="14"/>
      <c r="AF663" s="22"/>
      <c r="AG663" s="14"/>
      <c r="AH663" s="14"/>
      <c r="AI663" s="14"/>
    </row>
    <row r="664" spans="1:35" ht="12.75" x14ac:dyDescent="0.2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7"/>
      <c r="M664" s="17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  <c r="Z664" s="14"/>
      <c r="AA664" s="14"/>
      <c r="AB664" s="14"/>
      <c r="AC664" s="14"/>
      <c r="AD664" s="14"/>
      <c r="AE664" s="14"/>
      <c r="AF664" s="22"/>
      <c r="AG664" s="14"/>
      <c r="AH664" s="14"/>
      <c r="AI664" s="14"/>
    </row>
    <row r="665" spans="1:35" ht="12.75" x14ac:dyDescent="0.2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7"/>
      <c r="M665" s="17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  <c r="Z665" s="14"/>
      <c r="AA665" s="14"/>
      <c r="AB665" s="14"/>
      <c r="AC665" s="14"/>
      <c r="AD665" s="14"/>
      <c r="AE665" s="14"/>
      <c r="AF665" s="22"/>
      <c r="AG665" s="14"/>
      <c r="AH665" s="14"/>
      <c r="AI665" s="14"/>
    </row>
    <row r="666" spans="1:35" ht="12.75" x14ac:dyDescent="0.2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7"/>
      <c r="M666" s="17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  <c r="Z666" s="14"/>
      <c r="AA666" s="14"/>
      <c r="AB666" s="14"/>
      <c r="AC666" s="14"/>
      <c r="AD666" s="14"/>
      <c r="AE666" s="14"/>
      <c r="AF666" s="22"/>
      <c r="AG666" s="14"/>
      <c r="AH666" s="14"/>
      <c r="AI666" s="14"/>
    </row>
    <row r="667" spans="1:35" ht="12.75" x14ac:dyDescent="0.2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7"/>
      <c r="M667" s="17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  <c r="Z667" s="14"/>
      <c r="AA667" s="14"/>
      <c r="AB667" s="14"/>
      <c r="AC667" s="14"/>
      <c r="AD667" s="14"/>
      <c r="AE667" s="14"/>
      <c r="AF667" s="22"/>
      <c r="AG667" s="14"/>
      <c r="AH667" s="14"/>
      <c r="AI667" s="14"/>
    </row>
    <row r="668" spans="1:35" ht="12.75" x14ac:dyDescent="0.2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7"/>
      <c r="M668" s="17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  <c r="Z668" s="14"/>
      <c r="AA668" s="14"/>
      <c r="AB668" s="14"/>
      <c r="AC668" s="14"/>
      <c r="AD668" s="14"/>
      <c r="AE668" s="14"/>
      <c r="AF668" s="22"/>
      <c r="AG668" s="14"/>
      <c r="AH668" s="14"/>
      <c r="AI668" s="14"/>
    </row>
    <row r="669" spans="1:35" ht="12.75" x14ac:dyDescent="0.2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7"/>
      <c r="M669" s="17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  <c r="Z669" s="14"/>
      <c r="AA669" s="14"/>
      <c r="AB669" s="14"/>
      <c r="AC669" s="14"/>
      <c r="AD669" s="14"/>
      <c r="AE669" s="14"/>
      <c r="AF669" s="22"/>
      <c r="AG669" s="14"/>
      <c r="AH669" s="14"/>
      <c r="AI669" s="14"/>
    </row>
    <row r="670" spans="1:35" ht="12.75" x14ac:dyDescent="0.2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7"/>
      <c r="M670" s="17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  <c r="Z670" s="14"/>
      <c r="AA670" s="14"/>
      <c r="AB670" s="14"/>
      <c r="AC670" s="14"/>
      <c r="AD670" s="14"/>
      <c r="AE670" s="14"/>
      <c r="AF670" s="22"/>
      <c r="AG670" s="14"/>
      <c r="AH670" s="14"/>
      <c r="AI670" s="14"/>
    </row>
    <row r="671" spans="1:35" ht="12.75" x14ac:dyDescent="0.2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7"/>
      <c r="M671" s="17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  <c r="Z671" s="14"/>
      <c r="AA671" s="14"/>
      <c r="AB671" s="14"/>
      <c r="AC671" s="14"/>
      <c r="AD671" s="14"/>
      <c r="AE671" s="14"/>
      <c r="AF671" s="22"/>
      <c r="AG671" s="14"/>
      <c r="AH671" s="14"/>
      <c r="AI671" s="14"/>
    </row>
    <row r="672" spans="1:35" ht="12.75" x14ac:dyDescent="0.2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7"/>
      <c r="M672" s="17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  <c r="Z672" s="14"/>
      <c r="AA672" s="14"/>
      <c r="AB672" s="14"/>
      <c r="AC672" s="14"/>
      <c r="AD672" s="14"/>
      <c r="AE672" s="14"/>
      <c r="AF672" s="22"/>
      <c r="AG672" s="14"/>
      <c r="AH672" s="14"/>
      <c r="AI672" s="14"/>
    </row>
    <row r="673" spans="1:35" ht="12.75" x14ac:dyDescent="0.2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7"/>
      <c r="M673" s="17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  <c r="Z673" s="14"/>
      <c r="AA673" s="14"/>
      <c r="AB673" s="14"/>
      <c r="AC673" s="14"/>
      <c r="AD673" s="14"/>
      <c r="AE673" s="14"/>
      <c r="AF673" s="22"/>
      <c r="AG673" s="14"/>
      <c r="AH673" s="14"/>
      <c r="AI673" s="14"/>
    </row>
    <row r="674" spans="1:35" ht="12.75" x14ac:dyDescent="0.2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7"/>
      <c r="M674" s="17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  <c r="Z674" s="14"/>
      <c r="AA674" s="14"/>
      <c r="AB674" s="14"/>
      <c r="AC674" s="14"/>
      <c r="AD674" s="14"/>
      <c r="AE674" s="14"/>
      <c r="AF674" s="22"/>
      <c r="AG674" s="14"/>
      <c r="AH674" s="14"/>
      <c r="AI674" s="14"/>
    </row>
    <row r="675" spans="1:35" ht="12.75" x14ac:dyDescent="0.2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7"/>
      <c r="M675" s="17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  <c r="Z675" s="14"/>
      <c r="AA675" s="14"/>
      <c r="AB675" s="14"/>
      <c r="AC675" s="14"/>
      <c r="AD675" s="14"/>
      <c r="AE675" s="14"/>
      <c r="AF675" s="22"/>
      <c r="AG675" s="14"/>
      <c r="AH675" s="14"/>
      <c r="AI675" s="14"/>
    </row>
    <row r="676" spans="1:35" ht="12.75" x14ac:dyDescent="0.2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7"/>
      <c r="M676" s="17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  <c r="Z676" s="14"/>
      <c r="AA676" s="14"/>
      <c r="AB676" s="14"/>
      <c r="AC676" s="14"/>
      <c r="AD676" s="14"/>
      <c r="AE676" s="14"/>
      <c r="AF676" s="22"/>
      <c r="AG676" s="14"/>
      <c r="AH676" s="14"/>
      <c r="AI676" s="14"/>
    </row>
    <row r="677" spans="1:35" ht="12.75" x14ac:dyDescent="0.2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7"/>
      <c r="M677" s="17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  <c r="Z677" s="14"/>
      <c r="AA677" s="14"/>
      <c r="AB677" s="14"/>
      <c r="AC677" s="14"/>
      <c r="AD677" s="14"/>
      <c r="AE677" s="14"/>
      <c r="AF677" s="22"/>
      <c r="AG677" s="14"/>
      <c r="AH677" s="14"/>
      <c r="AI677" s="14"/>
    </row>
    <row r="678" spans="1:35" ht="12.75" x14ac:dyDescent="0.2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7"/>
      <c r="M678" s="17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  <c r="Z678" s="14"/>
      <c r="AA678" s="14"/>
      <c r="AB678" s="14"/>
      <c r="AC678" s="14"/>
      <c r="AD678" s="14"/>
      <c r="AE678" s="14"/>
      <c r="AF678" s="22"/>
      <c r="AG678" s="14"/>
      <c r="AH678" s="14"/>
      <c r="AI678" s="14"/>
    </row>
    <row r="679" spans="1:35" ht="12.75" x14ac:dyDescent="0.2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7"/>
      <c r="M679" s="17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  <c r="Z679" s="14"/>
      <c r="AA679" s="14"/>
      <c r="AB679" s="14"/>
      <c r="AC679" s="14"/>
      <c r="AD679" s="14"/>
      <c r="AE679" s="14"/>
      <c r="AF679" s="22"/>
      <c r="AG679" s="14"/>
      <c r="AH679" s="14"/>
      <c r="AI679" s="14"/>
    </row>
    <row r="680" spans="1:35" ht="12.75" x14ac:dyDescent="0.2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7"/>
      <c r="M680" s="17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  <c r="Z680" s="14"/>
      <c r="AA680" s="14"/>
      <c r="AB680" s="14"/>
      <c r="AC680" s="14"/>
      <c r="AD680" s="14"/>
      <c r="AE680" s="14"/>
      <c r="AF680" s="22"/>
      <c r="AG680" s="14"/>
      <c r="AH680" s="14"/>
      <c r="AI680" s="14"/>
    </row>
    <row r="681" spans="1:35" ht="12.75" x14ac:dyDescent="0.2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7"/>
      <c r="M681" s="17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  <c r="Z681" s="14"/>
      <c r="AA681" s="14"/>
      <c r="AB681" s="14"/>
      <c r="AC681" s="14"/>
      <c r="AD681" s="14"/>
      <c r="AE681" s="14"/>
      <c r="AF681" s="22"/>
      <c r="AG681" s="14"/>
      <c r="AH681" s="14"/>
      <c r="AI681" s="14"/>
    </row>
    <row r="682" spans="1:35" ht="12.75" x14ac:dyDescent="0.2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7"/>
      <c r="M682" s="17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  <c r="Z682" s="14"/>
      <c r="AA682" s="14"/>
      <c r="AB682" s="14"/>
      <c r="AC682" s="14"/>
      <c r="AD682" s="14"/>
      <c r="AE682" s="14"/>
      <c r="AF682" s="22"/>
      <c r="AG682" s="14"/>
      <c r="AH682" s="14"/>
      <c r="AI682" s="14"/>
    </row>
    <row r="683" spans="1:35" ht="12.75" x14ac:dyDescent="0.2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7"/>
      <c r="M683" s="17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  <c r="Z683" s="14"/>
      <c r="AA683" s="14"/>
      <c r="AB683" s="14"/>
      <c r="AC683" s="14"/>
      <c r="AD683" s="14"/>
      <c r="AE683" s="14"/>
      <c r="AF683" s="22"/>
      <c r="AG683" s="14"/>
      <c r="AH683" s="14"/>
      <c r="AI683" s="14"/>
    </row>
    <row r="684" spans="1:35" ht="12.75" x14ac:dyDescent="0.2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7"/>
      <c r="M684" s="17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  <c r="Z684" s="14"/>
      <c r="AA684" s="14"/>
      <c r="AB684" s="14"/>
      <c r="AC684" s="14"/>
      <c r="AD684" s="14"/>
      <c r="AE684" s="14"/>
      <c r="AF684" s="22"/>
      <c r="AG684" s="14"/>
      <c r="AH684" s="14"/>
      <c r="AI684" s="14"/>
    </row>
    <row r="685" spans="1:35" ht="12.75" x14ac:dyDescent="0.2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7"/>
      <c r="M685" s="17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  <c r="Z685" s="14"/>
      <c r="AA685" s="14"/>
      <c r="AB685" s="14"/>
      <c r="AC685" s="14"/>
      <c r="AD685" s="14"/>
      <c r="AE685" s="14"/>
      <c r="AF685" s="22"/>
      <c r="AG685" s="14"/>
      <c r="AH685" s="14"/>
      <c r="AI685" s="14"/>
    </row>
    <row r="686" spans="1:35" ht="12.75" x14ac:dyDescent="0.2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7"/>
      <c r="M686" s="17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  <c r="Z686" s="14"/>
      <c r="AA686" s="14"/>
      <c r="AB686" s="14"/>
      <c r="AC686" s="14"/>
      <c r="AD686" s="14"/>
      <c r="AE686" s="14"/>
      <c r="AF686" s="22"/>
      <c r="AG686" s="14"/>
      <c r="AH686" s="14"/>
      <c r="AI686" s="14"/>
    </row>
    <row r="687" spans="1:35" ht="12.75" x14ac:dyDescent="0.2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7"/>
      <c r="M687" s="17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  <c r="Z687" s="14"/>
      <c r="AA687" s="14"/>
      <c r="AB687" s="14"/>
      <c r="AC687" s="14"/>
      <c r="AD687" s="14"/>
      <c r="AE687" s="14"/>
      <c r="AF687" s="22"/>
      <c r="AG687" s="14"/>
      <c r="AH687" s="14"/>
      <c r="AI687" s="14"/>
    </row>
    <row r="688" spans="1:35" ht="12.75" x14ac:dyDescent="0.2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7"/>
      <c r="M688" s="17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  <c r="Z688" s="14"/>
      <c r="AA688" s="14"/>
      <c r="AB688" s="14"/>
      <c r="AC688" s="14"/>
      <c r="AD688" s="14"/>
      <c r="AE688" s="14"/>
      <c r="AF688" s="22"/>
      <c r="AG688" s="14"/>
      <c r="AH688" s="14"/>
      <c r="AI688" s="14"/>
    </row>
    <row r="689" spans="1:35" ht="12.75" x14ac:dyDescent="0.2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7"/>
      <c r="M689" s="17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  <c r="Z689" s="14"/>
      <c r="AA689" s="14"/>
      <c r="AB689" s="14"/>
      <c r="AC689" s="14"/>
      <c r="AD689" s="14"/>
      <c r="AE689" s="14"/>
      <c r="AF689" s="22"/>
      <c r="AG689" s="14"/>
      <c r="AH689" s="14"/>
      <c r="AI689" s="14"/>
    </row>
    <row r="690" spans="1:35" ht="12.75" x14ac:dyDescent="0.2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7"/>
      <c r="M690" s="17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  <c r="Z690" s="14"/>
      <c r="AA690" s="14"/>
      <c r="AB690" s="14"/>
      <c r="AC690" s="14"/>
      <c r="AD690" s="14"/>
      <c r="AE690" s="14"/>
      <c r="AF690" s="22"/>
      <c r="AG690" s="14"/>
      <c r="AH690" s="14"/>
      <c r="AI690" s="14"/>
    </row>
    <row r="691" spans="1:35" ht="12.75" x14ac:dyDescent="0.2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7"/>
      <c r="M691" s="17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  <c r="Z691" s="14"/>
      <c r="AA691" s="14"/>
      <c r="AB691" s="14"/>
      <c r="AC691" s="14"/>
      <c r="AD691" s="14"/>
      <c r="AE691" s="14"/>
      <c r="AF691" s="22"/>
      <c r="AG691" s="14"/>
      <c r="AH691" s="14"/>
      <c r="AI691" s="14"/>
    </row>
    <row r="692" spans="1:35" ht="12.75" x14ac:dyDescent="0.2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7"/>
      <c r="M692" s="17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  <c r="Z692" s="14"/>
      <c r="AA692" s="14"/>
      <c r="AB692" s="14"/>
      <c r="AC692" s="14"/>
      <c r="AD692" s="14"/>
      <c r="AE692" s="14"/>
      <c r="AF692" s="22"/>
      <c r="AG692" s="14"/>
      <c r="AH692" s="14"/>
      <c r="AI692" s="14"/>
    </row>
    <row r="693" spans="1:35" ht="12.75" x14ac:dyDescent="0.2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7"/>
      <c r="M693" s="17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  <c r="Z693" s="14"/>
      <c r="AA693" s="14"/>
      <c r="AB693" s="14"/>
      <c r="AC693" s="14"/>
      <c r="AD693" s="14"/>
      <c r="AE693" s="14"/>
      <c r="AF693" s="22"/>
      <c r="AG693" s="14"/>
      <c r="AH693" s="14"/>
      <c r="AI693" s="14"/>
    </row>
    <row r="694" spans="1:35" ht="12.75" x14ac:dyDescent="0.2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7"/>
      <c r="M694" s="17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  <c r="Z694" s="14"/>
      <c r="AA694" s="14"/>
      <c r="AB694" s="14"/>
      <c r="AC694" s="14"/>
      <c r="AD694" s="14"/>
      <c r="AE694" s="14"/>
      <c r="AF694" s="22"/>
      <c r="AG694" s="14"/>
      <c r="AH694" s="14"/>
      <c r="AI694" s="14"/>
    </row>
    <row r="695" spans="1:35" ht="12.75" x14ac:dyDescent="0.2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7"/>
      <c r="M695" s="17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  <c r="Z695" s="14"/>
      <c r="AA695" s="14"/>
      <c r="AB695" s="14"/>
      <c r="AC695" s="14"/>
      <c r="AD695" s="14"/>
      <c r="AE695" s="14"/>
      <c r="AF695" s="22"/>
      <c r="AG695" s="14"/>
      <c r="AH695" s="14"/>
      <c r="AI695" s="14"/>
    </row>
    <row r="696" spans="1:35" ht="12.75" x14ac:dyDescent="0.2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7"/>
      <c r="M696" s="17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  <c r="Z696" s="14"/>
      <c r="AA696" s="14"/>
      <c r="AB696" s="14"/>
      <c r="AC696" s="14"/>
      <c r="AD696" s="14"/>
      <c r="AE696" s="14"/>
      <c r="AF696" s="22"/>
      <c r="AG696" s="14"/>
      <c r="AH696" s="14"/>
      <c r="AI696" s="14"/>
    </row>
    <row r="697" spans="1:35" ht="12.75" x14ac:dyDescent="0.2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7"/>
      <c r="M697" s="17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  <c r="Z697" s="14"/>
      <c r="AA697" s="14"/>
      <c r="AB697" s="14"/>
      <c r="AC697" s="14"/>
      <c r="AD697" s="14"/>
      <c r="AE697" s="14"/>
      <c r="AF697" s="22"/>
      <c r="AG697" s="14"/>
      <c r="AH697" s="14"/>
      <c r="AI697" s="14"/>
    </row>
    <row r="698" spans="1:35" ht="12.75" x14ac:dyDescent="0.2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7"/>
      <c r="M698" s="17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  <c r="Z698" s="14"/>
      <c r="AA698" s="14"/>
      <c r="AB698" s="14"/>
      <c r="AC698" s="14"/>
      <c r="AD698" s="14"/>
      <c r="AE698" s="14"/>
      <c r="AF698" s="22"/>
      <c r="AG698" s="14"/>
      <c r="AH698" s="14"/>
      <c r="AI698" s="14"/>
    </row>
    <row r="699" spans="1:35" ht="12.75" x14ac:dyDescent="0.2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7"/>
      <c r="M699" s="17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  <c r="Z699" s="14"/>
      <c r="AA699" s="14"/>
      <c r="AB699" s="14"/>
      <c r="AC699" s="14"/>
      <c r="AD699" s="14"/>
      <c r="AE699" s="14"/>
      <c r="AF699" s="22"/>
      <c r="AG699" s="14"/>
      <c r="AH699" s="14"/>
      <c r="AI699" s="14"/>
    </row>
    <row r="700" spans="1:35" ht="12.75" x14ac:dyDescent="0.2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7"/>
      <c r="M700" s="17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  <c r="Z700" s="14"/>
      <c r="AA700" s="14"/>
      <c r="AB700" s="14"/>
      <c r="AC700" s="14"/>
      <c r="AD700" s="14"/>
      <c r="AE700" s="14"/>
      <c r="AF700" s="22"/>
      <c r="AG700" s="14"/>
      <c r="AH700" s="14"/>
      <c r="AI700" s="14"/>
    </row>
    <row r="701" spans="1:35" ht="12.75" x14ac:dyDescent="0.2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7"/>
      <c r="M701" s="17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  <c r="Z701" s="14"/>
      <c r="AA701" s="14"/>
      <c r="AB701" s="14"/>
      <c r="AC701" s="14"/>
      <c r="AD701" s="14"/>
      <c r="AE701" s="14"/>
      <c r="AF701" s="22"/>
      <c r="AG701" s="14"/>
      <c r="AH701" s="14"/>
      <c r="AI701" s="14"/>
    </row>
    <row r="702" spans="1:35" ht="12.75" x14ac:dyDescent="0.2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7"/>
      <c r="M702" s="17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  <c r="Z702" s="14"/>
      <c r="AA702" s="14"/>
      <c r="AB702" s="14"/>
      <c r="AC702" s="14"/>
      <c r="AD702" s="14"/>
      <c r="AE702" s="14"/>
      <c r="AF702" s="22"/>
      <c r="AG702" s="14"/>
      <c r="AH702" s="14"/>
      <c r="AI702" s="14"/>
    </row>
    <row r="703" spans="1:35" ht="12.75" x14ac:dyDescent="0.2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7"/>
      <c r="M703" s="17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  <c r="Z703" s="14"/>
      <c r="AA703" s="14"/>
      <c r="AB703" s="14"/>
      <c r="AC703" s="14"/>
      <c r="AD703" s="14"/>
      <c r="AE703" s="14"/>
      <c r="AF703" s="22"/>
      <c r="AG703" s="14"/>
      <c r="AH703" s="14"/>
      <c r="AI703" s="14"/>
    </row>
    <row r="704" spans="1:35" ht="12.75" x14ac:dyDescent="0.2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7"/>
      <c r="M704" s="17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  <c r="Z704" s="14"/>
      <c r="AA704" s="14"/>
      <c r="AB704" s="14"/>
      <c r="AC704" s="14"/>
      <c r="AD704" s="14"/>
      <c r="AE704" s="14"/>
      <c r="AF704" s="22"/>
      <c r="AG704" s="14"/>
      <c r="AH704" s="14"/>
      <c r="AI704" s="14"/>
    </row>
    <row r="705" spans="1:35" ht="12.75" x14ac:dyDescent="0.2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7"/>
      <c r="M705" s="17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  <c r="Z705" s="14"/>
      <c r="AA705" s="14"/>
      <c r="AB705" s="14"/>
      <c r="AC705" s="14"/>
      <c r="AD705" s="14"/>
      <c r="AE705" s="14"/>
      <c r="AF705" s="22"/>
      <c r="AG705" s="14"/>
      <c r="AH705" s="14"/>
      <c r="AI705" s="14"/>
    </row>
    <row r="706" spans="1:35" ht="12.75" x14ac:dyDescent="0.2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7"/>
      <c r="M706" s="17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  <c r="Z706" s="14"/>
      <c r="AA706" s="14"/>
      <c r="AB706" s="14"/>
      <c r="AC706" s="14"/>
      <c r="AD706" s="14"/>
      <c r="AE706" s="14"/>
      <c r="AF706" s="22"/>
      <c r="AG706" s="14"/>
      <c r="AH706" s="14"/>
      <c r="AI706" s="14"/>
    </row>
    <row r="707" spans="1:35" ht="12.75" x14ac:dyDescent="0.2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7"/>
      <c r="M707" s="17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  <c r="Z707" s="14"/>
      <c r="AA707" s="14"/>
      <c r="AB707" s="14"/>
      <c r="AC707" s="14"/>
      <c r="AD707" s="14"/>
      <c r="AE707" s="14"/>
      <c r="AF707" s="22"/>
      <c r="AG707" s="14"/>
      <c r="AH707" s="14"/>
      <c r="AI707" s="14"/>
    </row>
    <row r="708" spans="1:35" ht="12.75" x14ac:dyDescent="0.2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7"/>
      <c r="M708" s="17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  <c r="Z708" s="14"/>
      <c r="AA708" s="14"/>
      <c r="AB708" s="14"/>
      <c r="AC708" s="14"/>
      <c r="AD708" s="14"/>
      <c r="AE708" s="14"/>
      <c r="AF708" s="22"/>
      <c r="AG708" s="14"/>
      <c r="AH708" s="14"/>
      <c r="AI708" s="14"/>
    </row>
    <row r="709" spans="1:35" ht="12.75" x14ac:dyDescent="0.2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7"/>
      <c r="M709" s="17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  <c r="Z709" s="14"/>
      <c r="AA709" s="14"/>
      <c r="AB709" s="14"/>
      <c r="AC709" s="14"/>
      <c r="AD709" s="14"/>
      <c r="AE709" s="14"/>
      <c r="AF709" s="22"/>
      <c r="AG709" s="14"/>
      <c r="AH709" s="14"/>
      <c r="AI709" s="14"/>
    </row>
    <row r="710" spans="1:35" ht="12.75" x14ac:dyDescent="0.2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7"/>
      <c r="M710" s="17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  <c r="Z710" s="14"/>
      <c r="AA710" s="14"/>
      <c r="AB710" s="14"/>
      <c r="AC710" s="14"/>
      <c r="AD710" s="14"/>
      <c r="AE710" s="14"/>
      <c r="AF710" s="22"/>
      <c r="AG710" s="14"/>
      <c r="AH710" s="14"/>
      <c r="AI710" s="14"/>
    </row>
    <row r="711" spans="1:35" ht="12.75" x14ac:dyDescent="0.2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7"/>
      <c r="M711" s="17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  <c r="Z711" s="14"/>
      <c r="AA711" s="14"/>
      <c r="AB711" s="14"/>
      <c r="AC711" s="14"/>
      <c r="AD711" s="14"/>
      <c r="AE711" s="14"/>
      <c r="AF711" s="22"/>
      <c r="AG711" s="14"/>
      <c r="AH711" s="14"/>
      <c r="AI711" s="14"/>
    </row>
    <row r="712" spans="1:35" ht="12.75" x14ac:dyDescent="0.2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7"/>
      <c r="M712" s="17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  <c r="Z712" s="14"/>
      <c r="AA712" s="14"/>
      <c r="AB712" s="14"/>
      <c r="AC712" s="14"/>
      <c r="AD712" s="14"/>
      <c r="AE712" s="14"/>
      <c r="AF712" s="22"/>
      <c r="AG712" s="14"/>
      <c r="AH712" s="14"/>
      <c r="AI712" s="14"/>
    </row>
    <row r="713" spans="1:35" ht="12.75" x14ac:dyDescent="0.2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7"/>
      <c r="M713" s="17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  <c r="Z713" s="14"/>
      <c r="AA713" s="14"/>
      <c r="AB713" s="14"/>
      <c r="AC713" s="14"/>
      <c r="AD713" s="14"/>
      <c r="AE713" s="14"/>
      <c r="AF713" s="22"/>
      <c r="AG713" s="14"/>
      <c r="AH713" s="14"/>
      <c r="AI713" s="14"/>
    </row>
    <row r="714" spans="1:35" ht="12.75" x14ac:dyDescent="0.2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7"/>
      <c r="M714" s="17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  <c r="Z714" s="14"/>
      <c r="AA714" s="14"/>
      <c r="AB714" s="14"/>
      <c r="AC714" s="14"/>
      <c r="AD714" s="14"/>
      <c r="AE714" s="14"/>
      <c r="AF714" s="22"/>
      <c r="AG714" s="14"/>
      <c r="AH714" s="14"/>
      <c r="AI714" s="14"/>
    </row>
    <row r="715" spans="1:35" ht="12.75" x14ac:dyDescent="0.2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7"/>
      <c r="M715" s="17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  <c r="Z715" s="14"/>
      <c r="AA715" s="14"/>
      <c r="AB715" s="14"/>
      <c r="AC715" s="14"/>
      <c r="AD715" s="14"/>
      <c r="AE715" s="14"/>
      <c r="AF715" s="22"/>
      <c r="AG715" s="14"/>
      <c r="AH715" s="14"/>
      <c r="AI715" s="14"/>
    </row>
    <row r="716" spans="1:35" ht="12.75" x14ac:dyDescent="0.2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7"/>
      <c r="M716" s="17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  <c r="Z716" s="14"/>
      <c r="AA716" s="14"/>
      <c r="AB716" s="14"/>
      <c r="AC716" s="14"/>
      <c r="AD716" s="14"/>
      <c r="AE716" s="14"/>
      <c r="AF716" s="22"/>
      <c r="AG716" s="14"/>
      <c r="AH716" s="14"/>
      <c r="AI716" s="14"/>
    </row>
    <row r="717" spans="1:35" ht="12.75" x14ac:dyDescent="0.2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7"/>
      <c r="M717" s="17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  <c r="Z717" s="14"/>
      <c r="AA717" s="14"/>
      <c r="AB717" s="14"/>
      <c r="AC717" s="14"/>
      <c r="AD717" s="14"/>
      <c r="AE717" s="14"/>
      <c r="AF717" s="22"/>
      <c r="AG717" s="14"/>
      <c r="AH717" s="14"/>
      <c r="AI717" s="14"/>
    </row>
    <row r="718" spans="1:35" ht="12.75" x14ac:dyDescent="0.2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7"/>
      <c r="M718" s="17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  <c r="Z718" s="14"/>
      <c r="AA718" s="14"/>
      <c r="AB718" s="14"/>
      <c r="AC718" s="14"/>
      <c r="AD718" s="14"/>
      <c r="AE718" s="14"/>
      <c r="AF718" s="22"/>
      <c r="AG718" s="14"/>
      <c r="AH718" s="14"/>
      <c r="AI718" s="14"/>
    </row>
    <row r="719" spans="1:35" ht="12.75" x14ac:dyDescent="0.2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7"/>
      <c r="M719" s="17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  <c r="Z719" s="14"/>
      <c r="AA719" s="14"/>
      <c r="AB719" s="14"/>
      <c r="AC719" s="14"/>
      <c r="AD719" s="14"/>
      <c r="AE719" s="14"/>
      <c r="AF719" s="22"/>
      <c r="AG719" s="14"/>
      <c r="AH719" s="14"/>
      <c r="AI719" s="14"/>
    </row>
    <row r="720" spans="1:35" ht="12.75" x14ac:dyDescent="0.2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7"/>
      <c r="M720" s="17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  <c r="Z720" s="14"/>
      <c r="AA720" s="14"/>
      <c r="AB720" s="14"/>
      <c r="AC720" s="14"/>
      <c r="AD720" s="14"/>
      <c r="AE720" s="14"/>
      <c r="AF720" s="22"/>
      <c r="AG720" s="14"/>
      <c r="AH720" s="14"/>
      <c r="AI720" s="14"/>
    </row>
    <row r="721" spans="1:35" ht="12.75" x14ac:dyDescent="0.2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7"/>
      <c r="M721" s="17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  <c r="Z721" s="14"/>
      <c r="AA721" s="14"/>
      <c r="AB721" s="14"/>
      <c r="AC721" s="14"/>
      <c r="AD721" s="14"/>
      <c r="AE721" s="14"/>
      <c r="AF721" s="22"/>
      <c r="AG721" s="14"/>
      <c r="AH721" s="14"/>
      <c r="AI721" s="14"/>
    </row>
    <row r="722" spans="1:35" ht="12.75" x14ac:dyDescent="0.2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7"/>
      <c r="M722" s="17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  <c r="Z722" s="14"/>
      <c r="AA722" s="14"/>
      <c r="AB722" s="14"/>
      <c r="AC722" s="14"/>
      <c r="AD722" s="14"/>
      <c r="AE722" s="14"/>
      <c r="AF722" s="22"/>
      <c r="AG722" s="14"/>
      <c r="AH722" s="14"/>
      <c r="AI722" s="14"/>
    </row>
    <row r="723" spans="1:35" ht="12.75" x14ac:dyDescent="0.2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7"/>
      <c r="M723" s="17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  <c r="Z723" s="14"/>
      <c r="AA723" s="14"/>
      <c r="AB723" s="14"/>
      <c r="AC723" s="14"/>
      <c r="AD723" s="14"/>
      <c r="AE723" s="14"/>
      <c r="AF723" s="22"/>
      <c r="AG723" s="14"/>
      <c r="AH723" s="14"/>
      <c r="AI723" s="14"/>
    </row>
    <row r="724" spans="1:35" ht="12.75" x14ac:dyDescent="0.2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7"/>
      <c r="M724" s="17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  <c r="Z724" s="14"/>
      <c r="AA724" s="14"/>
      <c r="AB724" s="14"/>
      <c r="AC724" s="14"/>
      <c r="AD724" s="14"/>
      <c r="AE724" s="14"/>
      <c r="AF724" s="22"/>
      <c r="AG724" s="14"/>
      <c r="AH724" s="14"/>
      <c r="AI724" s="14"/>
    </row>
    <row r="725" spans="1:35" ht="12.75" x14ac:dyDescent="0.2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7"/>
      <c r="M725" s="17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  <c r="Z725" s="14"/>
      <c r="AA725" s="14"/>
      <c r="AB725" s="14"/>
      <c r="AC725" s="14"/>
      <c r="AD725" s="14"/>
      <c r="AE725" s="14"/>
      <c r="AF725" s="22"/>
      <c r="AG725" s="14"/>
      <c r="AH725" s="14"/>
      <c r="AI725" s="14"/>
    </row>
    <row r="726" spans="1:35" ht="12.75" x14ac:dyDescent="0.2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7"/>
      <c r="M726" s="17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  <c r="Z726" s="14"/>
      <c r="AA726" s="14"/>
      <c r="AB726" s="14"/>
      <c r="AC726" s="14"/>
      <c r="AD726" s="14"/>
      <c r="AE726" s="14"/>
      <c r="AF726" s="22"/>
      <c r="AG726" s="14"/>
      <c r="AH726" s="14"/>
      <c r="AI726" s="14"/>
    </row>
    <row r="727" spans="1:35" ht="12.75" x14ac:dyDescent="0.2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7"/>
      <c r="M727" s="17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  <c r="Z727" s="14"/>
      <c r="AA727" s="14"/>
      <c r="AB727" s="14"/>
      <c r="AC727" s="14"/>
      <c r="AD727" s="14"/>
      <c r="AE727" s="14"/>
      <c r="AF727" s="22"/>
      <c r="AG727" s="14"/>
      <c r="AH727" s="14"/>
      <c r="AI727" s="14"/>
    </row>
    <row r="728" spans="1:35" ht="12.75" x14ac:dyDescent="0.2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7"/>
      <c r="M728" s="17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  <c r="Z728" s="14"/>
      <c r="AA728" s="14"/>
      <c r="AB728" s="14"/>
      <c r="AC728" s="14"/>
      <c r="AD728" s="14"/>
      <c r="AE728" s="14"/>
      <c r="AF728" s="22"/>
      <c r="AG728" s="14"/>
      <c r="AH728" s="14"/>
      <c r="AI728" s="14"/>
    </row>
    <row r="729" spans="1:35" ht="12.75" x14ac:dyDescent="0.2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7"/>
      <c r="M729" s="17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  <c r="Z729" s="14"/>
      <c r="AA729" s="14"/>
      <c r="AB729" s="14"/>
      <c r="AC729" s="14"/>
      <c r="AD729" s="14"/>
      <c r="AE729" s="14"/>
      <c r="AF729" s="22"/>
      <c r="AG729" s="14"/>
      <c r="AH729" s="14"/>
      <c r="AI729" s="14"/>
    </row>
    <row r="730" spans="1:35" ht="12.75" x14ac:dyDescent="0.2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7"/>
      <c r="M730" s="17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  <c r="Z730" s="14"/>
      <c r="AA730" s="14"/>
      <c r="AB730" s="14"/>
      <c r="AC730" s="14"/>
      <c r="AD730" s="14"/>
      <c r="AE730" s="14"/>
      <c r="AF730" s="22"/>
      <c r="AG730" s="14"/>
      <c r="AH730" s="14"/>
      <c r="AI730" s="14"/>
    </row>
    <row r="731" spans="1:35" ht="12.75" x14ac:dyDescent="0.2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7"/>
      <c r="M731" s="17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  <c r="Z731" s="14"/>
      <c r="AA731" s="14"/>
      <c r="AB731" s="14"/>
      <c r="AC731" s="14"/>
      <c r="AD731" s="14"/>
      <c r="AE731" s="14"/>
      <c r="AF731" s="22"/>
      <c r="AG731" s="14"/>
      <c r="AH731" s="14"/>
      <c r="AI731" s="14"/>
    </row>
    <row r="732" spans="1:35" ht="12.75" x14ac:dyDescent="0.2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7"/>
      <c r="M732" s="17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  <c r="Z732" s="14"/>
      <c r="AA732" s="14"/>
      <c r="AB732" s="14"/>
      <c r="AC732" s="14"/>
      <c r="AD732" s="14"/>
      <c r="AE732" s="14"/>
      <c r="AF732" s="22"/>
      <c r="AG732" s="14"/>
      <c r="AH732" s="14"/>
      <c r="AI732" s="14"/>
    </row>
    <row r="733" spans="1:35" ht="12.75" x14ac:dyDescent="0.2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7"/>
      <c r="M733" s="17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  <c r="Z733" s="14"/>
      <c r="AA733" s="14"/>
      <c r="AB733" s="14"/>
      <c r="AC733" s="14"/>
      <c r="AD733" s="14"/>
      <c r="AE733" s="14"/>
      <c r="AF733" s="22"/>
      <c r="AG733" s="14"/>
      <c r="AH733" s="14"/>
      <c r="AI733" s="14"/>
    </row>
    <row r="734" spans="1:35" ht="12.75" x14ac:dyDescent="0.2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7"/>
      <c r="M734" s="17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  <c r="Z734" s="14"/>
      <c r="AA734" s="14"/>
      <c r="AB734" s="14"/>
      <c r="AC734" s="14"/>
      <c r="AD734" s="14"/>
      <c r="AE734" s="14"/>
      <c r="AF734" s="22"/>
      <c r="AG734" s="14"/>
      <c r="AH734" s="14"/>
      <c r="AI734" s="14"/>
    </row>
    <row r="735" spans="1:35" ht="12.75" x14ac:dyDescent="0.2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7"/>
      <c r="M735" s="17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  <c r="Z735" s="14"/>
      <c r="AA735" s="14"/>
      <c r="AB735" s="14"/>
      <c r="AC735" s="14"/>
      <c r="AD735" s="14"/>
      <c r="AE735" s="14"/>
      <c r="AF735" s="22"/>
      <c r="AG735" s="14"/>
      <c r="AH735" s="14"/>
      <c r="AI735" s="14"/>
    </row>
    <row r="736" spans="1:35" ht="12.75" x14ac:dyDescent="0.2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7"/>
      <c r="M736" s="17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  <c r="Z736" s="14"/>
      <c r="AA736" s="14"/>
      <c r="AB736" s="14"/>
      <c r="AC736" s="14"/>
      <c r="AD736" s="14"/>
      <c r="AE736" s="14"/>
      <c r="AF736" s="22"/>
      <c r="AG736" s="14"/>
      <c r="AH736" s="14"/>
      <c r="AI736" s="14"/>
    </row>
    <row r="737" spans="1:35" ht="12.75" x14ac:dyDescent="0.2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7"/>
      <c r="M737" s="17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  <c r="Z737" s="14"/>
      <c r="AA737" s="14"/>
      <c r="AB737" s="14"/>
      <c r="AC737" s="14"/>
      <c r="AD737" s="14"/>
      <c r="AE737" s="14"/>
      <c r="AF737" s="22"/>
      <c r="AG737" s="14"/>
      <c r="AH737" s="14"/>
      <c r="AI737" s="14"/>
    </row>
    <row r="738" spans="1:35" ht="12.75" x14ac:dyDescent="0.2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7"/>
      <c r="M738" s="17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  <c r="Z738" s="14"/>
      <c r="AA738" s="14"/>
      <c r="AB738" s="14"/>
      <c r="AC738" s="14"/>
      <c r="AD738" s="14"/>
      <c r="AE738" s="14"/>
      <c r="AF738" s="22"/>
      <c r="AG738" s="14"/>
      <c r="AH738" s="14"/>
      <c r="AI738" s="14"/>
    </row>
    <row r="739" spans="1:35" ht="12.75" x14ac:dyDescent="0.2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7"/>
      <c r="M739" s="17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  <c r="Z739" s="14"/>
      <c r="AA739" s="14"/>
      <c r="AB739" s="14"/>
      <c r="AC739" s="14"/>
      <c r="AD739" s="14"/>
      <c r="AE739" s="14"/>
      <c r="AF739" s="22"/>
      <c r="AG739" s="14"/>
      <c r="AH739" s="14"/>
      <c r="AI739" s="14"/>
    </row>
    <row r="740" spans="1:35" ht="12.75" x14ac:dyDescent="0.2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7"/>
      <c r="M740" s="17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  <c r="Z740" s="14"/>
      <c r="AA740" s="14"/>
      <c r="AB740" s="14"/>
      <c r="AC740" s="14"/>
      <c r="AD740" s="14"/>
      <c r="AE740" s="14"/>
      <c r="AF740" s="22"/>
      <c r="AG740" s="14"/>
      <c r="AH740" s="14"/>
      <c r="AI740" s="14"/>
    </row>
    <row r="741" spans="1:35" ht="12.75" x14ac:dyDescent="0.2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7"/>
      <c r="M741" s="17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  <c r="Z741" s="14"/>
      <c r="AA741" s="14"/>
      <c r="AB741" s="14"/>
      <c r="AC741" s="14"/>
      <c r="AD741" s="14"/>
      <c r="AE741" s="14"/>
      <c r="AF741" s="22"/>
      <c r="AG741" s="14"/>
      <c r="AH741" s="14"/>
      <c r="AI741" s="14"/>
    </row>
    <row r="742" spans="1:35" ht="12.75" x14ac:dyDescent="0.2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7"/>
      <c r="M742" s="17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  <c r="Z742" s="14"/>
      <c r="AA742" s="14"/>
      <c r="AB742" s="14"/>
      <c r="AC742" s="14"/>
      <c r="AD742" s="14"/>
      <c r="AE742" s="14"/>
      <c r="AF742" s="22"/>
      <c r="AG742" s="14"/>
      <c r="AH742" s="14"/>
      <c r="AI742" s="14"/>
    </row>
    <row r="743" spans="1:35" ht="12.75" x14ac:dyDescent="0.2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7"/>
      <c r="M743" s="17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  <c r="Z743" s="14"/>
      <c r="AA743" s="14"/>
      <c r="AB743" s="14"/>
      <c r="AC743" s="14"/>
      <c r="AD743" s="14"/>
      <c r="AE743" s="14"/>
      <c r="AF743" s="22"/>
      <c r="AG743" s="14"/>
      <c r="AH743" s="14"/>
      <c r="AI743" s="14"/>
    </row>
    <row r="744" spans="1:35" ht="12.75" x14ac:dyDescent="0.2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7"/>
      <c r="M744" s="17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  <c r="Z744" s="14"/>
      <c r="AA744" s="14"/>
      <c r="AB744" s="14"/>
      <c r="AC744" s="14"/>
      <c r="AD744" s="14"/>
      <c r="AE744" s="14"/>
      <c r="AF744" s="22"/>
      <c r="AG744" s="14"/>
      <c r="AH744" s="14"/>
      <c r="AI744" s="14"/>
    </row>
    <row r="745" spans="1:35" ht="12.75" x14ac:dyDescent="0.2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7"/>
      <c r="M745" s="17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  <c r="Z745" s="14"/>
      <c r="AA745" s="14"/>
      <c r="AB745" s="14"/>
      <c r="AC745" s="14"/>
      <c r="AD745" s="14"/>
      <c r="AE745" s="14"/>
      <c r="AF745" s="22"/>
      <c r="AG745" s="14"/>
      <c r="AH745" s="14"/>
      <c r="AI745" s="14"/>
    </row>
    <row r="746" spans="1:35" ht="12.75" x14ac:dyDescent="0.2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7"/>
      <c r="M746" s="17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  <c r="Z746" s="14"/>
      <c r="AA746" s="14"/>
      <c r="AB746" s="14"/>
      <c r="AC746" s="14"/>
      <c r="AD746" s="14"/>
      <c r="AE746" s="14"/>
      <c r="AF746" s="22"/>
      <c r="AG746" s="14"/>
      <c r="AH746" s="14"/>
      <c r="AI746" s="14"/>
    </row>
    <row r="747" spans="1:35" ht="12.75" x14ac:dyDescent="0.2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7"/>
      <c r="M747" s="17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  <c r="Z747" s="14"/>
      <c r="AA747" s="14"/>
      <c r="AB747" s="14"/>
      <c r="AC747" s="14"/>
      <c r="AD747" s="14"/>
      <c r="AE747" s="14"/>
      <c r="AF747" s="22"/>
      <c r="AG747" s="14"/>
      <c r="AH747" s="14"/>
      <c r="AI747" s="14"/>
    </row>
    <row r="748" spans="1:35" ht="12.75" x14ac:dyDescent="0.2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7"/>
      <c r="M748" s="17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  <c r="Z748" s="14"/>
      <c r="AA748" s="14"/>
      <c r="AB748" s="14"/>
      <c r="AC748" s="14"/>
      <c r="AD748" s="14"/>
      <c r="AE748" s="14"/>
      <c r="AF748" s="22"/>
      <c r="AG748" s="14"/>
      <c r="AH748" s="14"/>
      <c r="AI748" s="14"/>
    </row>
    <row r="749" spans="1:35" ht="12.75" x14ac:dyDescent="0.2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7"/>
      <c r="M749" s="17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  <c r="Z749" s="14"/>
      <c r="AA749" s="14"/>
      <c r="AB749" s="14"/>
      <c r="AC749" s="14"/>
      <c r="AD749" s="14"/>
      <c r="AE749" s="14"/>
      <c r="AF749" s="22"/>
      <c r="AG749" s="14"/>
      <c r="AH749" s="14"/>
      <c r="AI749" s="14"/>
    </row>
    <row r="750" spans="1:35" ht="12.75" x14ac:dyDescent="0.2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7"/>
      <c r="M750" s="17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  <c r="Z750" s="14"/>
      <c r="AA750" s="14"/>
      <c r="AB750" s="14"/>
      <c r="AC750" s="14"/>
      <c r="AD750" s="14"/>
      <c r="AE750" s="14"/>
      <c r="AF750" s="22"/>
      <c r="AG750" s="14"/>
      <c r="AH750" s="14"/>
      <c r="AI750" s="14"/>
    </row>
    <row r="751" spans="1:35" ht="12.75" x14ac:dyDescent="0.2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7"/>
      <c r="M751" s="17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  <c r="Z751" s="14"/>
      <c r="AA751" s="14"/>
      <c r="AB751" s="14"/>
      <c r="AC751" s="14"/>
      <c r="AD751" s="14"/>
      <c r="AE751" s="14"/>
      <c r="AF751" s="22"/>
      <c r="AG751" s="14"/>
      <c r="AH751" s="14"/>
      <c r="AI751" s="14"/>
    </row>
    <row r="752" spans="1:35" ht="12.75" x14ac:dyDescent="0.2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7"/>
      <c r="M752" s="17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  <c r="Z752" s="14"/>
      <c r="AA752" s="14"/>
      <c r="AB752" s="14"/>
      <c r="AC752" s="14"/>
      <c r="AD752" s="14"/>
      <c r="AE752" s="14"/>
      <c r="AF752" s="22"/>
      <c r="AG752" s="14"/>
      <c r="AH752" s="14"/>
      <c r="AI752" s="14"/>
    </row>
    <row r="753" spans="1:35" ht="12.75" x14ac:dyDescent="0.2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7"/>
      <c r="M753" s="17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  <c r="Z753" s="14"/>
      <c r="AA753" s="14"/>
      <c r="AB753" s="14"/>
      <c r="AC753" s="14"/>
      <c r="AD753" s="14"/>
      <c r="AE753" s="14"/>
      <c r="AF753" s="22"/>
      <c r="AG753" s="14"/>
      <c r="AH753" s="14"/>
      <c r="AI753" s="14"/>
    </row>
    <row r="754" spans="1:35" ht="12.75" x14ac:dyDescent="0.2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7"/>
      <c r="M754" s="17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  <c r="Z754" s="14"/>
      <c r="AA754" s="14"/>
      <c r="AB754" s="14"/>
      <c r="AC754" s="14"/>
      <c r="AD754" s="14"/>
      <c r="AE754" s="14"/>
      <c r="AF754" s="22"/>
      <c r="AG754" s="14"/>
      <c r="AH754" s="14"/>
      <c r="AI754" s="14"/>
    </row>
    <row r="755" spans="1:35" ht="12.75" x14ac:dyDescent="0.2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7"/>
      <c r="M755" s="17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  <c r="Z755" s="14"/>
      <c r="AA755" s="14"/>
      <c r="AB755" s="14"/>
      <c r="AC755" s="14"/>
      <c r="AD755" s="14"/>
      <c r="AE755" s="14"/>
      <c r="AF755" s="22"/>
      <c r="AG755" s="14"/>
      <c r="AH755" s="14"/>
      <c r="AI755" s="14"/>
    </row>
    <row r="756" spans="1:35" ht="12.75" x14ac:dyDescent="0.2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7"/>
      <c r="M756" s="17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  <c r="Z756" s="14"/>
      <c r="AA756" s="14"/>
      <c r="AB756" s="14"/>
      <c r="AC756" s="14"/>
      <c r="AD756" s="14"/>
      <c r="AE756" s="14"/>
      <c r="AF756" s="22"/>
      <c r="AG756" s="14"/>
      <c r="AH756" s="14"/>
      <c r="AI756" s="14"/>
    </row>
    <row r="757" spans="1:35" ht="12.75" x14ac:dyDescent="0.2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7"/>
      <c r="M757" s="17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  <c r="Z757" s="14"/>
      <c r="AA757" s="14"/>
      <c r="AB757" s="14"/>
      <c r="AC757" s="14"/>
      <c r="AD757" s="14"/>
      <c r="AE757" s="14"/>
      <c r="AF757" s="22"/>
      <c r="AG757" s="14"/>
      <c r="AH757" s="14"/>
      <c r="AI757" s="14"/>
    </row>
    <row r="758" spans="1:35" ht="12.75" x14ac:dyDescent="0.2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7"/>
      <c r="M758" s="17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  <c r="Z758" s="14"/>
      <c r="AA758" s="14"/>
      <c r="AB758" s="14"/>
      <c r="AC758" s="14"/>
      <c r="AD758" s="14"/>
      <c r="AE758" s="14"/>
      <c r="AF758" s="22"/>
      <c r="AG758" s="14"/>
      <c r="AH758" s="14"/>
      <c r="AI758" s="14"/>
    </row>
    <row r="759" spans="1:35" ht="12.75" x14ac:dyDescent="0.2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7"/>
      <c r="M759" s="17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  <c r="Z759" s="14"/>
      <c r="AA759" s="14"/>
      <c r="AB759" s="14"/>
      <c r="AC759" s="14"/>
      <c r="AD759" s="14"/>
      <c r="AE759" s="14"/>
      <c r="AF759" s="22"/>
      <c r="AG759" s="14"/>
      <c r="AH759" s="14"/>
      <c r="AI759" s="14"/>
    </row>
    <row r="760" spans="1:35" ht="12.75" x14ac:dyDescent="0.2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7"/>
      <c r="M760" s="17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  <c r="Z760" s="14"/>
      <c r="AA760" s="14"/>
      <c r="AB760" s="14"/>
      <c r="AC760" s="14"/>
      <c r="AD760" s="14"/>
      <c r="AE760" s="14"/>
      <c r="AF760" s="22"/>
      <c r="AG760" s="14"/>
      <c r="AH760" s="14"/>
      <c r="AI760" s="14"/>
    </row>
    <row r="761" spans="1:35" ht="12.75" x14ac:dyDescent="0.2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7"/>
      <c r="M761" s="17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  <c r="Z761" s="14"/>
      <c r="AA761" s="14"/>
      <c r="AB761" s="14"/>
      <c r="AC761" s="14"/>
      <c r="AD761" s="14"/>
      <c r="AE761" s="14"/>
      <c r="AF761" s="22"/>
      <c r="AG761" s="14"/>
      <c r="AH761" s="14"/>
      <c r="AI761" s="14"/>
    </row>
    <row r="762" spans="1:35" ht="12.75" x14ac:dyDescent="0.2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7"/>
      <c r="M762" s="17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  <c r="Z762" s="14"/>
      <c r="AA762" s="14"/>
      <c r="AB762" s="14"/>
      <c r="AC762" s="14"/>
      <c r="AD762" s="14"/>
      <c r="AE762" s="14"/>
      <c r="AF762" s="22"/>
      <c r="AG762" s="14"/>
      <c r="AH762" s="14"/>
      <c r="AI762" s="14"/>
    </row>
    <row r="763" spans="1:35" ht="12.75" x14ac:dyDescent="0.2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7"/>
      <c r="M763" s="17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  <c r="Z763" s="14"/>
      <c r="AA763" s="14"/>
      <c r="AB763" s="14"/>
      <c r="AC763" s="14"/>
      <c r="AD763" s="14"/>
      <c r="AE763" s="14"/>
      <c r="AF763" s="22"/>
      <c r="AG763" s="14"/>
      <c r="AH763" s="14"/>
      <c r="AI763" s="14"/>
    </row>
    <row r="764" spans="1:35" ht="12.75" x14ac:dyDescent="0.2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7"/>
      <c r="M764" s="17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  <c r="Z764" s="14"/>
      <c r="AA764" s="14"/>
      <c r="AB764" s="14"/>
      <c r="AC764" s="14"/>
      <c r="AD764" s="14"/>
      <c r="AE764" s="14"/>
      <c r="AF764" s="22"/>
      <c r="AG764" s="14"/>
      <c r="AH764" s="14"/>
      <c r="AI764" s="14"/>
    </row>
    <row r="765" spans="1:35" ht="12.75" x14ac:dyDescent="0.2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7"/>
      <c r="M765" s="17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  <c r="Z765" s="14"/>
      <c r="AA765" s="14"/>
      <c r="AB765" s="14"/>
      <c r="AC765" s="14"/>
      <c r="AD765" s="14"/>
      <c r="AE765" s="14"/>
      <c r="AF765" s="22"/>
      <c r="AG765" s="14"/>
      <c r="AH765" s="14"/>
      <c r="AI765" s="14"/>
    </row>
    <row r="766" spans="1:35" ht="12.75" x14ac:dyDescent="0.2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7"/>
      <c r="M766" s="17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  <c r="Z766" s="14"/>
      <c r="AA766" s="14"/>
      <c r="AB766" s="14"/>
      <c r="AC766" s="14"/>
      <c r="AD766" s="14"/>
      <c r="AE766" s="14"/>
      <c r="AF766" s="22"/>
      <c r="AG766" s="14"/>
      <c r="AH766" s="14"/>
      <c r="AI766" s="14"/>
    </row>
    <row r="767" spans="1:35" ht="12.75" x14ac:dyDescent="0.2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7"/>
      <c r="M767" s="17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  <c r="Z767" s="14"/>
      <c r="AA767" s="14"/>
      <c r="AB767" s="14"/>
      <c r="AC767" s="14"/>
      <c r="AD767" s="14"/>
      <c r="AE767" s="14"/>
      <c r="AF767" s="22"/>
      <c r="AG767" s="14"/>
      <c r="AH767" s="14"/>
      <c r="AI767" s="14"/>
    </row>
    <row r="768" spans="1:35" ht="12.75" x14ac:dyDescent="0.2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7"/>
      <c r="M768" s="17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  <c r="Z768" s="14"/>
      <c r="AA768" s="14"/>
      <c r="AB768" s="14"/>
      <c r="AC768" s="14"/>
      <c r="AD768" s="14"/>
      <c r="AE768" s="14"/>
      <c r="AF768" s="22"/>
      <c r="AG768" s="14"/>
      <c r="AH768" s="14"/>
      <c r="AI768" s="14"/>
    </row>
    <row r="769" spans="1:35" ht="12.75" x14ac:dyDescent="0.2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7"/>
      <c r="M769" s="17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  <c r="Z769" s="14"/>
      <c r="AA769" s="14"/>
      <c r="AB769" s="14"/>
      <c r="AC769" s="14"/>
      <c r="AD769" s="14"/>
      <c r="AE769" s="14"/>
      <c r="AF769" s="22"/>
      <c r="AG769" s="14"/>
      <c r="AH769" s="14"/>
      <c r="AI769" s="14"/>
    </row>
    <row r="770" spans="1:35" ht="12.75" x14ac:dyDescent="0.2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7"/>
      <c r="M770" s="17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  <c r="Z770" s="14"/>
      <c r="AA770" s="14"/>
      <c r="AB770" s="14"/>
      <c r="AC770" s="14"/>
      <c r="AD770" s="14"/>
      <c r="AE770" s="14"/>
      <c r="AF770" s="22"/>
      <c r="AG770" s="14"/>
      <c r="AH770" s="14"/>
      <c r="AI770" s="14"/>
    </row>
    <row r="771" spans="1:35" ht="12.75" x14ac:dyDescent="0.2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7"/>
      <c r="M771" s="17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  <c r="Z771" s="14"/>
      <c r="AA771" s="14"/>
      <c r="AB771" s="14"/>
      <c r="AC771" s="14"/>
      <c r="AD771" s="14"/>
      <c r="AE771" s="14"/>
      <c r="AF771" s="22"/>
      <c r="AG771" s="14"/>
      <c r="AH771" s="14"/>
      <c r="AI771" s="14"/>
    </row>
    <row r="772" spans="1:35" ht="12.75" x14ac:dyDescent="0.2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7"/>
      <c r="M772" s="17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  <c r="Z772" s="14"/>
      <c r="AA772" s="14"/>
      <c r="AB772" s="14"/>
      <c r="AC772" s="14"/>
      <c r="AD772" s="14"/>
      <c r="AE772" s="14"/>
      <c r="AF772" s="22"/>
      <c r="AG772" s="14"/>
      <c r="AH772" s="14"/>
      <c r="AI772" s="14"/>
    </row>
    <row r="773" spans="1:35" ht="12.75" x14ac:dyDescent="0.2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7"/>
      <c r="M773" s="17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  <c r="Z773" s="14"/>
      <c r="AA773" s="14"/>
      <c r="AB773" s="14"/>
      <c r="AC773" s="14"/>
      <c r="AD773" s="14"/>
      <c r="AE773" s="14"/>
      <c r="AF773" s="22"/>
      <c r="AG773" s="14"/>
      <c r="AH773" s="14"/>
      <c r="AI773" s="14"/>
    </row>
    <row r="774" spans="1:35" ht="12.75" x14ac:dyDescent="0.2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7"/>
      <c r="M774" s="17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  <c r="Z774" s="14"/>
      <c r="AA774" s="14"/>
      <c r="AB774" s="14"/>
      <c r="AC774" s="14"/>
      <c r="AD774" s="14"/>
      <c r="AE774" s="14"/>
      <c r="AF774" s="22"/>
      <c r="AG774" s="14"/>
      <c r="AH774" s="14"/>
      <c r="AI774" s="14"/>
    </row>
    <row r="775" spans="1:35" ht="12.75" x14ac:dyDescent="0.2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7"/>
      <c r="M775" s="17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  <c r="Z775" s="14"/>
      <c r="AA775" s="14"/>
      <c r="AB775" s="14"/>
      <c r="AC775" s="14"/>
      <c r="AD775" s="14"/>
      <c r="AE775" s="14"/>
      <c r="AF775" s="22"/>
      <c r="AG775" s="14"/>
      <c r="AH775" s="14"/>
      <c r="AI775" s="14"/>
    </row>
    <row r="776" spans="1:35" ht="12.75" x14ac:dyDescent="0.2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7"/>
      <c r="M776" s="17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  <c r="Z776" s="14"/>
      <c r="AA776" s="14"/>
      <c r="AB776" s="14"/>
      <c r="AC776" s="14"/>
      <c r="AD776" s="14"/>
      <c r="AE776" s="14"/>
      <c r="AF776" s="22"/>
      <c r="AG776" s="14"/>
      <c r="AH776" s="14"/>
      <c r="AI776" s="14"/>
    </row>
    <row r="777" spans="1:35" ht="12.75" x14ac:dyDescent="0.2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7"/>
      <c r="M777" s="17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  <c r="Z777" s="14"/>
      <c r="AA777" s="14"/>
      <c r="AB777" s="14"/>
      <c r="AC777" s="14"/>
      <c r="AD777" s="14"/>
      <c r="AE777" s="14"/>
      <c r="AF777" s="22"/>
      <c r="AG777" s="14"/>
      <c r="AH777" s="14"/>
      <c r="AI777" s="14"/>
    </row>
    <row r="778" spans="1:35" ht="12.75" x14ac:dyDescent="0.2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7"/>
      <c r="M778" s="17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  <c r="Z778" s="14"/>
      <c r="AA778" s="14"/>
      <c r="AB778" s="14"/>
      <c r="AC778" s="14"/>
      <c r="AD778" s="14"/>
      <c r="AE778" s="14"/>
      <c r="AF778" s="22"/>
      <c r="AG778" s="14"/>
      <c r="AH778" s="14"/>
      <c r="AI778" s="14"/>
    </row>
    <row r="779" spans="1:35" ht="12.75" x14ac:dyDescent="0.2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7"/>
      <c r="M779" s="17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  <c r="Z779" s="14"/>
      <c r="AA779" s="14"/>
      <c r="AB779" s="14"/>
      <c r="AC779" s="14"/>
      <c r="AD779" s="14"/>
      <c r="AE779" s="14"/>
      <c r="AF779" s="22"/>
      <c r="AG779" s="14"/>
      <c r="AH779" s="14"/>
      <c r="AI779" s="14"/>
    </row>
    <row r="780" spans="1:35" ht="12.75" x14ac:dyDescent="0.2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7"/>
      <c r="M780" s="17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  <c r="Z780" s="14"/>
      <c r="AA780" s="14"/>
      <c r="AB780" s="14"/>
      <c r="AC780" s="14"/>
      <c r="AD780" s="14"/>
      <c r="AE780" s="14"/>
      <c r="AF780" s="22"/>
      <c r="AG780" s="14"/>
      <c r="AH780" s="14"/>
      <c r="AI780" s="14"/>
    </row>
    <row r="781" spans="1:35" ht="12.75" x14ac:dyDescent="0.2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7"/>
      <c r="M781" s="17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  <c r="Z781" s="14"/>
      <c r="AA781" s="14"/>
      <c r="AB781" s="14"/>
      <c r="AC781" s="14"/>
      <c r="AD781" s="14"/>
      <c r="AE781" s="14"/>
      <c r="AF781" s="22"/>
      <c r="AG781" s="14"/>
      <c r="AH781" s="14"/>
      <c r="AI781" s="14"/>
    </row>
    <row r="782" spans="1:35" ht="12.75" x14ac:dyDescent="0.2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7"/>
      <c r="M782" s="17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  <c r="Z782" s="14"/>
      <c r="AA782" s="14"/>
      <c r="AB782" s="14"/>
      <c r="AC782" s="14"/>
      <c r="AD782" s="14"/>
      <c r="AE782" s="14"/>
      <c r="AF782" s="22"/>
      <c r="AG782" s="14"/>
      <c r="AH782" s="14"/>
      <c r="AI782" s="14"/>
    </row>
    <row r="783" spans="1:35" ht="12.75" x14ac:dyDescent="0.2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7"/>
      <c r="M783" s="17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  <c r="Z783" s="14"/>
      <c r="AA783" s="14"/>
      <c r="AB783" s="14"/>
      <c r="AC783" s="14"/>
      <c r="AD783" s="14"/>
      <c r="AE783" s="14"/>
      <c r="AF783" s="22"/>
      <c r="AG783" s="14"/>
      <c r="AH783" s="14"/>
      <c r="AI783" s="14"/>
    </row>
    <row r="784" spans="1:35" ht="12.75" x14ac:dyDescent="0.2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7"/>
      <c r="M784" s="17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  <c r="Z784" s="14"/>
      <c r="AA784" s="14"/>
      <c r="AB784" s="14"/>
      <c r="AC784" s="14"/>
      <c r="AD784" s="14"/>
      <c r="AE784" s="14"/>
      <c r="AF784" s="22"/>
      <c r="AG784" s="14"/>
      <c r="AH784" s="14"/>
      <c r="AI784" s="14"/>
    </row>
    <row r="785" spans="1:35" ht="12.75" x14ac:dyDescent="0.2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7"/>
      <c r="M785" s="17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  <c r="Z785" s="14"/>
      <c r="AA785" s="14"/>
      <c r="AB785" s="14"/>
      <c r="AC785" s="14"/>
      <c r="AD785" s="14"/>
      <c r="AE785" s="14"/>
      <c r="AF785" s="22"/>
      <c r="AG785" s="14"/>
      <c r="AH785" s="14"/>
      <c r="AI785" s="14"/>
    </row>
    <row r="786" spans="1:35" ht="12.75" x14ac:dyDescent="0.2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7"/>
      <c r="M786" s="17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  <c r="Z786" s="14"/>
      <c r="AA786" s="14"/>
      <c r="AB786" s="14"/>
      <c r="AC786" s="14"/>
      <c r="AD786" s="14"/>
      <c r="AE786" s="14"/>
      <c r="AF786" s="22"/>
      <c r="AG786" s="14"/>
      <c r="AH786" s="14"/>
      <c r="AI786" s="14"/>
    </row>
    <row r="787" spans="1:35" ht="12.75" x14ac:dyDescent="0.2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7"/>
      <c r="M787" s="17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  <c r="Z787" s="14"/>
      <c r="AA787" s="14"/>
      <c r="AB787" s="14"/>
      <c r="AC787" s="14"/>
      <c r="AD787" s="14"/>
      <c r="AE787" s="14"/>
      <c r="AF787" s="22"/>
      <c r="AG787" s="14"/>
      <c r="AH787" s="14"/>
      <c r="AI787" s="14"/>
    </row>
    <row r="788" spans="1:35" ht="12.75" x14ac:dyDescent="0.2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7"/>
      <c r="M788" s="17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  <c r="Z788" s="14"/>
      <c r="AA788" s="14"/>
      <c r="AB788" s="14"/>
      <c r="AC788" s="14"/>
      <c r="AD788" s="14"/>
      <c r="AE788" s="14"/>
      <c r="AF788" s="22"/>
      <c r="AG788" s="14"/>
      <c r="AH788" s="14"/>
      <c r="AI788" s="14"/>
    </row>
    <row r="789" spans="1:35" ht="12.75" x14ac:dyDescent="0.2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7"/>
      <c r="M789" s="17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  <c r="Z789" s="14"/>
      <c r="AA789" s="14"/>
      <c r="AB789" s="14"/>
      <c r="AC789" s="14"/>
      <c r="AD789" s="14"/>
      <c r="AE789" s="14"/>
      <c r="AF789" s="22"/>
      <c r="AG789" s="14"/>
      <c r="AH789" s="14"/>
      <c r="AI789" s="14"/>
    </row>
    <row r="790" spans="1:35" ht="12.75" x14ac:dyDescent="0.2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7"/>
      <c r="M790" s="17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  <c r="Z790" s="14"/>
      <c r="AA790" s="14"/>
      <c r="AB790" s="14"/>
      <c r="AC790" s="14"/>
      <c r="AD790" s="14"/>
      <c r="AE790" s="14"/>
      <c r="AF790" s="22"/>
      <c r="AG790" s="14"/>
      <c r="AH790" s="14"/>
      <c r="AI790" s="14"/>
    </row>
    <row r="791" spans="1:35" ht="12.75" x14ac:dyDescent="0.2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7"/>
      <c r="M791" s="17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  <c r="Z791" s="14"/>
      <c r="AA791" s="14"/>
      <c r="AB791" s="14"/>
      <c r="AC791" s="14"/>
      <c r="AD791" s="14"/>
      <c r="AE791" s="14"/>
      <c r="AF791" s="22"/>
      <c r="AG791" s="14"/>
      <c r="AH791" s="14"/>
      <c r="AI791" s="14"/>
    </row>
    <row r="792" spans="1:35" ht="12.75" x14ac:dyDescent="0.2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7"/>
      <c r="M792" s="17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  <c r="Z792" s="14"/>
      <c r="AA792" s="14"/>
      <c r="AB792" s="14"/>
      <c r="AC792" s="14"/>
      <c r="AD792" s="14"/>
      <c r="AE792" s="14"/>
      <c r="AF792" s="22"/>
      <c r="AG792" s="14"/>
      <c r="AH792" s="14"/>
      <c r="AI792" s="14"/>
    </row>
    <row r="793" spans="1:35" ht="12.75" x14ac:dyDescent="0.2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7"/>
      <c r="M793" s="17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  <c r="Z793" s="14"/>
      <c r="AA793" s="14"/>
      <c r="AB793" s="14"/>
      <c r="AC793" s="14"/>
      <c r="AD793" s="14"/>
      <c r="AE793" s="14"/>
      <c r="AF793" s="22"/>
      <c r="AG793" s="14"/>
      <c r="AH793" s="14"/>
      <c r="AI793" s="14"/>
    </row>
    <row r="794" spans="1:35" ht="12.75" x14ac:dyDescent="0.2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7"/>
      <c r="M794" s="17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  <c r="Z794" s="14"/>
      <c r="AA794" s="14"/>
      <c r="AB794" s="14"/>
      <c r="AC794" s="14"/>
      <c r="AD794" s="14"/>
      <c r="AE794" s="14"/>
      <c r="AF794" s="22"/>
      <c r="AG794" s="14"/>
      <c r="AH794" s="14"/>
      <c r="AI794" s="14"/>
    </row>
    <row r="795" spans="1:35" ht="12.75" x14ac:dyDescent="0.2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7"/>
      <c r="M795" s="17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  <c r="Z795" s="14"/>
      <c r="AA795" s="14"/>
      <c r="AB795" s="14"/>
      <c r="AC795" s="14"/>
      <c r="AD795" s="14"/>
      <c r="AE795" s="14"/>
      <c r="AF795" s="22"/>
      <c r="AG795" s="14"/>
      <c r="AH795" s="14"/>
      <c r="AI795" s="14"/>
    </row>
    <row r="796" spans="1:35" ht="12.75" x14ac:dyDescent="0.2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7"/>
      <c r="M796" s="17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  <c r="Z796" s="14"/>
      <c r="AA796" s="14"/>
      <c r="AB796" s="14"/>
      <c r="AC796" s="14"/>
      <c r="AD796" s="14"/>
      <c r="AE796" s="14"/>
      <c r="AF796" s="22"/>
      <c r="AG796" s="14"/>
      <c r="AH796" s="14"/>
      <c r="AI796" s="14"/>
    </row>
    <row r="797" spans="1:35" ht="12.75" x14ac:dyDescent="0.2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7"/>
      <c r="M797" s="17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  <c r="Z797" s="14"/>
      <c r="AA797" s="14"/>
      <c r="AB797" s="14"/>
      <c r="AC797" s="14"/>
      <c r="AD797" s="14"/>
      <c r="AE797" s="14"/>
      <c r="AF797" s="22"/>
      <c r="AG797" s="14"/>
      <c r="AH797" s="14"/>
      <c r="AI797" s="14"/>
    </row>
    <row r="798" spans="1:35" ht="12.75" x14ac:dyDescent="0.2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7"/>
      <c r="M798" s="17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  <c r="Z798" s="14"/>
      <c r="AA798" s="14"/>
      <c r="AB798" s="14"/>
      <c r="AC798" s="14"/>
      <c r="AD798" s="14"/>
      <c r="AE798" s="14"/>
      <c r="AF798" s="22"/>
      <c r="AG798" s="14"/>
      <c r="AH798" s="14"/>
      <c r="AI798" s="14"/>
    </row>
    <row r="799" spans="1:35" ht="12.75" x14ac:dyDescent="0.2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7"/>
      <c r="M799" s="17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  <c r="Z799" s="14"/>
      <c r="AA799" s="14"/>
      <c r="AB799" s="14"/>
      <c r="AC799" s="14"/>
      <c r="AD799" s="14"/>
      <c r="AE799" s="14"/>
      <c r="AF799" s="22"/>
      <c r="AG799" s="14"/>
      <c r="AH799" s="14"/>
      <c r="AI799" s="14"/>
    </row>
    <row r="800" spans="1:35" ht="12.75" x14ac:dyDescent="0.2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7"/>
      <c r="M800" s="17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  <c r="Z800" s="14"/>
      <c r="AA800" s="14"/>
      <c r="AB800" s="14"/>
      <c r="AC800" s="14"/>
      <c r="AD800" s="14"/>
      <c r="AE800" s="14"/>
      <c r="AF800" s="22"/>
      <c r="AG800" s="14"/>
      <c r="AH800" s="14"/>
      <c r="AI800" s="14"/>
    </row>
    <row r="801" spans="1:35" ht="12.75" x14ac:dyDescent="0.2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7"/>
      <c r="M801" s="17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  <c r="Z801" s="14"/>
      <c r="AA801" s="14"/>
      <c r="AB801" s="14"/>
      <c r="AC801" s="14"/>
      <c r="AD801" s="14"/>
      <c r="AE801" s="14"/>
      <c r="AF801" s="22"/>
      <c r="AG801" s="14"/>
      <c r="AH801" s="14"/>
      <c r="AI801" s="14"/>
    </row>
    <row r="802" spans="1:35" ht="12.75" x14ac:dyDescent="0.2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7"/>
      <c r="M802" s="17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  <c r="Z802" s="14"/>
      <c r="AA802" s="14"/>
      <c r="AB802" s="14"/>
      <c r="AC802" s="14"/>
      <c r="AD802" s="14"/>
      <c r="AE802" s="14"/>
      <c r="AF802" s="22"/>
      <c r="AG802" s="14"/>
      <c r="AH802" s="14"/>
      <c r="AI802" s="14"/>
    </row>
    <row r="803" spans="1:35" ht="12.75" x14ac:dyDescent="0.2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7"/>
      <c r="M803" s="17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  <c r="Z803" s="14"/>
      <c r="AA803" s="14"/>
      <c r="AB803" s="14"/>
      <c r="AC803" s="14"/>
      <c r="AD803" s="14"/>
      <c r="AE803" s="14"/>
      <c r="AF803" s="22"/>
      <c r="AG803" s="14"/>
      <c r="AH803" s="14"/>
      <c r="AI803" s="14"/>
    </row>
    <row r="804" spans="1:35" ht="12.75" x14ac:dyDescent="0.2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7"/>
      <c r="M804" s="17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  <c r="Z804" s="14"/>
      <c r="AA804" s="14"/>
      <c r="AB804" s="14"/>
      <c r="AC804" s="14"/>
      <c r="AD804" s="14"/>
      <c r="AE804" s="14"/>
      <c r="AF804" s="22"/>
      <c r="AG804" s="14"/>
      <c r="AH804" s="14"/>
      <c r="AI804" s="14"/>
    </row>
    <row r="805" spans="1:35" ht="12.75" x14ac:dyDescent="0.2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7"/>
      <c r="M805" s="17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  <c r="Z805" s="14"/>
      <c r="AA805" s="14"/>
      <c r="AB805" s="14"/>
      <c r="AC805" s="14"/>
      <c r="AD805" s="14"/>
      <c r="AE805" s="14"/>
      <c r="AF805" s="22"/>
      <c r="AG805" s="14"/>
      <c r="AH805" s="14"/>
      <c r="AI805" s="14"/>
    </row>
    <row r="806" spans="1:35" ht="12.75" x14ac:dyDescent="0.2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7"/>
      <c r="M806" s="17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  <c r="Z806" s="14"/>
      <c r="AA806" s="14"/>
      <c r="AB806" s="14"/>
      <c r="AC806" s="14"/>
      <c r="AD806" s="14"/>
      <c r="AE806" s="14"/>
      <c r="AF806" s="22"/>
      <c r="AG806" s="14"/>
      <c r="AH806" s="14"/>
      <c r="AI806" s="14"/>
    </row>
    <row r="807" spans="1:35" ht="12.75" x14ac:dyDescent="0.2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7"/>
      <c r="M807" s="17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  <c r="Z807" s="14"/>
      <c r="AA807" s="14"/>
      <c r="AB807" s="14"/>
      <c r="AC807" s="14"/>
      <c r="AD807" s="14"/>
      <c r="AE807" s="14"/>
      <c r="AF807" s="22"/>
      <c r="AG807" s="14"/>
      <c r="AH807" s="14"/>
      <c r="AI807" s="14"/>
    </row>
    <row r="808" spans="1:35" ht="12.75" x14ac:dyDescent="0.2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7"/>
      <c r="M808" s="17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  <c r="Z808" s="14"/>
      <c r="AA808" s="14"/>
      <c r="AB808" s="14"/>
      <c r="AC808" s="14"/>
      <c r="AD808" s="14"/>
      <c r="AE808" s="14"/>
      <c r="AF808" s="22"/>
      <c r="AG808" s="14"/>
      <c r="AH808" s="14"/>
      <c r="AI808" s="14"/>
    </row>
    <row r="809" spans="1:35" ht="12.75" x14ac:dyDescent="0.2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7"/>
      <c r="M809" s="17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  <c r="Z809" s="14"/>
      <c r="AA809" s="14"/>
      <c r="AB809" s="14"/>
      <c r="AC809" s="14"/>
      <c r="AD809" s="14"/>
      <c r="AE809" s="14"/>
      <c r="AF809" s="22"/>
      <c r="AG809" s="14"/>
      <c r="AH809" s="14"/>
      <c r="AI809" s="14"/>
    </row>
    <row r="810" spans="1:35" ht="12.75" x14ac:dyDescent="0.2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7"/>
      <c r="M810" s="17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  <c r="Z810" s="14"/>
      <c r="AA810" s="14"/>
      <c r="AB810" s="14"/>
      <c r="AC810" s="14"/>
      <c r="AD810" s="14"/>
      <c r="AE810" s="14"/>
      <c r="AF810" s="22"/>
      <c r="AG810" s="14"/>
      <c r="AH810" s="14"/>
      <c r="AI810" s="14"/>
    </row>
    <row r="811" spans="1:35" ht="12.75" x14ac:dyDescent="0.2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7"/>
      <c r="M811" s="17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  <c r="Z811" s="14"/>
      <c r="AA811" s="14"/>
      <c r="AB811" s="14"/>
      <c r="AC811" s="14"/>
      <c r="AD811" s="14"/>
      <c r="AE811" s="14"/>
      <c r="AF811" s="22"/>
      <c r="AG811" s="14"/>
      <c r="AH811" s="14"/>
      <c r="AI811" s="14"/>
    </row>
    <row r="812" spans="1:35" ht="12.75" x14ac:dyDescent="0.2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7"/>
      <c r="M812" s="17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  <c r="Z812" s="14"/>
      <c r="AA812" s="14"/>
      <c r="AB812" s="14"/>
      <c r="AC812" s="14"/>
      <c r="AD812" s="14"/>
      <c r="AE812" s="14"/>
      <c r="AF812" s="22"/>
      <c r="AG812" s="14"/>
      <c r="AH812" s="14"/>
      <c r="AI812" s="14"/>
    </row>
    <row r="813" spans="1:35" ht="12.75" x14ac:dyDescent="0.2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7"/>
      <c r="M813" s="17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  <c r="Z813" s="14"/>
      <c r="AA813" s="14"/>
      <c r="AB813" s="14"/>
      <c r="AC813" s="14"/>
      <c r="AD813" s="14"/>
      <c r="AE813" s="14"/>
      <c r="AF813" s="22"/>
      <c r="AG813" s="14"/>
      <c r="AH813" s="14"/>
      <c r="AI813" s="14"/>
    </row>
    <row r="814" spans="1:35" ht="12.75" x14ac:dyDescent="0.2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7"/>
      <c r="M814" s="17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  <c r="Z814" s="14"/>
      <c r="AA814" s="14"/>
      <c r="AB814" s="14"/>
      <c r="AC814" s="14"/>
      <c r="AD814" s="14"/>
      <c r="AE814" s="14"/>
      <c r="AF814" s="22"/>
      <c r="AG814" s="14"/>
      <c r="AH814" s="14"/>
      <c r="AI814" s="14"/>
    </row>
    <row r="815" spans="1:35" ht="12.75" x14ac:dyDescent="0.2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7"/>
      <c r="M815" s="17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  <c r="Z815" s="14"/>
      <c r="AA815" s="14"/>
      <c r="AB815" s="14"/>
      <c r="AC815" s="14"/>
      <c r="AD815" s="14"/>
      <c r="AE815" s="14"/>
      <c r="AF815" s="22"/>
      <c r="AG815" s="14"/>
      <c r="AH815" s="14"/>
      <c r="AI815" s="14"/>
    </row>
    <row r="816" spans="1:35" ht="12.75" x14ac:dyDescent="0.2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7"/>
      <c r="M816" s="17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  <c r="Z816" s="14"/>
      <c r="AA816" s="14"/>
      <c r="AB816" s="14"/>
      <c r="AC816" s="14"/>
      <c r="AD816" s="14"/>
      <c r="AE816" s="14"/>
      <c r="AF816" s="22"/>
      <c r="AG816" s="14"/>
      <c r="AH816" s="14"/>
      <c r="AI816" s="14"/>
    </row>
    <row r="817" spans="1:35" ht="12.75" x14ac:dyDescent="0.2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7"/>
      <c r="M817" s="17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  <c r="Z817" s="14"/>
      <c r="AA817" s="14"/>
      <c r="AB817" s="14"/>
      <c r="AC817" s="14"/>
      <c r="AD817" s="14"/>
      <c r="AE817" s="14"/>
      <c r="AF817" s="22"/>
      <c r="AG817" s="14"/>
      <c r="AH817" s="14"/>
      <c r="AI817" s="14"/>
    </row>
    <row r="818" spans="1:35" ht="12.75" x14ac:dyDescent="0.2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7"/>
      <c r="M818" s="17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  <c r="Z818" s="14"/>
      <c r="AA818" s="14"/>
      <c r="AB818" s="14"/>
      <c r="AC818" s="14"/>
      <c r="AD818" s="14"/>
      <c r="AE818" s="14"/>
      <c r="AF818" s="22"/>
      <c r="AG818" s="14"/>
      <c r="AH818" s="14"/>
      <c r="AI818" s="14"/>
    </row>
    <row r="819" spans="1:35" ht="12.75" x14ac:dyDescent="0.2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7"/>
      <c r="M819" s="17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  <c r="Z819" s="14"/>
      <c r="AA819" s="14"/>
      <c r="AB819" s="14"/>
      <c r="AC819" s="14"/>
      <c r="AD819" s="14"/>
      <c r="AE819" s="14"/>
      <c r="AF819" s="22"/>
      <c r="AG819" s="14"/>
      <c r="AH819" s="14"/>
      <c r="AI819" s="14"/>
    </row>
    <row r="820" spans="1:35" ht="12.75" x14ac:dyDescent="0.2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7"/>
      <c r="M820" s="17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  <c r="Z820" s="14"/>
      <c r="AA820" s="14"/>
      <c r="AB820" s="14"/>
      <c r="AC820" s="14"/>
      <c r="AD820" s="14"/>
      <c r="AE820" s="14"/>
      <c r="AF820" s="22"/>
      <c r="AG820" s="14"/>
      <c r="AH820" s="14"/>
      <c r="AI820" s="14"/>
    </row>
    <row r="821" spans="1:35" ht="12.75" x14ac:dyDescent="0.2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7"/>
      <c r="M821" s="17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  <c r="Z821" s="14"/>
      <c r="AA821" s="14"/>
      <c r="AB821" s="14"/>
      <c r="AC821" s="14"/>
      <c r="AD821" s="14"/>
      <c r="AE821" s="14"/>
      <c r="AF821" s="22"/>
      <c r="AG821" s="14"/>
      <c r="AH821" s="14"/>
      <c r="AI821" s="14"/>
    </row>
    <row r="822" spans="1:35" ht="12.75" x14ac:dyDescent="0.2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7"/>
      <c r="M822" s="17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  <c r="Z822" s="14"/>
      <c r="AA822" s="14"/>
      <c r="AB822" s="14"/>
      <c r="AC822" s="14"/>
      <c r="AD822" s="14"/>
      <c r="AE822" s="14"/>
      <c r="AF822" s="22"/>
      <c r="AG822" s="14"/>
      <c r="AH822" s="14"/>
      <c r="AI822" s="14"/>
    </row>
    <row r="823" spans="1:35" ht="12.75" x14ac:dyDescent="0.2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7"/>
      <c r="M823" s="17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  <c r="Z823" s="14"/>
      <c r="AA823" s="14"/>
      <c r="AB823" s="14"/>
      <c r="AC823" s="14"/>
      <c r="AD823" s="14"/>
      <c r="AE823" s="14"/>
      <c r="AF823" s="22"/>
      <c r="AG823" s="14"/>
      <c r="AH823" s="14"/>
      <c r="AI823" s="14"/>
    </row>
    <row r="824" spans="1:35" ht="12.75" x14ac:dyDescent="0.2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7"/>
      <c r="M824" s="17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  <c r="Z824" s="14"/>
      <c r="AA824" s="14"/>
      <c r="AB824" s="14"/>
      <c r="AC824" s="14"/>
      <c r="AD824" s="14"/>
      <c r="AE824" s="14"/>
      <c r="AF824" s="22"/>
      <c r="AG824" s="14"/>
      <c r="AH824" s="14"/>
      <c r="AI824" s="14"/>
    </row>
    <row r="825" spans="1:35" ht="12.75" x14ac:dyDescent="0.2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7"/>
      <c r="M825" s="17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  <c r="Z825" s="14"/>
      <c r="AA825" s="14"/>
      <c r="AB825" s="14"/>
      <c r="AC825" s="14"/>
      <c r="AD825" s="14"/>
      <c r="AE825" s="14"/>
      <c r="AF825" s="22"/>
      <c r="AG825" s="14"/>
      <c r="AH825" s="14"/>
      <c r="AI825" s="14"/>
    </row>
    <row r="826" spans="1:35" ht="12.75" x14ac:dyDescent="0.2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7"/>
      <c r="M826" s="17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  <c r="Z826" s="14"/>
      <c r="AA826" s="14"/>
      <c r="AB826" s="14"/>
      <c r="AC826" s="14"/>
      <c r="AD826" s="14"/>
      <c r="AE826" s="14"/>
      <c r="AF826" s="22"/>
      <c r="AG826" s="14"/>
      <c r="AH826" s="14"/>
      <c r="AI826" s="14"/>
    </row>
    <row r="827" spans="1:35" ht="12.75" x14ac:dyDescent="0.2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7"/>
      <c r="M827" s="17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  <c r="Z827" s="14"/>
      <c r="AA827" s="14"/>
      <c r="AB827" s="14"/>
      <c r="AC827" s="14"/>
      <c r="AD827" s="14"/>
      <c r="AE827" s="14"/>
      <c r="AF827" s="22"/>
      <c r="AG827" s="14"/>
      <c r="AH827" s="14"/>
      <c r="AI827" s="14"/>
    </row>
    <row r="828" spans="1:35" ht="12.75" x14ac:dyDescent="0.2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7"/>
      <c r="M828" s="17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  <c r="Z828" s="14"/>
      <c r="AA828" s="14"/>
      <c r="AB828" s="14"/>
      <c r="AC828" s="14"/>
      <c r="AD828" s="14"/>
      <c r="AE828" s="14"/>
      <c r="AF828" s="22"/>
      <c r="AG828" s="14"/>
      <c r="AH828" s="14"/>
      <c r="AI828" s="14"/>
    </row>
    <row r="829" spans="1:35" ht="12.75" x14ac:dyDescent="0.2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7"/>
      <c r="M829" s="17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  <c r="Z829" s="14"/>
      <c r="AA829" s="14"/>
      <c r="AB829" s="14"/>
      <c r="AC829" s="14"/>
      <c r="AD829" s="14"/>
      <c r="AE829" s="14"/>
      <c r="AF829" s="22"/>
      <c r="AG829" s="14"/>
      <c r="AH829" s="14"/>
      <c r="AI829" s="14"/>
    </row>
    <row r="830" spans="1:35" ht="12.75" x14ac:dyDescent="0.2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7"/>
      <c r="M830" s="17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  <c r="Z830" s="14"/>
      <c r="AA830" s="14"/>
      <c r="AB830" s="14"/>
      <c r="AC830" s="14"/>
      <c r="AD830" s="14"/>
      <c r="AE830" s="14"/>
      <c r="AF830" s="22"/>
      <c r="AG830" s="14"/>
      <c r="AH830" s="14"/>
      <c r="AI830" s="14"/>
    </row>
    <row r="831" spans="1:35" ht="12.75" x14ac:dyDescent="0.2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7"/>
      <c r="M831" s="17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  <c r="Z831" s="14"/>
      <c r="AA831" s="14"/>
      <c r="AB831" s="14"/>
      <c r="AC831" s="14"/>
      <c r="AD831" s="14"/>
      <c r="AE831" s="14"/>
      <c r="AF831" s="22"/>
      <c r="AG831" s="14"/>
      <c r="AH831" s="14"/>
      <c r="AI831" s="14"/>
    </row>
    <row r="832" spans="1:35" ht="12.75" x14ac:dyDescent="0.2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7"/>
      <c r="M832" s="17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  <c r="Z832" s="14"/>
      <c r="AA832" s="14"/>
      <c r="AB832" s="14"/>
      <c r="AC832" s="14"/>
      <c r="AD832" s="14"/>
      <c r="AE832" s="14"/>
      <c r="AF832" s="22"/>
      <c r="AG832" s="14"/>
      <c r="AH832" s="14"/>
      <c r="AI832" s="14"/>
    </row>
    <row r="833" spans="1:35" ht="12.75" x14ac:dyDescent="0.2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7"/>
      <c r="M833" s="17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  <c r="Z833" s="14"/>
      <c r="AA833" s="14"/>
      <c r="AB833" s="14"/>
      <c r="AC833" s="14"/>
      <c r="AD833" s="14"/>
      <c r="AE833" s="14"/>
      <c r="AF833" s="22"/>
      <c r="AG833" s="14"/>
      <c r="AH833" s="14"/>
      <c r="AI833" s="14"/>
    </row>
    <row r="834" spans="1:35" ht="12.75" x14ac:dyDescent="0.2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7"/>
      <c r="M834" s="17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  <c r="Z834" s="14"/>
      <c r="AA834" s="14"/>
      <c r="AB834" s="14"/>
      <c r="AC834" s="14"/>
      <c r="AD834" s="14"/>
      <c r="AE834" s="14"/>
      <c r="AF834" s="22"/>
      <c r="AG834" s="14"/>
      <c r="AH834" s="14"/>
      <c r="AI834" s="14"/>
    </row>
    <row r="835" spans="1:35" ht="12.75" x14ac:dyDescent="0.2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7"/>
      <c r="M835" s="17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  <c r="Z835" s="14"/>
      <c r="AA835" s="14"/>
      <c r="AB835" s="14"/>
      <c r="AC835" s="14"/>
      <c r="AD835" s="14"/>
      <c r="AE835" s="14"/>
      <c r="AF835" s="22"/>
      <c r="AG835" s="14"/>
      <c r="AH835" s="14"/>
      <c r="AI835" s="14"/>
    </row>
    <row r="836" spans="1:35" ht="12.75" x14ac:dyDescent="0.2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7"/>
      <c r="M836" s="17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  <c r="Z836" s="14"/>
      <c r="AA836" s="14"/>
      <c r="AB836" s="14"/>
      <c r="AC836" s="14"/>
      <c r="AD836" s="14"/>
      <c r="AE836" s="14"/>
      <c r="AF836" s="22"/>
      <c r="AG836" s="14"/>
      <c r="AH836" s="14"/>
      <c r="AI836" s="14"/>
    </row>
    <row r="837" spans="1:35" ht="12.75" x14ac:dyDescent="0.2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7"/>
      <c r="M837" s="17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  <c r="Z837" s="14"/>
      <c r="AA837" s="14"/>
      <c r="AB837" s="14"/>
      <c r="AC837" s="14"/>
      <c r="AD837" s="14"/>
      <c r="AE837" s="14"/>
      <c r="AF837" s="22"/>
      <c r="AG837" s="14"/>
      <c r="AH837" s="14"/>
      <c r="AI837" s="14"/>
    </row>
    <row r="838" spans="1:35" ht="12.75" x14ac:dyDescent="0.2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7"/>
      <c r="M838" s="17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  <c r="Z838" s="14"/>
      <c r="AA838" s="14"/>
      <c r="AB838" s="14"/>
      <c r="AC838" s="14"/>
      <c r="AD838" s="14"/>
      <c r="AE838" s="14"/>
      <c r="AF838" s="22"/>
      <c r="AG838" s="14"/>
      <c r="AH838" s="14"/>
      <c r="AI838" s="14"/>
    </row>
    <row r="839" spans="1:35" ht="12.75" x14ac:dyDescent="0.2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7"/>
      <c r="M839" s="17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  <c r="Z839" s="14"/>
      <c r="AA839" s="14"/>
      <c r="AB839" s="14"/>
      <c r="AC839" s="14"/>
      <c r="AD839" s="14"/>
      <c r="AE839" s="14"/>
      <c r="AF839" s="22"/>
      <c r="AG839" s="14"/>
      <c r="AH839" s="14"/>
      <c r="AI839" s="14"/>
    </row>
    <row r="840" spans="1:35" ht="12.75" x14ac:dyDescent="0.2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7"/>
      <c r="M840" s="17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  <c r="Z840" s="14"/>
      <c r="AA840" s="14"/>
      <c r="AB840" s="14"/>
      <c r="AC840" s="14"/>
      <c r="AD840" s="14"/>
      <c r="AE840" s="14"/>
      <c r="AF840" s="22"/>
      <c r="AG840" s="14"/>
      <c r="AH840" s="14"/>
      <c r="AI840" s="14"/>
    </row>
    <row r="841" spans="1:35" ht="12.75" x14ac:dyDescent="0.2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7"/>
      <c r="M841" s="17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  <c r="Z841" s="14"/>
      <c r="AA841" s="14"/>
      <c r="AB841" s="14"/>
      <c r="AC841" s="14"/>
      <c r="AD841" s="14"/>
      <c r="AE841" s="14"/>
      <c r="AF841" s="22"/>
      <c r="AG841" s="14"/>
      <c r="AH841" s="14"/>
      <c r="AI841" s="14"/>
    </row>
    <row r="842" spans="1:35" ht="12.75" x14ac:dyDescent="0.2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7"/>
      <c r="M842" s="17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  <c r="Z842" s="14"/>
      <c r="AA842" s="14"/>
      <c r="AB842" s="14"/>
      <c r="AC842" s="14"/>
      <c r="AD842" s="14"/>
      <c r="AE842" s="14"/>
      <c r="AF842" s="22"/>
      <c r="AG842" s="14"/>
      <c r="AH842" s="14"/>
      <c r="AI842" s="14"/>
    </row>
    <row r="843" spans="1:35" ht="12.75" x14ac:dyDescent="0.2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7"/>
      <c r="M843" s="17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  <c r="Z843" s="14"/>
      <c r="AA843" s="14"/>
      <c r="AB843" s="14"/>
      <c r="AC843" s="14"/>
      <c r="AD843" s="14"/>
      <c r="AE843" s="14"/>
      <c r="AF843" s="22"/>
      <c r="AG843" s="14"/>
      <c r="AH843" s="14"/>
      <c r="AI843" s="14"/>
    </row>
    <row r="844" spans="1:35" ht="12.75" x14ac:dyDescent="0.2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7"/>
      <c r="M844" s="17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  <c r="Z844" s="14"/>
      <c r="AA844" s="14"/>
      <c r="AB844" s="14"/>
      <c r="AC844" s="14"/>
      <c r="AD844" s="14"/>
      <c r="AE844" s="14"/>
      <c r="AF844" s="22"/>
      <c r="AG844" s="14"/>
      <c r="AH844" s="14"/>
      <c r="AI844" s="14"/>
    </row>
    <row r="845" spans="1:35" ht="12.75" x14ac:dyDescent="0.2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7"/>
      <c r="M845" s="17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  <c r="Z845" s="14"/>
      <c r="AA845" s="14"/>
      <c r="AB845" s="14"/>
      <c r="AC845" s="14"/>
      <c r="AD845" s="14"/>
      <c r="AE845" s="14"/>
      <c r="AF845" s="22"/>
      <c r="AG845" s="14"/>
      <c r="AH845" s="14"/>
      <c r="AI845" s="14"/>
    </row>
    <row r="846" spans="1:35" ht="12.75" x14ac:dyDescent="0.2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7"/>
      <c r="M846" s="17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  <c r="Z846" s="14"/>
      <c r="AA846" s="14"/>
      <c r="AB846" s="14"/>
      <c r="AC846" s="14"/>
      <c r="AD846" s="14"/>
      <c r="AE846" s="14"/>
      <c r="AF846" s="22"/>
      <c r="AG846" s="14"/>
      <c r="AH846" s="14"/>
      <c r="AI846" s="14"/>
    </row>
    <row r="847" spans="1:35" ht="12.75" x14ac:dyDescent="0.2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7"/>
      <c r="M847" s="17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  <c r="Z847" s="14"/>
      <c r="AA847" s="14"/>
      <c r="AB847" s="14"/>
      <c r="AC847" s="14"/>
      <c r="AD847" s="14"/>
      <c r="AE847" s="14"/>
      <c r="AF847" s="22"/>
      <c r="AG847" s="14"/>
      <c r="AH847" s="14"/>
      <c r="AI847" s="14"/>
    </row>
    <row r="848" spans="1:35" ht="12.75" x14ac:dyDescent="0.2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7"/>
      <c r="M848" s="17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  <c r="Z848" s="14"/>
      <c r="AA848" s="14"/>
      <c r="AB848" s="14"/>
      <c r="AC848" s="14"/>
      <c r="AD848" s="14"/>
      <c r="AE848" s="14"/>
      <c r="AF848" s="22"/>
      <c r="AG848" s="14"/>
      <c r="AH848" s="14"/>
      <c r="AI848" s="14"/>
    </row>
    <row r="849" spans="1:35" ht="12.75" x14ac:dyDescent="0.2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7"/>
      <c r="M849" s="17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  <c r="Z849" s="14"/>
      <c r="AA849" s="14"/>
      <c r="AB849" s="14"/>
      <c r="AC849" s="14"/>
      <c r="AD849" s="14"/>
      <c r="AE849" s="14"/>
      <c r="AF849" s="22"/>
      <c r="AG849" s="14"/>
      <c r="AH849" s="14"/>
      <c r="AI849" s="14"/>
    </row>
    <row r="850" spans="1:35" ht="12.75" x14ac:dyDescent="0.2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7"/>
      <c r="M850" s="17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  <c r="Z850" s="14"/>
      <c r="AA850" s="14"/>
      <c r="AB850" s="14"/>
      <c r="AC850" s="14"/>
      <c r="AD850" s="14"/>
      <c r="AE850" s="14"/>
      <c r="AF850" s="22"/>
      <c r="AG850" s="14"/>
      <c r="AH850" s="14"/>
      <c r="AI850" s="14"/>
    </row>
    <row r="851" spans="1:35" ht="12.75" x14ac:dyDescent="0.2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7"/>
      <c r="M851" s="17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  <c r="Z851" s="14"/>
      <c r="AA851" s="14"/>
      <c r="AB851" s="14"/>
      <c r="AC851" s="14"/>
      <c r="AD851" s="14"/>
      <c r="AE851" s="14"/>
      <c r="AF851" s="22"/>
      <c r="AG851" s="14"/>
      <c r="AH851" s="14"/>
      <c r="AI851" s="14"/>
    </row>
    <row r="852" spans="1:35" ht="12.75" x14ac:dyDescent="0.2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7"/>
      <c r="M852" s="17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  <c r="Z852" s="14"/>
      <c r="AA852" s="14"/>
      <c r="AB852" s="14"/>
      <c r="AC852" s="14"/>
      <c r="AD852" s="14"/>
      <c r="AE852" s="14"/>
      <c r="AF852" s="22"/>
      <c r="AG852" s="14"/>
      <c r="AH852" s="14"/>
      <c r="AI852" s="14"/>
    </row>
    <row r="853" spans="1:35" ht="12.75" x14ac:dyDescent="0.2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7"/>
      <c r="M853" s="17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  <c r="Z853" s="14"/>
      <c r="AA853" s="14"/>
      <c r="AB853" s="14"/>
      <c r="AC853" s="14"/>
      <c r="AD853" s="14"/>
      <c r="AE853" s="14"/>
      <c r="AF853" s="22"/>
      <c r="AG853" s="14"/>
      <c r="AH853" s="14"/>
      <c r="AI853" s="14"/>
    </row>
    <row r="854" spans="1:35" ht="12.75" x14ac:dyDescent="0.2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7"/>
      <c r="M854" s="17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  <c r="Z854" s="14"/>
      <c r="AA854" s="14"/>
      <c r="AB854" s="14"/>
      <c r="AC854" s="14"/>
      <c r="AD854" s="14"/>
      <c r="AE854" s="14"/>
      <c r="AF854" s="22"/>
      <c r="AG854" s="14"/>
      <c r="AH854" s="14"/>
      <c r="AI854" s="14"/>
    </row>
    <row r="855" spans="1:35" ht="12.75" x14ac:dyDescent="0.2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7"/>
      <c r="M855" s="17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  <c r="Z855" s="14"/>
      <c r="AA855" s="14"/>
      <c r="AB855" s="14"/>
      <c r="AC855" s="14"/>
      <c r="AD855" s="14"/>
      <c r="AE855" s="14"/>
      <c r="AF855" s="22"/>
      <c r="AG855" s="14"/>
      <c r="AH855" s="14"/>
      <c r="AI855" s="14"/>
    </row>
    <row r="856" spans="1:35" ht="12.75" x14ac:dyDescent="0.2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7"/>
      <c r="M856" s="17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  <c r="Z856" s="14"/>
      <c r="AA856" s="14"/>
      <c r="AB856" s="14"/>
      <c r="AC856" s="14"/>
      <c r="AD856" s="14"/>
      <c r="AE856" s="14"/>
      <c r="AF856" s="22"/>
      <c r="AG856" s="14"/>
      <c r="AH856" s="14"/>
      <c r="AI856" s="14"/>
    </row>
    <row r="857" spans="1:35" ht="12.75" x14ac:dyDescent="0.2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7"/>
      <c r="M857" s="17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  <c r="Z857" s="14"/>
      <c r="AA857" s="14"/>
      <c r="AB857" s="14"/>
      <c r="AC857" s="14"/>
      <c r="AD857" s="14"/>
      <c r="AE857" s="14"/>
      <c r="AF857" s="22"/>
      <c r="AG857" s="14"/>
      <c r="AH857" s="14"/>
      <c r="AI857" s="14"/>
    </row>
    <row r="858" spans="1:35" ht="12.75" x14ac:dyDescent="0.2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7"/>
      <c r="M858" s="17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  <c r="Z858" s="14"/>
      <c r="AA858" s="14"/>
      <c r="AB858" s="14"/>
      <c r="AC858" s="14"/>
      <c r="AD858" s="14"/>
      <c r="AE858" s="14"/>
      <c r="AF858" s="22"/>
      <c r="AG858" s="14"/>
      <c r="AH858" s="14"/>
      <c r="AI858" s="14"/>
    </row>
    <row r="859" spans="1:35" ht="12.75" x14ac:dyDescent="0.2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7"/>
      <c r="M859" s="17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  <c r="Z859" s="14"/>
      <c r="AA859" s="14"/>
      <c r="AB859" s="14"/>
      <c r="AC859" s="14"/>
      <c r="AD859" s="14"/>
      <c r="AE859" s="14"/>
      <c r="AF859" s="22"/>
      <c r="AG859" s="14"/>
      <c r="AH859" s="14"/>
      <c r="AI859" s="14"/>
    </row>
    <row r="860" spans="1:35" ht="12.75" x14ac:dyDescent="0.2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7"/>
      <c r="M860" s="17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  <c r="Z860" s="14"/>
      <c r="AA860" s="14"/>
      <c r="AB860" s="14"/>
      <c r="AC860" s="14"/>
      <c r="AD860" s="14"/>
      <c r="AE860" s="14"/>
      <c r="AF860" s="22"/>
      <c r="AG860" s="14"/>
      <c r="AH860" s="14"/>
      <c r="AI860" s="14"/>
    </row>
    <row r="861" spans="1:35" ht="12.75" x14ac:dyDescent="0.2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7"/>
      <c r="M861" s="17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  <c r="Z861" s="14"/>
      <c r="AA861" s="14"/>
      <c r="AB861" s="14"/>
      <c r="AC861" s="14"/>
      <c r="AD861" s="14"/>
      <c r="AE861" s="14"/>
      <c r="AF861" s="22"/>
      <c r="AG861" s="14"/>
      <c r="AH861" s="14"/>
      <c r="AI861" s="14"/>
    </row>
    <row r="862" spans="1:35" ht="12.75" x14ac:dyDescent="0.2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7"/>
      <c r="M862" s="17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  <c r="Z862" s="14"/>
      <c r="AA862" s="14"/>
      <c r="AB862" s="14"/>
      <c r="AC862" s="14"/>
      <c r="AD862" s="14"/>
      <c r="AE862" s="14"/>
      <c r="AF862" s="22"/>
      <c r="AG862" s="14"/>
      <c r="AH862" s="14"/>
      <c r="AI862" s="14"/>
    </row>
    <row r="863" spans="1:35" ht="12.75" x14ac:dyDescent="0.2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7"/>
      <c r="M863" s="17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  <c r="Z863" s="14"/>
      <c r="AA863" s="14"/>
      <c r="AB863" s="14"/>
      <c r="AC863" s="14"/>
      <c r="AD863" s="14"/>
      <c r="AE863" s="14"/>
      <c r="AF863" s="22"/>
      <c r="AG863" s="14"/>
      <c r="AH863" s="14"/>
      <c r="AI863" s="14"/>
    </row>
    <row r="864" spans="1:35" ht="12.75" x14ac:dyDescent="0.2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7"/>
      <c r="M864" s="17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  <c r="Z864" s="14"/>
      <c r="AA864" s="14"/>
      <c r="AB864" s="14"/>
      <c r="AC864" s="14"/>
      <c r="AD864" s="14"/>
      <c r="AE864" s="14"/>
      <c r="AF864" s="22"/>
      <c r="AG864" s="14"/>
      <c r="AH864" s="14"/>
      <c r="AI864" s="14"/>
    </row>
    <row r="865" spans="1:35" ht="12.75" x14ac:dyDescent="0.2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7"/>
      <c r="M865" s="17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  <c r="Z865" s="14"/>
      <c r="AA865" s="14"/>
      <c r="AB865" s="14"/>
      <c r="AC865" s="14"/>
      <c r="AD865" s="14"/>
      <c r="AE865" s="14"/>
      <c r="AF865" s="22"/>
      <c r="AG865" s="14"/>
      <c r="AH865" s="14"/>
      <c r="AI865" s="14"/>
    </row>
    <row r="866" spans="1:35" ht="12.75" x14ac:dyDescent="0.2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7"/>
      <c r="M866" s="17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  <c r="Z866" s="14"/>
      <c r="AA866" s="14"/>
      <c r="AB866" s="14"/>
      <c r="AC866" s="14"/>
      <c r="AD866" s="14"/>
      <c r="AE866" s="14"/>
      <c r="AF866" s="22"/>
      <c r="AG866" s="14"/>
      <c r="AH866" s="14"/>
      <c r="AI866" s="14"/>
    </row>
    <row r="867" spans="1:35" ht="12.75" x14ac:dyDescent="0.2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7"/>
      <c r="M867" s="17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  <c r="Z867" s="14"/>
      <c r="AA867" s="14"/>
      <c r="AB867" s="14"/>
      <c r="AC867" s="14"/>
      <c r="AD867" s="14"/>
      <c r="AE867" s="14"/>
      <c r="AF867" s="22"/>
      <c r="AG867" s="14"/>
      <c r="AH867" s="14"/>
      <c r="AI867" s="14"/>
    </row>
    <row r="868" spans="1:35" ht="12.75" x14ac:dyDescent="0.2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7"/>
      <c r="M868" s="17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  <c r="Z868" s="14"/>
      <c r="AA868" s="14"/>
      <c r="AB868" s="14"/>
      <c r="AC868" s="14"/>
      <c r="AD868" s="14"/>
      <c r="AE868" s="14"/>
      <c r="AF868" s="22"/>
      <c r="AG868" s="14"/>
      <c r="AH868" s="14"/>
      <c r="AI868" s="14"/>
    </row>
    <row r="869" spans="1:35" ht="12.75" x14ac:dyDescent="0.2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7"/>
      <c r="M869" s="17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  <c r="Z869" s="14"/>
      <c r="AA869" s="14"/>
      <c r="AB869" s="14"/>
      <c r="AC869" s="14"/>
      <c r="AD869" s="14"/>
      <c r="AE869" s="14"/>
      <c r="AF869" s="22"/>
      <c r="AG869" s="14"/>
      <c r="AH869" s="14"/>
      <c r="AI869" s="14"/>
    </row>
    <row r="870" spans="1:35" ht="12.75" x14ac:dyDescent="0.2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7"/>
      <c r="M870" s="17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  <c r="Z870" s="14"/>
      <c r="AA870" s="14"/>
      <c r="AB870" s="14"/>
      <c r="AC870" s="14"/>
      <c r="AD870" s="14"/>
      <c r="AE870" s="14"/>
      <c r="AF870" s="22"/>
      <c r="AG870" s="14"/>
      <c r="AH870" s="14"/>
      <c r="AI870" s="14"/>
    </row>
    <row r="871" spans="1:35" ht="12.75" x14ac:dyDescent="0.2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7"/>
      <c r="M871" s="17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  <c r="Z871" s="14"/>
      <c r="AA871" s="14"/>
      <c r="AB871" s="14"/>
      <c r="AC871" s="14"/>
      <c r="AD871" s="14"/>
      <c r="AE871" s="14"/>
      <c r="AF871" s="22"/>
      <c r="AG871" s="14"/>
      <c r="AH871" s="14"/>
      <c r="AI871" s="14"/>
    </row>
    <row r="872" spans="1:35" ht="12.75" x14ac:dyDescent="0.2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7"/>
      <c r="M872" s="17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  <c r="Z872" s="14"/>
      <c r="AA872" s="14"/>
      <c r="AB872" s="14"/>
      <c r="AC872" s="14"/>
      <c r="AD872" s="14"/>
      <c r="AE872" s="14"/>
      <c r="AF872" s="22"/>
      <c r="AG872" s="14"/>
      <c r="AH872" s="14"/>
      <c r="AI872" s="14"/>
    </row>
    <row r="873" spans="1:35" ht="12.75" x14ac:dyDescent="0.2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7"/>
      <c r="M873" s="17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  <c r="Z873" s="14"/>
      <c r="AA873" s="14"/>
      <c r="AB873" s="14"/>
      <c r="AC873" s="14"/>
      <c r="AD873" s="14"/>
      <c r="AE873" s="14"/>
      <c r="AF873" s="22"/>
      <c r="AG873" s="14"/>
      <c r="AH873" s="14"/>
      <c r="AI873" s="14"/>
    </row>
    <row r="874" spans="1:35" ht="12.75" x14ac:dyDescent="0.2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7"/>
      <c r="M874" s="17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  <c r="Z874" s="14"/>
      <c r="AA874" s="14"/>
      <c r="AB874" s="14"/>
      <c r="AC874" s="14"/>
      <c r="AD874" s="14"/>
      <c r="AE874" s="14"/>
      <c r="AF874" s="22"/>
      <c r="AG874" s="14"/>
      <c r="AH874" s="14"/>
      <c r="AI874" s="14"/>
    </row>
    <row r="875" spans="1:35" ht="12.75" x14ac:dyDescent="0.2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7"/>
      <c r="M875" s="17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  <c r="Z875" s="14"/>
      <c r="AA875" s="14"/>
      <c r="AB875" s="14"/>
      <c r="AC875" s="14"/>
      <c r="AD875" s="14"/>
      <c r="AE875" s="14"/>
      <c r="AF875" s="22"/>
      <c r="AG875" s="14"/>
      <c r="AH875" s="14"/>
      <c r="AI875" s="14"/>
    </row>
    <row r="876" spans="1:35" ht="12.75" x14ac:dyDescent="0.2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7"/>
      <c r="M876" s="17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  <c r="Z876" s="14"/>
      <c r="AA876" s="14"/>
      <c r="AB876" s="14"/>
      <c r="AC876" s="14"/>
      <c r="AD876" s="14"/>
      <c r="AE876" s="14"/>
      <c r="AF876" s="22"/>
      <c r="AG876" s="14"/>
      <c r="AH876" s="14"/>
      <c r="AI876" s="14"/>
    </row>
    <row r="877" spans="1:35" ht="12.75" x14ac:dyDescent="0.2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7"/>
      <c r="M877" s="17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  <c r="Z877" s="14"/>
      <c r="AA877" s="14"/>
      <c r="AB877" s="14"/>
      <c r="AC877" s="14"/>
      <c r="AD877" s="14"/>
      <c r="AE877" s="14"/>
      <c r="AF877" s="22"/>
      <c r="AG877" s="14"/>
      <c r="AH877" s="14"/>
      <c r="AI877" s="14"/>
    </row>
    <row r="878" spans="1:35" ht="12.75" x14ac:dyDescent="0.2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7"/>
      <c r="M878" s="17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  <c r="Z878" s="14"/>
      <c r="AA878" s="14"/>
      <c r="AB878" s="14"/>
      <c r="AC878" s="14"/>
      <c r="AD878" s="14"/>
      <c r="AE878" s="14"/>
      <c r="AF878" s="22"/>
      <c r="AG878" s="14"/>
      <c r="AH878" s="14"/>
      <c r="AI878" s="14"/>
    </row>
    <row r="879" spans="1:35" ht="12.75" x14ac:dyDescent="0.2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7"/>
      <c r="M879" s="17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  <c r="Z879" s="14"/>
      <c r="AA879" s="14"/>
      <c r="AB879" s="14"/>
      <c r="AC879" s="14"/>
      <c r="AD879" s="14"/>
      <c r="AE879" s="14"/>
      <c r="AF879" s="22"/>
      <c r="AG879" s="14"/>
      <c r="AH879" s="14"/>
      <c r="AI879" s="14"/>
    </row>
    <row r="880" spans="1:35" ht="12.75" x14ac:dyDescent="0.2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7"/>
      <c r="M880" s="17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  <c r="Z880" s="14"/>
      <c r="AA880" s="14"/>
      <c r="AB880" s="14"/>
      <c r="AC880" s="14"/>
      <c r="AD880" s="14"/>
      <c r="AE880" s="14"/>
      <c r="AF880" s="22"/>
      <c r="AG880" s="14"/>
      <c r="AH880" s="14"/>
      <c r="AI880" s="14"/>
    </row>
    <row r="881" spans="1:35" ht="12.75" x14ac:dyDescent="0.2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7"/>
      <c r="M881" s="17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  <c r="Z881" s="14"/>
      <c r="AA881" s="14"/>
      <c r="AB881" s="14"/>
      <c r="AC881" s="14"/>
      <c r="AD881" s="14"/>
      <c r="AE881" s="14"/>
      <c r="AF881" s="22"/>
      <c r="AG881" s="14"/>
      <c r="AH881" s="14"/>
      <c r="AI881" s="14"/>
    </row>
    <row r="882" spans="1:35" ht="12.75" x14ac:dyDescent="0.2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7"/>
      <c r="M882" s="17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  <c r="Z882" s="14"/>
      <c r="AA882" s="14"/>
      <c r="AB882" s="14"/>
      <c r="AC882" s="14"/>
      <c r="AD882" s="14"/>
      <c r="AE882" s="14"/>
      <c r="AF882" s="22"/>
      <c r="AG882" s="14"/>
      <c r="AH882" s="14"/>
      <c r="AI882" s="14"/>
    </row>
    <row r="883" spans="1:35" ht="12.75" x14ac:dyDescent="0.2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7"/>
      <c r="M883" s="17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  <c r="Z883" s="14"/>
      <c r="AA883" s="14"/>
      <c r="AB883" s="14"/>
      <c r="AC883" s="14"/>
      <c r="AD883" s="14"/>
      <c r="AE883" s="14"/>
      <c r="AF883" s="22"/>
      <c r="AG883" s="14"/>
      <c r="AH883" s="14"/>
      <c r="AI883" s="14"/>
    </row>
    <row r="884" spans="1:35" ht="12.75" x14ac:dyDescent="0.2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7"/>
      <c r="M884" s="17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  <c r="Z884" s="14"/>
      <c r="AA884" s="14"/>
      <c r="AB884" s="14"/>
      <c r="AC884" s="14"/>
      <c r="AD884" s="14"/>
      <c r="AE884" s="14"/>
      <c r="AF884" s="22"/>
      <c r="AG884" s="14"/>
      <c r="AH884" s="14"/>
      <c r="AI884" s="14"/>
    </row>
    <row r="885" spans="1:35" ht="12.75" x14ac:dyDescent="0.2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7"/>
      <c r="M885" s="17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  <c r="Z885" s="14"/>
      <c r="AA885" s="14"/>
      <c r="AB885" s="14"/>
      <c r="AC885" s="14"/>
      <c r="AD885" s="14"/>
      <c r="AE885" s="14"/>
      <c r="AF885" s="22"/>
      <c r="AG885" s="14"/>
      <c r="AH885" s="14"/>
      <c r="AI885" s="14"/>
    </row>
    <row r="886" spans="1:35" ht="12.75" x14ac:dyDescent="0.2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7"/>
      <c r="M886" s="17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  <c r="Z886" s="14"/>
      <c r="AA886" s="14"/>
      <c r="AB886" s="14"/>
      <c r="AC886" s="14"/>
      <c r="AD886" s="14"/>
      <c r="AE886" s="14"/>
      <c r="AF886" s="22"/>
      <c r="AG886" s="14"/>
      <c r="AH886" s="14"/>
      <c r="AI886" s="14"/>
    </row>
    <row r="887" spans="1:35" ht="12.75" x14ac:dyDescent="0.2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7"/>
      <c r="M887" s="17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  <c r="Z887" s="14"/>
      <c r="AA887" s="14"/>
      <c r="AB887" s="14"/>
      <c r="AC887" s="14"/>
      <c r="AD887" s="14"/>
      <c r="AE887" s="14"/>
      <c r="AF887" s="22"/>
      <c r="AG887" s="14"/>
      <c r="AH887" s="14"/>
      <c r="AI887" s="14"/>
    </row>
    <row r="888" spans="1:35" ht="12.75" x14ac:dyDescent="0.2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7"/>
      <c r="M888" s="17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  <c r="Z888" s="14"/>
      <c r="AA888" s="14"/>
      <c r="AB888" s="14"/>
      <c r="AC888" s="14"/>
      <c r="AD888" s="14"/>
      <c r="AE888" s="14"/>
      <c r="AF888" s="22"/>
      <c r="AG888" s="14"/>
      <c r="AH888" s="14"/>
      <c r="AI888" s="14"/>
    </row>
    <row r="889" spans="1:35" ht="12.75" x14ac:dyDescent="0.2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7"/>
      <c r="M889" s="17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  <c r="Z889" s="14"/>
      <c r="AA889" s="14"/>
      <c r="AB889" s="14"/>
      <c r="AC889" s="14"/>
      <c r="AD889" s="14"/>
      <c r="AE889" s="14"/>
      <c r="AF889" s="22"/>
      <c r="AG889" s="14"/>
      <c r="AH889" s="14"/>
      <c r="AI889" s="14"/>
    </row>
    <row r="890" spans="1:35" ht="12.75" x14ac:dyDescent="0.2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7"/>
      <c r="M890" s="17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  <c r="Z890" s="14"/>
      <c r="AA890" s="14"/>
      <c r="AB890" s="14"/>
      <c r="AC890" s="14"/>
      <c r="AD890" s="14"/>
      <c r="AE890" s="14"/>
      <c r="AF890" s="22"/>
      <c r="AG890" s="14"/>
      <c r="AH890" s="14"/>
      <c r="AI890" s="14"/>
    </row>
    <row r="891" spans="1:35" ht="12.75" x14ac:dyDescent="0.2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7"/>
      <c r="M891" s="17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  <c r="Z891" s="14"/>
      <c r="AA891" s="14"/>
      <c r="AB891" s="14"/>
      <c r="AC891" s="14"/>
      <c r="AD891" s="14"/>
      <c r="AE891" s="14"/>
      <c r="AF891" s="22"/>
      <c r="AG891" s="14"/>
      <c r="AH891" s="14"/>
      <c r="AI891" s="14"/>
    </row>
    <row r="892" spans="1:35" ht="12.75" x14ac:dyDescent="0.2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7"/>
      <c r="M892" s="17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  <c r="Z892" s="14"/>
      <c r="AA892" s="14"/>
      <c r="AB892" s="14"/>
      <c r="AC892" s="14"/>
      <c r="AD892" s="14"/>
      <c r="AE892" s="14"/>
      <c r="AF892" s="22"/>
      <c r="AG892" s="14"/>
      <c r="AH892" s="14"/>
      <c r="AI892" s="14"/>
    </row>
    <row r="893" spans="1:35" ht="12.75" x14ac:dyDescent="0.2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7"/>
      <c r="M893" s="17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  <c r="Z893" s="14"/>
      <c r="AA893" s="14"/>
      <c r="AB893" s="14"/>
      <c r="AC893" s="14"/>
      <c r="AD893" s="14"/>
      <c r="AE893" s="14"/>
      <c r="AF893" s="22"/>
      <c r="AG893" s="14"/>
      <c r="AH893" s="14"/>
      <c r="AI893" s="14"/>
    </row>
    <row r="894" spans="1:35" ht="12.75" x14ac:dyDescent="0.2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7"/>
      <c r="M894" s="17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  <c r="Z894" s="14"/>
      <c r="AA894" s="14"/>
      <c r="AB894" s="14"/>
      <c r="AC894" s="14"/>
      <c r="AD894" s="14"/>
      <c r="AE894" s="14"/>
      <c r="AF894" s="22"/>
      <c r="AG894" s="14"/>
      <c r="AH894" s="14"/>
      <c r="AI894" s="14"/>
    </row>
    <row r="895" spans="1:35" ht="12.75" x14ac:dyDescent="0.2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7"/>
      <c r="M895" s="17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  <c r="Z895" s="14"/>
      <c r="AA895" s="14"/>
      <c r="AB895" s="14"/>
      <c r="AC895" s="14"/>
      <c r="AD895" s="14"/>
      <c r="AE895" s="14"/>
      <c r="AF895" s="22"/>
      <c r="AG895" s="14"/>
      <c r="AH895" s="14"/>
      <c r="AI895" s="14"/>
    </row>
    <row r="896" spans="1:35" ht="12.75" x14ac:dyDescent="0.2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7"/>
      <c r="M896" s="17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  <c r="Z896" s="14"/>
      <c r="AA896" s="14"/>
      <c r="AB896" s="14"/>
      <c r="AC896" s="14"/>
      <c r="AD896" s="14"/>
      <c r="AE896" s="14"/>
      <c r="AF896" s="22"/>
      <c r="AG896" s="14"/>
      <c r="AH896" s="14"/>
      <c r="AI896" s="14"/>
    </row>
    <row r="897" spans="1:35" ht="12.75" x14ac:dyDescent="0.2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7"/>
      <c r="M897" s="17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  <c r="Z897" s="14"/>
      <c r="AA897" s="14"/>
      <c r="AB897" s="14"/>
      <c r="AC897" s="14"/>
      <c r="AD897" s="14"/>
      <c r="AE897" s="14"/>
      <c r="AF897" s="22"/>
      <c r="AG897" s="14"/>
      <c r="AH897" s="14"/>
      <c r="AI897" s="14"/>
    </row>
    <row r="898" spans="1:35" ht="12.75" x14ac:dyDescent="0.2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7"/>
      <c r="M898" s="17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  <c r="Z898" s="14"/>
      <c r="AA898" s="14"/>
      <c r="AB898" s="14"/>
      <c r="AC898" s="14"/>
      <c r="AD898" s="14"/>
      <c r="AE898" s="14"/>
      <c r="AF898" s="22"/>
      <c r="AG898" s="14"/>
      <c r="AH898" s="14"/>
      <c r="AI898" s="14"/>
    </row>
    <row r="899" spans="1:35" ht="12.75" x14ac:dyDescent="0.2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7"/>
      <c r="M899" s="17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  <c r="Z899" s="14"/>
      <c r="AA899" s="14"/>
      <c r="AB899" s="14"/>
      <c r="AC899" s="14"/>
      <c r="AD899" s="14"/>
      <c r="AE899" s="14"/>
      <c r="AF899" s="22"/>
      <c r="AG899" s="14"/>
      <c r="AH899" s="14"/>
      <c r="AI899" s="14"/>
    </row>
    <row r="900" spans="1:35" ht="12.75" x14ac:dyDescent="0.2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7"/>
      <c r="M900" s="17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  <c r="Z900" s="14"/>
      <c r="AA900" s="14"/>
      <c r="AB900" s="14"/>
      <c r="AC900" s="14"/>
      <c r="AD900" s="14"/>
      <c r="AE900" s="14"/>
      <c r="AF900" s="22"/>
      <c r="AG900" s="14"/>
      <c r="AH900" s="14"/>
      <c r="AI900" s="14"/>
    </row>
    <row r="901" spans="1:35" ht="12.75" x14ac:dyDescent="0.2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7"/>
      <c r="M901" s="17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  <c r="Z901" s="14"/>
      <c r="AA901" s="14"/>
      <c r="AB901" s="14"/>
      <c r="AC901" s="14"/>
      <c r="AD901" s="14"/>
      <c r="AE901" s="14"/>
      <c r="AF901" s="22"/>
      <c r="AG901" s="14"/>
      <c r="AH901" s="14"/>
      <c r="AI901" s="14"/>
    </row>
    <row r="902" spans="1:35" ht="12.75" x14ac:dyDescent="0.2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7"/>
      <c r="M902" s="17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  <c r="Z902" s="14"/>
      <c r="AA902" s="14"/>
      <c r="AB902" s="14"/>
      <c r="AC902" s="14"/>
      <c r="AD902" s="14"/>
      <c r="AE902" s="14"/>
      <c r="AF902" s="22"/>
      <c r="AG902" s="14"/>
      <c r="AH902" s="14"/>
      <c r="AI902" s="14"/>
    </row>
    <row r="903" spans="1:35" ht="12.75" x14ac:dyDescent="0.2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7"/>
      <c r="M903" s="17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  <c r="Z903" s="14"/>
      <c r="AA903" s="14"/>
      <c r="AB903" s="14"/>
      <c r="AC903" s="14"/>
      <c r="AD903" s="14"/>
      <c r="AE903" s="14"/>
      <c r="AF903" s="22"/>
      <c r="AG903" s="14"/>
      <c r="AH903" s="14"/>
      <c r="AI903" s="14"/>
    </row>
    <row r="904" spans="1:35" ht="12.75" x14ac:dyDescent="0.2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7"/>
      <c r="M904" s="17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  <c r="Z904" s="14"/>
      <c r="AA904" s="14"/>
      <c r="AB904" s="14"/>
      <c r="AC904" s="14"/>
      <c r="AD904" s="14"/>
      <c r="AE904" s="14"/>
      <c r="AF904" s="22"/>
      <c r="AG904" s="14"/>
      <c r="AH904" s="14"/>
      <c r="AI904" s="14"/>
    </row>
    <row r="905" spans="1:35" ht="12.75" x14ac:dyDescent="0.2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7"/>
      <c r="M905" s="17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  <c r="Z905" s="14"/>
      <c r="AA905" s="14"/>
      <c r="AB905" s="14"/>
      <c r="AC905" s="14"/>
      <c r="AD905" s="14"/>
      <c r="AE905" s="14"/>
      <c r="AF905" s="22"/>
      <c r="AG905" s="14"/>
      <c r="AH905" s="14"/>
      <c r="AI905" s="14"/>
    </row>
    <row r="906" spans="1:35" ht="12.75" x14ac:dyDescent="0.2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7"/>
      <c r="M906" s="17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  <c r="Z906" s="14"/>
      <c r="AA906" s="14"/>
      <c r="AB906" s="14"/>
      <c r="AC906" s="14"/>
      <c r="AD906" s="14"/>
      <c r="AE906" s="14"/>
      <c r="AF906" s="22"/>
      <c r="AG906" s="14"/>
      <c r="AH906" s="14"/>
      <c r="AI906" s="14"/>
    </row>
    <row r="907" spans="1:35" ht="12.75" x14ac:dyDescent="0.2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7"/>
      <c r="M907" s="17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  <c r="Z907" s="14"/>
      <c r="AA907" s="14"/>
      <c r="AB907" s="14"/>
      <c r="AC907" s="14"/>
      <c r="AD907" s="14"/>
      <c r="AE907" s="14"/>
      <c r="AF907" s="22"/>
      <c r="AG907" s="14"/>
      <c r="AH907" s="14"/>
      <c r="AI907" s="14"/>
    </row>
    <row r="908" spans="1:35" ht="12.75" x14ac:dyDescent="0.2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7"/>
      <c r="M908" s="17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  <c r="Z908" s="14"/>
      <c r="AA908" s="14"/>
      <c r="AB908" s="14"/>
      <c r="AC908" s="14"/>
      <c r="AD908" s="14"/>
      <c r="AE908" s="14"/>
      <c r="AF908" s="22"/>
      <c r="AG908" s="14"/>
      <c r="AH908" s="14"/>
      <c r="AI908" s="14"/>
    </row>
    <row r="909" spans="1:35" ht="12.75" x14ac:dyDescent="0.2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7"/>
      <c r="M909" s="17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  <c r="Z909" s="14"/>
      <c r="AA909" s="14"/>
      <c r="AB909" s="14"/>
      <c r="AC909" s="14"/>
      <c r="AD909" s="14"/>
      <c r="AE909" s="14"/>
      <c r="AF909" s="22"/>
      <c r="AG909" s="14"/>
      <c r="AH909" s="14"/>
      <c r="AI909" s="14"/>
    </row>
    <row r="910" spans="1:35" ht="12.75" x14ac:dyDescent="0.2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7"/>
      <c r="M910" s="17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  <c r="Z910" s="14"/>
      <c r="AA910" s="14"/>
      <c r="AB910" s="14"/>
      <c r="AC910" s="14"/>
      <c r="AD910" s="14"/>
      <c r="AE910" s="14"/>
      <c r="AF910" s="22"/>
      <c r="AG910" s="14"/>
      <c r="AH910" s="14"/>
      <c r="AI910" s="14"/>
    </row>
    <row r="911" spans="1:35" ht="12.75" x14ac:dyDescent="0.2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7"/>
      <c r="M911" s="17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  <c r="Z911" s="14"/>
      <c r="AA911" s="14"/>
      <c r="AB911" s="14"/>
      <c r="AC911" s="14"/>
      <c r="AD911" s="14"/>
      <c r="AE911" s="14"/>
      <c r="AF911" s="22"/>
      <c r="AG911" s="14"/>
      <c r="AH911" s="14"/>
      <c r="AI911" s="14"/>
    </row>
    <row r="912" spans="1:35" ht="12.75" x14ac:dyDescent="0.2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7"/>
      <c r="M912" s="17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  <c r="Z912" s="14"/>
      <c r="AA912" s="14"/>
      <c r="AB912" s="14"/>
      <c r="AC912" s="14"/>
      <c r="AD912" s="14"/>
      <c r="AE912" s="14"/>
      <c r="AF912" s="22"/>
      <c r="AG912" s="14"/>
      <c r="AH912" s="14"/>
      <c r="AI912" s="14"/>
    </row>
    <row r="913" spans="1:35" ht="12.75" x14ac:dyDescent="0.2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7"/>
      <c r="M913" s="17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  <c r="Z913" s="14"/>
      <c r="AA913" s="14"/>
      <c r="AB913" s="14"/>
      <c r="AC913" s="14"/>
      <c r="AD913" s="14"/>
      <c r="AE913" s="14"/>
      <c r="AF913" s="22"/>
      <c r="AG913" s="14"/>
      <c r="AH913" s="14"/>
      <c r="AI913" s="14"/>
    </row>
    <row r="914" spans="1:35" ht="12.75" x14ac:dyDescent="0.2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7"/>
      <c r="M914" s="17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  <c r="Z914" s="14"/>
      <c r="AA914" s="14"/>
      <c r="AB914" s="14"/>
      <c r="AC914" s="14"/>
      <c r="AD914" s="14"/>
      <c r="AE914" s="14"/>
      <c r="AF914" s="22"/>
      <c r="AG914" s="14"/>
      <c r="AH914" s="14"/>
      <c r="AI914" s="14"/>
    </row>
    <row r="915" spans="1:35" ht="12.75" x14ac:dyDescent="0.2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7"/>
      <c r="M915" s="17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  <c r="Z915" s="14"/>
      <c r="AA915" s="14"/>
      <c r="AB915" s="14"/>
      <c r="AC915" s="14"/>
      <c r="AD915" s="14"/>
      <c r="AE915" s="14"/>
      <c r="AF915" s="22"/>
      <c r="AG915" s="14"/>
      <c r="AH915" s="14"/>
      <c r="AI915" s="14"/>
    </row>
    <row r="916" spans="1:35" ht="12.75" x14ac:dyDescent="0.2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7"/>
      <c r="M916" s="17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  <c r="Z916" s="14"/>
      <c r="AA916" s="14"/>
      <c r="AB916" s="14"/>
      <c r="AC916" s="14"/>
      <c r="AD916" s="14"/>
      <c r="AE916" s="14"/>
      <c r="AF916" s="22"/>
      <c r="AG916" s="14"/>
      <c r="AH916" s="14"/>
      <c r="AI916" s="14"/>
    </row>
    <row r="917" spans="1:35" ht="12.75" x14ac:dyDescent="0.2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7"/>
      <c r="M917" s="17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  <c r="Z917" s="14"/>
      <c r="AA917" s="14"/>
      <c r="AB917" s="14"/>
      <c r="AC917" s="14"/>
      <c r="AD917" s="14"/>
      <c r="AE917" s="14"/>
      <c r="AF917" s="22"/>
      <c r="AG917" s="14"/>
      <c r="AH917" s="14"/>
      <c r="AI917" s="14"/>
    </row>
    <row r="918" spans="1:35" ht="12.75" x14ac:dyDescent="0.2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7"/>
      <c r="M918" s="17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  <c r="Z918" s="14"/>
      <c r="AA918" s="14"/>
      <c r="AB918" s="14"/>
      <c r="AC918" s="14"/>
      <c r="AD918" s="14"/>
      <c r="AE918" s="14"/>
      <c r="AF918" s="22"/>
      <c r="AG918" s="14"/>
      <c r="AH918" s="14"/>
      <c r="AI918" s="14"/>
    </row>
    <row r="919" spans="1:35" ht="12.75" x14ac:dyDescent="0.2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7"/>
      <c r="M919" s="17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  <c r="Z919" s="14"/>
      <c r="AA919" s="14"/>
      <c r="AB919" s="14"/>
      <c r="AC919" s="14"/>
      <c r="AD919" s="14"/>
      <c r="AE919" s="14"/>
      <c r="AF919" s="22"/>
      <c r="AG919" s="14"/>
      <c r="AH919" s="14"/>
      <c r="AI919" s="14"/>
    </row>
    <row r="920" spans="1:35" ht="12.75" x14ac:dyDescent="0.2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7"/>
      <c r="M920" s="17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  <c r="Z920" s="14"/>
      <c r="AA920" s="14"/>
      <c r="AB920" s="14"/>
      <c r="AC920" s="14"/>
      <c r="AD920" s="14"/>
      <c r="AE920" s="14"/>
      <c r="AF920" s="22"/>
      <c r="AG920" s="14"/>
      <c r="AH920" s="14"/>
      <c r="AI920" s="14"/>
    </row>
    <row r="921" spans="1:35" ht="12.75" x14ac:dyDescent="0.2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7"/>
      <c r="M921" s="17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  <c r="Z921" s="14"/>
      <c r="AA921" s="14"/>
      <c r="AB921" s="14"/>
      <c r="AC921" s="14"/>
      <c r="AD921" s="14"/>
      <c r="AE921" s="14"/>
      <c r="AF921" s="22"/>
      <c r="AG921" s="14"/>
      <c r="AH921" s="14"/>
      <c r="AI921" s="14"/>
    </row>
    <row r="922" spans="1:35" ht="12.75" x14ac:dyDescent="0.2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7"/>
      <c r="M922" s="17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  <c r="Z922" s="14"/>
      <c r="AA922" s="14"/>
      <c r="AB922" s="14"/>
      <c r="AC922" s="14"/>
      <c r="AD922" s="14"/>
      <c r="AE922" s="14"/>
      <c r="AF922" s="22"/>
      <c r="AG922" s="14"/>
      <c r="AH922" s="14"/>
      <c r="AI922" s="14"/>
    </row>
    <row r="923" spans="1:35" ht="12.75" x14ac:dyDescent="0.2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7"/>
      <c r="M923" s="17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  <c r="Z923" s="14"/>
      <c r="AA923" s="14"/>
      <c r="AB923" s="14"/>
      <c r="AC923" s="14"/>
      <c r="AD923" s="14"/>
      <c r="AE923" s="14"/>
      <c r="AF923" s="22"/>
      <c r="AG923" s="14"/>
      <c r="AH923" s="14"/>
      <c r="AI923" s="14"/>
    </row>
    <row r="924" spans="1:35" ht="12.75" x14ac:dyDescent="0.2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7"/>
      <c r="M924" s="17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  <c r="Z924" s="14"/>
      <c r="AA924" s="14"/>
      <c r="AB924" s="14"/>
      <c r="AC924" s="14"/>
      <c r="AD924" s="14"/>
      <c r="AE924" s="14"/>
      <c r="AF924" s="22"/>
      <c r="AG924" s="14"/>
      <c r="AH924" s="14"/>
      <c r="AI924" s="14"/>
    </row>
    <row r="925" spans="1:35" ht="12.75" x14ac:dyDescent="0.2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7"/>
      <c r="M925" s="17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  <c r="Z925" s="14"/>
      <c r="AA925" s="14"/>
      <c r="AB925" s="14"/>
      <c r="AC925" s="14"/>
      <c r="AD925" s="14"/>
      <c r="AE925" s="14"/>
      <c r="AF925" s="22"/>
      <c r="AG925" s="14"/>
      <c r="AH925" s="14"/>
      <c r="AI925" s="14"/>
    </row>
    <row r="926" spans="1:35" ht="12.75" x14ac:dyDescent="0.2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7"/>
      <c r="M926" s="17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  <c r="Z926" s="14"/>
      <c r="AA926" s="14"/>
      <c r="AB926" s="14"/>
      <c r="AC926" s="14"/>
      <c r="AD926" s="14"/>
      <c r="AE926" s="14"/>
      <c r="AF926" s="22"/>
      <c r="AG926" s="14"/>
      <c r="AH926" s="14"/>
      <c r="AI926" s="14"/>
    </row>
    <row r="927" spans="1:35" ht="12.75" x14ac:dyDescent="0.2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7"/>
      <c r="M927" s="17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  <c r="Z927" s="14"/>
      <c r="AA927" s="14"/>
      <c r="AB927" s="14"/>
      <c r="AC927" s="14"/>
      <c r="AD927" s="14"/>
      <c r="AE927" s="14"/>
      <c r="AF927" s="22"/>
      <c r="AG927" s="14"/>
      <c r="AH927" s="14"/>
      <c r="AI927" s="14"/>
    </row>
    <row r="928" spans="1:35" ht="12.75" x14ac:dyDescent="0.2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7"/>
      <c r="M928" s="17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  <c r="Z928" s="14"/>
      <c r="AA928" s="14"/>
      <c r="AB928" s="14"/>
      <c r="AC928" s="14"/>
      <c r="AD928" s="14"/>
      <c r="AE928" s="14"/>
      <c r="AF928" s="22"/>
      <c r="AG928" s="14"/>
      <c r="AH928" s="14"/>
      <c r="AI928" s="14"/>
    </row>
    <row r="929" spans="1:35" ht="12.75" x14ac:dyDescent="0.2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7"/>
      <c r="M929" s="17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  <c r="Z929" s="14"/>
      <c r="AA929" s="14"/>
      <c r="AB929" s="14"/>
      <c r="AC929" s="14"/>
      <c r="AD929" s="14"/>
      <c r="AE929" s="14"/>
      <c r="AF929" s="22"/>
      <c r="AG929" s="14"/>
      <c r="AH929" s="14"/>
      <c r="AI929" s="14"/>
    </row>
    <row r="930" spans="1:35" ht="12.75" x14ac:dyDescent="0.2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7"/>
      <c r="M930" s="17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  <c r="Z930" s="14"/>
      <c r="AA930" s="14"/>
      <c r="AB930" s="14"/>
      <c r="AC930" s="14"/>
      <c r="AD930" s="14"/>
      <c r="AE930" s="14"/>
      <c r="AF930" s="22"/>
      <c r="AG930" s="14"/>
      <c r="AH930" s="14"/>
      <c r="AI930" s="14"/>
    </row>
    <row r="931" spans="1:35" ht="12.75" x14ac:dyDescent="0.2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7"/>
      <c r="M931" s="17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  <c r="Z931" s="14"/>
      <c r="AA931" s="14"/>
      <c r="AB931" s="14"/>
      <c r="AC931" s="14"/>
      <c r="AD931" s="14"/>
      <c r="AE931" s="14"/>
      <c r="AF931" s="22"/>
      <c r="AG931" s="14"/>
      <c r="AH931" s="14"/>
      <c r="AI931" s="14"/>
    </row>
    <row r="932" spans="1:35" ht="12.75" x14ac:dyDescent="0.2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7"/>
      <c r="M932" s="17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  <c r="Z932" s="14"/>
      <c r="AA932" s="14"/>
      <c r="AB932" s="14"/>
      <c r="AC932" s="14"/>
      <c r="AD932" s="14"/>
      <c r="AE932" s="14"/>
      <c r="AF932" s="22"/>
      <c r="AG932" s="14"/>
      <c r="AH932" s="14"/>
      <c r="AI932" s="14"/>
    </row>
    <row r="933" spans="1:35" ht="12.75" x14ac:dyDescent="0.2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7"/>
      <c r="M933" s="17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  <c r="Z933" s="14"/>
      <c r="AA933" s="14"/>
      <c r="AB933" s="14"/>
      <c r="AC933" s="14"/>
      <c r="AD933" s="14"/>
      <c r="AE933" s="14"/>
      <c r="AF933" s="22"/>
      <c r="AG933" s="14"/>
      <c r="AH933" s="14"/>
      <c r="AI933" s="14"/>
    </row>
    <row r="934" spans="1:35" ht="12.75" x14ac:dyDescent="0.2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7"/>
      <c r="M934" s="17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  <c r="Z934" s="14"/>
      <c r="AA934" s="14"/>
      <c r="AB934" s="14"/>
      <c r="AC934" s="14"/>
      <c r="AD934" s="14"/>
      <c r="AE934" s="14"/>
      <c r="AF934" s="22"/>
      <c r="AG934" s="14"/>
      <c r="AH934" s="14"/>
      <c r="AI934" s="14"/>
    </row>
    <row r="935" spans="1:35" ht="12.75" x14ac:dyDescent="0.2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7"/>
      <c r="M935" s="17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  <c r="Z935" s="14"/>
      <c r="AA935" s="14"/>
      <c r="AB935" s="14"/>
      <c r="AC935" s="14"/>
      <c r="AD935" s="14"/>
      <c r="AE935" s="14"/>
      <c r="AF935" s="22"/>
      <c r="AG935" s="14"/>
      <c r="AH935" s="14"/>
      <c r="AI935" s="14"/>
    </row>
    <row r="936" spans="1:35" ht="12.75" x14ac:dyDescent="0.2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7"/>
      <c r="M936" s="17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  <c r="Z936" s="14"/>
      <c r="AA936" s="14"/>
      <c r="AB936" s="14"/>
      <c r="AC936" s="14"/>
      <c r="AD936" s="14"/>
      <c r="AE936" s="14"/>
      <c r="AF936" s="22"/>
      <c r="AG936" s="14"/>
      <c r="AH936" s="14"/>
      <c r="AI936" s="14"/>
    </row>
    <row r="937" spans="1:35" ht="12.75" x14ac:dyDescent="0.2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7"/>
      <c r="M937" s="17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  <c r="Z937" s="14"/>
      <c r="AA937" s="14"/>
      <c r="AB937" s="14"/>
      <c r="AC937" s="14"/>
      <c r="AD937" s="14"/>
      <c r="AE937" s="14"/>
      <c r="AF937" s="22"/>
      <c r="AG937" s="14"/>
      <c r="AH937" s="14"/>
      <c r="AI937" s="14"/>
    </row>
    <row r="938" spans="1:35" ht="12.75" x14ac:dyDescent="0.2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7"/>
      <c r="M938" s="17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  <c r="Z938" s="14"/>
      <c r="AA938" s="14"/>
      <c r="AB938" s="14"/>
      <c r="AC938" s="14"/>
      <c r="AD938" s="14"/>
      <c r="AE938" s="14"/>
      <c r="AF938" s="22"/>
      <c r="AG938" s="14"/>
      <c r="AH938" s="14"/>
      <c r="AI938" s="14"/>
    </row>
    <row r="939" spans="1:35" ht="12.75" x14ac:dyDescent="0.2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7"/>
      <c r="M939" s="17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  <c r="Z939" s="14"/>
      <c r="AA939" s="14"/>
      <c r="AB939" s="14"/>
      <c r="AC939" s="14"/>
      <c r="AD939" s="14"/>
      <c r="AE939" s="14"/>
      <c r="AF939" s="22"/>
      <c r="AG939" s="14"/>
      <c r="AH939" s="14"/>
      <c r="AI939" s="14"/>
    </row>
    <row r="940" spans="1:35" ht="12.75" x14ac:dyDescent="0.2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7"/>
      <c r="M940" s="17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  <c r="Z940" s="14"/>
      <c r="AA940" s="14"/>
      <c r="AB940" s="14"/>
      <c r="AC940" s="14"/>
      <c r="AD940" s="14"/>
      <c r="AE940" s="14"/>
      <c r="AF940" s="22"/>
      <c r="AG940" s="14"/>
      <c r="AH940" s="14"/>
      <c r="AI940" s="14"/>
    </row>
    <row r="941" spans="1:35" ht="12.75" x14ac:dyDescent="0.2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7"/>
      <c r="M941" s="17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  <c r="Z941" s="14"/>
      <c r="AA941" s="14"/>
      <c r="AB941" s="14"/>
      <c r="AC941" s="14"/>
      <c r="AD941" s="14"/>
      <c r="AE941" s="14"/>
      <c r="AF941" s="22"/>
      <c r="AG941" s="14"/>
      <c r="AH941" s="14"/>
      <c r="AI941" s="14"/>
    </row>
    <row r="942" spans="1:35" ht="12.75" x14ac:dyDescent="0.2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7"/>
      <c r="M942" s="17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  <c r="Z942" s="14"/>
      <c r="AA942" s="14"/>
      <c r="AB942" s="14"/>
      <c r="AC942" s="14"/>
      <c r="AD942" s="14"/>
      <c r="AE942" s="14"/>
      <c r="AF942" s="22"/>
      <c r="AG942" s="14"/>
      <c r="AH942" s="14"/>
      <c r="AI942" s="14"/>
    </row>
    <row r="943" spans="1:35" ht="12.75" x14ac:dyDescent="0.2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7"/>
      <c r="M943" s="17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  <c r="Z943" s="14"/>
      <c r="AA943" s="14"/>
      <c r="AB943" s="14"/>
      <c r="AC943" s="14"/>
      <c r="AD943" s="14"/>
      <c r="AE943" s="14"/>
      <c r="AF943" s="22"/>
      <c r="AG943" s="14"/>
      <c r="AH943" s="14"/>
      <c r="AI943" s="14"/>
    </row>
    <row r="944" spans="1:35" ht="12.75" x14ac:dyDescent="0.2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7"/>
      <c r="M944" s="17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  <c r="Z944" s="14"/>
      <c r="AA944" s="14"/>
      <c r="AB944" s="14"/>
      <c r="AC944" s="14"/>
      <c r="AD944" s="14"/>
      <c r="AE944" s="14"/>
      <c r="AF944" s="22"/>
      <c r="AG944" s="14"/>
      <c r="AH944" s="14"/>
      <c r="AI944" s="14"/>
    </row>
    <row r="945" spans="1:35" ht="12.75" x14ac:dyDescent="0.2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7"/>
      <c r="M945" s="17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  <c r="Z945" s="14"/>
      <c r="AA945" s="14"/>
      <c r="AB945" s="14"/>
      <c r="AC945" s="14"/>
      <c r="AD945" s="14"/>
      <c r="AE945" s="14"/>
      <c r="AF945" s="22"/>
      <c r="AG945" s="14"/>
      <c r="AH945" s="14"/>
      <c r="AI945" s="14"/>
    </row>
    <row r="946" spans="1:35" ht="12.75" x14ac:dyDescent="0.2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7"/>
      <c r="M946" s="17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  <c r="Z946" s="14"/>
      <c r="AA946" s="14"/>
      <c r="AB946" s="14"/>
      <c r="AC946" s="14"/>
      <c r="AD946" s="14"/>
      <c r="AE946" s="14"/>
      <c r="AF946" s="22"/>
      <c r="AG946" s="14"/>
      <c r="AH946" s="14"/>
      <c r="AI946" s="14"/>
    </row>
    <row r="947" spans="1:35" ht="12.75" x14ac:dyDescent="0.2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7"/>
      <c r="M947" s="17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  <c r="Z947" s="14"/>
      <c r="AA947" s="14"/>
      <c r="AB947" s="14"/>
      <c r="AC947" s="14"/>
      <c r="AD947" s="14"/>
      <c r="AE947" s="14"/>
      <c r="AF947" s="22"/>
      <c r="AG947" s="14"/>
      <c r="AH947" s="14"/>
      <c r="AI947" s="14"/>
    </row>
    <row r="948" spans="1:35" ht="12.75" x14ac:dyDescent="0.2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7"/>
      <c r="M948" s="17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  <c r="Z948" s="14"/>
      <c r="AA948" s="14"/>
      <c r="AB948" s="14"/>
      <c r="AC948" s="14"/>
      <c r="AD948" s="14"/>
      <c r="AE948" s="14"/>
      <c r="AF948" s="22"/>
      <c r="AG948" s="14"/>
      <c r="AH948" s="14"/>
      <c r="AI948" s="14"/>
    </row>
    <row r="949" spans="1:35" ht="12.75" x14ac:dyDescent="0.2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7"/>
      <c r="M949" s="17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  <c r="Z949" s="14"/>
      <c r="AA949" s="14"/>
      <c r="AB949" s="14"/>
      <c r="AC949" s="14"/>
      <c r="AD949" s="14"/>
      <c r="AE949" s="14"/>
      <c r="AF949" s="22"/>
      <c r="AG949" s="14"/>
      <c r="AH949" s="14"/>
      <c r="AI949" s="14"/>
    </row>
    <row r="950" spans="1:35" ht="12.75" x14ac:dyDescent="0.2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7"/>
      <c r="M950" s="17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  <c r="Z950" s="14"/>
      <c r="AA950" s="14"/>
      <c r="AB950" s="14"/>
      <c r="AC950" s="14"/>
      <c r="AD950" s="14"/>
      <c r="AE950" s="14"/>
      <c r="AF950" s="22"/>
      <c r="AG950" s="14"/>
      <c r="AH950" s="14"/>
      <c r="AI950" s="14"/>
    </row>
    <row r="951" spans="1:35" ht="12.75" x14ac:dyDescent="0.2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7"/>
      <c r="M951" s="17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  <c r="Z951" s="14"/>
      <c r="AA951" s="14"/>
      <c r="AB951" s="14"/>
      <c r="AC951" s="14"/>
      <c r="AD951" s="14"/>
      <c r="AE951" s="14"/>
      <c r="AF951" s="22"/>
      <c r="AG951" s="14"/>
      <c r="AH951" s="14"/>
      <c r="AI951" s="14"/>
    </row>
    <row r="952" spans="1:35" ht="12.75" x14ac:dyDescent="0.2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7"/>
      <c r="M952" s="17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  <c r="Z952" s="14"/>
      <c r="AA952" s="14"/>
      <c r="AB952" s="14"/>
      <c r="AC952" s="14"/>
      <c r="AD952" s="14"/>
      <c r="AE952" s="14"/>
      <c r="AF952" s="22"/>
      <c r="AG952" s="14"/>
      <c r="AH952" s="14"/>
      <c r="AI952" s="14"/>
    </row>
    <row r="953" spans="1:35" ht="12.75" x14ac:dyDescent="0.2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7"/>
      <c r="M953" s="17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  <c r="Z953" s="14"/>
      <c r="AA953" s="14"/>
      <c r="AB953" s="14"/>
      <c r="AC953" s="14"/>
      <c r="AD953" s="14"/>
      <c r="AE953" s="14"/>
      <c r="AF953" s="22"/>
      <c r="AG953" s="14"/>
      <c r="AH953" s="14"/>
      <c r="AI953" s="14"/>
    </row>
    <row r="954" spans="1:35" ht="12.75" x14ac:dyDescent="0.2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7"/>
      <c r="M954" s="17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  <c r="Z954" s="14"/>
      <c r="AA954" s="14"/>
      <c r="AB954" s="14"/>
      <c r="AC954" s="14"/>
      <c r="AD954" s="14"/>
      <c r="AE954" s="14"/>
      <c r="AF954" s="22"/>
      <c r="AG954" s="14"/>
      <c r="AH954" s="14"/>
      <c r="AI954" s="14"/>
    </row>
    <row r="955" spans="1:35" ht="12.75" x14ac:dyDescent="0.2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7"/>
      <c r="M955" s="17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  <c r="Z955" s="14"/>
      <c r="AA955" s="14"/>
      <c r="AB955" s="14"/>
      <c r="AC955" s="14"/>
      <c r="AD955" s="14"/>
      <c r="AE955" s="14"/>
      <c r="AF955" s="22"/>
      <c r="AG955" s="14"/>
      <c r="AH955" s="14"/>
      <c r="AI955" s="14"/>
    </row>
    <row r="956" spans="1:35" ht="12.75" x14ac:dyDescent="0.2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7"/>
      <c r="M956" s="17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  <c r="Z956" s="14"/>
      <c r="AA956" s="14"/>
      <c r="AB956" s="14"/>
      <c r="AC956" s="14"/>
      <c r="AD956" s="14"/>
      <c r="AE956" s="14"/>
      <c r="AF956" s="22"/>
      <c r="AG956" s="14"/>
      <c r="AH956" s="14"/>
      <c r="AI956" s="14"/>
    </row>
    <row r="957" spans="1:35" ht="12.75" x14ac:dyDescent="0.2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7"/>
      <c r="M957" s="17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  <c r="Z957" s="14"/>
      <c r="AA957" s="14"/>
      <c r="AB957" s="14"/>
      <c r="AC957" s="14"/>
      <c r="AD957" s="14"/>
      <c r="AE957" s="14"/>
      <c r="AF957" s="22"/>
      <c r="AG957" s="14"/>
      <c r="AH957" s="14"/>
      <c r="AI957" s="14"/>
    </row>
    <row r="958" spans="1:35" ht="12.75" x14ac:dyDescent="0.2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7"/>
      <c r="M958" s="17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  <c r="Z958" s="14"/>
      <c r="AA958" s="14"/>
      <c r="AB958" s="14"/>
      <c r="AC958" s="14"/>
      <c r="AD958" s="14"/>
      <c r="AE958" s="14"/>
      <c r="AF958" s="22"/>
      <c r="AG958" s="14"/>
      <c r="AH958" s="14"/>
      <c r="AI958" s="14"/>
    </row>
    <row r="959" spans="1:35" ht="12.75" x14ac:dyDescent="0.2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7"/>
      <c r="M959" s="17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  <c r="Z959" s="14"/>
      <c r="AA959" s="14"/>
      <c r="AB959" s="14"/>
      <c r="AC959" s="14"/>
      <c r="AD959" s="14"/>
      <c r="AE959" s="14"/>
      <c r="AF959" s="22"/>
      <c r="AG959" s="14"/>
      <c r="AH959" s="14"/>
      <c r="AI959" s="14"/>
    </row>
    <row r="960" spans="1:35" ht="12.75" x14ac:dyDescent="0.2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7"/>
      <c r="M960" s="17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  <c r="Z960" s="14"/>
      <c r="AA960" s="14"/>
      <c r="AB960" s="14"/>
      <c r="AC960" s="14"/>
      <c r="AD960" s="14"/>
      <c r="AE960" s="14"/>
      <c r="AF960" s="22"/>
      <c r="AG960" s="14"/>
      <c r="AH960" s="14"/>
      <c r="AI960" s="14"/>
    </row>
    <row r="961" spans="1:35" ht="12.75" x14ac:dyDescent="0.2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7"/>
      <c r="M961" s="17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  <c r="Z961" s="14"/>
      <c r="AA961" s="14"/>
      <c r="AB961" s="14"/>
      <c r="AC961" s="14"/>
      <c r="AD961" s="14"/>
      <c r="AE961" s="14"/>
      <c r="AF961" s="22"/>
      <c r="AG961" s="14"/>
      <c r="AH961" s="14"/>
      <c r="AI961" s="14"/>
    </row>
    <row r="962" spans="1:35" ht="12.75" x14ac:dyDescent="0.2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7"/>
      <c r="M962" s="17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  <c r="Z962" s="14"/>
      <c r="AA962" s="14"/>
      <c r="AB962" s="14"/>
      <c r="AC962" s="14"/>
      <c r="AD962" s="14"/>
      <c r="AE962" s="14"/>
      <c r="AF962" s="22"/>
      <c r="AG962" s="14"/>
      <c r="AH962" s="14"/>
      <c r="AI962" s="14"/>
    </row>
    <row r="963" spans="1:35" ht="12.75" x14ac:dyDescent="0.2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7"/>
      <c r="M963" s="17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  <c r="Z963" s="14"/>
      <c r="AA963" s="14"/>
      <c r="AB963" s="14"/>
      <c r="AC963" s="14"/>
      <c r="AD963" s="14"/>
      <c r="AE963" s="14"/>
      <c r="AF963" s="22"/>
      <c r="AG963" s="14"/>
      <c r="AH963" s="14"/>
      <c r="AI963" s="14"/>
    </row>
    <row r="964" spans="1:35" ht="12.75" x14ac:dyDescent="0.2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7"/>
      <c r="M964" s="17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  <c r="Z964" s="14"/>
      <c r="AA964" s="14"/>
      <c r="AB964" s="14"/>
      <c r="AC964" s="14"/>
      <c r="AD964" s="14"/>
      <c r="AE964" s="14"/>
      <c r="AF964" s="22"/>
      <c r="AG964" s="14"/>
      <c r="AH964" s="14"/>
      <c r="AI964" s="14"/>
    </row>
    <row r="965" spans="1:35" ht="12.75" x14ac:dyDescent="0.2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7"/>
      <c r="M965" s="17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  <c r="Z965" s="14"/>
      <c r="AA965" s="14"/>
      <c r="AB965" s="14"/>
      <c r="AC965" s="14"/>
      <c r="AD965" s="14"/>
      <c r="AE965" s="14"/>
      <c r="AF965" s="22"/>
      <c r="AG965" s="14"/>
      <c r="AH965" s="14"/>
      <c r="AI965" s="14"/>
    </row>
    <row r="966" spans="1:35" ht="12.75" x14ac:dyDescent="0.2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7"/>
      <c r="M966" s="17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  <c r="Z966" s="14"/>
      <c r="AA966" s="14"/>
      <c r="AB966" s="14"/>
      <c r="AC966" s="14"/>
      <c r="AD966" s="14"/>
      <c r="AE966" s="14"/>
      <c r="AF966" s="22"/>
      <c r="AG966" s="14"/>
      <c r="AH966" s="14"/>
      <c r="AI966" s="14"/>
    </row>
    <row r="967" spans="1:35" ht="12.75" x14ac:dyDescent="0.2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7"/>
      <c r="M967" s="17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  <c r="Z967" s="14"/>
      <c r="AA967" s="14"/>
      <c r="AB967" s="14"/>
      <c r="AC967" s="14"/>
      <c r="AD967" s="14"/>
      <c r="AE967" s="14"/>
      <c r="AF967" s="22"/>
      <c r="AG967" s="14"/>
      <c r="AH967" s="14"/>
      <c r="AI967" s="14"/>
    </row>
    <row r="968" spans="1:35" ht="12.75" x14ac:dyDescent="0.2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7"/>
      <c r="M968" s="17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  <c r="Z968" s="14"/>
      <c r="AA968" s="14"/>
      <c r="AB968" s="14"/>
      <c r="AC968" s="14"/>
      <c r="AD968" s="14"/>
      <c r="AE968" s="14"/>
      <c r="AF968" s="22"/>
      <c r="AG968" s="14"/>
      <c r="AH968" s="14"/>
      <c r="AI968" s="14"/>
    </row>
    <row r="969" spans="1:35" ht="12.75" x14ac:dyDescent="0.2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7"/>
      <c r="M969" s="17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  <c r="Z969" s="14"/>
      <c r="AA969" s="14"/>
      <c r="AB969" s="14"/>
      <c r="AC969" s="14"/>
      <c r="AD969" s="14"/>
      <c r="AE969" s="14"/>
      <c r="AF969" s="22"/>
      <c r="AG969" s="14"/>
      <c r="AH969" s="14"/>
      <c r="AI969" s="14"/>
    </row>
    <row r="970" spans="1:35" ht="12.75" x14ac:dyDescent="0.2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7"/>
      <c r="M970" s="17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  <c r="Z970" s="14"/>
      <c r="AA970" s="14"/>
      <c r="AB970" s="14"/>
      <c r="AC970" s="14"/>
      <c r="AD970" s="14"/>
      <c r="AE970" s="14"/>
      <c r="AF970" s="22"/>
      <c r="AG970" s="14"/>
      <c r="AH970" s="14"/>
      <c r="AI970" s="14"/>
    </row>
    <row r="971" spans="1:35" ht="12.75" x14ac:dyDescent="0.2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7"/>
      <c r="M971" s="17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  <c r="Z971" s="14"/>
      <c r="AA971" s="14"/>
      <c r="AB971" s="14"/>
      <c r="AC971" s="14"/>
      <c r="AD971" s="14"/>
      <c r="AE971" s="14"/>
      <c r="AF971" s="22"/>
      <c r="AG971" s="14"/>
      <c r="AH971" s="14"/>
      <c r="AI971" s="14"/>
    </row>
    <row r="972" spans="1:35" ht="12.75" x14ac:dyDescent="0.2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7"/>
      <c r="M972" s="17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  <c r="Z972" s="14"/>
      <c r="AA972" s="14"/>
      <c r="AB972" s="14"/>
      <c r="AC972" s="14"/>
      <c r="AD972" s="14"/>
      <c r="AE972" s="14"/>
      <c r="AF972" s="22"/>
      <c r="AG972" s="14"/>
      <c r="AH972" s="14"/>
      <c r="AI972" s="14"/>
    </row>
    <row r="973" spans="1:35" ht="12.75" x14ac:dyDescent="0.2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7"/>
      <c r="M973" s="17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  <c r="Z973" s="14"/>
      <c r="AA973" s="14"/>
      <c r="AB973" s="14"/>
      <c r="AC973" s="14"/>
      <c r="AD973" s="14"/>
      <c r="AE973" s="14"/>
      <c r="AF973" s="22"/>
      <c r="AG973" s="14"/>
      <c r="AH973" s="14"/>
      <c r="AI973" s="14"/>
    </row>
    <row r="974" spans="1:35" ht="12.75" x14ac:dyDescent="0.2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7"/>
      <c r="M974" s="17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  <c r="Z974" s="14"/>
      <c r="AA974" s="14"/>
      <c r="AB974" s="14"/>
      <c r="AC974" s="14"/>
      <c r="AD974" s="14"/>
      <c r="AE974" s="14"/>
      <c r="AF974" s="22"/>
      <c r="AG974" s="14"/>
      <c r="AH974" s="14"/>
      <c r="AI974" s="14"/>
    </row>
    <row r="975" spans="1:35" ht="12.75" x14ac:dyDescent="0.2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7"/>
      <c r="M975" s="17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  <c r="Z975" s="14"/>
      <c r="AA975" s="14"/>
      <c r="AB975" s="14"/>
      <c r="AC975" s="14"/>
      <c r="AD975" s="14"/>
      <c r="AE975" s="14"/>
      <c r="AF975" s="22"/>
      <c r="AG975" s="14"/>
      <c r="AH975" s="14"/>
      <c r="AI975" s="14"/>
    </row>
    <row r="976" spans="1:35" ht="12.75" x14ac:dyDescent="0.2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7"/>
      <c r="M976" s="17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  <c r="Z976" s="14"/>
      <c r="AA976" s="14"/>
      <c r="AB976" s="14"/>
      <c r="AC976" s="14"/>
      <c r="AD976" s="14"/>
      <c r="AE976" s="14"/>
      <c r="AF976" s="22"/>
      <c r="AG976" s="14"/>
      <c r="AH976" s="14"/>
      <c r="AI976" s="14"/>
    </row>
    <row r="977" spans="1:35" ht="12.75" x14ac:dyDescent="0.2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7"/>
      <c r="M977" s="17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  <c r="Z977" s="14"/>
      <c r="AA977" s="14"/>
      <c r="AB977" s="14"/>
      <c r="AC977" s="14"/>
      <c r="AD977" s="14"/>
      <c r="AE977" s="14"/>
      <c r="AF977" s="22"/>
      <c r="AG977" s="14"/>
      <c r="AH977" s="14"/>
      <c r="AI977" s="14"/>
    </row>
    <row r="978" spans="1:35" ht="12.75" x14ac:dyDescent="0.2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7"/>
      <c r="M978" s="17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  <c r="Z978" s="14"/>
      <c r="AA978" s="14"/>
      <c r="AB978" s="14"/>
      <c r="AC978" s="14"/>
      <c r="AD978" s="14"/>
      <c r="AE978" s="14"/>
      <c r="AF978" s="22"/>
      <c r="AG978" s="14"/>
      <c r="AH978" s="14"/>
      <c r="AI978" s="14"/>
    </row>
    <row r="979" spans="1:35" ht="12.75" x14ac:dyDescent="0.2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7"/>
      <c r="M979" s="17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  <c r="Z979" s="14"/>
      <c r="AA979" s="14"/>
      <c r="AB979" s="14"/>
      <c r="AC979" s="14"/>
      <c r="AD979" s="14"/>
      <c r="AE979" s="14"/>
      <c r="AF979" s="22"/>
      <c r="AG979" s="14"/>
      <c r="AH979" s="14"/>
      <c r="AI979" s="14"/>
    </row>
    <row r="980" spans="1:35" ht="12.75" x14ac:dyDescent="0.2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7"/>
      <c r="M980" s="17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  <c r="Z980" s="14"/>
      <c r="AA980" s="14"/>
      <c r="AB980" s="14"/>
      <c r="AC980" s="14"/>
      <c r="AD980" s="14"/>
      <c r="AE980" s="14"/>
      <c r="AF980" s="22"/>
      <c r="AG980" s="14"/>
      <c r="AH980" s="14"/>
      <c r="AI980" s="14"/>
    </row>
    <row r="981" spans="1:35" ht="12.75" x14ac:dyDescent="0.2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7"/>
      <c r="M981" s="17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  <c r="Z981" s="14"/>
      <c r="AA981" s="14"/>
      <c r="AB981" s="14"/>
      <c r="AC981" s="14"/>
      <c r="AD981" s="14"/>
      <c r="AE981" s="14"/>
      <c r="AF981" s="22"/>
      <c r="AG981" s="14"/>
      <c r="AH981" s="14"/>
      <c r="AI981" s="14"/>
    </row>
    <row r="982" spans="1:35" ht="12.75" x14ac:dyDescent="0.2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7"/>
      <c r="M982" s="17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  <c r="Z982" s="14"/>
      <c r="AA982" s="14"/>
      <c r="AB982" s="14"/>
      <c r="AC982" s="14"/>
      <c r="AD982" s="14"/>
      <c r="AE982" s="14"/>
      <c r="AF982" s="22"/>
      <c r="AG982" s="14"/>
      <c r="AH982" s="14"/>
      <c r="AI982" s="14"/>
    </row>
    <row r="983" spans="1:35" ht="12.75" x14ac:dyDescent="0.2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7"/>
      <c r="M983" s="17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  <c r="Z983" s="14"/>
      <c r="AA983" s="14"/>
      <c r="AB983" s="14"/>
      <c r="AC983" s="14"/>
      <c r="AD983" s="14"/>
      <c r="AE983" s="14"/>
      <c r="AF983" s="22"/>
      <c r="AG983" s="14"/>
      <c r="AH983" s="14"/>
      <c r="AI983" s="14"/>
    </row>
    <row r="984" spans="1:35" ht="12.75" x14ac:dyDescent="0.2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7"/>
      <c r="M984" s="17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  <c r="Z984" s="14"/>
      <c r="AA984" s="14"/>
      <c r="AB984" s="14"/>
      <c r="AC984" s="14"/>
      <c r="AD984" s="14"/>
      <c r="AE984" s="14"/>
      <c r="AF984" s="22"/>
      <c r="AG984" s="14"/>
      <c r="AH984" s="14"/>
      <c r="AI984" s="14"/>
    </row>
    <row r="985" spans="1:35" ht="12.75" x14ac:dyDescent="0.2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7"/>
      <c r="M985" s="17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  <c r="Z985" s="14"/>
      <c r="AA985" s="14"/>
      <c r="AB985" s="14"/>
      <c r="AC985" s="14"/>
      <c r="AD985" s="14"/>
      <c r="AE985" s="14"/>
      <c r="AF985" s="22"/>
      <c r="AG985" s="14"/>
      <c r="AH985" s="14"/>
      <c r="AI985" s="14"/>
    </row>
    <row r="986" spans="1:35" ht="12.75" x14ac:dyDescent="0.2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7"/>
      <c r="M986" s="17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  <c r="Z986" s="14"/>
      <c r="AA986" s="14"/>
      <c r="AB986" s="14"/>
      <c r="AC986" s="14"/>
      <c r="AD986" s="14"/>
      <c r="AE986" s="14"/>
      <c r="AF986" s="22"/>
      <c r="AG986" s="14"/>
      <c r="AH986" s="14"/>
      <c r="AI986" s="14"/>
    </row>
    <row r="987" spans="1:35" ht="12.75" x14ac:dyDescent="0.2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7"/>
      <c r="M987" s="17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  <c r="Z987" s="14"/>
      <c r="AA987" s="14"/>
      <c r="AB987" s="14"/>
      <c r="AC987" s="14"/>
      <c r="AD987" s="14"/>
      <c r="AE987" s="14"/>
      <c r="AF987" s="22"/>
      <c r="AG987" s="14"/>
      <c r="AH987" s="14"/>
      <c r="AI987" s="14"/>
    </row>
    <row r="988" spans="1:35" ht="12.75" x14ac:dyDescent="0.2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7"/>
      <c r="M988" s="17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  <c r="Z988" s="14"/>
      <c r="AA988" s="14"/>
      <c r="AB988" s="14"/>
      <c r="AC988" s="14"/>
      <c r="AD988" s="14"/>
      <c r="AE988" s="14"/>
      <c r="AF988" s="22"/>
      <c r="AG988" s="14"/>
      <c r="AH988" s="14"/>
      <c r="AI988" s="14"/>
    </row>
    <row r="989" spans="1:35" ht="12.75" x14ac:dyDescent="0.2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7"/>
      <c r="M989" s="17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  <c r="Z989" s="14"/>
      <c r="AA989" s="14"/>
      <c r="AB989" s="14"/>
      <c r="AC989" s="14"/>
      <c r="AD989" s="14"/>
      <c r="AE989" s="14"/>
      <c r="AF989" s="22"/>
      <c r="AG989" s="14"/>
      <c r="AH989" s="14"/>
      <c r="AI989" s="14"/>
    </row>
    <row r="990" spans="1:35" ht="12.75" x14ac:dyDescent="0.2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7"/>
      <c r="M990" s="17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  <c r="Z990" s="14"/>
      <c r="AA990" s="14"/>
      <c r="AB990" s="14"/>
      <c r="AC990" s="14"/>
      <c r="AD990" s="14"/>
      <c r="AE990" s="14"/>
      <c r="AF990" s="22"/>
      <c r="AG990" s="14"/>
      <c r="AH990" s="14"/>
      <c r="AI990" s="14"/>
    </row>
    <row r="991" spans="1:35" ht="12.75" x14ac:dyDescent="0.2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7"/>
      <c r="M991" s="17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  <c r="Z991" s="14"/>
      <c r="AA991" s="14"/>
      <c r="AB991" s="14"/>
      <c r="AC991" s="14"/>
      <c r="AD991" s="14"/>
      <c r="AE991" s="14"/>
      <c r="AF991" s="22"/>
      <c r="AG991" s="14"/>
      <c r="AH991" s="14"/>
      <c r="AI991" s="14"/>
    </row>
    <row r="992" spans="1:35" ht="12.75" x14ac:dyDescent="0.2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7"/>
      <c r="M992" s="17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  <c r="Z992" s="14"/>
      <c r="AA992" s="14"/>
      <c r="AB992" s="14"/>
      <c r="AC992" s="14"/>
      <c r="AD992" s="14"/>
      <c r="AE992" s="14"/>
      <c r="AF992" s="22"/>
      <c r="AG992" s="14"/>
      <c r="AH992" s="14"/>
      <c r="AI992" s="14"/>
    </row>
    <row r="993" spans="1:35" ht="12.75" x14ac:dyDescent="0.2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7"/>
      <c r="M993" s="17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  <c r="Z993" s="14"/>
      <c r="AA993" s="14"/>
      <c r="AB993" s="14"/>
      <c r="AC993" s="14"/>
      <c r="AD993" s="14"/>
      <c r="AE993" s="14"/>
      <c r="AF993" s="22"/>
      <c r="AG993" s="14"/>
      <c r="AH993" s="14"/>
      <c r="AI993" s="14"/>
    </row>
    <row r="994" spans="1:35" ht="12.75" x14ac:dyDescent="0.2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7"/>
      <c r="M994" s="17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  <c r="Z994" s="14"/>
      <c r="AA994" s="14"/>
      <c r="AB994" s="14"/>
      <c r="AC994" s="14"/>
      <c r="AD994" s="14"/>
      <c r="AE994" s="14"/>
      <c r="AF994" s="22"/>
      <c r="AG994" s="14"/>
      <c r="AH994" s="14"/>
      <c r="AI994" s="14"/>
    </row>
  </sheetData>
  <mergeCells count="6">
    <mergeCell ref="AG1:AI1"/>
    <mergeCell ref="D1:M1"/>
    <mergeCell ref="N1:P1"/>
    <mergeCell ref="R1:W1"/>
    <mergeCell ref="X1:AC1"/>
    <mergeCell ref="AD1:AF1"/>
  </mergeCells>
  <phoneticPr fontId="6" type="noConversion"/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ummaryBelow="0" summaryRight="0"/>
  </sheetPr>
  <dimension ref="A1:AI994"/>
  <sheetViews>
    <sheetView workbookViewId="0">
      <pane xSplit="3" ySplit="2" topLeftCell="D3" activePane="bottomRight" state="frozen"/>
      <selection pane="topRight" activeCell="D1" sqref="D1"/>
      <selection pane="bottomLeft" activeCell="A3" sqref="A3"/>
      <selection pane="bottomRight" activeCell="L2" sqref="L1:L1048576"/>
    </sheetView>
  </sheetViews>
  <sheetFormatPr defaultColWidth="14.42578125" defaultRowHeight="15.75" customHeight="1" x14ac:dyDescent="0.2"/>
  <cols>
    <col min="1" max="3" width="9.28515625" style="45" customWidth="1"/>
    <col min="4" max="4" width="21" style="45" customWidth="1"/>
    <col min="5" max="6" width="20.28515625" style="45" customWidth="1"/>
    <col min="7" max="7" width="20.42578125" style="45" customWidth="1"/>
    <col min="8" max="8" width="17.85546875" style="45" customWidth="1"/>
    <col min="9" max="13" width="14.42578125" style="45"/>
    <col min="14" max="16" width="8.85546875" style="45" bestFit="1" customWidth="1"/>
    <col min="17" max="17" width="15" style="45" customWidth="1"/>
    <col min="18" max="16384" width="14.42578125" style="45"/>
  </cols>
  <sheetData>
    <row r="1" spans="1:35" ht="12.75" x14ac:dyDescent="0.2">
      <c r="A1" s="13"/>
      <c r="B1" s="13"/>
      <c r="C1" s="13"/>
      <c r="D1" s="67" t="s">
        <v>64</v>
      </c>
      <c r="E1" s="68"/>
      <c r="F1" s="68"/>
      <c r="G1" s="68"/>
      <c r="H1" s="68"/>
      <c r="I1" s="68"/>
      <c r="J1" s="68"/>
      <c r="K1" s="68"/>
      <c r="L1" s="68"/>
      <c r="M1" s="68"/>
      <c r="N1" s="67" t="s">
        <v>13</v>
      </c>
      <c r="O1" s="68"/>
      <c r="P1" s="68"/>
      <c r="Q1" s="44"/>
      <c r="R1" s="72" t="s">
        <v>59</v>
      </c>
      <c r="S1" s="68"/>
      <c r="T1" s="68"/>
      <c r="U1" s="68"/>
      <c r="V1" s="68"/>
      <c r="W1" s="68"/>
      <c r="X1" s="71" t="s">
        <v>60</v>
      </c>
      <c r="Y1" s="68"/>
      <c r="Z1" s="68"/>
      <c r="AA1" s="68"/>
      <c r="AB1" s="68"/>
      <c r="AC1" s="68"/>
      <c r="AD1" s="69" t="s">
        <v>16</v>
      </c>
      <c r="AE1" s="68"/>
      <c r="AF1" s="68"/>
      <c r="AG1" s="70" t="s">
        <v>17</v>
      </c>
      <c r="AH1" s="68"/>
      <c r="AI1" s="68"/>
    </row>
    <row r="2" spans="1:35" ht="12.75" x14ac:dyDescent="0.2">
      <c r="A2" s="20"/>
      <c r="B2" s="20"/>
      <c r="C2" s="20"/>
      <c r="D2" s="25" t="s">
        <v>18</v>
      </c>
      <c r="E2" s="25" t="s">
        <v>65</v>
      </c>
      <c r="F2" s="25" t="s">
        <v>66</v>
      </c>
      <c r="G2" s="25" t="s">
        <v>67</v>
      </c>
      <c r="H2" s="25" t="s">
        <v>68</v>
      </c>
      <c r="I2" s="25" t="s">
        <v>70</v>
      </c>
      <c r="J2" s="25" t="s">
        <v>71</v>
      </c>
      <c r="K2" s="25" t="s">
        <v>69</v>
      </c>
      <c r="L2" s="41" t="s">
        <v>19</v>
      </c>
      <c r="M2" s="26" t="s">
        <v>20</v>
      </c>
      <c r="N2" s="25">
        <v>350</v>
      </c>
      <c r="O2" s="25">
        <v>273</v>
      </c>
      <c r="P2" s="25" t="s">
        <v>21</v>
      </c>
      <c r="Q2" s="25" t="s">
        <v>22</v>
      </c>
      <c r="R2" s="25" t="s">
        <v>23</v>
      </c>
      <c r="S2" s="25" t="s">
        <v>72</v>
      </c>
      <c r="T2" s="25" t="s">
        <v>73</v>
      </c>
      <c r="U2" s="25" t="s">
        <v>74</v>
      </c>
      <c r="V2" s="25" t="s">
        <v>71</v>
      </c>
      <c r="W2" s="25" t="s">
        <v>69</v>
      </c>
      <c r="X2" s="25" t="s">
        <v>23</v>
      </c>
      <c r="Y2" s="25" t="s">
        <v>72</v>
      </c>
      <c r="Z2" s="25" t="s">
        <v>73</v>
      </c>
      <c r="AA2" s="25" t="s">
        <v>74</v>
      </c>
      <c r="AB2" s="25" t="s">
        <v>71</v>
      </c>
      <c r="AC2" s="25" t="s">
        <v>69</v>
      </c>
      <c r="AD2" s="27" t="s">
        <v>24</v>
      </c>
      <c r="AE2" s="27" t="s">
        <v>25</v>
      </c>
      <c r="AF2" s="28" t="s">
        <v>26</v>
      </c>
      <c r="AG2" s="27" t="s">
        <v>27</v>
      </c>
      <c r="AH2" s="27" t="s">
        <v>28</v>
      </c>
      <c r="AI2" s="27" t="s">
        <v>29</v>
      </c>
    </row>
    <row r="3" spans="1:35" ht="12.75" x14ac:dyDescent="0.2">
      <c r="A3" s="20" t="s">
        <v>30</v>
      </c>
      <c r="B3" s="20" t="str">
        <f>'PO_C&amp;T'!B3</f>
        <v>T4</v>
      </c>
      <c r="C3" s="20">
        <f>'PO_C&amp;T'!C3</f>
        <v>22171298</v>
      </c>
      <c r="D3" s="17">
        <f>'PO_C&amp;T'!D3-'PRO_C&amp;T'!D3</f>
        <v>0</v>
      </c>
      <c r="E3" s="17">
        <f>'PO_C&amp;T'!E3-'PRO_C&amp;T'!E3</f>
        <v>-1.0737564102564008</v>
      </c>
      <c r="F3" s="17">
        <f>'PO_C&amp;T'!F3-'PRO_C&amp;T'!F3</f>
        <v>-0.78061671087529838</v>
      </c>
      <c r="G3" s="17">
        <f>'PO_C&amp;T'!G3-'PRO_C&amp;T'!G3</f>
        <v>0.63662425133279754</v>
      </c>
      <c r="H3" s="17">
        <f>'PO_C&amp;T'!H3-'PRO_C&amp;T'!H3</f>
        <v>0.65219204481219961</v>
      </c>
      <c r="I3" s="17">
        <f>'PO_C&amp;T'!I3-'PRO_C&amp;T'!I3</f>
        <v>-1.7329999999999997</v>
      </c>
      <c r="J3" s="17">
        <f>'PO_C&amp;T'!J3-'PRO_C&amp;T'!J3</f>
        <v>0.75999999999999801</v>
      </c>
      <c r="K3" s="17">
        <f>'PO_C&amp;T'!K3-'PRO_C&amp;T'!K3</f>
        <v>0.25</v>
      </c>
      <c r="L3" s="17">
        <f>'PO_C&amp;T'!L3-'PRO_C&amp;T'!L3</f>
        <v>-0.16780658021831663</v>
      </c>
      <c r="M3" s="17">
        <f>'PO_C&amp;T'!M3-'PRO_C&amp;T'!M3</f>
        <v>8.7834601869773044E-2</v>
      </c>
      <c r="N3" s="17">
        <f>'PO_C&amp;T'!N3-'PRO_C&amp;T'!N3</f>
        <v>494.93898595916016</v>
      </c>
      <c r="O3" s="17">
        <f>'PO_C&amp;T'!O3-'PRO_C&amp;T'!O3</f>
        <v>-512.44054523093973</v>
      </c>
      <c r="P3" s="17">
        <f>'PO_C&amp;T'!P3-'PRO_C&amp;T'!P3</f>
        <v>-17.501559271780025</v>
      </c>
      <c r="Q3" s="60">
        <f>'PO_C&amp;T'!Q3-'PRO_C&amp;T'!Q3</f>
        <v>5.7238585543359921E-3</v>
      </c>
      <c r="R3" s="60">
        <f>'PO_C&amp;T'!R3-'PRO_C&amp;T'!R3</f>
        <v>0</v>
      </c>
      <c r="S3" s="60">
        <f>'PO_C&amp;T'!S3-'PRO_C&amp;T'!S3</f>
        <v>0.11461453839517066</v>
      </c>
      <c r="T3" s="60">
        <f>'PO_C&amp;T'!T3-'PRO_C&amp;T'!T3</f>
        <v>8.3020769206850531E-2</v>
      </c>
      <c r="U3" s="60">
        <f>'PO_C&amp;T'!U3-'PRO_C&amp;T'!U3</f>
        <v>0.18364482800282023</v>
      </c>
      <c r="V3" s="60">
        <f>'PO_C&amp;T'!V3-'PRO_C&amp;T'!V3</f>
        <v>7.3999999999999844E-2</v>
      </c>
      <c r="W3" s="60">
        <f>'PO_C&amp;T'!W3-'PRO_C&amp;T'!W3</f>
        <v>4.5999999999999819E-2</v>
      </c>
      <c r="X3" s="60">
        <f>'PO_C&amp;T'!X3-'PRO_C&amp;T'!X3</f>
        <v>0</v>
      </c>
      <c r="Y3" s="60">
        <f>'PO_C&amp;T'!Y3-'PRO_C&amp;T'!Y3</f>
        <v>-0.49752010327432927</v>
      </c>
      <c r="Z3" s="60">
        <f>'PO_C&amp;T'!Z3-'PRO_C&amp;T'!Z3</f>
        <v>-0.52912183883590025</v>
      </c>
      <c r="AA3" s="60">
        <f>'PO_C&amp;T'!AA3-'PRO_C&amp;T'!AA3</f>
        <v>-5.5876091476089407E-2</v>
      </c>
      <c r="AB3" s="60">
        <f>'PO_C&amp;T'!AB3-'PRO_C&amp;T'!AB3</f>
        <v>-0.79599999999999937</v>
      </c>
      <c r="AC3" s="60">
        <f>'PO_C&amp;T'!AC3-'PRO_C&amp;T'!AC3</f>
        <v>-6.5999999999999837E-2</v>
      </c>
      <c r="AD3" s="60">
        <f>'PO_C&amp;T'!AD3-'PRO_C&amp;T'!AD3</f>
        <v>8.1992160579999904</v>
      </c>
      <c r="AE3" s="60">
        <f>'PO_C&amp;T'!AE3-'PRO_C&amp;T'!AE3</f>
        <v>6.5047976835999997</v>
      </c>
      <c r="AF3" s="60">
        <f>'PO_C&amp;T'!AF3-'PRO_C&amp;T'!AF3</f>
        <v>-0.9852473707558973</v>
      </c>
      <c r="AG3" s="60">
        <f>'PO_C&amp;T'!AG3-'PRO_C&amp;T'!AG3</f>
        <v>5.1022505379999998</v>
      </c>
      <c r="AH3" s="60">
        <f>'PO_C&amp;T'!AH3-'PRO_C&amp;T'!AH3</f>
        <v>1.270806604266</v>
      </c>
      <c r="AI3" s="60">
        <f>'PO_C&amp;T'!AI3-'PRO_C&amp;T'!AI3</f>
        <v>8.2259725099999994E-5</v>
      </c>
    </row>
    <row r="4" spans="1:35" ht="12.75" x14ac:dyDescent="0.2">
      <c r="A4" s="20" t="s">
        <v>31</v>
      </c>
      <c r="B4" s="20" t="str">
        <f>'PO_C&amp;T'!B4</f>
        <v>T11</v>
      </c>
      <c r="C4" s="20">
        <f>'PO_C&amp;T'!C4</f>
        <v>46460040</v>
      </c>
      <c r="D4" s="17">
        <f>'PO_C&amp;T'!D4-'PRO_C&amp;T'!D4</f>
        <v>0</v>
      </c>
      <c r="E4" s="17">
        <f>'PO_C&amp;T'!E4-'PRO_C&amp;T'!E4</f>
        <v>0.3017000000000003</v>
      </c>
      <c r="F4" s="17">
        <f>'PO_C&amp;T'!F4-'PRO_C&amp;T'!F4</f>
        <v>-0.16233307662689711</v>
      </c>
      <c r="G4" s="17">
        <f>'PO_C&amp;T'!G4-'PRO_C&amp;T'!G4</f>
        <v>0.23558118822059981</v>
      </c>
      <c r="H4" s="17">
        <f>'PO_C&amp;T'!H4-'PRO_C&amp;T'!H4</f>
        <v>0.23242000693280218</v>
      </c>
      <c r="I4" s="17">
        <f>'PO_C&amp;T'!I4-'PRO_C&amp;T'!I4</f>
        <v>1.0949999999999989</v>
      </c>
      <c r="J4" s="17">
        <f>'PO_C&amp;T'!J4-'PRO_C&amp;T'!J4</f>
        <v>0.4269999999999996</v>
      </c>
      <c r="K4" s="17">
        <f>'PO_C&amp;T'!K4-'PRO_C&amp;T'!K4</f>
        <v>0.11599999999999966</v>
      </c>
      <c r="L4" s="17">
        <f>'PO_C&amp;T'!L4-'PRO_C&amp;T'!L4</f>
        <v>-1.634459445607428E-2</v>
      </c>
      <c r="M4" s="17">
        <f>'PO_C&amp;T'!M4-'PRO_C&amp;T'!M4</f>
        <v>-5.2118031759373906E-3</v>
      </c>
      <c r="N4" s="17">
        <f>'PO_C&amp;T'!N4-'PRO_C&amp;T'!N4</f>
        <v>-386.95098906577005</v>
      </c>
      <c r="O4" s="17">
        <f>'PO_C&amp;T'!O4-'PRO_C&amp;T'!O4</f>
        <v>-184.75778970919009</v>
      </c>
      <c r="P4" s="17">
        <f>'PO_C&amp;T'!P4-'PRO_C&amp;T'!P4</f>
        <v>-571.70877877495968</v>
      </c>
      <c r="Q4" s="60">
        <f>'PO_C&amp;T'!Q4-'PRO_C&amp;T'!Q4</f>
        <v>7.2965513799426063E-2</v>
      </c>
      <c r="R4" s="60">
        <f>'PO_C&amp;T'!R4-'PRO_C&amp;T'!R4</f>
        <v>0</v>
      </c>
      <c r="S4" s="60">
        <f>'PO_C&amp;T'!S4-'PRO_C&amp;T'!S4</f>
        <v>1.5579584195046605</v>
      </c>
      <c r="T4" s="60">
        <f>'PO_C&amp;T'!T4-'PRO_C&amp;T'!T4</f>
        <v>1.8509328520315389</v>
      </c>
      <c r="U4" s="60">
        <f>'PO_C&amp;T'!U4-'PRO_C&amp;T'!U4</f>
        <v>1.1709951797518006</v>
      </c>
      <c r="V4" s="60">
        <f>'PO_C&amp;T'!V4-'PRO_C&amp;T'!V4</f>
        <v>1.9039999999999999</v>
      </c>
      <c r="W4" s="60">
        <f>'PO_C&amp;T'!W4-'PRO_C&amp;T'!W4</f>
        <v>0.78799999999999981</v>
      </c>
      <c r="X4" s="60">
        <f>'PO_C&amp;T'!X4-'PRO_C&amp;T'!X4</f>
        <v>0</v>
      </c>
      <c r="Y4" s="60">
        <f>'PO_C&amp;T'!Y4-'PRO_C&amp;T'!Y4</f>
        <v>1.4777082590612203</v>
      </c>
      <c r="Z4" s="60">
        <f>'PO_C&amp;T'!Z4-'PRO_C&amp;T'!Z4</f>
        <v>1.7608367950659005</v>
      </c>
      <c r="AA4" s="60">
        <f>'PO_C&amp;T'!AA4-'PRO_C&amp;T'!AA4</f>
        <v>1.3914971784971799</v>
      </c>
      <c r="AB4" s="60">
        <f>'PO_C&amp;T'!AB4-'PRO_C&amp;T'!AB4</f>
        <v>1.4019999999999992</v>
      </c>
      <c r="AC4" s="60">
        <f>'PO_C&amp;T'!AC4-'PRO_C&amp;T'!AC4</f>
        <v>0.75800000000000001</v>
      </c>
      <c r="AD4" s="60">
        <f>'PO_C&amp;T'!AD4-'PRO_C&amp;T'!AD4</f>
        <v>7.4811381749999839</v>
      </c>
      <c r="AE4" s="60">
        <f>'PO_C&amp;T'!AE4-'PRO_C&amp;T'!AE4</f>
        <v>0.64987493940000007</v>
      </c>
      <c r="AF4" s="60">
        <f>'PO_C&amp;T'!AF4-'PRO_C&amp;T'!AF4</f>
        <v>0.1294430064136014</v>
      </c>
      <c r="AG4" s="60">
        <f>'PO_C&amp;T'!AG4-'PRO_C&amp;T'!AG4</f>
        <v>1.352033772E-3</v>
      </c>
      <c r="AH4" s="60">
        <f>'PO_C&amp;T'!AH4-'PRO_C&amp;T'!AH4</f>
        <v>0</v>
      </c>
      <c r="AI4" s="60">
        <f>'PO_C&amp;T'!AI4-'PRO_C&amp;T'!AI4</f>
        <v>0</v>
      </c>
    </row>
    <row r="5" spans="1:35" ht="12.75" x14ac:dyDescent="0.2">
      <c r="A5" s="20" t="s">
        <v>32</v>
      </c>
      <c r="B5" s="20" t="str">
        <f>'PO_C&amp;T'!B5</f>
        <v>T3</v>
      </c>
      <c r="C5" s="20">
        <f>'PO_C&amp;T'!C5</f>
        <v>50323032</v>
      </c>
      <c r="D5" s="17">
        <f>'PO_C&amp;T'!D5-'PRO_C&amp;T'!D5</f>
        <v>0</v>
      </c>
      <c r="E5" s="17">
        <f>'PO_C&amp;T'!E5-'PRO_C&amp;T'!E5</f>
        <v>0.29638461538459993</v>
      </c>
      <c r="F5" s="17">
        <f>'PO_C&amp;T'!F5-'PRO_C&amp;T'!F5</f>
        <v>-4.9123310810802678E-2</v>
      </c>
      <c r="G5" s="17">
        <f>'PO_C&amp;T'!G5-'PRO_C&amp;T'!G5</f>
        <v>0.88935241379699903</v>
      </c>
      <c r="H5" s="17">
        <f>'PO_C&amp;T'!H5-'PRO_C&amp;T'!H5</f>
        <v>0.89366038116530078</v>
      </c>
      <c r="I5" s="17">
        <f>'PO_C&amp;T'!I5-'PRO_C&amp;T'!I5</f>
        <v>-1.0599999999999996</v>
      </c>
      <c r="J5" s="17">
        <f>'PO_C&amp;T'!J5-'PRO_C&amp;T'!J5</f>
        <v>0.9480000000000004</v>
      </c>
      <c r="K5" s="17">
        <f>'PO_C&amp;T'!K5-'PRO_C&amp;T'!K5</f>
        <v>0.49399999999999977</v>
      </c>
      <c r="L5" s="17">
        <f>'PO_C&amp;T'!L5-'PRO_C&amp;T'!L5</f>
        <v>-0.10368981919394848</v>
      </c>
      <c r="M5" s="17">
        <f>'PO_C&amp;T'!M5-'PRO_C&amp;T'!M5</f>
        <v>2.1814910974146784E-2</v>
      </c>
      <c r="N5" s="17">
        <f>'PO_C&amp;T'!N5-'PRO_C&amp;T'!N5</f>
        <v>-660.9886227508</v>
      </c>
      <c r="O5" s="17">
        <f>'PO_C&amp;T'!O5-'PRO_C&amp;T'!O5</f>
        <v>-598.51251492200026</v>
      </c>
      <c r="P5" s="17">
        <f>'PO_C&amp;T'!P5-'PRO_C&amp;T'!P5</f>
        <v>-1259.5011376727998</v>
      </c>
      <c r="Q5" s="60">
        <f>'PO_C&amp;T'!Q5-'PRO_C&amp;T'!Q5</f>
        <v>0.10457351996366598</v>
      </c>
      <c r="R5" s="60">
        <f>'PO_C&amp;T'!R5-'PRO_C&amp;T'!R5</f>
        <v>0</v>
      </c>
      <c r="S5" s="60">
        <f>'PO_C&amp;T'!S5-'PRO_C&amp;T'!S5</f>
        <v>1.8579097211892801</v>
      </c>
      <c r="T5" s="60">
        <f>'PO_C&amp;T'!T5-'PRO_C&amp;T'!T5</f>
        <v>2.7853238225880608</v>
      </c>
      <c r="U5" s="60">
        <f>'PO_C&amp;T'!U5-'PRO_C&amp;T'!U5</f>
        <v>1.0917723320248598</v>
      </c>
      <c r="V5" s="60">
        <f>'PO_C&amp;T'!V5-'PRO_C&amp;T'!V5</f>
        <v>3.3210000000000015</v>
      </c>
      <c r="W5" s="60">
        <f>'PO_C&amp;T'!W5-'PRO_C&amp;T'!W5</f>
        <v>1.0409999999999995</v>
      </c>
      <c r="X5" s="60">
        <f>'PO_C&amp;T'!X5-'PRO_C&amp;T'!X5</f>
        <v>0</v>
      </c>
      <c r="Y5" s="60">
        <f>'PO_C&amp;T'!Y5-'PRO_C&amp;T'!Y5</f>
        <v>1.8174017532103015</v>
      </c>
      <c r="Z5" s="60">
        <f>'PO_C&amp;T'!Z5-'PRO_C&amp;T'!Z5</f>
        <v>2.477103632334499</v>
      </c>
      <c r="AA5" s="60">
        <f>'PO_C&amp;T'!AA5-'PRO_C&amp;T'!AA5</f>
        <v>1.1720214503484296</v>
      </c>
      <c r="AB5" s="60">
        <f>'PO_C&amp;T'!AB5-'PRO_C&amp;T'!AB5</f>
        <v>2.6109999999999989</v>
      </c>
      <c r="AC5" s="60">
        <f>'PO_C&amp;T'!AC5-'PRO_C&amp;T'!AC5</f>
        <v>0.87299999999999933</v>
      </c>
      <c r="AD5" s="60">
        <f>'PO_C&amp;T'!AD5-'PRO_C&amp;T'!AD5</f>
        <v>12.396467357999995</v>
      </c>
      <c r="AE5" s="60">
        <f>'PO_C&amp;T'!AE5-'PRO_C&amp;T'!AE5</f>
        <v>4.377603428000004</v>
      </c>
      <c r="AF5" s="60">
        <f>'PO_C&amp;T'!AF5-'PRO_C&amp;T'!AF5</f>
        <v>-0.2600479913237006</v>
      </c>
      <c r="AG5" s="60">
        <f>'PO_C&amp;T'!AG5-'PRO_C&amp;T'!AG5</f>
        <v>3.2308994219999998</v>
      </c>
      <c r="AH5" s="60">
        <f>'PO_C&amp;T'!AH5-'PRO_C&amp;T'!AH5</f>
        <v>1.0117245449400001</v>
      </c>
      <c r="AI5" s="60">
        <f>'PO_C&amp;T'!AI5-'PRO_C&amp;T'!AI5</f>
        <v>8.4017709300000007E-2</v>
      </c>
    </row>
    <row r="6" spans="1:35" ht="12.75" x14ac:dyDescent="0.2">
      <c r="A6" s="20" t="s">
        <v>33</v>
      </c>
      <c r="B6" s="20" t="str">
        <f>'PO_C&amp;T'!B6</f>
        <v>T9</v>
      </c>
      <c r="C6" s="20">
        <f>'PO_C&amp;T'!C6</f>
        <v>35864046</v>
      </c>
      <c r="D6" s="17">
        <f>'PO_C&amp;T'!D6-'PRO_C&amp;T'!D6</f>
        <v>0</v>
      </c>
      <c r="E6" s="17">
        <f>'PO_C&amp;T'!E6-'PRO_C&amp;T'!E6</f>
        <v>8.7264957264999055E-2</v>
      </c>
      <c r="F6" s="17">
        <f>'PO_C&amp;T'!F6-'PRO_C&amp;T'!F6</f>
        <v>-0.29854005167960196</v>
      </c>
      <c r="G6" s="17">
        <f>'PO_C&amp;T'!G6-'PRO_C&amp;T'!G6</f>
        <v>0.6163588035111971</v>
      </c>
      <c r="H6" s="17">
        <f>'PO_C&amp;T'!H6-'PRO_C&amp;T'!H6</f>
        <v>0.66038187330070031</v>
      </c>
      <c r="I6" s="17">
        <f>'PO_C&amp;T'!I6-'PRO_C&amp;T'!I6</f>
        <v>-0.25700000000000145</v>
      </c>
      <c r="J6" s="17">
        <f>'PO_C&amp;T'!J6-'PRO_C&amp;T'!J6</f>
        <v>0.65200000000000102</v>
      </c>
      <c r="K6" s="17">
        <f>'PO_C&amp;T'!K6-'PRO_C&amp;T'!K6</f>
        <v>0.2900000000000027</v>
      </c>
      <c r="L6" s="17">
        <f>'PO_C&amp;T'!L6-'PRO_C&amp;T'!L6</f>
        <v>-0.14359003716346508</v>
      </c>
      <c r="M6" s="17">
        <f>'PO_C&amp;T'!M6-'PRO_C&amp;T'!M6</f>
        <v>2.6005537008206292E-2</v>
      </c>
      <c r="N6" s="17">
        <f>'PO_C&amp;T'!N6-'PRO_C&amp;T'!N6</f>
        <v>-404.92023678889973</v>
      </c>
      <c r="O6" s="17">
        <f>'PO_C&amp;T'!O6-'PRO_C&amp;T'!O6</f>
        <v>-285.0751804357601</v>
      </c>
      <c r="P6" s="17">
        <f>'PO_C&amp;T'!P6-'PRO_C&amp;T'!P6</f>
        <v>-689.99541722465983</v>
      </c>
      <c r="Q6" s="60">
        <f>'PO_C&amp;T'!Q6-'PRO_C&amp;T'!Q6</f>
        <v>5.7628798100311962E-2</v>
      </c>
      <c r="R6" s="60">
        <f>'PO_C&amp;T'!R6-'PRO_C&amp;T'!R6</f>
        <v>0</v>
      </c>
      <c r="S6" s="60">
        <f>'PO_C&amp;T'!S6-'PRO_C&amp;T'!S6</f>
        <v>1.5161041003888309</v>
      </c>
      <c r="T6" s="60">
        <f>'PO_C&amp;T'!T6-'PRO_C&amp;T'!T6</f>
        <v>2.2833576961107394</v>
      </c>
      <c r="U6" s="60">
        <f>'PO_C&amp;T'!U6-'PRO_C&amp;T'!U6</f>
        <v>1.0135107709750599</v>
      </c>
      <c r="V6" s="60">
        <f>'PO_C&amp;T'!V6-'PRO_C&amp;T'!V6</f>
        <v>2.4320000000000004</v>
      </c>
      <c r="W6" s="60">
        <f>'PO_C&amp;T'!W6-'PRO_C&amp;T'!W6</f>
        <v>0.64900000000000002</v>
      </c>
      <c r="X6" s="60">
        <f>'PO_C&amp;T'!X6-'PRO_C&amp;T'!X6</f>
        <v>0</v>
      </c>
      <c r="Y6" s="60">
        <f>'PO_C&amp;T'!Y6-'PRO_C&amp;T'!Y6</f>
        <v>1.5209149908790796</v>
      </c>
      <c r="Z6" s="60">
        <f>'PO_C&amp;T'!Z6-'PRO_C&amp;T'!Z6</f>
        <v>2.4377318284259992</v>
      </c>
      <c r="AA6" s="60">
        <f>'PO_C&amp;T'!AA6-'PRO_C&amp;T'!AA6</f>
        <v>1.1343554322357905</v>
      </c>
      <c r="AB6" s="60">
        <f>'PO_C&amp;T'!AB6-'PRO_C&amp;T'!AB6</f>
        <v>2.0990000000000002</v>
      </c>
      <c r="AC6" s="60">
        <f>'PO_C&amp;T'!AC6-'PRO_C&amp;T'!AC6</f>
        <v>0.58399999999999963</v>
      </c>
      <c r="AD6" s="60">
        <f>'PO_C&amp;T'!AD6-'PRO_C&amp;T'!AD6</f>
        <v>8.2288572809999891</v>
      </c>
      <c r="AE6" s="60">
        <f>'PO_C&amp;T'!AE6-'PRO_C&amp;T'!AE6</f>
        <v>5.4728612843000022</v>
      </c>
      <c r="AF6" s="60">
        <f>'PO_C&amp;T'!AF6-'PRO_C&amp;T'!AF6</f>
        <v>-0.65583727156553184</v>
      </c>
      <c r="AG6" s="60">
        <f>'PO_C&amp;T'!AG6-'PRO_C&amp;T'!AG6</f>
        <v>3.1622111579999999</v>
      </c>
      <c r="AH6" s="60">
        <f>'PO_C&amp;T'!AH6-'PRO_C&amp;T'!AH6</f>
        <v>0.426734004</v>
      </c>
      <c r="AI6" s="60">
        <f>'PO_C&amp;T'!AI6-'PRO_C&amp;T'!AI6</f>
        <v>0</v>
      </c>
    </row>
    <row r="7" spans="1:35" ht="12.75" x14ac:dyDescent="0.2">
      <c r="A7" s="20" t="s">
        <v>34</v>
      </c>
      <c r="B7" s="20" t="str">
        <f>'PO_C&amp;T'!B7</f>
        <v>T5</v>
      </c>
      <c r="C7" s="20">
        <f>'PO_C&amp;T'!C7</f>
        <v>53874647</v>
      </c>
      <c r="D7" s="17">
        <f>'PO_C&amp;T'!D7-'PRO_C&amp;T'!D7</f>
        <v>0</v>
      </c>
      <c r="E7" s="17">
        <f>'PO_C&amp;T'!E7-'PRO_C&amp;T'!E7</f>
        <v>0.70825668449199952</v>
      </c>
      <c r="F7" s="17">
        <f>'PO_C&amp;T'!F7-'PRO_C&amp;T'!F7</f>
        <v>-0.33639572192510059</v>
      </c>
      <c r="G7" s="17">
        <f>'PO_C&amp;T'!G7-'PRO_C&amp;T'!G7</f>
        <v>0.63845530930129968</v>
      </c>
      <c r="H7" s="17">
        <f>'PO_C&amp;T'!H7-'PRO_C&amp;T'!H7</f>
        <v>0.66674208408710101</v>
      </c>
      <c r="I7" s="17">
        <f>'PO_C&amp;T'!I7-'PRO_C&amp;T'!I7</f>
        <v>1.6580000000000013</v>
      </c>
      <c r="J7" s="17">
        <f>'PO_C&amp;T'!J7-'PRO_C&amp;T'!J7</f>
        <v>0.6059999999999981</v>
      </c>
      <c r="K7" s="17">
        <f>'PO_C&amp;T'!K7-'PRO_C&amp;T'!K7</f>
        <v>0.33399999999999963</v>
      </c>
      <c r="L7" s="17">
        <f>'PO_C&amp;T'!L7-'PRO_C&amp;T'!L7</f>
        <v>-7.9200902237589799E-2</v>
      </c>
      <c r="M7" s="17">
        <f>'PO_C&amp;T'!M7-'PRO_C&amp;T'!M7</f>
        <v>-8.0085555381714801E-3</v>
      </c>
      <c r="N7" s="17">
        <f>'PO_C&amp;T'!N7-'PRO_C&amp;T'!N7</f>
        <v>-391.73570588606981</v>
      </c>
      <c r="O7" s="17">
        <f>'PO_C&amp;T'!O7-'PRO_C&amp;T'!O7</f>
        <v>-407.90547309594012</v>
      </c>
      <c r="P7" s="17">
        <f>'PO_C&amp;T'!P7-'PRO_C&amp;T'!P7</f>
        <v>-799.64117898201039</v>
      </c>
      <c r="Q7" s="60">
        <f>'PO_C&amp;T'!Q7-'PRO_C&amp;T'!Q7</f>
        <v>7.5351240277574005E-2</v>
      </c>
      <c r="R7" s="60">
        <f>'PO_C&amp;T'!R7-'PRO_C&amp;T'!R7</f>
        <v>0</v>
      </c>
      <c r="S7" s="60">
        <f>'PO_C&amp;T'!S7-'PRO_C&amp;T'!S7</f>
        <v>1.5908018724452804</v>
      </c>
      <c r="T7" s="60">
        <f>'PO_C&amp;T'!T7-'PRO_C&amp;T'!T7</f>
        <v>2.2447733280728395</v>
      </c>
      <c r="U7" s="60">
        <f>'PO_C&amp;T'!U7-'PRO_C&amp;T'!U7</f>
        <v>0.10989448708183991</v>
      </c>
      <c r="V7" s="60">
        <f>'PO_C&amp;T'!V7-'PRO_C&amp;T'!V7</f>
        <v>2.3079999999999998</v>
      </c>
      <c r="W7" s="60">
        <f>'PO_C&amp;T'!W7-'PRO_C&amp;T'!W7</f>
        <v>0.83499999999999996</v>
      </c>
      <c r="X7" s="60">
        <f>'PO_C&amp;T'!X7-'PRO_C&amp;T'!X7</f>
        <v>0</v>
      </c>
      <c r="Y7" s="60">
        <f>'PO_C&amp;T'!Y7-'PRO_C&amp;T'!Y7</f>
        <v>1.8460604651162793</v>
      </c>
      <c r="Z7" s="60">
        <f>'PO_C&amp;T'!Z7-'PRO_C&amp;T'!Z7</f>
        <v>2.0404775940570001</v>
      </c>
      <c r="AA7" s="60">
        <f>'PO_C&amp;T'!AA7-'PRO_C&amp;T'!AA7</f>
        <v>1.1418536967418502</v>
      </c>
      <c r="AB7" s="60">
        <f>'PO_C&amp;T'!AB7-'PRO_C&amp;T'!AB7</f>
        <v>1.5760000000000005</v>
      </c>
      <c r="AC7" s="60">
        <f>'PO_C&amp;T'!AC7-'PRO_C&amp;T'!AC7</f>
        <v>0.77699999999999925</v>
      </c>
      <c r="AD7" s="60">
        <f>'PO_C&amp;T'!AD7-'PRO_C&amp;T'!AD7</f>
        <v>3.42110983500001</v>
      </c>
      <c r="AE7" s="60">
        <f>'PO_C&amp;T'!AE7-'PRO_C&amp;T'!AE7</f>
        <v>2.0870599464000001</v>
      </c>
      <c r="AF7" s="60">
        <f>'PO_C&amp;T'!AF7-'PRO_C&amp;T'!AF7</f>
        <v>-0.4071032412529485</v>
      </c>
      <c r="AG7" s="60">
        <f>'PO_C&amp;T'!AG7-'PRO_C&amp;T'!AG7</f>
        <v>1.0969725049999999</v>
      </c>
      <c r="AH7" s="60">
        <f>'PO_C&amp;T'!AH7-'PRO_C&amp;T'!AH7</f>
        <v>0.10979092999999999</v>
      </c>
      <c r="AI7" s="60">
        <f>'PO_C&amp;T'!AI7-'PRO_C&amp;T'!AI7</f>
        <v>0</v>
      </c>
    </row>
    <row r="8" spans="1:35" ht="12.75" x14ac:dyDescent="0.2">
      <c r="A8" s="20" t="s">
        <v>35</v>
      </c>
      <c r="B8" s="20" t="str">
        <f>'PO_C&amp;T'!B8</f>
        <v>T3</v>
      </c>
      <c r="C8" s="20">
        <f>'PO_C&amp;T'!C8</f>
        <v>53863692</v>
      </c>
      <c r="D8" s="17">
        <f>'PO_C&amp;T'!D8-'PRO_C&amp;T'!D8</f>
        <v>0</v>
      </c>
      <c r="E8" s="17">
        <f>'PO_C&amp;T'!E8-'PRO_C&amp;T'!E8</f>
        <v>0.52250263157890053</v>
      </c>
      <c r="F8" s="17">
        <f>'PO_C&amp;T'!F8-'PRO_C&amp;T'!F8</f>
        <v>0.13369188596490034</v>
      </c>
      <c r="G8" s="17">
        <f>'PO_C&amp;T'!G8-'PRO_C&amp;T'!G8</f>
        <v>1.0178207683326015</v>
      </c>
      <c r="H8" s="17">
        <f>'PO_C&amp;T'!H8-'PRO_C&amp;T'!H8</f>
        <v>1.0093412642188007</v>
      </c>
      <c r="I8" s="17">
        <f>'PO_C&amp;T'!I8-'PRO_C&amp;T'!I8</f>
        <v>-0.9789999999999992</v>
      </c>
      <c r="J8" s="17">
        <f>'PO_C&amp;T'!J8-'PRO_C&amp;T'!J8</f>
        <v>1.2560000000000002</v>
      </c>
      <c r="K8" s="17">
        <f>'PO_C&amp;T'!K8-'PRO_C&amp;T'!K8</f>
        <v>0.58999999999999986</v>
      </c>
      <c r="L8" s="17">
        <f>'PO_C&amp;T'!L8-'PRO_C&amp;T'!L8</f>
        <v>-5.7887359034901387E-2</v>
      </c>
      <c r="M8" s="17">
        <f>'PO_C&amp;T'!M8-'PRO_C&amp;T'!M8</f>
        <v>1.5245849424059099E-2</v>
      </c>
      <c r="N8" s="17">
        <f>'PO_C&amp;T'!N8-'PRO_C&amp;T'!N8</f>
        <v>-421.08225432380004</v>
      </c>
      <c r="O8" s="17">
        <f>'PO_C&amp;T'!O8-'PRO_C&amp;T'!O8</f>
        <v>-1047.2990948501401</v>
      </c>
      <c r="P8" s="17">
        <f>'PO_C&amp;T'!P8-'PRO_C&amp;T'!P8</f>
        <v>-1468.3813491739402</v>
      </c>
      <c r="Q8" s="60">
        <f>'PO_C&amp;T'!Q8-'PRO_C&amp;T'!Q8</f>
        <v>9.6410267869421973E-2</v>
      </c>
      <c r="R8" s="60">
        <f>'PO_C&amp;T'!R8-'PRO_C&amp;T'!R8</f>
        <v>0</v>
      </c>
      <c r="S8" s="60">
        <f>'PO_C&amp;T'!S8-'PRO_C&amp;T'!S8</f>
        <v>1.87428448963135</v>
      </c>
      <c r="T8" s="60">
        <f>'PO_C&amp;T'!T8-'PRO_C&amp;T'!T8</f>
        <v>2.50819214188218</v>
      </c>
      <c r="U8" s="60">
        <f>'PO_C&amp;T'!U8-'PRO_C&amp;T'!U8</f>
        <v>0.9849973267218104</v>
      </c>
      <c r="V8" s="60">
        <f>'PO_C&amp;T'!V8-'PRO_C&amp;T'!V8</f>
        <v>2.5139999999999993</v>
      </c>
      <c r="W8" s="60">
        <f>'PO_C&amp;T'!W8-'PRO_C&amp;T'!W8</f>
        <v>0.9350000000000005</v>
      </c>
      <c r="X8" s="60">
        <f>'PO_C&amp;T'!X8-'PRO_C&amp;T'!X8</f>
        <v>0</v>
      </c>
      <c r="Y8" s="60">
        <f>'PO_C&amp;T'!Y8-'PRO_C&amp;T'!Y8</f>
        <v>2.1093583829168985</v>
      </c>
      <c r="Z8" s="60">
        <f>'PO_C&amp;T'!Z8-'PRO_C&amp;T'!Z8</f>
        <v>2.3514664080244998</v>
      </c>
      <c r="AA8" s="60">
        <f>'PO_C&amp;T'!AA8-'PRO_C&amp;T'!AA8</f>
        <v>1.3804277342385003</v>
      </c>
      <c r="AB8" s="60">
        <f>'PO_C&amp;T'!AB8-'PRO_C&amp;T'!AB8</f>
        <v>1.7620000000000005</v>
      </c>
      <c r="AC8" s="60">
        <f>'PO_C&amp;T'!AC8-'PRO_C&amp;T'!AC8</f>
        <v>0.84499999999999975</v>
      </c>
      <c r="AD8" s="60">
        <f>'PO_C&amp;T'!AD8-'PRO_C&amp;T'!AD8</f>
        <v>-0.46604226899999901</v>
      </c>
      <c r="AE8" s="60">
        <f>'PO_C&amp;T'!AE8-'PRO_C&amp;T'!AE8</f>
        <v>0.90656590200000053</v>
      </c>
      <c r="AF8" s="60">
        <f>'PO_C&amp;T'!AF8-'PRO_C&amp;T'!AF8</f>
        <v>-0.37058762632648623</v>
      </c>
      <c r="AG8" s="60">
        <f>'PO_C&amp;T'!AG8-'PRO_C&amp;T'!AG8</f>
        <v>0.76046187899999995</v>
      </c>
      <c r="AH8" s="60">
        <f>'PO_C&amp;T'!AH8-'PRO_C&amp;T'!AH8</f>
        <v>0.18257163117000003</v>
      </c>
      <c r="AI8" s="60">
        <f>'PO_C&amp;T'!AI8-'PRO_C&amp;T'!AI8</f>
        <v>2.0665011599999999E-3</v>
      </c>
    </row>
    <row r="9" spans="1:35" ht="12.75" x14ac:dyDescent="0.2">
      <c r="A9" s="20" t="s">
        <v>36</v>
      </c>
      <c r="B9" s="20" t="str">
        <f>'PO_C&amp;T'!B9</f>
        <v>T7</v>
      </c>
      <c r="C9" s="20">
        <f>'PO_C&amp;T'!C9</f>
        <v>52601978</v>
      </c>
      <c r="D9" s="17">
        <f>'PO_C&amp;T'!D9-'PRO_C&amp;T'!D9</f>
        <v>0</v>
      </c>
      <c r="E9" s="17">
        <f>'PO_C&amp;T'!E9-'PRO_C&amp;T'!E9</f>
        <v>6.2254166666701138E-2</v>
      </c>
      <c r="F9" s="17">
        <f>'PO_C&amp;T'!F9-'PRO_C&amp;T'!F9</f>
        <v>-0.31950317460319866</v>
      </c>
      <c r="G9" s="17">
        <f>'PO_C&amp;T'!G9-'PRO_C&amp;T'!G9</f>
        <v>0.60093316356530124</v>
      </c>
      <c r="H9" s="17">
        <f>'PO_C&amp;T'!H9-'PRO_C&amp;T'!H9</f>
        <v>0.6360659047618995</v>
      </c>
      <c r="I9" s="17">
        <f>'PO_C&amp;T'!I9-'PRO_C&amp;T'!I9</f>
        <v>-9.7000000000001307E-2</v>
      </c>
      <c r="J9" s="17">
        <f>'PO_C&amp;T'!J9-'PRO_C&amp;T'!J9</f>
        <v>0.67099999999999937</v>
      </c>
      <c r="K9" s="17">
        <f>'PO_C&amp;T'!K9-'PRO_C&amp;T'!K9</f>
        <v>0.30099999999999838</v>
      </c>
      <c r="L9" s="17">
        <f>'PO_C&amp;T'!L9-'PRO_C&amp;T'!L9</f>
        <v>1.405954712563473E-2</v>
      </c>
      <c r="M9" s="17">
        <f>'PO_C&amp;T'!M9-'PRO_C&amp;T'!M9</f>
        <v>2.6352669517666294E-2</v>
      </c>
      <c r="N9" s="17">
        <f>'PO_C&amp;T'!N9-'PRO_C&amp;T'!N9</f>
        <v>-2073.8196898439496</v>
      </c>
      <c r="O9" s="17">
        <f>'PO_C&amp;T'!O9-'PRO_C&amp;T'!O9</f>
        <v>-297.44759459416991</v>
      </c>
      <c r="P9" s="17">
        <f>'PO_C&amp;T'!P9-'PRO_C&amp;T'!P9</f>
        <v>-2371.2672844381195</v>
      </c>
      <c r="Q9" s="60">
        <f>'PO_C&amp;T'!Q9-'PRO_C&amp;T'!Q9</f>
        <v>0.12338220681838102</v>
      </c>
      <c r="R9" s="60">
        <f>'PO_C&amp;T'!R9-'PRO_C&amp;T'!R9</f>
        <v>0</v>
      </c>
      <c r="S9" s="60">
        <f>'PO_C&amp;T'!S9-'PRO_C&amp;T'!S9</f>
        <v>2.1278436761786699</v>
      </c>
      <c r="T9" s="60">
        <f>'PO_C&amp;T'!T9-'PRO_C&amp;T'!T9</f>
        <v>2.1993985215398286</v>
      </c>
      <c r="U9" s="60">
        <f>'PO_C&amp;T'!U9-'PRO_C&amp;T'!U9</f>
        <v>0.17541764705883001</v>
      </c>
      <c r="V9" s="60">
        <f>'PO_C&amp;T'!V9-'PRO_C&amp;T'!V9</f>
        <v>1.7469999999999999</v>
      </c>
      <c r="W9" s="60">
        <f>'PO_C&amp;T'!W9-'PRO_C&amp;T'!W9</f>
        <v>1.3040000000000003</v>
      </c>
      <c r="X9" s="60">
        <f>'PO_C&amp;T'!X9-'PRO_C&amp;T'!X9</f>
        <v>0</v>
      </c>
      <c r="Y9" s="60">
        <f>'PO_C&amp;T'!Y9-'PRO_C&amp;T'!Y9</f>
        <v>1.761210161400351</v>
      </c>
      <c r="Z9" s="60">
        <f>'PO_C&amp;T'!Z9-'PRO_C&amp;T'!Z9</f>
        <v>1.6613541989254994</v>
      </c>
      <c r="AA9" s="60">
        <f>'PO_C&amp;T'!AA9-'PRO_C&amp;T'!AA9</f>
        <v>1.7822998537111205</v>
      </c>
      <c r="AB9" s="60">
        <f>'PO_C&amp;T'!AB9-'PRO_C&amp;T'!AB9</f>
        <v>1.673</v>
      </c>
      <c r="AC9" s="60">
        <f>'PO_C&amp;T'!AC9-'PRO_C&amp;T'!AC9</f>
        <v>1.0339999999999998</v>
      </c>
      <c r="AD9" s="60">
        <f>'PO_C&amp;T'!AD9-'PRO_C&amp;T'!AD9</f>
        <v>-4.9977383259999897</v>
      </c>
      <c r="AE9" s="60">
        <f>'PO_C&amp;T'!AE9-'PRO_C&amp;T'!AE9</f>
        <v>-0.46651647279999864</v>
      </c>
      <c r="AF9" s="60">
        <f>'PO_C&amp;T'!AF9-'PRO_C&amp;T'!AF9</f>
        <v>-0.10065711738503857</v>
      </c>
      <c r="AG9" s="60">
        <f>'PO_C&amp;T'!AG9-'PRO_C&amp;T'!AG9</f>
        <v>-0.23487911600000011</v>
      </c>
      <c r="AH9" s="60">
        <f>'PO_C&amp;T'!AH9-'PRO_C&amp;T'!AH9</f>
        <v>-8.0243477399999999E-2</v>
      </c>
      <c r="AI9" s="60">
        <f>'PO_C&amp;T'!AI9-'PRO_C&amp;T'!AI9</f>
        <v>-8.1600584199999999E-5</v>
      </c>
    </row>
    <row r="10" spans="1:35" ht="12.75" x14ac:dyDescent="0.2">
      <c r="A10" s="20" t="s">
        <v>37</v>
      </c>
      <c r="B10" s="20" t="str">
        <f>'PO_C&amp;T'!B10</f>
        <v>T4</v>
      </c>
      <c r="C10" s="20">
        <f>'PO_C&amp;T'!C10</f>
        <v>28631332</v>
      </c>
      <c r="D10" s="17">
        <f>'PO_C&amp;T'!D10-'PRO_C&amp;T'!D10</f>
        <v>0</v>
      </c>
      <c r="E10" s="17">
        <f>'PO_C&amp;T'!E10-'PRO_C&amp;T'!E10</f>
        <v>0.59823809523810034</v>
      </c>
      <c r="F10" s="17">
        <f>'PO_C&amp;T'!F10-'PRO_C&amp;T'!F10</f>
        <v>-0.47846307884849892</v>
      </c>
      <c r="G10" s="17">
        <f>'PO_C&amp;T'!G10-'PRO_C&amp;T'!G10</f>
        <v>0.81657763170730036</v>
      </c>
      <c r="H10" s="17">
        <f>'PO_C&amp;T'!H10-'PRO_C&amp;T'!H10</f>
        <v>0.93005315039640024</v>
      </c>
      <c r="I10" s="17">
        <f>'PO_C&amp;T'!I10-'PRO_C&amp;T'!I10</f>
        <v>1.2050000000000001</v>
      </c>
      <c r="J10" s="17">
        <f>'PO_C&amp;T'!J10-'PRO_C&amp;T'!J10</f>
        <v>0.84500000000000242</v>
      </c>
      <c r="K10" s="17">
        <f>'PO_C&amp;T'!K10-'PRO_C&amp;T'!K10</f>
        <v>0.28099999999999881</v>
      </c>
      <c r="L10" s="17">
        <f>'PO_C&amp;T'!L10-'PRO_C&amp;T'!L10</f>
        <v>-3.4773165276200446E-2</v>
      </c>
      <c r="M10" s="17">
        <f>'PO_C&amp;T'!M10-'PRO_C&amp;T'!M10</f>
        <v>1.1179927553192359E-2</v>
      </c>
      <c r="N10" s="17">
        <f>'PO_C&amp;T'!N10-'PRO_C&amp;T'!N10</f>
        <v>-953.94914611252011</v>
      </c>
      <c r="O10" s="17">
        <f>'PO_C&amp;T'!O10-'PRO_C&amp;T'!O10</f>
        <v>-709.23276594206027</v>
      </c>
      <c r="P10" s="17">
        <f>'PO_C&amp;T'!P10-'PRO_C&amp;T'!P10</f>
        <v>-1663.1819120545806</v>
      </c>
      <c r="Q10" s="60">
        <f>'PO_C&amp;T'!Q10-'PRO_C&amp;T'!Q10</f>
        <v>0.22474273712442105</v>
      </c>
      <c r="R10" s="60">
        <f>'PO_C&amp;T'!R10-'PRO_C&amp;T'!R10</f>
        <v>0</v>
      </c>
      <c r="S10" s="60">
        <f>'PO_C&amp;T'!S10-'PRO_C&amp;T'!S10</f>
        <v>2.4772113036352303</v>
      </c>
      <c r="T10" s="60">
        <f>'PO_C&amp;T'!T10-'PRO_C&amp;T'!T10</f>
        <v>2.9188111728628998</v>
      </c>
      <c r="U10" s="60">
        <f>'PO_C&amp;T'!U10-'PRO_C&amp;T'!U10</f>
        <v>2.1549137022435794</v>
      </c>
      <c r="V10" s="60">
        <f>'PO_C&amp;T'!V10-'PRO_C&amp;T'!V10</f>
        <v>2.9270000000000005</v>
      </c>
      <c r="W10" s="60">
        <f>'PO_C&amp;T'!W10-'PRO_C&amp;T'!W10</f>
        <v>2.1289999999999996</v>
      </c>
      <c r="X10" s="60">
        <f>'PO_C&amp;T'!X10-'PRO_C&amp;T'!X10</f>
        <v>0</v>
      </c>
      <c r="Y10" s="60">
        <f>'PO_C&amp;T'!Y10-'PRO_C&amp;T'!Y10</f>
        <v>2.2125026286011096</v>
      </c>
      <c r="Z10" s="60">
        <f>'PO_C&amp;T'!Z10-'PRO_C&amp;T'!Z10</f>
        <v>2.5578650466494999</v>
      </c>
      <c r="AA10" s="60">
        <f>'PO_C&amp;T'!AA10-'PRO_C&amp;T'!AA10</f>
        <v>1.8318740506515798</v>
      </c>
      <c r="AB10" s="60">
        <f>'PO_C&amp;T'!AB10-'PRO_C&amp;T'!AB10</f>
        <v>2.3979999999999997</v>
      </c>
      <c r="AC10" s="60">
        <f>'PO_C&amp;T'!AC10-'PRO_C&amp;T'!AC10</f>
        <v>1.7500000000000009</v>
      </c>
      <c r="AD10" s="60">
        <f>'PO_C&amp;T'!AD10-'PRO_C&amp;T'!AD10</f>
        <v>7.8445872800000416</v>
      </c>
      <c r="AE10" s="60">
        <f>'PO_C&amp;T'!AE10-'PRO_C&amp;T'!AE10</f>
        <v>5.2514620960000116</v>
      </c>
      <c r="AF10" s="60">
        <f>'PO_C&amp;T'!AF10-'PRO_C&amp;T'!AF10</f>
        <v>-6.3962198182206276E-2</v>
      </c>
      <c r="AG10" s="60">
        <f>'PO_C&amp;T'!AG10-'PRO_C&amp;T'!AG10</f>
        <v>1.4480300228</v>
      </c>
      <c r="AH10" s="60">
        <f>'PO_C&amp;T'!AH10-'PRO_C&amp;T'!AH10</f>
        <v>9.0942130587799999E-2</v>
      </c>
      <c r="AI10" s="60">
        <f>'PO_C&amp;T'!AI10-'PRO_C&amp;T'!AI10</f>
        <v>0</v>
      </c>
    </row>
    <row r="11" spans="1:35" ht="12.75" x14ac:dyDescent="0.2">
      <c r="A11" s="20" t="s">
        <v>38</v>
      </c>
      <c r="B11" s="20" t="str">
        <f>'PO_C&amp;T'!B11</f>
        <v>T12</v>
      </c>
      <c r="C11" s="20">
        <f>'PO_C&amp;T'!C11</f>
        <v>48841708</v>
      </c>
      <c r="D11" s="17">
        <f>'PO_C&amp;T'!D11-'PRO_C&amp;T'!D11</f>
        <v>0</v>
      </c>
      <c r="E11" s="17">
        <f>'PO_C&amp;T'!E11-'PRO_C&amp;T'!E11</f>
        <v>-0.79439999999999955</v>
      </c>
      <c r="F11" s="17">
        <f>'PO_C&amp;T'!F11-'PRO_C&amp;T'!F11</f>
        <v>-0.18256896059400063</v>
      </c>
      <c r="G11" s="17">
        <f>'PO_C&amp;T'!G11-'PRO_C&amp;T'!G11</f>
        <v>0.3898784393975987</v>
      </c>
      <c r="H11" s="17">
        <f>'PO_C&amp;T'!H11-'PRO_C&amp;T'!H11</f>
        <v>0.40989305839119794</v>
      </c>
      <c r="I11" s="17">
        <f>'PO_C&amp;T'!I11-'PRO_C&amp;T'!I11</f>
        <v>-1.5400000000000009</v>
      </c>
      <c r="J11" s="17">
        <f>'PO_C&amp;T'!J11-'PRO_C&amp;T'!J11</f>
        <v>0.30100000000000193</v>
      </c>
      <c r="K11" s="17">
        <f>'PO_C&amp;T'!K11-'PRO_C&amp;T'!K11</f>
        <v>0.16700000000000159</v>
      </c>
      <c r="L11" s="17">
        <f>'PO_C&amp;T'!L11-'PRO_C&amp;T'!L11</f>
        <v>-2.2135755148234848E-2</v>
      </c>
      <c r="M11" s="17">
        <f>'PO_C&amp;T'!M11-'PRO_C&amp;T'!M11</f>
        <v>6.3788151145472566E-2</v>
      </c>
      <c r="N11" s="17">
        <f>'PO_C&amp;T'!N11-'PRO_C&amp;T'!N11</f>
        <v>-181.66799556617025</v>
      </c>
      <c r="O11" s="17">
        <f>'PO_C&amp;T'!O11-'PRO_C&amp;T'!O11</f>
        <v>-1385.5844742322702</v>
      </c>
      <c r="P11" s="17">
        <f>'PO_C&amp;T'!P11-'PRO_C&amp;T'!P11</f>
        <v>-1567.2524697984409</v>
      </c>
      <c r="Q11" s="60">
        <f>'PO_C&amp;T'!Q11-'PRO_C&amp;T'!Q11</f>
        <v>9.7977832135158982E-2</v>
      </c>
      <c r="R11" s="60">
        <f>'PO_C&amp;T'!R11-'PRO_C&amp;T'!R11</f>
        <v>0</v>
      </c>
      <c r="S11" s="60">
        <f>'PO_C&amp;T'!S11-'PRO_C&amp;T'!S11</f>
        <v>0.93023477748304995</v>
      </c>
      <c r="T11" s="60">
        <f>'PO_C&amp;T'!T11-'PRO_C&amp;T'!T11</f>
        <v>0.61197917401529089</v>
      </c>
      <c r="U11" s="60">
        <f>'PO_C&amp;T'!U11-'PRO_C&amp;T'!U11</f>
        <v>0.6632071925277998</v>
      </c>
      <c r="V11" s="60">
        <f>'PO_C&amp;T'!V11-'PRO_C&amp;T'!V11</f>
        <v>0.22100000000000009</v>
      </c>
      <c r="W11" s="60">
        <f>'PO_C&amp;T'!W11-'PRO_C&amp;T'!W11</f>
        <v>0.57100000000000062</v>
      </c>
      <c r="X11" s="60">
        <f>'PO_C&amp;T'!X11-'PRO_C&amp;T'!X11</f>
        <v>0</v>
      </c>
      <c r="Y11" s="60">
        <f>'PO_C&amp;T'!Y11-'PRO_C&amp;T'!Y11</f>
        <v>0.8299425749757301</v>
      </c>
      <c r="Z11" s="60">
        <f>'PO_C&amp;T'!Z11-'PRO_C&amp;T'!Z11</f>
        <v>0.35356886956019906</v>
      </c>
      <c r="AA11" s="60">
        <f>'PO_C&amp;T'!AA11-'PRO_C&amp;T'!AA11</f>
        <v>0.62488027594970053</v>
      </c>
      <c r="AB11" s="60">
        <f>'PO_C&amp;T'!AB11-'PRO_C&amp;T'!AB11</f>
        <v>-0.13700000000000045</v>
      </c>
      <c r="AC11" s="60">
        <f>'PO_C&amp;T'!AC11-'PRO_C&amp;T'!AC11</f>
        <v>0.52400000000000002</v>
      </c>
      <c r="AD11" s="60">
        <f>'PO_C&amp;T'!AD11-'PRO_C&amp;T'!AD11</f>
        <v>-4.7906725410000206</v>
      </c>
      <c r="AE11" s="60">
        <f>'PO_C&amp;T'!AE11-'PRO_C&amp;T'!AE11</f>
        <v>1.2177862619999971</v>
      </c>
      <c r="AF11" s="60">
        <f>'PO_C&amp;T'!AF11-'PRO_C&amp;T'!AF11</f>
        <v>-0.20136798153763813</v>
      </c>
      <c r="AG11" s="60">
        <f>'PO_C&amp;T'!AG11-'PRO_C&amp;T'!AG11</f>
        <v>0.19680036600000006</v>
      </c>
      <c r="AH11" s="60">
        <f>'PO_C&amp;T'!AH11-'PRO_C&amp;T'!AH11</f>
        <v>-5.9209644899999997E-2</v>
      </c>
      <c r="AI11" s="60">
        <f>'PO_C&amp;T'!AI11-'PRO_C&amp;T'!AI11</f>
        <v>0</v>
      </c>
    </row>
    <row r="12" spans="1:35" ht="12.75" x14ac:dyDescent="0.2">
      <c r="A12" s="20" t="s">
        <v>39</v>
      </c>
      <c r="B12" s="20" t="str">
        <f>'PO_C&amp;T'!B12</f>
        <v>T4</v>
      </c>
      <c r="C12" s="20">
        <f>'PO_C&amp;T'!C12</f>
        <v>52817968</v>
      </c>
      <c r="D12" s="17">
        <f>'PO_C&amp;T'!D12-'PRO_C&amp;T'!D12</f>
        <v>0</v>
      </c>
      <c r="E12" s="17">
        <f>'PO_C&amp;T'!E12-'PRO_C&amp;T'!E12</f>
        <v>1.1560166666666998</v>
      </c>
      <c r="F12" s="17">
        <f>'PO_C&amp;T'!F12-'PRO_C&amp;T'!F12</f>
        <v>0.19404385964919868</v>
      </c>
      <c r="G12" s="17">
        <f>'PO_C&amp;T'!G12-'PRO_C&amp;T'!G12</f>
        <v>0.73329946392779988</v>
      </c>
      <c r="H12" s="17">
        <f>'PO_C&amp;T'!H12-'PRO_C&amp;T'!H12</f>
        <v>0.73353030724699764</v>
      </c>
      <c r="I12" s="17">
        <f>'PO_C&amp;T'!I12-'PRO_C&amp;T'!I12</f>
        <v>-0.16099999999999959</v>
      </c>
      <c r="J12" s="17">
        <f>'PO_C&amp;T'!J12-'PRO_C&amp;T'!J12</f>
        <v>0.65399999999999991</v>
      </c>
      <c r="K12" s="17">
        <f>'PO_C&amp;T'!K12-'PRO_C&amp;T'!K12</f>
        <v>0.51200000000000045</v>
      </c>
      <c r="L12" s="17">
        <f>'PO_C&amp;T'!L12-'PRO_C&amp;T'!L12</f>
        <v>-4.9246720801191635E-2</v>
      </c>
      <c r="M12" s="17">
        <f>'PO_C&amp;T'!M12-'PRO_C&amp;T'!M12</f>
        <v>-3.2666594033083085E-2</v>
      </c>
      <c r="N12" s="17">
        <f>'PO_C&amp;T'!N12-'PRO_C&amp;T'!N12</f>
        <v>-648.03939469216039</v>
      </c>
      <c r="O12" s="17">
        <f>'PO_C&amp;T'!O12-'PRO_C&amp;T'!O12</f>
        <v>-311.99499208850011</v>
      </c>
      <c r="P12" s="17">
        <f>'PO_C&amp;T'!P12-'PRO_C&amp;T'!P12</f>
        <v>-960.0343867806605</v>
      </c>
      <c r="Q12" s="60">
        <f>'PO_C&amp;T'!Q12-'PRO_C&amp;T'!Q12</f>
        <v>9.5295047870093019E-2</v>
      </c>
      <c r="R12" s="60">
        <f>'PO_C&amp;T'!R12-'PRO_C&amp;T'!R12</f>
        <v>0</v>
      </c>
      <c r="S12" s="60">
        <f>'PO_C&amp;T'!S12-'PRO_C&amp;T'!S12</f>
        <v>1.4551960072595298</v>
      </c>
      <c r="T12" s="60">
        <f>'PO_C&amp;T'!T12-'PRO_C&amp;T'!T12</f>
        <v>1.9532009171884592</v>
      </c>
      <c r="U12" s="60">
        <f>'PO_C&amp;T'!U12-'PRO_C&amp;T'!U12</f>
        <v>0.58279899497486998</v>
      </c>
      <c r="V12" s="60">
        <f>'PO_C&amp;T'!V12-'PRO_C&amp;T'!V12</f>
        <v>2.1139999999999999</v>
      </c>
      <c r="W12" s="60">
        <f>'PO_C&amp;T'!W12-'PRO_C&amp;T'!W12</f>
        <v>0.91699999999999982</v>
      </c>
      <c r="X12" s="60">
        <f>'PO_C&amp;T'!X12-'PRO_C&amp;T'!X12</f>
        <v>0</v>
      </c>
      <c r="Y12" s="60">
        <f>'PO_C&amp;T'!Y12-'PRO_C&amp;T'!Y12</f>
        <v>2.0239317226203095</v>
      </c>
      <c r="Z12" s="60">
        <f>'PO_C&amp;T'!Z12-'PRO_C&amp;T'!Z12</f>
        <v>2.168188658819501</v>
      </c>
      <c r="AA12" s="60">
        <f>'PO_C&amp;T'!AA12-'PRO_C&amp;T'!AA12</f>
        <v>1.3094188246536103</v>
      </c>
      <c r="AB12" s="60">
        <f>'PO_C&amp;T'!AB12-'PRO_C&amp;T'!AB12</f>
        <v>2.2550000000000008</v>
      </c>
      <c r="AC12" s="60">
        <f>'PO_C&amp;T'!AC12-'PRO_C&amp;T'!AC12</f>
        <v>0.88100000000000023</v>
      </c>
      <c r="AD12" s="60">
        <f>'PO_C&amp;T'!AD12-'PRO_C&amp;T'!AD12</f>
        <v>1.3715478479999916</v>
      </c>
      <c r="AE12" s="60">
        <f>'PO_C&amp;T'!AE12-'PRO_C&amp;T'!AE12</f>
        <v>0.96678191280000192</v>
      </c>
      <c r="AF12" s="60">
        <f>'PO_C&amp;T'!AF12-'PRO_C&amp;T'!AF12</f>
        <v>-0.14459537799444355</v>
      </c>
      <c r="AG12" s="60">
        <f>'PO_C&amp;T'!AG12-'PRO_C&amp;T'!AG12</f>
        <v>0.47926058160000007</v>
      </c>
      <c r="AH12" s="60">
        <f>'PO_C&amp;T'!AH12-'PRO_C&amp;T'!AH12</f>
        <v>3.6513668106E-2</v>
      </c>
      <c r="AI12" s="60">
        <f>'PO_C&amp;T'!AI12-'PRO_C&amp;T'!AI12</f>
        <v>0</v>
      </c>
    </row>
    <row r="13" spans="1:35" ht="12.75" x14ac:dyDescent="0.2">
      <c r="A13" s="20" t="s">
        <v>40</v>
      </c>
      <c r="B13" s="20" t="str">
        <f>'PO_C&amp;T'!B13</f>
        <v>T9</v>
      </c>
      <c r="C13" s="20">
        <f>'PO_C&amp;T'!C13</f>
        <v>53072504</v>
      </c>
      <c r="D13" s="17">
        <f>'PO_C&amp;T'!D13-'PRO_C&amp;T'!D13</f>
        <v>0</v>
      </c>
      <c r="E13" s="17">
        <f>'PO_C&amp;T'!E13-'PRO_C&amp;T'!E13</f>
        <v>0.40894444444439948</v>
      </c>
      <c r="F13" s="17">
        <f>'PO_C&amp;T'!F13-'PRO_C&amp;T'!F13</f>
        <v>-0.51688578088570125</v>
      </c>
      <c r="G13" s="17">
        <f>'PO_C&amp;T'!G13-'PRO_C&amp;T'!G13</f>
        <v>0.69366504960219899</v>
      </c>
      <c r="H13" s="17">
        <f>'PO_C&amp;T'!H13-'PRO_C&amp;T'!H13</f>
        <v>0.7094911402656976</v>
      </c>
      <c r="I13" s="17">
        <f>'PO_C&amp;T'!I13-'PRO_C&amp;T'!I13</f>
        <v>-0.34899999999999931</v>
      </c>
      <c r="J13" s="17">
        <f>'PO_C&amp;T'!J13-'PRO_C&amp;T'!J13</f>
        <v>1.0549999999999997</v>
      </c>
      <c r="K13" s="17">
        <f>'PO_C&amp;T'!K13-'PRO_C&amp;T'!K13</f>
        <v>0.3539999999999992</v>
      </c>
      <c r="L13" s="17">
        <f>'PO_C&amp;T'!L13-'PRO_C&amp;T'!L13</f>
        <v>-0.11187970807981917</v>
      </c>
      <c r="M13" s="17">
        <f>'PO_C&amp;T'!M13-'PRO_C&amp;T'!M13</f>
        <v>8.4674784899166355E-3</v>
      </c>
      <c r="N13" s="17">
        <f>'PO_C&amp;T'!N13-'PRO_C&amp;T'!N13</f>
        <v>-179.02782336303972</v>
      </c>
      <c r="O13" s="17">
        <f>'PO_C&amp;T'!O13-'PRO_C&amp;T'!O13</f>
        <v>-1149.5750031912899</v>
      </c>
      <c r="P13" s="17">
        <f>'PO_C&amp;T'!P13-'PRO_C&amp;T'!P13</f>
        <v>-1328.6028265543291</v>
      </c>
      <c r="Q13" s="60">
        <f>'PO_C&amp;T'!Q13-'PRO_C&amp;T'!Q13</f>
        <v>0.10193912257374094</v>
      </c>
      <c r="R13" s="60">
        <f>'PO_C&amp;T'!R13-'PRO_C&amp;T'!R13</f>
        <v>0</v>
      </c>
      <c r="S13" s="60">
        <f>'PO_C&amp;T'!S13-'PRO_C&amp;T'!S13</f>
        <v>1.6708277825629203</v>
      </c>
      <c r="T13" s="60">
        <f>'PO_C&amp;T'!T13-'PRO_C&amp;T'!T13</f>
        <v>1.9860734915748406</v>
      </c>
      <c r="U13" s="60">
        <f>'PO_C&amp;T'!U13-'PRO_C&amp;T'!U13</f>
        <v>1.5244128464128499</v>
      </c>
      <c r="V13" s="60">
        <f>'PO_C&amp;T'!V13-'PRO_C&amp;T'!V13</f>
        <v>2.4969999999999999</v>
      </c>
      <c r="W13" s="60">
        <f>'PO_C&amp;T'!W13-'PRO_C&amp;T'!W13</f>
        <v>0.9740000000000002</v>
      </c>
      <c r="X13" s="60">
        <f>'PO_C&amp;T'!X13-'PRO_C&amp;T'!X13</f>
        <v>0</v>
      </c>
      <c r="Y13" s="60">
        <f>'PO_C&amp;T'!Y13-'PRO_C&amp;T'!Y13</f>
        <v>1.3593306260276314</v>
      </c>
      <c r="Z13" s="60">
        <f>'PO_C&amp;T'!Z13-'PRO_C&amp;T'!Z13</f>
        <v>1.5468277940913993</v>
      </c>
      <c r="AA13" s="60">
        <f>'PO_C&amp;T'!AA13-'PRO_C&amp;T'!AA13</f>
        <v>1.3182515504193599</v>
      </c>
      <c r="AB13" s="60">
        <f>'PO_C&amp;T'!AB13-'PRO_C&amp;T'!AB13</f>
        <v>1.5449999999999999</v>
      </c>
      <c r="AC13" s="60">
        <f>'PO_C&amp;T'!AC13-'PRO_C&amp;T'!AC13</f>
        <v>0.80400000000000027</v>
      </c>
      <c r="AD13" s="60">
        <f>'PO_C&amp;T'!AD13-'PRO_C&amp;T'!AD13</f>
        <v>13.493942424000011</v>
      </c>
      <c r="AE13" s="60">
        <f>'PO_C&amp;T'!AE13-'PRO_C&amp;T'!AE13</f>
        <v>8.1403346160000041</v>
      </c>
      <c r="AF13" s="60">
        <f>'PO_C&amp;T'!AF13-'PRO_C&amp;T'!AF13</f>
        <v>-0.50085567083561866</v>
      </c>
      <c r="AG13" s="60">
        <f>'PO_C&amp;T'!AG13-'PRO_C&amp;T'!AG13</f>
        <v>3.9967801164000005</v>
      </c>
      <c r="AH13" s="60">
        <f>'PO_C&amp;T'!AH13-'PRO_C&amp;T'!AH13</f>
        <v>0.1367730603</v>
      </c>
      <c r="AI13" s="60">
        <f>'PO_C&amp;T'!AI13-'PRO_C&amp;T'!AI13</f>
        <v>0</v>
      </c>
    </row>
    <row r="14" spans="1:35" ht="12.75" x14ac:dyDescent="0.2">
      <c r="A14" s="20" t="s">
        <v>41</v>
      </c>
      <c r="B14" s="20" t="str">
        <f>'PO_C&amp;T'!B14</f>
        <v>T7</v>
      </c>
      <c r="C14" s="20">
        <f>'PO_C&amp;T'!C14</f>
        <v>53017312</v>
      </c>
      <c r="D14" s="17">
        <f>'PO_C&amp;T'!D14-'PRO_C&amp;T'!D14</f>
        <v>0</v>
      </c>
      <c r="E14" s="17">
        <f>'PO_C&amp;T'!E14-'PRO_C&amp;T'!E14</f>
        <v>-1.0531818181818</v>
      </c>
      <c r="F14" s="17">
        <f>'PO_C&amp;T'!F14-'PRO_C&amp;T'!F14</f>
        <v>-0.41149811803670033</v>
      </c>
      <c r="G14" s="17">
        <f>'PO_C&amp;T'!G14-'PRO_C&amp;T'!G14</f>
        <v>0.29486760599110085</v>
      </c>
      <c r="H14" s="17">
        <f>'PO_C&amp;T'!H14-'PRO_C&amp;T'!H14</f>
        <v>0.33678307949669772</v>
      </c>
      <c r="I14" s="17">
        <f>'PO_C&amp;T'!I14-'PRO_C&amp;T'!I14</f>
        <v>-1.3449999999999989</v>
      </c>
      <c r="J14" s="17">
        <f>'PO_C&amp;T'!J14-'PRO_C&amp;T'!J14</f>
        <v>0.48199999999999932</v>
      </c>
      <c r="K14" s="17">
        <f>'PO_C&amp;T'!K14-'PRO_C&amp;T'!K14</f>
        <v>5.6000000000000938E-2</v>
      </c>
      <c r="L14" s="17">
        <f>'PO_C&amp;T'!L14-'PRO_C&amp;T'!L14</f>
        <v>-0.11596457248561431</v>
      </c>
      <c r="M14" s="17">
        <f>'PO_C&amp;T'!M14-'PRO_C&amp;T'!M14</f>
        <v>7.5430949686668858E-2</v>
      </c>
      <c r="N14" s="17">
        <f>'PO_C&amp;T'!N14-'PRO_C&amp;T'!N14</f>
        <v>203.12149290143998</v>
      </c>
      <c r="O14" s="17">
        <f>'PO_C&amp;T'!O14-'PRO_C&amp;T'!O14</f>
        <v>-808.12614713397988</v>
      </c>
      <c r="P14" s="17">
        <f>'PO_C&amp;T'!P14-'PRO_C&amp;T'!P14</f>
        <v>-605.00465423253991</v>
      </c>
      <c r="Q14" s="60">
        <f>'PO_C&amp;T'!Q14-'PRO_C&amp;T'!Q14</f>
        <v>8.6468382650980447E-3</v>
      </c>
      <c r="R14" s="60">
        <f>'PO_C&amp;T'!R14-'PRO_C&amp;T'!R14</f>
        <v>0</v>
      </c>
      <c r="S14" s="60">
        <f>'PO_C&amp;T'!S14-'PRO_C&amp;T'!S14</f>
        <v>0.52423492454912957</v>
      </c>
      <c r="T14" s="60">
        <f>'PO_C&amp;T'!T14-'PRO_C&amp;T'!T14</f>
        <v>0.84429450195162126</v>
      </c>
      <c r="U14" s="60">
        <f>'PO_C&amp;T'!U14-'PRO_C&amp;T'!U14</f>
        <v>0.30526036890926989</v>
      </c>
      <c r="V14" s="60">
        <f>'PO_C&amp;T'!V14-'PRO_C&amp;T'!V14</f>
        <v>1.0890000000000004</v>
      </c>
      <c r="W14" s="60">
        <f>'PO_C&amp;T'!W14-'PRO_C&amp;T'!W14</f>
        <v>0.15799999999999992</v>
      </c>
      <c r="X14" s="60">
        <f>'PO_C&amp;T'!X14-'PRO_C&amp;T'!X14</f>
        <v>0</v>
      </c>
      <c r="Y14" s="60">
        <f>'PO_C&amp;T'!Y14-'PRO_C&amp;T'!Y14</f>
        <v>0.12616108785588054</v>
      </c>
      <c r="Z14" s="60">
        <f>'PO_C&amp;T'!Z14-'PRO_C&amp;T'!Z14</f>
        <v>0.35817085933389947</v>
      </c>
      <c r="AA14" s="60">
        <f>'PO_C&amp;T'!AA14-'PRO_C&amp;T'!AA14</f>
        <v>0.44060769438405956</v>
      </c>
      <c r="AB14" s="60">
        <f>'PO_C&amp;T'!AB14-'PRO_C&amp;T'!AB14</f>
        <v>0.23900000000000077</v>
      </c>
      <c r="AC14" s="60">
        <f>'PO_C&amp;T'!AC14-'PRO_C&amp;T'!AC14</f>
        <v>0.10000000000000009</v>
      </c>
      <c r="AD14" s="60">
        <f>'PO_C&amp;T'!AD14-'PRO_C&amp;T'!AD14</f>
        <v>12.434809612999999</v>
      </c>
      <c r="AE14" s="60">
        <f>'PO_C&amp;T'!AE14-'PRO_C&amp;T'!AE14</f>
        <v>3.3715738695999988</v>
      </c>
      <c r="AF14" s="60">
        <f>'PO_C&amp;T'!AF14-'PRO_C&amp;T'!AF14</f>
        <v>-0.40169675069937671</v>
      </c>
      <c r="AG14" s="60">
        <f>'PO_C&amp;T'!AG14-'PRO_C&amp;T'!AG14</f>
        <v>0.47204466960000002</v>
      </c>
      <c r="AH14" s="60">
        <f>'PO_C&amp;T'!AH14-'PRO_C&amp;T'!AH14</f>
        <v>0</v>
      </c>
      <c r="AI14" s="60">
        <f>'PO_C&amp;T'!AI14-'PRO_C&amp;T'!AI14</f>
        <v>0</v>
      </c>
    </row>
    <row r="15" spans="1:35" ht="12.75" x14ac:dyDescent="0.2">
      <c r="A15" s="20" t="s">
        <v>42</v>
      </c>
      <c r="B15" s="20" t="str">
        <f>'PO_C&amp;T'!B15</f>
        <v>T7</v>
      </c>
      <c r="C15" s="20">
        <f>'PO_C&amp;T'!C15</f>
        <v>53208271</v>
      </c>
      <c r="D15" s="17">
        <f>'PO_C&amp;T'!D15-'PRO_C&amp;T'!D15</f>
        <v>0</v>
      </c>
      <c r="E15" s="17">
        <f>'PO_C&amp;T'!E15-'PRO_C&amp;T'!E15</f>
        <v>0.23618571428569979</v>
      </c>
      <c r="F15" s="17">
        <f>'PO_C&amp;T'!F15-'PRO_C&amp;T'!F15</f>
        <v>-0.11685765432099871</v>
      </c>
      <c r="G15" s="17">
        <f>'PO_C&amp;T'!G15-'PRO_C&amp;T'!G15</f>
        <v>0.58448799016310105</v>
      </c>
      <c r="H15" s="17">
        <f>'PO_C&amp;T'!H15-'PRO_C&amp;T'!H15</f>
        <v>0.65204477513089998</v>
      </c>
      <c r="I15" s="17">
        <f>'PO_C&amp;T'!I15-'PRO_C&amp;T'!I15</f>
        <v>0.33899999999999952</v>
      </c>
      <c r="J15" s="17">
        <f>'PO_C&amp;T'!J15-'PRO_C&amp;T'!J15</f>
        <v>0.58999999999999986</v>
      </c>
      <c r="K15" s="17">
        <f>'PO_C&amp;T'!K15-'PRO_C&amp;T'!K15</f>
        <v>0.21199999999999974</v>
      </c>
      <c r="L15" s="17">
        <f>'PO_C&amp;T'!L15-'PRO_C&amp;T'!L15</f>
        <v>-2.7041833016054451E-2</v>
      </c>
      <c r="M15" s="17">
        <f>'PO_C&amp;T'!M15-'PRO_C&amp;T'!M15</f>
        <v>1.8645545134992225E-2</v>
      </c>
      <c r="N15" s="17">
        <f>'PO_C&amp;T'!N15-'PRO_C&amp;T'!N15</f>
        <v>-632.19954308299998</v>
      </c>
      <c r="O15" s="17">
        <f>'PO_C&amp;T'!O15-'PRO_C&amp;T'!O15</f>
        <v>-925.64059438521008</v>
      </c>
      <c r="P15" s="17">
        <f>'PO_C&amp;T'!P15-'PRO_C&amp;T'!P15</f>
        <v>-1557.8401374682098</v>
      </c>
      <c r="Q15" s="60">
        <f>'PO_C&amp;T'!Q15-'PRO_C&amp;T'!Q15</f>
        <v>0.26110366193282802</v>
      </c>
      <c r="R15" s="60">
        <f>'PO_C&amp;T'!R15-'PRO_C&amp;T'!R15</f>
        <v>0</v>
      </c>
      <c r="S15" s="60">
        <f>'PO_C&amp;T'!S15-'PRO_C&amp;T'!S15</f>
        <v>2.6173375589927597</v>
      </c>
      <c r="T15" s="60">
        <f>'PO_C&amp;T'!T15-'PRO_C&amp;T'!T15</f>
        <v>2.6849704619585193</v>
      </c>
      <c r="U15" s="60">
        <f>'PO_C&amp;T'!U15-'PRO_C&amp;T'!U15</f>
        <v>0.16476464646463995</v>
      </c>
      <c r="V15" s="60">
        <f>'PO_C&amp;T'!V15-'PRO_C&amp;T'!V15</f>
        <v>2.5359999999999996</v>
      </c>
      <c r="W15" s="60">
        <f>'PO_C&amp;T'!W15-'PRO_C&amp;T'!W15</f>
        <v>1.266</v>
      </c>
      <c r="X15" s="60">
        <f>'PO_C&amp;T'!X15-'PRO_C&amp;T'!X15</f>
        <v>0</v>
      </c>
      <c r="Y15" s="60">
        <f>'PO_C&amp;T'!Y15-'PRO_C&amp;T'!Y15</f>
        <v>2.0577611610544793</v>
      </c>
      <c r="Z15" s="60">
        <f>'PO_C&amp;T'!Z15-'PRO_C&amp;T'!Z15</f>
        <v>2.0570461306726013</v>
      </c>
      <c r="AA15" s="60">
        <f>'PO_C&amp;T'!AA15-'PRO_C&amp;T'!AA15</f>
        <v>2.3088634213468797</v>
      </c>
      <c r="AB15" s="60">
        <f>'PO_C&amp;T'!AB15-'PRO_C&amp;T'!AB15</f>
        <v>2.0229999999999997</v>
      </c>
      <c r="AC15" s="60">
        <f>'PO_C&amp;T'!AC15-'PRO_C&amp;T'!AC15</f>
        <v>1.1059999999999999</v>
      </c>
      <c r="AD15" s="60">
        <f>'PO_C&amp;T'!AD15-'PRO_C&amp;T'!AD15</f>
        <v>32.339759239999978</v>
      </c>
      <c r="AE15" s="60">
        <f>'PO_C&amp;T'!AE15-'PRO_C&amp;T'!AE15</f>
        <v>3.3337854150000084</v>
      </c>
      <c r="AF15" s="60">
        <f>'PO_C&amp;T'!AF15-'PRO_C&amp;T'!AF15</f>
        <v>0.17460316630699468</v>
      </c>
      <c r="AG15" s="60">
        <f>'PO_C&amp;T'!AG15-'PRO_C&amp;T'!AG15</f>
        <v>0.30576907529999997</v>
      </c>
      <c r="AH15" s="60">
        <f>'PO_C&amp;T'!AH15-'PRO_C&amp;T'!AH15</f>
        <v>1.1218824990000001E-2</v>
      </c>
      <c r="AI15" s="60">
        <f>'PO_C&amp;T'!AI15-'PRO_C&amp;T'!AI15</f>
        <v>0</v>
      </c>
    </row>
    <row r="16" spans="1:35" ht="12.75" x14ac:dyDescent="0.2">
      <c r="A16" s="20" t="s">
        <v>43</v>
      </c>
      <c r="B16" s="20" t="str">
        <f>'PO_C&amp;T'!B16</f>
        <v>T12</v>
      </c>
      <c r="C16" s="20">
        <f>'PO_C&amp;T'!C16</f>
        <v>50150537</v>
      </c>
      <c r="D16" s="17">
        <f>'PO_C&amp;T'!D16-'PRO_C&amp;T'!D16</f>
        <v>0</v>
      </c>
      <c r="E16" s="17">
        <f>'PO_C&amp;T'!E16-'PRO_C&amp;T'!E16</f>
        <v>-0.36770000000000103</v>
      </c>
      <c r="F16" s="17">
        <f>'PO_C&amp;T'!F16-'PRO_C&amp;T'!F16</f>
        <v>-0.16285063608499684</v>
      </c>
      <c r="G16" s="17">
        <f>'PO_C&amp;T'!G16-'PRO_C&amp;T'!G16</f>
        <v>0.40346175948879903</v>
      </c>
      <c r="H16" s="17">
        <f>'PO_C&amp;T'!H16-'PRO_C&amp;T'!H16</f>
        <v>0.44132941753969845</v>
      </c>
      <c r="I16" s="17">
        <f>'PO_C&amp;T'!I16-'PRO_C&amp;T'!I16</f>
        <v>-0.65599999999999969</v>
      </c>
      <c r="J16" s="17">
        <f>'PO_C&amp;T'!J16-'PRO_C&amp;T'!J16</f>
        <v>0.80799999999999983</v>
      </c>
      <c r="K16" s="17">
        <f>'PO_C&amp;T'!K16-'PRO_C&amp;T'!K16</f>
        <v>0.13799999999999812</v>
      </c>
      <c r="L16" s="17">
        <f>'PO_C&amp;T'!L16-'PRO_C&amp;T'!L16</f>
        <v>-5.9248800783377908E-2</v>
      </c>
      <c r="M16" s="17">
        <f>'PO_C&amp;T'!M16-'PRO_C&amp;T'!M16</f>
        <v>4.2625378345588716E-2</v>
      </c>
      <c r="N16" s="17">
        <f>'PO_C&amp;T'!N16-'PRO_C&amp;T'!N16</f>
        <v>-116.76134934680022</v>
      </c>
      <c r="O16" s="17">
        <f>'PO_C&amp;T'!O16-'PRO_C&amp;T'!O16</f>
        <v>-380.89737514625995</v>
      </c>
      <c r="P16" s="17">
        <f>'PO_C&amp;T'!P16-'PRO_C&amp;T'!P16</f>
        <v>-497.65872449306062</v>
      </c>
      <c r="Q16" s="60">
        <f>'PO_C&amp;T'!Q16-'PRO_C&amp;T'!Q16</f>
        <v>4.7881356984006973E-2</v>
      </c>
      <c r="R16" s="60">
        <f>'PO_C&amp;T'!R16-'PRO_C&amp;T'!R16</f>
        <v>0</v>
      </c>
      <c r="S16" s="60">
        <f>'PO_C&amp;T'!S16-'PRO_C&amp;T'!S16</f>
        <v>1.0089884391137698</v>
      </c>
      <c r="T16" s="60">
        <f>'PO_C&amp;T'!T16-'PRO_C&amp;T'!T16</f>
        <v>1.3776344627594703</v>
      </c>
      <c r="U16" s="60">
        <f>'PO_C&amp;T'!U16-'PRO_C&amp;T'!U16</f>
        <v>0.52755542794209997</v>
      </c>
      <c r="V16" s="60">
        <f>'PO_C&amp;T'!V16-'PRO_C&amp;T'!V16</f>
        <v>1.4550000000000001</v>
      </c>
      <c r="W16" s="60">
        <f>'PO_C&amp;T'!W16-'PRO_C&amp;T'!W16</f>
        <v>0.42900000000000027</v>
      </c>
      <c r="X16" s="60">
        <f>'PO_C&amp;T'!X16-'PRO_C&amp;T'!X16</f>
        <v>0</v>
      </c>
      <c r="Y16" s="60">
        <f>'PO_C&amp;T'!Y16-'PRO_C&amp;T'!Y16</f>
        <v>1.0485193799043202</v>
      </c>
      <c r="Z16" s="60">
        <f>'PO_C&amp;T'!Z16-'PRO_C&amp;T'!Z16</f>
        <v>1.1025708034594004</v>
      </c>
      <c r="AA16" s="60">
        <f>'PO_C&amp;T'!AA16-'PRO_C&amp;T'!AA16</f>
        <v>0.56764959210305044</v>
      </c>
      <c r="AB16" s="60">
        <f>'PO_C&amp;T'!AB16-'PRO_C&amp;T'!AB16</f>
        <v>0.8360000000000003</v>
      </c>
      <c r="AC16" s="60">
        <f>'PO_C&amp;T'!AC16-'PRO_C&amp;T'!AC16</f>
        <v>0.36299999999999955</v>
      </c>
      <c r="AD16" s="60">
        <f>'PO_C&amp;T'!AD16-'PRO_C&amp;T'!AD16</f>
        <v>12.940632798999985</v>
      </c>
      <c r="AE16" s="60">
        <f>'PO_C&amp;T'!AE16-'PRO_C&amp;T'!AE16</f>
        <v>2.7667559980000007</v>
      </c>
      <c r="AF16" s="60">
        <f>'PO_C&amp;T'!AF16-'PRO_C&amp;T'!AF16</f>
        <v>7.6014935822472651E-3</v>
      </c>
      <c r="AG16" s="60">
        <f>'PO_C&amp;T'!AG16-'PRO_C&amp;T'!AG16</f>
        <v>0.85254862460000003</v>
      </c>
      <c r="AH16" s="60">
        <f>'PO_C&amp;T'!AH16-'PRO_C&amp;T'!AH16</f>
        <v>3.0413001799999999E-2</v>
      </c>
      <c r="AI16" s="60">
        <f>'PO_C&amp;T'!AI16-'PRO_C&amp;T'!AI16</f>
        <v>0</v>
      </c>
    </row>
    <row r="17" spans="1:35" ht="12.75" x14ac:dyDescent="0.2">
      <c r="A17" s="20" t="s">
        <v>44</v>
      </c>
      <c r="B17" s="20" t="str">
        <f>'PO_C&amp;T'!B17</f>
        <v>T9</v>
      </c>
      <c r="C17" s="20">
        <f>'PO_C&amp;T'!C17</f>
        <v>50568323</v>
      </c>
      <c r="D17" s="17">
        <f>'PO_C&amp;T'!D17-'PRO_C&amp;T'!D17</f>
        <v>0</v>
      </c>
      <c r="E17" s="17">
        <f>'PO_C&amp;T'!E17-'PRO_C&amp;T'!E17</f>
        <v>-0.70693162393159881</v>
      </c>
      <c r="F17" s="17">
        <f>'PO_C&amp;T'!F17-'PRO_C&amp;T'!F17</f>
        <v>-0.28416556158330053</v>
      </c>
      <c r="G17" s="17">
        <f>'PO_C&amp;T'!G17-'PRO_C&amp;T'!G17</f>
        <v>0.84090096378779933</v>
      </c>
      <c r="H17" s="17">
        <f>'PO_C&amp;T'!H17-'PRO_C&amp;T'!H17</f>
        <v>0.86218704030720161</v>
      </c>
      <c r="I17" s="17">
        <f>'PO_C&amp;T'!I17-'PRO_C&amp;T'!I17</f>
        <v>-0.51200000000000045</v>
      </c>
      <c r="J17" s="17">
        <f>'PO_C&amp;T'!J17-'PRO_C&amp;T'!J17</f>
        <v>0.62099999999999866</v>
      </c>
      <c r="K17" s="17">
        <f>'PO_C&amp;T'!K17-'PRO_C&amp;T'!K17</f>
        <v>0.39999999999999858</v>
      </c>
      <c r="L17" s="17">
        <f>'PO_C&amp;T'!L17-'PRO_C&amp;T'!L17</f>
        <v>-0.12160368734747851</v>
      </c>
      <c r="M17" s="17">
        <f>'PO_C&amp;T'!M17-'PRO_C&amp;T'!M17</f>
        <v>7.8286840136575775E-2</v>
      </c>
      <c r="N17" s="17">
        <f>'PO_C&amp;T'!N17-'PRO_C&amp;T'!N17</f>
        <v>-343.40231525845002</v>
      </c>
      <c r="O17" s="17">
        <f>'PO_C&amp;T'!O17-'PRO_C&amp;T'!O17</f>
        <v>-925.49914128709997</v>
      </c>
      <c r="P17" s="17">
        <f>'PO_C&amp;T'!P17-'PRO_C&amp;T'!P17</f>
        <v>-1268.9014565455509</v>
      </c>
      <c r="Q17" s="60">
        <f>'PO_C&amp;T'!Q17-'PRO_C&amp;T'!Q17</f>
        <v>8.7371805430658034E-2</v>
      </c>
      <c r="R17" s="60">
        <f>'PO_C&amp;T'!R17-'PRO_C&amp;T'!R17</f>
        <v>0</v>
      </c>
      <c r="S17" s="60">
        <f>'PO_C&amp;T'!S17-'PRO_C&amp;T'!S17</f>
        <v>1.5996272098659805</v>
      </c>
      <c r="T17" s="60">
        <f>'PO_C&amp;T'!T17-'PRO_C&amp;T'!T17</f>
        <v>1.9192835317459895</v>
      </c>
      <c r="U17" s="60">
        <f>'PO_C&amp;T'!U17-'PRO_C&amp;T'!U17</f>
        <v>0.3155631313131293</v>
      </c>
      <c r="V17" s="60">
        <f>'PO_C&amp;T'!V17-'PRO_C&amp;T'!V17</f>
        <v>2.4060000000000006</v>
      </c>
      <c r="W17" s="60">
        <f>'PO_C&amp;T'!W17-'PRO_C&amp;T'!W17</f>
        <v>0.77099999999999991</v>
      </c>
      <c r="X17" s="60">
        <f>'PO_C&amp;T'!X17-'PRO_C&amp;T'!X17</f>
        <v>0</v>
      </c>
      <c r="Y17" s="60">
        <f>'PO_C&amp;T'!Y17-'PRO_C&amp;T'!Y17</f>
        <v>1.447074033801119</v>
      </c>
      <c r="Z17" s="60">
        <f>'PO_C&amp;T'!Z17-'PRO_C&amp;T'!Z17</f>
        <v>1.955514374983899</v>
      </c>
      <c r="AA17" s="60">
        <f>'PO_C&amp;T'!AA17-'PRO_C&amp;T'!AA17</f>
        <v>1.2938670098346803</v>
      </c>
      <c r="AB17" s="60">
        <f>'PO_C&amp;T'!AB17-'PRO_C&amp;T'!AB17</f>
        <v>1.9920000000000009</v>
      </c>
      <c r="AC17" s="60">
        <f>'PO_C&amp;T'!AC17-'PRO_C&amp;T'!AC17</f>
        <v>0.62700000000000067</v>
      </c>
      <c r="AD17" s="60">
        <f>'PO_C&amp;T'!AD17-'PRO_C&amp;T'!AD17</f>
        <v>12.813460152000005</v>
      </c>
      <c r="AE17" s="60">
        <f>'PO_C&amp;T'!AE17-'PRO_C&amp;T'!AE17</f>
        <v>4.2349848674000015</v>
      </c>
      <c r="AF17" s="60">
        <f>'PO_C&amp;T'!AF17-'PRO_C&amp;T'!AF17</f>
        <v>-0.28897412023711766</v>
      </c>
      <c r="AG17" s="60">
        <f>'PO_C&amp;T'!AG17-'PRO_C&amp;T'!AG17</f>
        <v>2.5754810928</v>
      </c>
      <c r="AH17" s="60">
        <f>'PO_C&amp;T'!AH17-'PRO_C&amp;T'!AH17</f>
        <v>0.30259104393000003</v>
      </c>
      <c r="AI17" s="60">
        <f>'PO_C&amp;T'!AI17-'PRO_C&amp;T'!AI17</f>
        <v>0</v>
      </c>
    </row>
    <row r="18" spans="1:35" ht="12.75" x14ac:dyDescent="0.2">
      <c r="A18" s="20" t="s">
        <v>45</v>
      </c>
      <c r="B18" s="20" t="str">
        <f>'PO_C&amp;T'!B18</f>
        <v>T11</v>
      </c>
      <c r="C18" s="20">
        <f>'PO_C&amp;T'!C18</f>
        <v>46634050</v>
      </c>
      <c r="D18" s="17">
        <f>'PO_C&amp;T'!D18-'PRO_C&amp;T'!D18</f>
        <v>0</v>
      </c>
      <c r="E18" s="17">
        <f>'PO_C&amp;T'!E18-'PRO_C&amp;T'!E18</f>
        <v>-0.22424999999999962</v>
      </c>
      <c r="F18" s="17">
        <f>'PO_C&amp;T'!F18-'PRO_C&amp;T'!F18</f>
        <v>-0.30914530892449932</v>
      </c>
      <c r="G18" s="17">
        <f>'PO_C&amp;T'!G18-'PRO_C&amp;T'!G18</f>
        <v>0.57286849490580138</v>
      </c>
      <c r="H18" s="17">
        <f>'PO_C&amp;T'!H18-'PRO_C&amp;T'!H18</f>
        <v>0.59647913375929917</v>
      </c>
      <c r="I18" s="17">
        <f>'PO_C&amp;T'!I18-'PRO_C&amp;T'!I18</f>
        <v>-0.6120000000000001</v>
      </c>
      <c r="J18" s="17">
        <f>'PO_C&amp;T'!J18-'PRO_C&amp;T'!J18</f>
        <v>0.84199999999999875</v>
      </c>
      <c r="K18" s="17">
        <f>'PO_C&amp;T'!K18-'PRO_C&amp;T'!K18</f>
        <v>0.23600000000000065</v>
      </c>
      <c r="L18" s="17">
        <f>'PO_C&amp;T'!L18-'PRO_C&amp;T'!L18</f>
        <v>-6.1179839721398177E-2</v>
      </c>
      <c r="M18" s="17">
        <f>'PO_C&amp;T'!M18-'PRO_C&amp;T'!M18</f>
        <v>3.9478438723032694E-2</v>
      </c>
      <c r="N18" s="17">
        <f>'PO_C&amp;T'!N18-'PRO_C&amp;T'!N18</f>
        <v>103.20779770615036</v>
      </c>
      <c r="O18" s="17">
        <f>'PO_C&amp;T'!O18-'PRO_C&amp;T'!O18</f>
        <v>-946.45499597363983</v>
      </c>
      <c r="P18" s="17">
        <f>'PO_C&amp;T'!P18-'PRO_C&amp;T'!P18</f>
        <v>-843.24719826748969</v>
      </c>
      <c r="Q18" s="60">
        <f>'PO_C&amp;T'!Q18-'PRO_C&amp;T'!Q18</f>
        <v>0.12368759235467097</v>
      </c>
      <c r="R18" s="60">
        <f>'PO_C&amp;T'!R18-'PRO_C&amp;T'!R18</f>
        <v>0</v>
      </c>
      <c r="S18" s="60">
        <f>'PO_C&amp;T'!S18-'PRO_C&amp;T'!S18</f>
        <v>0.85038457090153052</v>
      </c>
      <c r="T18" s="60">
        <f>'PO_C&amp;T'!T18-'PRO_C&amp;T'!T18</f>
        <v>1.5562271246824606</v>
      </c>
      <c r="U18" s="60">
        <f>'PO_C&amp;T'!U18-'PRO_C&amp;T'!U18</f>
        <v>0.61599632407969995</v>
      </c>
      <c r="V18" s="60">
        <f>'PO_C&amp;T'!V18-'PRO_C&amp;T'!V18</f>
        <v>1.7170000000000005</v>
      </c>
      <c r="W18" s="60">
        <f>'PO_C&amp;T'!W18-'PRO_C&amp;T'!W18</f>
        <v>0.6899999999999995</v>
      </c>
      <c r="X18" s="60">
        <f>'PO_C&amp;T'!X18-'PRO_C&amp;T'!X18</f>
        <v>0</v>
      </c>
      <c r="Y18" s="60">
        <f>'PO_C&amp;T'!Y18-'PRO_C&amp;T'!Y18</f>
        <v>0.87420482625483054</v>
      </c>
      <c r="Z18" s="60">
        <f>'PO_C&amp;T'!Z18-'PRO_C&amp;T'!Z18</f>
        <v>1.4094773504273697</v>
      </c>
      <c r="AA18" s="60">
        <f>'PO_C&amp;T'!AA18-'PRO_C&amp;T'!AA18</f>
        <v>0.58167320023568969</v>
      </c>
      <c r="AB18" s="60">
        <f>'PO_C&amp;T'!AB18-'PRO_C&amp;T'!AB18</f>
        <v>1.6510000000000016</v>
      </c>
      <c r="AC18" s="60">
        <f>'PO_C&amp;T'!AC18-'PRO_C&amp;T'!AC18</f>
        <v>0.52899999999999991</v>
      </c>
      <c r="AD18" s="60">
        <f>'PO_C&amp;T'!AD18-'PRO_C&amp;T'!AD18</f>
        <v>31.591027043999986</v>
      </c>
      <c r="AE18" s="60">
        <f>'PO_C&amp;T'!AE18-'PRO_C&amp;T'!AE18</f>
        <v>4.3160550119999996</v>
      </c>
      <c r="AF18" s="60">
        <f>'PO_C&amp;T'!AF18-'PRO_C&amp;T'!AF18</f>
        <v>0.21162303578494202</v>
      </c>
      <c r="AG18" s="60">
        <f>'PO_C&amp;T'!AG18-'PRO_C&amp;T'!AG18</f>
        <v>0.75058149249999995</v>
      </c>
      <c r="AH18" s="60">
        <f>'PO_C&amp;T'!AH18-'PRO_C&amp;T'!AH18</f>
        <v>1.7471907250000002E-2</v>
      </c>
      <c r="AI18" s="60">
        <f>'PO_C&amp;T'!AI18-'PRO_C&amp;T'!AI18</f>
        <v>0</v>
      </c>
    </row>
    <row r="19" spans="1:35" ht="12.75" x14ac:dyDescent="0.2">
      <c r="A19" s="20" t="s">
        <v>46</v>
      </c>
      <c r="B19" s="20" t="str">
        <f>'PO_C&amp;T'!B19</f>
        <v>T11</v>
      </c>
      <c r="C19" s="20">
        <f>'PO_C&amp;T'!C19</f>
        <v>53365011</v>
      </c>
      <c r="D19" s="17">
        <f>'PO_C&amp;T'!D19-'PRO_C&amp;T'!D19</f>
        <v>0</v>
      </c>
      <c r="E19" s="17">
        <f>'PO_C&amp;T'!E19-'PRO_C&amp;T'!E19</f>
        <v>2.8383333333300342E-2</v>
      </c>
      <c r="F19" s="17">
        <f>'PO_C&amp;T'!F19-'PRO_C&amp;T'!F19</f>
        <v>-5.4372538200301079E-2</v>
      </c>
      <c r="G19" s="17">
        <f>'PO_C&amp;T'!G19-'PRO_C&amp;T'!G19</f>
        <v>0.28943693035419926</v>
      </c>
      <c r="H19" s="17">
        <f>'PO_C&amp;T'!H19-'PRO_C&amp;T'!H19</f>
        <v>0.34569433116140047</v>
      </c>
      <c r="I19" s="17">
        <f>'PO_C&amp;T'!I19-'PRO_C&amp;T'!I19</f>
        <v>0.32900000000000063</v>
      </c>
      <c r="J19" s="17">
        <f>'PO_C&amp;T'!J19-'PRO_C&amp;T'!J19</f>
        <v>9.6999999999997755E-2</v>
      </c>
      <c r="K19" s="17">
        <f>'PO_C&amp;T'!K19-'PRO_C&amp;T'!K19</f>
        <v>0.15299999999999869</v>
      </c>
      <c r="L19" s="17">
        <f>'PO_C&amp;T'!L19-'PRO_C&amp;T'!L19</f>
        <v>-3.4197811390721422E-2</v>
      </c>
      <c r="M19" s="17">
        <f>'PO_C&amp;T'!M19-'PRO_C&amp;T'!M19</f>
        <v>1.5575722798330027E-2</v>
      </c>
      <c r="N19" s="17">
        <f>'PO_C&amp;T'!N19-'PRO_C&amp;T'!N19</f>
        <v>-171.88269417928996</v>
      </c>
      <c r="O19" s="17">
        <f>'PO_C&amp;T'!O19-'PRO_C&amp;T'!O19</f>
        <v>-47.190082363970077</v>
      </c>
      <c r="P19" s="17">
        <f>'PO_C&amp;T'!P19-'PRO_C&amp;T'!P19</f>
        <v>-219.07277654326026</v>
      </c>
      <c r="Q19" s="60">
        <f>'PO_C&amp;T'!Q19-'PRO_C&amp;T'!Q19</f>
        <v>1.9617792518227983E-2</v>
      </c>
      <c r="R19" s="60">
        <f>'PO_C&amp;T'!R19-'PRO_C&amp;T'!R19</f>
        <v>0</v>
      </c>
      <c r="S19" s="60">
        <f>'PO_C&amp;T'!S19-'PRO_C&amp;T'!S19</f>
        <v>0.97161084405268028</v>
      </c>
      <c r="T19" s="60">
        <f>'PO_C&amp;T'!T19-'PRO_C&amp;T'!T19</f>
        <v>1.5283128677523994</v>
      </c>
      <c r="U19" s="60">
        <f>'PO_C&amp;T'!U19-'PRO_C&amp;T'!U19</f>
        <v>0.22927183585984956</v>
      </c>
      <c r="V19" s="60">
        <f>'PO_C&amp;T'!V19-'PRO_C&amp;T'!V19</f>
        <v>1.7200000000000006</v>
      </c>
      <c r="W19" s="60">
        <f>'PO_C&amp;T'!W19-'PRO_C&amp;T'!W19</f>
        <v>0.40000000000000036</v>
      </c>
      <c r="X19" s="60">
        <f>'PO_C&amp;T'!X19-'PRO_C&amp;T'!X19</f>
        <v>0</v>
      </c>
      <c r="Y19" s="60">
        <f>'PO_C&amp;T'!Y19-'PRO_C&amp;T'!Y19</f>
        <v>1.1534166320415498</v>
      </c>
      <c r="Z19" s="60">
        <f>'PO_C&amp;T'!Z19-'PRO_C&amp;T'!Z19</f>
        <v>1.5065665930032992</v>
      </c>
      <c r="AA19" s="60">
        <f>'PO_C&amp;T'!AA19-'PRO_C&amp;T'!AA19</f>
        <v>0.47501544297286991</v>
      </c>
      <c r="AB19" s="60">
        <f>'PO_C&amp;T'!AB19-'PRO_C&amp;T'!AB19</f>
        <v>1.4109999999999996</v>
      </c>
      <c r="AC19" s="60">
        <f>'PO_C&amp;T'!AC19-'PRO_C&amp;T'!AC19</f>
        <v>0.35899999999999999</v>
      </c>
      <c r="AD19" s="60">
        <f>'PO_C&amp;T'!AD19-'PRO_C&amp;T'!AD19</f>
        <v>0.81084695999999212</v>
      </c>
      <c r="AE19" s="60">
        <f>'PO_C&amp;T'!AE19-'PRO_C&amp;T'!AE19</f>
        <v>1.0169538719999984</v>
      </c>
      <c r="AF19" s="60">
        <f>'PO_C&amp;T'!AF19-'PRO_C&amp;T'!AF19</f>
        <v>-0.14872280640145163</v>
      </c>
      <c r="AG19" s="60">
        <f>'PO_C&amp;T'!AG19-'PRO_C&amp;T'!AG19</f>
        <v>0.30265850300000002</v>
      </c>
      <c r="AH19" s="60">
        <f>'PO_C&amp;T'!AH19-'PRO_C&amp;T'!AH19</f>
        <v>1.7812967599999999E-3</v>
      </c>
      <c r="AI19" s="60">
        <f>'PO_C&amp;T'!AI19-'PRO_C&amp;T'!AI19</f>
        <v>0</v>
      </c>
    </row>
    <row r="20" spans="1:35" ht="12.75" x14ac:dyDescent="0.2">
      <c r="A20" s="20" t="s">
        <v>47</v>
      </c>
      <c r="B20" s="20" t="str">
        <f>'PO_C&amp;T'!B20</f>
        <v>C2</v>
      </c>
      <c r="C20" s="20">
        <f>'PO_C&amp;T'!C20</f>
        <v>40600321</v>
      </c>
      <c r="D20" s="17">
        <f>'PO_C&amp;T'!D20-'PRO_C&amp;T'!D20</f>
        <v>0</v>
      </c>
      <c r="E20" s="17">
        <f>'PO_C&amp;T'!E20-'PRO_C&amp;T'!E20</f>
        <v>0.1364444444444004</v>
      </c>
      <c r="F20" s="17">
        <f>'PO_C&amp;T'!F20-'PRO_C&amp;T'!F20</f>
        <v>-0.26894901960790207</v>
      </c>
      <c r="G20" s="17">
        <f>'PO_C&amp;T'!G20-'PRO_C&amp;T'!G20</f>
        <v>0.77798258451579727</v>
      </c>
      <c r="H20" s="17">
        <f>'PO_C&amp;T'!H20-'PRO_C&amp;T'!H20</f>
        <v>0.84638767753790134</v>
      </c>
      <c r="I20" s="17">
        <f>'PO_C&amp;T'!I20-'PRO_C&amp;T'!I20</f>
        <v>0.14199999999999946</v>
      </c>
      <c r="J20" s="17">
        <f>'PO_C&amp;T'!J20-'PRO_C&amp;T'!J20</f>
        <v>1.4289999999999985</v>
      </c>
      <c r="K20" s="17">
        <f>'PO_C&amp;T'!K20-'PRO_C&amp;T'!K20</f>
        <v>0.38100000000000023</v>
      </c>
      <c r="L20" s="17">
        <f>'PO_C&amp;T'!L20-'PRO_C&amp;T'!L20</f>
        <v>-5.5926579892508488E-2</v>
      </c>
      <c r="M20" s="17">
        <f>'PO_C&amp;T'!M20-'PRO_C&amp;T'!M20</f>
        <v>3.1088785101433869E-2</v>
      </c>
      <c r="N20" s="17">
        <f>'PO_C&amp;T'!N20-'PRO_C&amp;T'!N20</f>
        <v>-971.56798025617991</v>
      </c>
      <c r="O20" s="17">
        <f>'PO_C&amp;T'!O20-'PRO_C&amp;T'!O20</f>
        <v>-253.19304860395005</v>
      </c>
      <c r="P20" s="17">
        <f>'PO_C&amp;T'!P20-'PRO_C&amp;T'!P20</f>
        <v>-1224.76102886013</v>
      </c>
      <c r="Q20" s="60">
        <f>'PO_C&amp;T'!Q20-'PRO_C&amp;T'!Q20</f>
        <v>0.11312284904791903</v>
      </c>
      <c r="R20" s="60">
        <f>'PO_C&amp;T'!R20-'PRO_C&amp;T'!R20</f>
        <v>0</v>
      </c>
      <c r="S20" s="60">
        <f>'PO_C&amp;T'!S20-'PRO_C&amp;T'!S20</f>
        <v>1.8960180923454404</v>
      </c>
      <c r="T20" s="60">
        <f>'PO_C&amp;T'!T20-'PRO_C&amp;T'!T20</f>
        <v>2.0806847404075501</v>
      </c>
      <c r="U20" s="60">
        <f>'PO_C&amp;T'!U20-'PRO_C&amp;T'!U20</f>
        <v>1.8819076380728497</v>
      </c>
      <c r="V20" s="60">
        <f>'PO_C&amp;T'!V20-'PRO_C&amp;T'!V20</f>
        <v>2.4080000000000013</v>
      </c>
      <c r="W20" s="60">
        <f>'PO_C&amp;T'!W20-'PRO_C&amp;T'!W20</f>
        <v>1.1909999999999998</v>
      </c>
      <c r="X20" s="60">
        <f>'PO_C&amp;T'!X20-'PRO_C&amp;T'!X20</f>
        <v>0</v>
      </c>
      <c r="Y20" s="60">
        <f>'PO_C&amp;T'!Y20-'PRO_C&amp;T'!Y20</f>
        <v>1.3844845444411007</v>
      </c>
      <c r="Z20" s="60">
        <f>'PO_C&amp;T'!Z20-'PRO_C&amp;T'!Z20</f>
        <v>1.8905250334548001</v>
      </c>
      <c r="AA20" s="60">
        <f>'PO_C&amp;T'!AA20-'PRO_C&amp;T'!AA20</f>
        <v>1.38712474392673</v>
      </c>
      <c r="AB20" s="60">
        <f>'PO_C&amp;T'!AB20-'PRO_C&amp;T'!AB20</f>
        <v>2.4109999999999996</v>
      </c>
      <c r="AC20" s="60">
        <f>'PO_C&amp;T'!AC20-'PRO_C&amp;T'!AC20</f>
        <v>0.97999999999999954</v>
      </c>
      <c r="AD20" s="60">
        <f>'PO_C&amp;T'!AD20-'PRO_C&amp;T'!AD20</f>
        <v>7.8806029499999966</v>
      </c>
      <c r="AE20" s="60">
        <f>'PO_C&amp;T'!AE20-'PRO_C&amp;T'!AE20</f>
        <v>2.4666504330000052</v>
      </c>
      <c r="AF20" s="60">
        <f>'PO_C&amp;T'!AF20-'PRO_C&amp;T'!AF20</f>
        <v>-5.0690292843763807E-2</v>
      </c>
      <c r="AG20" s="60">
        <f>'PO_C&amp;T'!AG20-'PRO_C&amp;T'!AG20</f>
        <v>0.88975359679999999</v>
      </c>
      <c r="AH20" s="60">
        <f>'PO_C&amp;T'!AH20-'PRO_C&amp;T'!AH20</f>
        <v>5.07676128E-2</v>
      </c>
      <c r="AI20" s="60">
        <f>'PO_C&amp;T'!AI20-'PRO_C&amp;T'!AI20</f>
        <v>0</v>
      </c>
    </row>
    <row r="21" spans="1:35" ht="12.75" x14ac:dyDescent="0.2">
      <c r="A21" s="20" t="s">
        <v>48</v>
      </c>
      <c r="B21" s="20" t="str">
        <f>'PO_C&amp;T'!B21</f>
        <v>C1</v>
      </c>
      <c r="C21" s="20">
        <f>'PO_C&amp;T'!C21</f>
        <v>40230119</v>
      </c>
      <c r="D21" s="17">
        <f>'PO_C&amp;T'!D21-'PRO_C&amp;T'!D21</f>
        <v>0</v>
      </c>
      <c r="E21" s="17">
        <f>'PO_C&amp;T'!E21-'PRO_C&amp;T'!E21</f>
        <v>-1.0547777777777991</v>
      </c>
      <c r="F21" s="17">
        <f>'PO_C&amp;T'!F21-'PRO_C&amp;T'!F21</f>
        <v>-0.36626334083010192</v>
      </c>
      <c r="G21" s="17">
        <f>'PO_C&amp;T'!G21-'PRO_C&amp;T'!G21</f>
        <v>0.49513395958000217</v>
      </c>
      <c r="H21" s="17">
        <f>'PO_C&amp;T'!H21-'PRO_C&amp;T'!H21</f>
        <v>0.53687945361070177</v>
      </c>
      <c r="I21" s="17">
        <f>'PO_C&amp;T'!I21-'PRO_C&amp;T'!I21</f>
        <v>-0.37599999999999945</v>
      </c>
      <c r="J21" s="17">
        <f>'PO_C&amp;T'!J21-'PRO_C&amp;T'!J21</f>
        <v>0.59800000000000253</v>
      </c>
      <c r="K21" s="17">
        <f>'PO_C&amp;T'!K21-'PRO_C&amp;T'!K21</f>
        <v>0.1650000000000027</v>
      </c>
      <c r="L21" s="17">
        <f>'PO_C&amp;T'!L21-'PRO_C&amp;T'!L21</f>
        <v>-7.9805854584456659E-2</v>
      </c>
      <c r="M21" s="17">
        <f>'PO_C&amp;T'!M21-'PRO_C&amp;T'!M21</f>
        <v>8.4546650346312702E-2</v>
      </c>
      <c r="N21" s="17">
        <f>'PO_C&amp;T'!N21-'PRO_C&amp;T'!N21</f>
        <v>-1412.7086928454501</v>
      </c>
      <c r="O21" s="17">
        <f>'PO_C&amp;T'!O21-'PRO_C&amp;T'!O21</f>
        <v>-75.824205524929766</v>
      </c>
      <c r="P21" s="17">
        <f>'PO_C&amp;T'!P21-'PRO_C&amp;T'!P21</f>
        <v>-1488.5328983703803</v>
      </c>
      <c r="Q21" s="60">
        <f>'PO_C&amp;T'!Q21-'PRO_C&amp;T'!Q21</f>
        <v>7.5159843355350975E-2</v>
      </c>
      <c r="R21" s="60">
        <f>'PO_C&amp;T'!R21-'PRO_C&amp;T'!R21</f>
        <v>0</v>
      </c>
      <c r="S21" s="60">
        <f>'PO_C&amp;T'!S21-'PRO_C&amp;T'!S21</f>
        <v>1.5132600329938706</v>
      </c>
      <c r="T21" s="60">
        <f>'PO_C&amp;T'!T21-'PRO_C&amp;T'!T21</f>
        <v>0.87516258028793015</v>
      </c>
      <c r="U21" s="60">
        <f>'PO_C&amp;T'!U21-'PRO_C&amp;T'!U21</f>
        <v>0.72601510730727004</v>
      </c>
      <c r="V21" s="60">
        <f>'PO_C&amp;T'!V21-'PRO_C&amp;T'!V21</f>
        <v>-0.33699999999999974</v>
      </c>
      <c r="W21" s="60">
        <f>'PO_C&amp;T'!W21-'PRO_C&amp;T'!W21</f>
        <v>0.73600000000000021</v>
      </c>
      <c r="X21" s="60">
        <f>'PO_C&amp;T'!X21-'PRO_C&amp;T'!X21</f>
        <v>0</v>
      </c>
      <c r="Y21" s="60">
        <f>'PO_C&amp;T'!Y21-'PRO_C&amp;T'!Y21</f>
        <v>0.9031968889601707</v>
      </c>
      <c r="Z21" s="60">
        <f>'PO_C&amp;T'!Z21-'PRO_C&amp;T'!Z21</f>
        <v>-0.39467721230279906</v>
      </c>
      <c r="AA21" s="60">
        <f>'PO_C&amp;T'!AA21-'PRO_C&amp;T'!AA21</f>
        <v>1.1207604400106099</v>
      </c>
      <c r="AB21" s="60">
        <f>'PO_C&amp;T'!AB21-'PRO_C&amp;T'!AB21</f>
        <v>-0.99000000000000021</v>
      </c>
      <c r="AC21" s="60">
        <f>'PO_C&amp;T'!AC21-'PRO_C&amp;T'!AC21</f>
        <v>0.49199999999999999</v>
      </c>
      <c r="AD21" s="60">
        <f>'PO_C&amp;T'!AD21-'PRO_C&amp;T'!AD21</f>
        <v>6.5192226959999999</v>
      </c>
      <c r="AE21" s="60">
        <f>'PO_C&amp;T'!AE21-'PRO_C&amp;T'!AE21</f>
        <v>1.3109567680000005</v>
      </c>
      <c r="AF21" s="60">
        <f>'PO_C&amp;T'!AF21-'PRO_C&amp;T'!AF21</f>
        <v>-2.8762794262742197E-2</v>
      </c>
      <c r="AG21" s="60">
        <f>'PO_C&amp;T'!AG21-'PRO_C&amp;T'!AG21</f>
        <v>0.42187353569999997</v>
      </c>
      <c r="AH21" s="60">
        <f>'PO_C&amp;T'!AH21-'PRO_C&amp;T'!AH21</f>
        <v>3.2000096399999998E-3</v>
      </c>
      <c r="AI21" s="60">
        <f>'PO_C&amp;T'!AI21-'PRO_C&amp;T'!AI21</f>
        <v>0</v>
      </c>
    </row>
    <row r="22" spans="1:35" ht="12.75" x14ac:dyDescent="0.2">
      <c r="A22" s="20" t="s">
        <v>49</v>
      </c>
      <c r="B22" s="20" t="str">
        <f>'PO_C&amp;T'!B22</f>
        <v>T7</v>
      </c>
      <c r="C22" s="20">
        <f>'PO_C&amp;T'!C22</f>
        <v>49468492</v>
      </c>
      <c r="D22" s="17">
        <f>'PO_C&amp;T'!D22-'PRO_C&amp;T'!D22</f>
        <v>0</v>
      </c>
      <c r="E22" s="17">
        <f>'PO_C&amp;T'!E22-'PRO_C&amp;T'!E22</f>
        <v>0.60145604395600039</v>
      </c>
      <c r="F22" s="17">
        <f>'PO_C&amp;T'!F22-'PRO_C&amp;T'!F22</f>
        <v>4.9575018615101385E-2</v>
      </c>
      <c r="G22" s="17">
        <f>'PO_C&amp;T'!G22-'PRO_C&amp;T'!G22</f>
        <v>0.4920685781274976</v>
      </c>
      <c r="H22" s="17">
        <f>'PO_C&amp;T'!H22-'PRO_C&amp;T'!H22</f>
        <v>0.52548027638020045</v>
      </c>
      <c r="I22" s="17">
        <f>'PO_C&amp;T'!I22-'PRO_C&amp;T'!I22</f>
        <v>1.141</v>
      </c>
      <c r="J22" s="17">
        <f>'PO_C&amp;T'!J22-'PRO_C&amp;T'!J22</f>
        <v>0.55399999999999849</v>
      </c>
      <c r="K22" s="17">
        <f>'PO_C&amp;T'!K22-'PRO_C&amp;T'!K22</f>
        <v>0.27799999999999869</v>
      </c>
      <c r="L22" s="17">
        <f>'PO_C&amp;T'!L22-'PRO_C&amp;T'!L22</f>
        <v>-5.9074429080831381E-2</v>
      </c>
      <c r="M22" s="17">
        <f>'PO_C&amp;T'!M22-'PRO_C&amp;T'!M22</f>
        <v>-7.9114451552597942E-3</v>
      </c>
      <c r="N22" s="17">
        <f>'PO_C&amp;T'!N22-'PRO_C&amp;T'!N22</f>
        <v>-335.9818163771597</v>
      </c>
      <c r="O22" s="17">
        <f>'PO_C&amp;T'!O22-'PRO_C&amp;T'!O22</f>
        <v>-524.42987229509026</v>
      </c>
      <c r="P22" s="17">
        <f>'PO_C&amp;T'!P22-'PRO_C&amp;T'!P22</f>
        <v>-860.41168867225042</v>
      </c>
      <c r="Q22" s="60">
        <f>'PO_C&amp;T'!Q22-'PRO_C&amp;T'!Q22</f>
        <v>5.5936161458576994E-2</v>
      </c>
      <c r="R22" s="60">
        <f>'PO_C&amp;T'!R22-'PRO_C&amp;T'!R22</f>
        <v>0</v>
      </c>
      <c r="S22" s="60">
        <f>'PO_C&amp;T'!S22-'PRO_C&amp;T'!S22</f>
        <v>1.7217077609247102</v>
      </c>
      <c r="T22" s="60">
        <f>'PO_C&amp;T'!T22-'PRO_C&amp;T'!T22</f>
        <v>2.4214272457738888</v>
      </c>
      <c r="U22" s="60">
        <f>'PO_C&amp;T'!U22-'PRO_C&amp;T'!U22</f>
        <v>2.9976104502969836E-2</v>
      </c>
      <c r="V22" s="60">
        <f>'PO_C&amp;T'!V22-'PRO_C&amp;T'!V22</f>
        <v>2.2580000000000009</v>
      </c>
      <c r="W22" s="60">
        <f>'PO_C&amp;T'!W22-'PRO_C&amp;T'!W22</f>
        <v>1.0390000000000006</v>
      </c>
      <c r="X22" s="60">
        <f>'PO_C&amp;T'!X22-'PRO_C&amp;T'!X22</f>
        <v>0</v>
      </c>
      <c r="Y22" s="60">
        <f>'PO_C&amp;T'!Y22-'PRO_C&amp;T'!Y22</f>
        <v>1.755408365479191</v>
      </c>
      <c r="Z22" s="60">
        <f>'PO_C&amp;T'!Z22-'PRO_C&amp;T'!Z22</f>
        <v>1.9640853247601999</v>
      </c>
      <c r="AA22" s="60">
        <f>'PO_C&amp;T'!AA22-'PRO_C&amp;T'!AA22</f>
        <v>1.2596864633289995</v>
      </c>
      <c r="AB22" s="60">
        <f>'PO_C&amp;T'!AB22-'PRO_C&amp;T'!AB22</f>
        <v>1.636000000000001</v>
      </c>
      <c r="AC22" s="60">
        <f>'PO_C&amp;T'!AC22-'PRO_C&amp;T'!AC22</f>
        <v>0.8620000000000001</v>
      </c>
      <c r="AD22" s="60">
        <f>'PO_C&amp;T'!AD22-'PRO_C&amp;T'!AD22</f>
        <v>8.0021302240000125</v>
      </c>
      <c r="AE22" s="60">
        <f>'PO_C&amp;T'!AE22-'PRO_C&amp;T'!AE22</f>
        <v>1.5423478688000003</v>
      </c>
      <c r="AF22" s="60">
        <f>'PO_C&amp;T'!AF22-'PRO_C&amp;T'!AF22</f>
        <v>-4.5718154495880903E-2</v>
      </c>
      <c r="AG22" s="60">
        <f>'PO_C&amp;T'!AG22-'PRO_C&amp;T'!AG22</f>
        <v>0.80903791540000003</v>
      </c>
      <c r="AH22" s="60">
        <f>'PO_C&amp;T'!AH22-'PRO_C&amp;T'!AH22</f>
        <v>6.9747449200000004E-3</v>
      </c>
      <c r="AI22" s="60">
        <f>'PO_C&amp;T'!AI22-'PRO_C&amp;T'!AI22</f>
        <v>0</v>
      </c>
    </row>
    <row r="23" spans="1:35" ht="16.5" customHeight="1" x14ac:dyDescent="0.2">
      <c r="A23" s="20" t="s">
        <v>50</v>
      </c>
      <c r="B23" s="20" t="str">
        <f>'PO_C&amp;T'!B23</f>
        <v>T3</v>
      </c>
      <c r="C23" s="20">
        <f>'PO_C&amp;T'!C23</f>
        <v>47461503</v>
      </c>
      <c r="D23" s="17">
        <f>'PO_C&amp;T'!D23-'PRO_C&amp;T'!D23</f>
        <v>0</v>
      </c>
      <c r="E23" s="17">
        <f>'PO_C&amp;T'!E23-'PRO_C&amp;T'!E23</f>
        <v>-1.9090909091001862E-3</v>
      </c>
      <c r="F23" s="17">
        <f>'PO_C&amp;T'!F23-'PRO_C&amp;T'!F23</f>
        <v>-0.32533391864209804</v>
      </c>
      <c r="G23" s="17">
        <f>'PO_C&amp;T'!G23-'PRO_C&amp;T'!G23</f>
        <v>0.75389515660049966</v>
      </c>
      <c r="H23" s="17">
        <f>'PO_C&amp;T'!H23-'PRO_C&amp;T'!H23</f>
        <v>0.85154324468150122</v>
      </c>
      <c r="I23" s="17">
        <f>'PO_C&amp;T'!I23-'PRO_C&amp;T'!I23</f>
        <v>-0.35899999999999999</v>
      </c>
      <c r="J23" s="17">
        <f>'PO_C&amp;T'!J23-'PRO_C&amp;T'!J23</f>
        <v>0.45599999999999952</v>
      </c>
      <c r="K23" s="17">
        <f>'PO_C&amp;T'!K23-'PRO_C&amp;T'!K23</f>
        <v>0.26800000000000068</v>
      </c>
      <c r="L23" s="17">
        <f>'PO_C&amp;T'!L23-'PRO_C&amp;T'!L23</f>
        <v>-3.9130729022548882E-2</v>
      </c>
      <c r="M23" s="17">
        <f>'PO_C&amp;T'!M23-'PRO_C&amp;T'!M23</f>
        <v>4.0573631251069942E-2</v>
      </c>
      <c r="N23" s="17">
        <f>'PO_C&amp;T'!N23-'PRO_C&amp;T'!N23</f>
        <v>-1015.1327265479299</v>
      </c>
      <c r="O23" s="17">
        <f>'PO_C&amp;T'!O23-'PRO_C&amp;T'!O23</f>
        <v>-355.53580974787019</v>
      </c>
      <c r="P23" s="17">
        <f>'PO_C&amp;T'!P23-'PRO_C&amp;T'!P23</f>
        <v>-1370.6685362957996</v>
      </c>
      <c r="Q23" s="60">
        <f>'PO_C&amp;T'!Q23-'PRO_C&amp;T'!Q23</f>
        <v>0.13082915062973099</v>
      </c>
      <c r="R23" s="60">
        <f>'PO_C&amp;T'!R23-'PRO_C&amp;T'!R23</f>
        <v>0</v>
      </c>
      <c r="S23" s="60">
        <f>'PO_C&amp;T'!S23-'PRO_C&amp;T'!S23</f>
        <v>1.778010802469141</v>
      </c>
      <c r="T23" s="60">
        <f>'PO_C&amp;T'!T23-'PRO_C&amp;T'!T23</f>
        <v>1.856593692022261</v>
      </c>
      <c r="U23" s="60">
        <f>'PO_C&amp;T'!U23-'PRO_C&amp;T'!U23</f>
        <v>1.7280465815088002</v>
      </c>
      <c r="V23" s="60">
        <f>'PO_C&amp;T'!V23-'PRO_C&amp;T'!V23</f>
        <v>1.1980000000000004</v>
      </c>
      <c r="W23" s="60">
        <f>'PO_C&amp;T'!W23-'PRO_C&amp;T'!W23</f>
        <v>1.2930000000000001</v>
      </c>
      <c r="X23" s="60">
        <f>'PO_C&amp;T'!X23-'PRO_C&amp;T'!X23</f>
        <v>0</v>
      </c>
      <c r="Y23" s="60">
        <f>'PO_C&amp;T'!Y23-'PRO_C&amp;T'!Y23</f>
        <v>1.2516703880812994</v>
      </c>
      <c r="Z23" s="60">
        <f>'PO_C&amp;T'!Z23-'PRO_C&amp;T'!Z23</f>
        <v>0.92813112175280033</v>
      </c>
      <c r="AA23" s="60">
        <f>'PO_C&amp;T'!AA23-'PRO_C&amp;T'!AA23</f>
        <v>1.2337810275138992</v>
      </c>
      <c r="AB23" s="60">
        <f>'PO_C&amp;T'!AB23-'PRO_C&amp;T'!AB23</f>
        <v>0.83700000000000152</v>
      </c>
      <c r="AC23" s="60">
        <f>'PO_C&amp;T'!AC23-'PRO_C&amp;T'!AC23</f>
        <v>0.96799999999999997</v>
      </c>
      <c r="AD23" s="60">
        <f>'PO_C&amp;T'!AD23-'PRO_C&amp;T'!AD23</f>
        <v>15.943805460000021</v>
      </c>
      <c r="AE23" s="60">
        <f>'PO_C&amp;T'!AE23-'PRO_C&amp;T'!AE23</f>
        <v>4.7613761670000088</v>
      </c>
      <c r="AF23" s="60">
        <f>'PO_C&amp;T'!AF23-'PRO_C&amp;T'!AF23</f>
        <v>-4.0714572493656398E-3</v>
      </c>
      <c r="AG23" s="60">
        <f>'PO_C&amp;T'!AG23-'PRO_C&amp;T'!AG23</f>
        <v>1.0420788336000002</v>
      </c>
      <c r="AH23" s="60">
        <f>'PO_C&amp;T'!AH23-'PRO_C&amp;T'!AH23</f>
        <v>2.9756740785599999E-2</v>
      </c>
      <c r="AI23" s="60">
        <f>'PO_C&amp;T'!AI23-'PRO_C&amp;T'!AI23</f>
        <v>0</v>
      </c>
    </row>
    <row r="24" spans="1:35" ht="12.75" x14ac:dyDescent="0.2">
      <c r="A24" s="20" t="s">
        <v>51</v>
      </c>
      <c r="B24" s="20" t="str">
        <f>'PO_C&amp;T'!B24</f>
        <v>T7</v>
      </c>
      <c r="C24" s="20">
        <f>'PO_C&amp;T'!C24</f>
        <v>29121186</v>
      </c>
      <c r="D24" s="17">
        <f>'PO_C&amp;T'!D24-'PRO_C&amp;T'!D24</f>
        <v>0</v>
      </c>
      <c r="E24" s="17">
        <f>'PO_C&amp;T'!E24-'PRO_C&amp;T'!E24</f>
        <v>0.39417045454549893</v>
      </c>
      <c r="F24" s="17">
        <f>'PO_C&amp;T'!F24-'PRO_C&amp;T'!F24</f>
        <v>-0.47896969696969904</v>
      </c>
      <c r="G24" s="17">
        <f>'PO_C&amp;T'!G24-'PRO_C&amp;T'!G24</f>
        <v>0.41971879737059936</v>
      </c>
      <c r="H24" s="17">
        <f>'PO_C&amp;T'!H24-'PRO_C&amp;T'!H24</f>
        <v>0.43641766581739816</v>
      </c>
      <c r="I24" s="17">
        <f>'PO_C&amp;T'!I24-'PRO_C&amp;T'!I24</f>
        <v>-2.1230000000000002</v>
      </c>
      <c r="J24" s="17">
        <f>'PO_C&amp;T'!J24-'PRO_C&amp;T'!J24</f>
        <v>0.29300000000000281</v>
      </c>
      <c r="K24" s="17">
        <f>'PO_C&amp;T'!K24-'PRO_C&amp;T'!K24</f>
        <v>0.19000000000000128</v>
      </c>
      <c r="L24" s="17">
        <f>'PO_C&amp;T'!L24-'PRO_C&amp;T'!L24</f>
        <v>-0.10658070783058005</v>
      </c>
      <c r="M24" s="17">
        <f>'PO_C&amp;T'!M24-'PRO_C&amp;T'!M24</f>
        <v>-1.1595801647441561E-3</v>
      </c>
      <c r="N24" s="17">
        <f>'PO_C&amp;T'!N24-'PRO_C&amp;T'!N24</f>
        <v>-1014.2490022798199</v>
      </c>
      <c r="O24" s="17">
        <f>'PO_C&amp;T'!O24-'PRO_C&amp;T'!O24</f>
        <v>-725.85672309701977</v>
      </c>
      <c r="P24" s="17">
        <f>'PO_C&amp;T'!P24-'PRO_C&amp;T'!P24</f>
        <v>-1740.1057253768395</v>
      </c>
      <c r="Q24" s="60">
        <f>'PO_C&amp;T'!Q24-'PRO_C&amp;T'!Q24</f>
        <v>0.21039309505766396</v>
      </c>
      <c r="R24" s="60">
        <f>'PO_C&amp;T'!R24-'PRO_C&amp;T'!R24</f>
        <v>0</v>
      </c>
      <c r="S24" s="60">
        <f>'PO_C&amp;T'!S24-'PRO_C&amp;T'!S24</f>
        <v>2.462830654588009</v>
      </c>
      <c r="T24" s="60">
        <f>'PO_C&amp;T'!T24-'PRO_C&amp;T'!T24</f>
        <v>2.34149141409981</v>
      </c>
      <c r="U24" s="60">
        <f>'PO_C&amp;T'!U24-'PRO_C&amp;T'!U24</f>
        <v>2.102114717741939</v>
      </c>
      <c r="V24" s="60">
        <f>'PO_C&amp;T'!V24-'PRO_C&amp;T'!V24</f>
        <v>2.354000000000001</v>
      </c>
      <c r="W24" s="60">
        <f>'PO_C&amp;T'!W24-'PRO_C&amp;T'!W24</f>
        <v>0.99000000000000021</v>
      </c>
      <c r="X24" s="60">
        <f>'PO_C&amp;T'!X24-'PRO_C&amp;T'!X24</f>
        <v>0</v>
      </c>
      <c r="Y24" s="60">
        <f>'PO_C&amp;T'!Y24-'PRO_C&amp;T'!Y24</f>
        <v>1.9794353269799299</v>
      </c>
      <c r="Z24" s="60">
        <f>'PO_C&amp;T'!Z24-'PRO_C&amp;T'!Z24</f>
        <v>1.7023584573677013</v>
      </c>
      <c r="AA24" s="60">
        <f>'PO_C&amp;T'!AA24-'PRO_C&amp;T'!AA24</f>
        <v>2.0779373671782686</v>
      </c>
      <c r="AB24" s="60">
        <f>'PO_C&amp;T'!AB24-'PRO_C&amp;T'!AB24</f>
        <v>1.4009999999999998</v>
      </c>
      <c r="AC24" s="60">
        <f>'PO_C&amp;T'!AC24-'PRO_C&amp;T'!AC24</f>
        <v>0.85299999999999976</v>
      </c>
      <c r="AD24" s="60">
        <f>'PO_C&amp;T'!AD24-'PRO_C&amp;T'!AD24</f>
        <v>32.322826511999949</v>
      </c>
      <c r="AE24" s="60">
        <f>'PO_C&amp;T'!AE24-'PRO_C&amp;T'!AE24</f>
        <v>9.5870950559999955</v>
      </c>
      <c r="AF24" s="60">
        <f>'PO_C&amp;T'!AF24-'PRO_C&amp;T'!AF24</f>
        <v>-8.9450003026529501E-2</v>
      </c>
      <c r="AG24" s="60">
        <f>'PO_C&amp;T'!AG24-'PRO_C&amp;T'!AG24</f>
        <v>1.5284345901</v>
      </c>
      <c r="AH24" s="60">
        <f>'PO_C&amp;T'!AH24-'PRO_C&amp;T'!AH24</f>
        <v>4.5771182599999996E-3</v>
      </c>
      <c r="AI24" s="60">
        <f>'PO_C&amp;T'!AI24-'PRO_C&amp;T'!AI24</f>
        <v>0</v>
      </c>
    </row>
    <row r="25" spans="1:35" ht="12.75" x14ac:dyDescent="0.2">
      <c r="A25" s="20" t="s">
        <v>52</v>
      </c>
      <c r="B25" s="20" t="str">
        <f>'PO_C&amp;T'!B25</f>
        <v>T3</v>
      </c>
      <c r="C25" s="20">
        <f>'PO_C&amp;T'!C25</f>
        <v>27306316</v>
      </c>
      <c r="D25" s="17">
        <f>'PO_C&amp;T'!D25-'PRO_C&amp;T'!D25</f>
        <v>0</v>
      </c>
      <c r="E25" s="17">
        <f>'PO_C&amp;T'!E25-'PRO_C&amp;T'!E25</f>
        <v>1.3155984848485005</v>
      </c>
      <c r="F25" s="17">
        <f>'PO_C&amp;T'!F25-'PRO_C&amp;T'!F25</f>
        <v>0.45094375000000042</v>
      </c>
      <c r="G25" s="17">
        <f>'PO_C&amp;T'!G25-'PRO_C&amp;T'!G25</f>
        <v>1.4109274474689997</v>
      </c>
      <c r="H25" s="17">
        <f>'PO_C&amp;T'!H25-'PRO_C&amp;T'!H25</f>
        <v>1.4186223484602998</v>
      </c>
      <c r="I25" s="17">
        <f>'PO_C&amp;T'!I25-'PRO_C&amp;T'!I25</f>
        <v>-0.78800000000000026</v>
      </c>
      <c r="J25" s="17">
        <f>'PO_C&amp;T'!J25-'PRO_C&amp;T'!J25</f>
        <v>1.1370000000000005</v>
      </c>
      <c r="K25" s="17">
        <f>'PO_C&amp;T'!K25-'PRO_C&amp;T'!K25</f>
        <v>0.875</v>
      </c>
      <c r="L25" s="17">
        <f>'PO_C&amp;T'!L25-'PRO_C&amp;T'!L25</f>
        <v>-0.16399055579094468</v>
      </c>
      <c r="M25" s="17">
        <f>'PO_C&amp;T'!M25-'PRO_C&amp;T'!M25</f>
        <v>-1.7136390537963064E-2</v>
      </c>
      <c r="N25" s="17">
        <f>'PO_C&amp;T'!N25-'PRO_C&amp;T'!N25</f>
        <v>-671.26488210476009</v>
      </c>
      <c r="O25" s="17">
        <f>'PO_C&amp;T'!O25-'PRO_C&amp;T'!O25</f>
        <v>-829.44384560375011</v>
      </c>
      <c r="P25" s="17">
        <f>'PO_C&amp;T'!P25-'PRO_C&amp;T'!P25</f>
        <v>-1500.7087277085102</v>
      </c>
      <c r="Q25" s="60">
        <f>'PO_C&amp;T'!Q25-'PRO_C&amp;T'!Q25</f>
        <v>0.15709477072271305</v>
      </c>
      <c r="R25" s="60">
        <f>'PO_C&amp;T'!R25-'PRO_C&amp;T'!R25</f>
        <v>0</v>
      </c>
      <c r="S25" s="60">
        <f>'PO_C&amp;T'!S25-'PRO_C&amp;T'!S25</f>
        <v>2.6534192665153089</v>
      </c>
      <c r="T25" s="60">
        <f>'PO_C&amp;T'!T25-'PRO_C&amp;T'!T25</f>
        <v>3.4433604259650803</v>
      </c>
      <c r="U25" s="60">
        <f>'PO_C&amp;T'!U25-'PRO_C&amp;T'!U25</f>
        <v>1.9640459846866101</v>
      </c>
      <c r="V25" s="60">
        <f>'PO_C&amp;T'!V25-'PRO_C&amp;T'!V25</f>
        <v>3.6609999999999996</v>
      </c>
      <c r="W25" s="60">
        <f>'PO_C&amp;T'!W25-'PRO_C&amp;T'!W25</f>
        <v>1.7450000000000001</v>
      </c>
      <c r="X25" s="60">
        <f>'PO_C&amp;T'!X25-'PRO_C&amp;T'!X25</f>
        <v>0</v>
      </c>
      <c r="Y25" s="60">
        <f>'PO_C&amp;T'!Y25-'PRO_C&amp;T'!Y25</f>
        <v>2.4842192071170803</v>
      </c>
      <c r="Z25" s="60">
        <f>'PO_C&amp;T'!Z25-'PRO_C&amp;T'!Z25</f>
        <v>3.0242204253086999</v>
      </c>
      <c r="AA25" s="60">
        <f>'PO_C&amp;T'!AA25-'PRO_C&amp;T'!AA25</f>
        <v>2.1135395820058589</v>
      </c>
      <c r="AB25" s="60">
        <f>'PO_C&amp;T'!AB25-'PRO_C&amp;T'!AB25</f>
        <v>3.2740000000000009</v>
      </c>
      <c r="AC25" s="60">
        <f>'PO_C&amp;T'!AC25-'PRO_C&amp;T'!AC25</f>
        <v>1.5369999999999999</v>
      </c>
      <c r="AD25" s="60">
        <f>'PO_C&amp;T'!AD25-'PRO_C&amp;T'!AD25</f>
        <v>22.667587955999977</v>
      </c>
      <c r="AE25" s="60">
        <f>'PO_C&amp;T'!AE25-'PRO_C&amp;T'!AE25</f>
        <v>10.69586323</v>
      </c>
      <c r="AF25" s="60">
        <f>'PO_C&amp;T'!AF25-'PRO_C&amp;T'!AF25</f>
        <v>-0.62535503011025906</v>
      </c>
      <c r="AG25" s="60">
        <f>'PO_C&amp;T'!AG25-'PRO_C&amp;T'!AG25</f>
        <v>10.39918374</v>
      </c>
      <c r="AH25" s="60">
        <f>'PO_C&amp;T'!AH25-'PRO_C&amp;T'!AH25</f>
        <v>6.8386539523999996</v>
      </c>
      <c r="AI25" s="60">
        <f>'PO_C&amp;T'!AI25-'PRO_C&amp;T'!AI25</f>
        <v>2.0570114479999999</v>
      </c>
    </row>
    <row r="26" spans="1:35" ht="12.75" x14ac:dyDescent="0.2">
      <c r="A26" s="20" t="s">
        <v>53</v>
      </c>
      <c r="B26" s="20" t="str">
        <f>'PO_C&amp;T'!B26</f>
        <v>T9</v>
      </c>
      <c r="C26" s="20">
        <f>'PO_C&amp;T'!C26</f>
        <v>49974719</v>
      </c>
      <c r="D26" s="17">
        <f>'PO_C&amp;T'!D26-'PRO_C&amp;T'!D26</f>
        <v>0</v>
      </c>
      <c r="E26" s="17">
        <f>'PO_C&amp;T'!E26-'PRO_C&amp;T'!E26</f>
        <v>0.50451136363640003</v>
      </c>
      <c r="F26" s="17">
        <f>'PO_C&amp;T'!F26-'PRO_C&amp;T'!F26</f>
        <v>-0.29945132332460034</v>
      </c>
      <c r="G26" s="17">
        <f>'PO_C&amp;T'!G26-'PRO_C&amp;T'!G26</f>
        <v>0.55389602162879825</v>
      </c>
      <c r="H26" s="17">
        <f>'PO_C&amp;T'!H26-'PRO_C&amp;T'!H26</f>
        <v>0.60658744436339873</v>
      </c>
      <c r="I26" s="17">
        <f>'PO_C&amp;T'!I26-'PRO_C&amp;T'!I26</f>
        <v>0.6850000000000005</v>
      </c>
      <c r="J26" s="17">
        <f>'PO_C&amp;T'!J26-'PRO_C&amp;T'!J26</f>
        <v>0.51099999999999923</v>
      </c>
      <c r="K26" s="17">
        <f>'PO_C&amp;T'!K26-'PRO_C&amp;T'!K26</f>
        <v>0.29199999999999804</v>
      </c>
      <c r="L26" s="17">
        <f>'PO_C&amp;T'!L26-'PRO_C&amp;T'!L26</f>
        <v>-9.8649203402447538E-2</v>
      </c>
      <c r="M26" s="17">
        <f>'PO_C&amp;T'!M26-'PRO_C&amp;T'!M26</f>
        <v>1.1627297790726687E-3</v>
      </c>
      <c r="N26" s="17">
        <f>'PO_C&amp;T'!N26-'PRO_C&amp;T'!N26</f>
        <v>-479.3165232137203</v>
      </c>
      <c r="O26" s="17">
        <f>'PO_C&amp;T'!O26-'PRO_C&amp;T'!O26</f>
        <v>-690.34986450439987</v>
      </c>
      <c r="P26" s="17">
        <f>'PO_C&amp;T'!P26-'PRO_C&amp;T'!P26</f>
        <v>-1169.6663877181199</v>
      </c>
      <c r="Q26" s="60">
        <f>'PO_C&amp;T'!Q26-'PRO_C&amp;T'!Q26</f>
        <v>0.12867125637517102</v>
      </c>
      <c r="R26" s="60">
        <f>'PO_C&amp;T'!R26-'PRO_C&amp;T'!R26</f>
        <v>0</v>
      </c>
      <c r="S26" s="60">
        <f>'PO_C&amp;T'!S26-'PRO_C&amp;T'!S26</f>
        <v>2.1292211541136901</v>
      </c>
      <c r="T26" s="60">
        <f>'PO_C&amp;T'!T26-'PRO_C&amp;T'!T26</f>
        <v>2.2070506747271708</v>
      </c>
      <c r="U26" s="60">
        <f>'PO_C&amp;T'!U26-'PRO_C&amp;T'!U26</f>
        <v>-0.11606845930232002</v>
      </c>
      <c r="V26" s="60">
        <f>'PO_C&amp;T'!V26-'PRO_C&amp;T'!V26</f>
        <v>2.2990000000000013</v>
      </c>
      <c r="W26" s="60">
        <f>'PO_C&amp;T'!W26-'PRO_C&amp;T'!W26</f>
        <v>0.97300000000000075</v>
      </c>
      <c r="X26" s="60">
        <f>'PO_C&amp;T'!X26-'PRO_C&amp;T'!X26</f>
        <v>0</v>
      </c>
      <c r="Y26" s="60">
        <f>'PO_C&amp;T'!Y26-'PRO_C&amp;T'!Y26</f>
        <v>1.7068752880183897</v>
      </c>
      <c r="Z26" s="60">
        <f>'PO_C&amp;T'!Z26-'PRO_C&amp;T'!Z26</f>
        <v>2.0010630978423993</v>
      </c>
      <c r="AA26" s="60">
        <f>'PO_C&amp;T'!AA26-'PRO_C&amp;T'!AA26</f>
        <v>1.9108761271950598</v>
      </c>
      <c r="AB26" s="60">
        <f>'PO_C&amp;T'!AB26-'PRO_C&amp;T'!AB26</f>
        <v>2.0749999999999993</v>
      </c>
      <c r="AC26" s="60">
        <f>'PO_C&amp;T'!AC26-'PRO_C&amp;T'!AC26</f>
        <v>0.87300000000000022</v>
      </c>
      <c r="AD26" s="60">
        <f>'PO_C&amp;T'!AD26-'PRO_C&amp;T'!AD26</f>
        <v>15.184294469999998</v>
      </c>
      <c r="AE26" s="60">
        <f>'PO_C&amp;T'!AE26-'PRO_C&amp;T'!AE26</f>
        <v>4.0047752750999983</v>
      </c>
      <c r="AF26" s="60">
        <f>'PO_C&amp;T'!AF26-'PRO_C&amp;T'!AF26</f>
        <v>-0.13102043504501992</v>
      </c>
      <c r="AG26" s="60">
        <f>'PO_C&amp;T'!AG26-'PRO_C&amp;T'!AG26</f>
        <v>1.6466272420000001</v>
      </c>
      <c r="AH26" s="60">
        <f>'PO_C&amp;T'!AH26-'PRO_C&amp;T'!AH26</f>
        <v>3.1622968199999997E-2</v>
      </c>
      <c r="AI26" s="60">
        <f>'PO_C&amp;T'!AI26-'PRO_C&amp;T'!AI26</f>
        <v>0</v>
      </c>
    </row>
    <row r="27" spans="1:35" ht="12.75" x14ac:dyDescent="0.2">
      <c r="A27" s="20" t="s">
        <v>54</v>
      </c>
      <c r="B27" s="20" t="str">
        <f>'PO_C&amp;T'!B27</f>
        <v>T2</v>
      </c>
      <c r="C27" s="20">
        <f>'PO_C&amp;T'!C27</f>
        <v>46623290</v>
      </c>
      <c r="D27" s="17">
        <f>'PO_C&amp;T'!D27-'PRO_C&amp;T'!D27</f>
        <v>0</v>
      </c>
      <c r="E27" s="17">
        <f>'PO_C&amp;T'!E27-'PRO_C&amp;T'!E27</f>
        <v>0.44987412587409992</v>
      </c>
      <c r="F27" s="17">
        <f>'PO_C&amp;T'!F27-'PRO_C&amp;T'!F27</f>
        <v>-0.17048432432430261</v>
      </c>
      <c r="G27" s="17">
        <f>'PO_C&amp;T'!G27-'PRO_C&amp;T'!G27</f>
        <v>0.80486157037660178</v>
      </c>
      <c r="H27" s="17">
        <f>'PO_C&amp;T'!H27-'PRO_C&amp;T'!H27</f>
        <v>0.82651276348579827</v>
      </c>
      <c r="I27" s="17">
        <f>'PO_C&amp;T'!I27-'PRO_C&amp;T'!I27</f>
        <v>-1.3079999999999989</v>
      </c>
      <c r="J27" s="17">
        <f>'PO_C&amp;T'!J27-'PRO_C&amp;T'!J27</f>
        <v>0.61500000000000199</v>
      </c>
      <c r="K27" s="17">
        <f>'PO_C&amp;T'!K27-'PRO_C&amp;T'!K27</f>
        <v>0.44099999999999895</v>
      </c>
      <c r="L27" s="17">
        <f>'PO_C&amp;T'!L27-'PRO_C&amp;T'!L27</f>
        <v>-8.6748027520415549E-2</v>
      </c>
      <c r="M27" s="17">
        <f>'PO_C&amp;T'!M27-'PRO_C&amp;T'!M27</f>
        <v>1.1714465390307072E-2</v>
      </c>
      <c r="N27" s="17">
        <f>'PO_C&amp;T'!N27-'PRO_C&amp;T'!N27</f>
        <v>-297.94896741241018</v>
      </c>
      <c r="O27" s="17">
        <f>'PO_C&amp;T'!O27-'PRO_C&amp;T'!O27</f>
        <v>-956.8036427152997</v>
      </c>
      <c r="P27" s="17">
        <f>'PO_C&amp;T'!P27-'PRO_C&amp;T'!P27</f>
        <v>-1254.7526101277099</v>
      </c>
      <c r="Q27" s="60">
        <f>'PO_C&amp;T'!Q27-'PRO_C&amp;T'!Q27</f>
        <v>7.7701090215410995E-2</v>
      </c>
      <c r="R27" s="60">
        <f>'PO_C&amp;T'!R27-'PRO_C&amp;T'!R27</f>
        <v>0</v>
      </c>
      <c r="S27" s="60">
        <f>'PO_C&amp;T'!S27-'PRO_C&amp;T'!S27</f>
        <v>1.26496433924006</v>
      </c>
      <c r="T27" s="60">
        <f>'PO_C&amp;T'!T27-'PRO_C&amp;T'!T27</f>
        <v>1.60056995189003</v>
      </c>
      <c r="U27" s="60">
        <f>'PO_C&amp;T'!U27-'PRO_C&amp;T'!U27</f>
        <v>0.75265869954540054</v>
      </c>
      <c r="V27" s="60">
        <f>'PO_C&amp;T'!V27-'PRO_C&amp;T'!V27</f>
        <v>1.7860000000000014</v>
      </c>
      <c r="W27" s="60">
        <f>'PO_C&amp;T'!W27-'PRO_C&amp;T'!W27</f>
        <v>0.66800000000000015</v>
      </c>
      <c r="X27" s="60">
        <f>'PO_C&amp;T'!X27-'PRO_C&amp;T'!X27</f>
        <v>0</v>
      </c>
      <c r="Y27" s="60">
        <f>'PO_C&amp;T'!Y27-'PRO_C&amp;T'!Y27</f>
        <v>1.7348770409593008</v>
      </c>
      <c r="Z27" s="60">
        <f>'PO_C&amp;T'!Z27-'PRO_C&amp;T'!Z27</f>
        <v>2.170817792131599</v>
      </c>
      <c r="AA27" s="60">
        <f>'PO_C&amp;T'!AA27-'PRO_C&amp;T'!AA27</f>
        <v>0.90475005478851944</v>
      </c>
      <c r="AB27" s="60">
        <f>'PO_C&amp;T'!AB27-'PRO_C&amp;T'!AB27</f>
        <v>2.282</v>
      </c>
      <c r="AC27" s="60">
        <f>'PO_C&amp;T'!AC27-'PRO_C&amp;T'!AC27</f>
        <v>0.63499999999999979</v>
      </c>
      <c r="AD27" s="60">
        <f>'PO_C&amp;T'!AD27-'PRO_C&amp;T'!AD27</f>
        <v>-2.1539797970000052</v>
      </c>
      <c r="AE27" s="60">
        <f>'PO_C&amp;T'!AE27-'PRO_C&amp;T'!AE27</f>
        <v>3.1042855614000011</v>
      </c>
      <c r="AF27" s="60">
        <f>'PO_C&amp;T'!AF27-'PRO_C&amp;T'!AF27</f>
        <v>-0.64751089181779786</v>
      </c>
      <c r="AG27" s="60">
        <f>'PO_C&amp;T'!AG27-'PRO_C&amp;T'!AG27</f>
        <v>2.0012528619999999</v>
      </c>
      <c r="AH27" s="60">
        <f>'PO_C&amp;T'!AH27-'PRO_C&amp;T'!AH27</f>
        <v>0.47012755174499998</v>
      </c>
      <c r="AI27" s="60">
        <f>'PO_C&amp;T'!AI27-'PRO_C&amp;T'!AI27</f>
        <v>0</v>
      </c>
    </row>
    <row r="28" spans="1:35" ht="12.75" x14ac:dyDescent="0.2">
      <c r="A28" s="20" t="s">
        <v>55</v>
      </c>
      <c r="B28" s="20" t="str">
        <f>'PO_C&amp;T'!B28</f>
        <v>T9</v>
      </c>
      <c r="C28" s="20">
        <f>'PO_C&amp;T'!C28</f>
        <v>52989135</v>
      </c>
      <c r="D28" s="17">
        <f>'PO_C&amp;T'!D28-'PRO_C&amp;T'!D28</f>
        <v>0</v>
      </c>
      <c r="E28" s="17">
        <f>'PO_C&amp;T'!E28-'PRO_C&amp;T'!E28</f>
        <v>1.1050416666667005</v>
      </c>
      <c r="F28" s="17">
        <f>'PO_C&amp;T'!F28-'PRO_C&amp;T'!F28</f>
        <v>-0.53226494500239951</v>
      </c>
      <c r="G28" s="17">
        <f>'PO_C&amp;T'!G28-'PRO_C&amp;T'!G28</f>
        <v>0.81322390228839936</v>
      </c>
      <c r="H28" s="17">
        <f>'PO_C&amp;T'!H28-'PRO_C&amp;T'!H28</f>
        <v>0.81064552078360208</v>
      </c>
      <c r="I28" s="17">
        <f>'PO_C&amp;T'!I28-'PRO_C&amp;T'!I28</f>
        <v>1.4300000000000006</v>
      </c>
      <c r="J28" s="17">
        <f>'PO_C&amp;T'!J28-'PRO_C&amp;T'!J28</f>
        <v>0.49500000000000099</v>
      </c>
      <c r="K28" s="17">
        <f>'PO_C&amp;T'!K28-'PRO_C&amp;T'!K28</f>
        <v>0.43299999999999983</v>
      </c>
      <c r="L28" s="17">
        <f>'PO_C&amp;T'!L28-'PRO_C&amp;T'!L28</f>
        <v>-0.17577132703397402</v>
      </c>
      <c r="M28" s="17">
        <f>'PO_C&amp;T'!M28-'PRO_C&amp;T'!M28</f>
        <v>-2.538760271616769E-2</v>
      </c>
      <c r="N28" s="17">
        <f>'PO_C&amp;T'!N28-'PRO_C&amp;T'!N28</f>
        <v>-1018.4927134851298</v>
      </c>
      <c r="O28" s="17">
        <f>'PO_C&amp;T'!O28-'PRO_C&amp;T'!O28</f>
        <v>-673.12115253647971</v>
      </c>
      <c r="P28" s="17">
        <f>'PO_C&amp;T'!P28-'PRO_C&amp;T'!P28</f>
        <v>-1691.6138660216093</v>
      </c>
      <c r="Q28" s="60">
        <f>'PO_C&amp;T'!Q28-'PRO_C&amp;T'!Q28</f>
        <v>0.17960914610922396</v>
      </c>
      <c r="R28" s="60">
        <f>'PO_C&amp;T'!R28-'PRO_C&amp;T'!R28</f>
        <v>0</v>
      </c>
      <c r="S28" s="60">
        <f>'PO_C&amp;T'!S28-'PRO_C&amp;T'!S28</f>
        <v>2.7897646725356804</v>
      </c>
      <c r="T28" s="60">
        <f>'PO_C&amp;T'!T28-'PRO_C&amp;T'!T28</f>
        <v>3.1990647772735503</v>
      </c>
      <c r="U28" s="60">
        <f>'PO_C&amp;T'!U28-'PRO_C&amp;T'!U28</f>
        <v>0.4823634021322496</v>
      </c>
      <c r="V28" s="60">
        <f>'PO_C&amp;T'!V28-'PRO_C&amp;T'!V28</f>
        <v>3.4369999999999994</v>
      </c>
      <c r="W28" s="60">
        <f>'PO_C&amp;T'!W28-'PRO_C&amp;T'!W28</f>
        <v>1.6059999999999999</v>
      </c>
      <c r="X28" s="60">
        <f>'PO_C&amp;T'!X28-'PRO_C&amp;T'!X28</f>
        <v>0</v>
      </c>
      <c r="Y28" s="60">
        <f>'PO_C&amp;T'!Y28-'PRO_C&amp;T'!Y28</f>
        <v>2.4269958762887001</v>
      </c>
      <c r="Z28" s="60">
        <f>'PO_C&amp;T'!Z28-'PRO_C&amp;T'!Z28</f>
        <v>2.8486149193547998</v>
      </c>
      <c r="AA28" s="60">
        <f>'PO_C&amp;T'!AA28-'PRO_C&amp;T'!AA28</f>
        <v>2.47557551268683</v>
      </c>
      <c r="AB28" s="60">
        <f>'PO_C&amp;T'!AB28-'PRO_C&amp;T'!AB28</f>
        <v>2.8499999999999996</v>
      </c>
      <c r="AC28" s="60">
        <f>'PO_C&amp;T'!AC28-'PRO_C&amp;T'!AC28</f>
        <v>1.4369999999999994</v>
      </c>
      <c r="AD28" s="60">
        <f>'PO_C&amp;T'!AD28-'PRO_C&amp;T'!AD28</f>
        <v>30.41539019199999</v>
      </c>
      <c r="AE28" s="60">
        <f>'PO_C&amp;T'!AE28-'PRO_C&amp;T'!AE28</f>
        <v>12.581760619999997</v>
      </c>
      <c r="AF28" s="60">
        <f>'PO_C&amp;T'!AF28-'PRO_C&amp;T'!AF28</f>
        <v>-0.43347722441003445</v>
      </c>
      <c r="AG28" s="60">
        <f>'PO_C&amp;T'!AG28-'PRO_C&amp;T'!AG28</f>
        <v>5.8271656510000005</v>
      </c>
      <c r="AH28" s="60">
        <f>'PO_C&amp;T'!AH28-'PRO_C&amp;T'!AH28</f>
        <v>0.77193350149400008</v>
      </c>
      <c r="AI28" s="60">
        <f>'PO_C&amp;T'!AI28-'PRO_C&amp;T'!AI28</f>
        <v>3.0742482600000002E-3</v>
      </c>
    </row>
    <row r="29" spans="1:35" ht="12.75" x14ac:dyDescent="0.2">
      <c r="A29" s="20" t="s">
        <v>56</v>
      </c>
      <c r="B29" s="20" t="str">
        <f>'PO_C&amp;T'!B29</f>
        <v>T2</v>
      </c>
      <c r="C29" s="20">
        <f>'PO_C&amp;T'!C29</f>
        <v>43481947</v>
      </c>
      <c r="D29" s="17">
        <f>'PO_C&amp;T'!D29-'PRO_C&amp;T'!D29</f>
        <v>0</v>
      </c>
      <c r="E29" s="17">
        <f>'PO_C&amp;T'!E29-'PRO_C&amp;T'!E29</f>
        <v>0.54981818181819975</v>
      </c>
      <c r="F29" s="17">
        <f>'PO_C&amp;T'!F29-'PRO_C&amp;T'!F29</f>
        <v>-0.13394576719579909</v>
      </c>
      <c r="G29" s="17">
        <f>'PO_C&amp;T'!G29-'PRO_C&amp;T'!G29</f>
        <v>1.4829856577447984</v>
      </c>
      <c r="H29" s="17">
        <f>'PO_C&amp;T'!H29-'PRO_C&amp;T'!H29</f>
        <v>1.5275575076252998</v>
      </c>
      <c r="I29" s="17">
        <f>'PO_C&amp;T'!I29-'PRO_C&amp;T'!I29</f>
        <v>-2.601</v>
      </c>
      <c r="J29" s="17">
        <f>'PO_C&amp;T'!J29-'PRO_C&amp;T'!J29</f>
        <v>1.6549999999999976</v>
      </c>
      <c r="K29" s="17">
        <f>'PO_C&amp;T'!K29-'PRO_C&amp;T'!K29</f>
        <v>0.82199999999999918</v>
      </c>
      <c r="L29" s="17">
        <f>'PO_C&amp;T'!L29-'PRO_C&amp;T'!L29</f>
        <v>-0.16653015357555989</v>
      </c>
      <c r="M29" s="17">
        <f>'PO_C&amp;T'!M29-'PRO_C&amp;T'!M29</f>
        <v>3.0692417512208303E-2</v>
      </c>
      <c r="N29" s="17">
        <f>'PO_C&amp;T'!N29-'PRO_C&amp;T'!N29</f>
        <v>-689.19094559180985</v>
      </c>
      <c r="O29" s="17">
        <f>'PO_C&amp;T'!O29-'PRO_C&amp;T'!O29</f>
        <v>-763.26623890424025</v>
      </c>
      <c r="P29" s="17">
        <f>'PO_C&amp;T'!P29-'PRO_C&amp;T'!P29</f>
        <v>-1452.4571844960501</v>
      </c>
      <c r="Q29" s="60">
        <f>'PO_C&amp;T'!Q29-'PRO_C&amp;T'!Q29</f>
        <v>0.16501116072302602</v>
      </c>
      <c r="R29" s="60">
        <f>'PO_C&amp;T'!R29-'PRO_C&amp;T'!R29</f>
        <v>0</v>
      </c>
      <c r="S29" s="60">
        <f>'PO_C&amp;T'!S29-'PRO_C&amp;T'!S29</f>
        <v>2.4713861154926295</v>
      </c>
      <c r="T29" s="60">
        <f>'PO_C&amp;T'!T29-'PRO_C&amp;T'!T29</f>
        <v>3.0757575896408405</v>
      </c>
      <c r="U29" s="60">
        <f>'PO_C&amp;T'!U29-'PRO_C&amp;T'!U29</f>
        <v>1.2297703035016996</v>
      </c>
      <c r="V29" s="60">
        <f>'PO_C&amp;T'!V29-'PRO_C&amp;T'!V29</f>
        <v>3.08</v>
      </c>
      <c r="W29" s="60">
        <f>'PO_C&amp;T'!W29-'PRO_C&amp;T'!W29</f>
        <v>1.3380000000000001</v>
      </c>
      <c r="X29" s="60">
        <f>'PO_C&amp;T'!X29-'PRO_C&amp;T'!X29</f>
        <v>0</v>
      </c>
      <c r="Y29" s="60">
        <f>'PO_C&amp;T'!Y29-'PRO_C&amp;T'!Y29</f>
        <v>2.0694306149481587</v>
      </c>
      <c r="Z29" s="60">
        <f>'PO_C&amp;T'!Z29-'PRO_C&amp;T'!Z29</f>
        <v>2.6862352871594997</v>
      </c>
      <c r="AA29" s="60">
        <f>'PO_C&amp;T'!AA29-'PRO_C&amp;T'!AA29</f>
        <v>1.7090914750591999</v>
      </c>
      <c r="AB29" s="60">
        <f>'PO_C&amp;T'!AB29-'PRO_C&amp;T'!AB29</f>
        <v>2.4800000000000004</v>
      </c>
      <c r="AC29" s="60">
        <f>'PO_C&amp;T'!AC29-'PRO_C&amp;T'!AC29</f>
        <v>1.0510000000000002</v>
      </c>
      <c r="AD29" s="60">
        <f>'PO_C&amp;T'!AD29-'PRO_C&amp;T'!AD29</f>
        <v>19.13791236000003</v>
      </c>
      <c r="AE29" s="60">
        <f>'PO_C&amp;T'!AE29-'PRO_C&amp;T'!AE29</f>
        <v>12.570504883999995</v>
      </c>
      <c r="AF29" s="60">
        <f>'PO_C&amp;T'!AF29-'PRO_C&amp;T'!AF29</f>
        <v>-0.58514241165212866</v>
      </c>
      <c r="AG29" s="60">
        <f>'PO_C&amp;T'!AG29-'PRO_C&amp;T'!AG29</f>
        <v>9.9916545419999991</v>
      </c>
      <c r="AH29" s="60">
        <f>'PO_C&amp;T'!AH29-'PRO_C&amp;T'!AH29</f>
        <v>4.2046883630999998</v>
      </c>
      <c r="AI29" s="60">
        <f>'PO_C&amp;T'!AI29-'PRO_C&amp;T'!AI29</f>
        <v>1.3218070640751001</v>
      </c>
    </row>
    <row r="30" spans="1:35" ht="12.75" x14ac:dyDescent="0.2">
      <c r="A30" s="20" t="s">
        <v>57</v>
      </c>
      <c r="B30" s="20" t="str">
        <f>'PO_C&amp;T'!B30</f>
        <v>T3</v>
      </c>
      <c r="C30" s="20">
        <f>'PO_C&amp;T'!C30</f>
        <v>50409323</v>
      </c>
      <c r="D30" s="17">
        <f>'PO_C&amp;T'!D30-'PRO_C&amp;T'!D30</f>
        <v>0</v>
      </c>
      <c r="E30" s="17">
        <f>'PO_C&amp;T'!E30-'PRO_C&amp;T'!E30</f>
        <v>0.7155604395604005</v>
      </c>
      <c r="F30" s="17">
        <f>'PO_C&amp;T'!F30-'PRO_C&amp;T'!F30</f>
        <v>-1.4866666666698336E-2</v>
      </c>
      <c r="G30" s="17">
        <f>'PO_C&amp;T'!G30-'PRO_C&amp;T'!G30</f>
        <v>0.97728456352599835</v>
      </c>
      <c r="H30" s="17">
        <f>'PO_C&amp;T'!H30-'PRO_C&amp;T'!H30</f>
        <v>1.0014418249449015</v>
      </c>
      <c r="I30" s="17">
        <f>'PO_C&amp;T'!I30-'PRO_C&amp;T'!I30</f>
        <v>0.19899999999999984</v>
      </c>
      <c r="J30" s="17">
        <f>'PO_C&amp;T'!J30-'PRO_C&amp;T'!J30</f>
        <v>1.4280000000000008</v>
      </c>
      <c r="K30" s="17">
        <f>'PO_C&amp;T'!K30-'PRO_C&amp;T'!K30</f>
        <v>0.56800000000000139</v>
      </c>
      <c r="L30" s="17">
        <f>'PO_C&amp;T'!L30-'PRO_C&amp;T'!L30</f>
        <v>-0.10580063747733881</v>
      </c>
      <c r="M30" s="17">
        <f>'PO_C&amp;T'!M30-'PRO_C&amp;T'!M30</f>
        <v>3.7133248468514402E-3</v>
      </c>
      <c r="N30" s="17">
        <f>'PO_C&amp;T'!N30-'PRO_C&amp;T'!N30</f>
        <v>-965.95239954558974</v>
      </c>
      <c r="O30" s="17">
        <f>'PO_C&amp;T'!O30-'PRO_C&amp;T'!O30</f>
        <v>-360.97735579327991</v>
      </c>
      <c r="P30" s="17">
        <f>'PO_C&amp;T'!P30-'PRO_C&amp;T'!P30</f>
        <v>-1326.9297553388697</v>
      </c>
      <c r="Q30" s="60">
        <f>'PO_C&amp;T'!Q30-'PRO_C&amp;T'!Q30</f>
        <v>7.6881318775688989E-2</v>
      </c>
      <c r="R30" s="60">
        <f>'PO_C&amp;T'!R30-'PRO_C&amp;T'!R30</f>
        <v>0</v>
      </c>
      <c r="S30" s="60">
        <f>'PO_C&amp;T'!S30-'PRO_C&amp;T'!S30</f>
        <v>1.45967067018195</v>
      </c>
      <c r="T30" s="60">
        <f>'PO_C&amp;T'!T30-'PRO_C&amp;T'!T30</f>
        <v>2.0378667027654496</v>
      </c>
      <c r="U30" s="60">
        <f>'PO_C&amp;T'!U30-'PRO_C&amp;T'!U30</f>
        <v>1.1739441201790592</v>
      </c>
      <c r="V30" s="60">
        <f>'PO_C&amp;T'!V30-'PRO_C&amp;T'!V30</f>
        <v>2.1110000000000007</v>
      </c>
      <c r="W30" s="60">
        <f>'PO_C&amp;T'!W30-'PRO_C&amp;T'!W30</f>
        <v>0.99499999999999922</v>
      </c>
      <c r="X30" s="60">
        <f>'PO_C&amp;T'!X30-'PRO_C&amp;T'!X30</f>
        <v>0</v>
      </c>
      <c r="Y30" s="60">
        <f>'PO_C&amp;T'!Y30-'PRO_C&amp;T'!Y30</f>
        <v>1.6163369053509911</v>
      </c>
      <c r="Z30" s="60">
        <f>'PO_C&amp;T'!Z30-'PRO_C&amp;T'!Z30</f>
        <v>1.8767126525398012</v>
      </c>
      <c r="AA30" s="60">
        <f>'PO_C&amp;T'!AA30-'PRO_C&amp;T'!AA30</f>
        <v>1.0756321066894898</v>
      </c>
      <c r="AB30" s="60">
        <f>'PO_C&amp;T'!AB30-'PRO_C&amp;T'!AB30</f>
        <v>1.4850000000000012</v>
      </c>
      <c r="AC30" s="60">
        <f>'PO_C&amp;T'!AC30-'PRO_C&amp;T'!AC30</f>
        <v>0.86600000000000055</v>
      </c>
      <c r="AD30" s="60">
        <f>'PO_C&amp;T'!AD30-'PRO_C&amp;T'!AD30</f>
        <v>0.68326579199998605</v>
      </c>
      <c r="AE30" s="60">
        <f>'PO_C&amp;T'!AE30-'PRO_C&amp;T'!AE30</f>
        <v>3.4647728720000011</v>
      </c>
      <c r="AF30" s="60">
        <f>'PO_C&amp;T'!AF30-'PRO_C&amp;T'!AF30</f>
        <v>-0.69172802933274369</v>
      </c>
      <c r="AG30" s="60">
        <f>'PO_C&amp;T'!AG30-'PRO_C&amp;T'!AG30</f>
        <v>3.1078505879999998</v>
      </c>
      <c r="AH30" s="60">
        <f>'PO_C&amp;T'!AH30-'PRO_C&amp;T'!AH30</f>
        <v>1.0607987907200001</v>
      </c>
      <c r="AI30" s="60">
        <f>'PO_C&amp;T'!AI30-'PRO_C&amp;T'!AI30</f>
        <v>5.8453608999999997E-2</v>
      </c>
    </row>
    <row r="31" spans="1:35" ht="12.75" x14ac:dyDescent="0.2">
      <c r="A31" s="20"/>
      <c r="B31" s="20"/>
      <c r="C31" s="47" t="s">
        <v>75</v>
      </c>
      <c r="D31" s="46">
        <f>AVERAGE(D2:D30)</f>
        <v>0</v>
      </c>
      <c r="E31" s="46">
        <f t="shared" ref="E31:AI31" si="0">AVERAGE(E2:E30)</f>
        <v>0.1750607069160322</v>
      </c>
      <c r="F31" s="46">
        <f t="shared" si="0"/>
        <v>-0.22234264901193918</v>
      </c>
      <c r="G31" s="46">
        <f t="shared" si="0"/>
        <v>0.68701958809337449</v>
      </c>
      <c r="H31" s="46">
        <f t="shared" si="0"/>
        <v>0.71987016859518926</v>
      </c>
      <c r="I31" s="46">
        <f t="shared" si="0"/>
        <v>-0.30832142857142847</v>
      </c>
      <c r="J31" s="46">
        <f t="shared" si="0"/>
        <v>0.74235714285714283</v>
      </c>
      <c r="K31" s="46">
        <f t="shared" si="0"/>
        <v>0.34274999999999994</v>
      </c>
      <c r="L31" s="46">
        <f t="shared" si="0"/>
        <v>-8.3204994444298519E-2</v>
      </c>
      <c r="M31" s="46">
        <f t="shared" si="0"/>
        <v>2.274078691834109E-2</v>
      </c>
      <c r="N31" s="46">
        <f>AVERAGE(N2:N30)</f>
        <v>-527.136763219101</v>
      </c>
      <c r="O31" s="46">
        <f t="shared" si="0"/>
        <v>-581.35984565202523</v>
      </c>
      <c r="P31" s="46">
        <f t="shared" si="0"/>
        <v>-1170.3357734736662</v>
      </c>
      <c r="Q31" s="61">
        <f t="shared" si="0"/>
        <v>0.10623960839437489</v>
      </c>
      <c r="R31" s="61">
        <f t="shared" si="0"/>
        <v>0</v>
      </c>
      <c r="S31" s="61">
        <f t="shared" si="0"/>
        <v>1.6744794213410823</v>
      </c>
      <c r="T31" s="61">
        <f t="shared" si="0"/>
        <v>2.0169577368849128</v>
      </c>
      <c r="U31" s="61">
        <f t="shared" si="0"/>
        <v>0.84888397293647622</v>
      </c>
      <c r="V31" s="61">
        <f t="shared" si="0"/>
        <v>2.0441785714285712</v>
      </c>
      <c r="W31" s="61">
        <f t="shared" si="0"/>
        <v>0.94560714285714298</v>
      </c>
      <c r="X31" s="61">
        <f t="shared" si="0"/>
        <v>0</v>
      </c>
      <c r="Y31" s="61">
        <f t="shared" si="0"/>
        <v>1.5171753224668241</v>
      </c>
      <c r="Z31" s="61">
        <f t="shared" si="0"/>
        <v>1.7112047142274309</v>
      </c>
      <c r="AA31" s="61">
        <f t="shared" si="0"/>
        <v>1.2845512577582761</v>
      </c>
      <c r="AB31" s="61">
        <f t="shared" si="0"/>
        <v>1.581464285714286</v>
      </c>
      <c r="AC31" s="61">
        <f t="shared" si="0"/>
        <v>0.80007142857142866</v>
      </c>
      <c r="AD31" s="61">
        <f t="shared" si="0"/>
        <v>11.13271456235714</v>
      </c>
      <c r="AE31" s="61">
        <f t="shared" si="0"/>
        <v>4.2942539059642879</v>
      </c>
      <c r="AF31" s="61">
        <f t="shared" si="0"/>
        <v>-0.26211826952342626</v>
      </c>
      <c r="AG31" s="61">
        <f t="shared" si="0"/>
        <v>2.2201477164632859</v>
      </c>
      <c r="AH31" s="61">
        <f t="shared" si="0"/>
        <v>0.60582074570944289</v>
      </c>
      <c r="AI31" s="61">
        <f t="shared" si="0"/>
        <v>0.12594397281914285</v>
      </c>
    </row>
    <row r="32" spans="1:35" ht="12.75" x14ac:dyDescent="0.2">
      <c r="A32" s="20"/>
      <c r="B32" s="20"/>
      <c r="C32" s="47" t="s">
        <v>76</v>
      </c>
      <c r="D32" s="46">
        <f>_xlfn.STDEV.P(D2:D30)</f>
        <v>0</v>
      </c>
      <c r="E32" s="46">
        <f t="shared" ref="E32:AI32" si="1">_xlfn.STDEV.P(E2:E30)</f>
        <v>0.64017032598323087</v>
      </c>
      <c r="F32" s="46">
        <f t="shared" si="1"/>
        <v>0.24638614741240775</v>
      </c>
      <c r="G32" s="46">
        <f t="shared" si="1"/>
        <v>0.2907275609762674</v>
      </c>
      <c r="H32" s="46">
        <f t="shared" si="1"/>
        <v>0.28981883341287579</v>
      </c>
      <c r="I32" s="46">
        <f t="shared" si="1"/>
        <v>1.0567430101688944</v>
      </c>
      <c r="J32" s="46">
        <f t="shared" si="1"/>
        <v>0.36284975386177537</v>
      </c>
      <c r="K32" s="46">
        <f t="shared" si="1"/>
        <v>0.19404318830758113</v>
      </c>
      <c r="L32" s="46">
        <f t="shared" si="1"/>
        <v>4.9875114632085757E-2</v>
      </c>
      <c r="M32" s="46">
        <f t="shared" si="1"/>
        <v>3.1836509906606351E-2</v>
      </c>
      <c r="N32" s="46">
        <f>_xlfn.STDEV.P(N2:N30)</f>
        <v>526.05269396372023</v>
      </c>
      <c r="O32" s="46">
        <f>_xlfn.STDEV.P(O2:O30)</f>
        <v>364.66507641468888</v>
      </c>
      <c r="P32" s="46">
        <f>_xlfn.STDEV.P(P2:P30)</f>
        <v>502.32551850086554</v>
      </c>
      <c r="Q32" s="61">
        <f>_xlfn.STDEV.P(Q2:Q30)</f>
        <v>6.0606009080450107E-2</v>
      </c>
      <c r="R32" s="61">
        <f>_xlfn.STDEV.P(R2:R30)</f>
        <v>0</v>
      </c>
      <c r="S32" s="61">
        <f t="shared" si="1"/>
        <v>0.6493239601215457</v>
      </c>
      <c r="T32" s="61">
        <f t="shared" si="1"/>
        <v>0.77006385682875245</v>
      </c>
      <c r="U32" s="61">
        <f t="shared" si="1"/>
        <v>0.6593479772684131</v>
      </c>
      <c r="V32" s="61">
        <f t="shared" si="1"/>
        <v>0.93811064126525268</v>
      </c>
      <c r="W32" s="61">
        <f t="shared" si="1"/>
        <v>0.44491759584426022</v>
      </c>
      <c r="X32" s="61">
        <f t="shared" si="1"/>
        <v>0</v>
      </c>
      <c r="Y32" s="61">
        <f t="shared" si="1"/>
        <v>0.6491940851943343</v>
      </c>
      <c r="Z32" s="61">
        <f t="shared" si="1"/>
        <v>0.87425878252509026</v>
      </c>
      <c r="AA32" s="61">
        <f t="shared" si="1"/>
        <v>0.59215864345194469</v>
      </c>
      <c r="AB32" s="61">
        <f t="shared" si="1"/>
        <v>0.99639820934284729</v>
      </c>
      <c r="AC32" s="61">
        <f t="shared" si="1"/>
        <v>0.38404398265334749</v>
      </c>
      <c r="AD32" s="61">
        <f t="shared" si="1"/>
        <v>10.722010934567034</v>
      </c>
      <c r="AE32" s="61">
        <f t="shared" si="1"/>
        <v>3.4747421690256712</v>
      </c>
      <c r="AF32" s="61">
        <f t="shared" si="1"/>
        <v>0.29174093717913002</v>
      </c>
      <c r="AG32" s="61">
        <f t="shared" si="1"/>
        <v>2.6747403212005758</v>
      </c>
      <c r="AH32" s="61">
        <f t="shared" si="1"/>
        <v>1.4530018765105925</v>
      </c>
      <c r="AI32" s="61">
        <f t="shared" si="1"/>
        <v>0.44500508771058817</v>
      </c>
    </row>
    <row r="33" spans="1:35" ht="12.75" x14ac:dyDescent="0.2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17"/>
      <c r="M33" s="17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2"/>
      <c r="AG33" s="20"/>
      <c r="AH33" s="20"/>
      <c r="AI33" s="20"/>
    </row>
    <row r="34" spans="1:35" ht="12.75" x14ac:dyDescent="0.2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17"/>
      <c r="M34" s="17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2"/>
      <c r="AG34" s="20"/>
      <c r="AH34" s="20"/>
      <c r="AI34" s="20"/>
    </row>
    <row r="35" spans="1:35" ht="12.75" x14ac:dyDescent="0.2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17"/>
      <c r="M35" s="17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2"/>
      <c r="AG35" s="20"/>
      <c r="AH35" s="20"/>
      <c r="AI35" s="20"/>
    </row>
    <row r="36" spans="1:35" ht="12.75" x14ac:dyDescent="0.2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17"/>
      <c r="M36" s="17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2"/>
      <c r="AG36" s="20"/>
      <c r="AH36" s="20"/>
      <c r="AI36" s="20"/>
    </row>
    <row r="37" spans="1:35" ht="12.75" x14ac:dyDescent="0.2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17"/>
      <c r="M37" s="17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2"/>
      <c r="AG37" s="20"/>
      <c r="AH37" s="20"/>
      <c r="AI37" s="20"/>
    </row>
    <row r="38" spans="1:35" ht="12.75" x14ac:dyDescent="0.2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17"/>
      <c r="M38" s="17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2"/>
      <c r="AG38" s="20"/>
      <c r="AH38" s="20"/>
      <c r="AI38" s="20"/>
    </row>
    <row r="39" spans="1:35" ht="12.75" x14ac:dyDescent="0.2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17"/>
      <c r="M39" s="17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2"/>
      <c r="AG39" s="20"/>
      <c r="AH39" s="20"/>
      <c r="AI39" s="20"/>
    </row>
    <row r="40" spans="1:35" ht="12.75" x14ac:dyDescent="0.2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17"/>
      <c r="M40" s="17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2"/>
      <c r="AG40" s="20"/>
      <c r="AH40" s="20"/>
      <c r="AI40" s="20"/>
    </row>
    <row r="41" spans="1:35" ht="12.75" x14ac:dyDescent="0.2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17"/>
      <c r="M41" s="17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2"/>
      <c r="AG41" s="20"/>
      <c r="AH41" s="20"/>
      <c r="AI41" s="20"/>
    </row>
    <row r="42" spans="1:35" ht="12.75" x14ac:dyDescent="0.2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17"/>
      <c r="M42" s="17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2"/>
      <c r="AG42" s="20"/>
      <c r="AH42" s="20"/>
      <c r="AI42" s="20"/>
    </row>
    <row r="43" spans="1:35" ht="12.75" x14ac:dyDescent="0.2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17"/>
      <c r="M43" s="17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2"/>
      <c r="AG43" s="20"/>
      <c r="AH43" s="20"/>
      <c r="AI43" s="20"/>
    </row>
    <row r="44" spans="1:35" ht="12.75" x14ac:dyDescent="0.2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17"/>
      <c r="M44" s="17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2"/>
      <c r="AG44" s="20"/>
      <c r="AH44" s="20"/>
      <c r="AI44" s="20"/>
    </row>
    <row r="45" spans="1:35" ht="12.75" x14ac:dyDescent="0.2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17"/>
      <c r="M45" s="17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2"/>
      <c r="AG45" s="20"/>
      <c r="AH45" s="20"/>
      <c r="AI45" s="20"/>
    </row>
    <row r="46" spans="1:35" ht="12.75" x14ac:dyDescent="0.2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17"/>
      <c r="M46" s="17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2"/>
      <c r="AG46" s="20"/>
      <c r="AH46" s="20"/>
      <c r="AI46" s="20"/>
    </row>
    <row r="47" spans="1:35" ht="12.75" x14ac:dyDescent="0.2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17"/>
      <c r="M47" s="17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2"/>
      <c r="AG47" s="20"/>
      <c r="AH47" s="20"/>
      <c r="AI47" s="20"/>
    </row>
    <row r="48" spans="1:35" ht="12.75" x14ac:dyDescent="0.2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17"/>
      <c r="M48" s="17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2"/>
      <c r="AG48" s="20"/>
      <c r="AH48" s="20"/>
      <c r="AI48" s="20"/>
    </row>
    <row r="49" spans="1:35" ht="12.75" x14ac:dyDescent="0.2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17"/>
      <c r="M49" s="17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2"/>
      <c r="AG49" s="20"/>
      <c r="AH49" s="20"/>
      <c r="AI49" s="20"/>
    </row>
    <row r="50" spans="1:35" ht="12.75" x14ac:dyDescent="0.2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17"/>
      <c r="M50" s="17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2"/>
      <c r="AG50" s="20"/>
      <c r="AH50" s="20"/>
      <c r="AI50" s="20"/>
    </row>
    <row r="51" spans="1:35" ht="12.75" x14ac:dyDescent="0.2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17"/>
      <c r="M51" s="17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2"/>
      <c r="AG51" s="20"/>
      <c r="AH51" s="20"/>
      <c r="AI51" s="20"/>
    </row>
    <row r="52" spans="1:35" ht="12.75" x14ac:dyDescent="0.2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17"/>
      <c r="M52" s="17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2"/>
      <c r="AG52" s="20"/>
      <c r="AH52" s="20"/>
      <c r="AI52" s="20"/>
    </row>
    <row r="53" spans="1:35" ht="12.75" x14ac:dyDescent="0.2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17"/>
      <c r="M53" s="17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2"/>
      <c r="AG53" s="20"/>
      <c r="AH53" s="20"/>
      <c r="AI53" s="20"/>
    </row>
    <row r="54" spans="1:35" ht="12.75" x14ac:dyDescent="0.2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17"/>
      <c r="M54" s="17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2"/>
      <c r="AG54" s="20"/>
      <c r="AH54" s="20"/>
      <c r="AI54" s="20"/>
    </row>
    <row r="55" spans="1:35" ht="12.75" x14ac:dyDescent="0.2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17"/>
      <c r="M55" s="17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2"/>
      <c r="AG55" s="20"/>
      <c r="AH55" s="20"/>
      <c r="AI55" s="20"/>
    </row>
    <row r="56" spans="1:35" ht="12.75" x14ac:dyDescent="0.2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17"/>
      <c r="M56" s="17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2"/>
      <c r="AG56" s="20"/>
      <c r="AH56" s="20"/>
      <c r="AI56" s="20"/>
    </row>
    <row r="57" spans="1:35" ht="12.75" x14ac:dyDescent="0.2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17"/>
      <c r="M57" s="17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2"/>
      <c r="AG57" s="20"/>
      <c r="AH57" s="20"/>
      <c r="AI57" s="20"/>
    </row>
    <row r="58" spans="1:35" ht="12.75" x14ac:dyDescent="0.2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17"/>
      <c r="M58" s="17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2"/>
      <c r="AG58" s="20"/>
      <c r="AH58" s="20"/>
      <c r="AI58" s="20"/>
    </row>
    <row r="59" spans="1:35" ht="12.75" x14ac:dyDescent="0.2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17"/>
      <c r="M59" s="17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2"/>
      <c r="AG59" s="20"/>
      <c r="AH59" s="20"/>
      <c r="AI59" s="20"/>
    </row>
    <row r="60" spans="1:35" ht="12.75" x14ac:dyDescent="0.2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17"/>
      <c r="M60" s="17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2"/>
      <c r="AG60" s="20"/>
      <c r="AH60" s="20"/>
      <c r="AI60" s="20"/>
    </row>
    <row r="61" spans="1:35" ht="12.75" x14ac:dyDescent="0.2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17"/>
      <c r="M61" s="17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2"/>
      <c r="AG61" s="20"/>
      <c r="AH61" s="20"/>
      <c r="AI61" s="20"/>
    </row>
    <row r="62" spans="1:35" ht="12.75" x14ac:dyDescent="0.2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17"/>
      <c r="M62" s="17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2"/>
      <c r="AG62" s="20"/>
      <c r="AH62" s="20"/>
      <c r="AI62" s="20"/>
    </row>
    <row r="63" spans="1:35" ht="12.75" x14ac:dyDescent="0.2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17"/>
      <c r="M63" s="17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2"/>
      <c r="AG63" s="20"/>
      <c r="AH63" s="20"/>
      <c r="AI63" s="20"/>
    </row>
    <row r="64" spans="1:35" ht="12.75" x14ac:dyDescent="0.2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17"/>
      <c r="M64" s="17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2"/>
      <c r="AG64" s="20"/>
      <c r="AH64" s="20"/>
      <c r="AI64" s="20"/>
    </row>
    <row r="65" spans="1:35" ht="12.75" x14ac:dyDescent="0.2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17"/>
      <c r="M65" s="17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2"/>
      <c r="AG65" s="20"/>
      <c r="AH65" s="20"/>
      <c r="AI65" s="20"/>
    </row>
    <row r="66" spans="1:35" ht="12.75" x14ac:dyDescent="0.2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17"/>
      <c r="M66" s="17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2"/>
      <c r="AG66" s="20"/>
      <c r="AH66" s="20"/>
      <c r="AI66" s="20"/>
    </row>
    <row r="67" spans="1:35" ht="12.75" x14ac:dyDescent="0.2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17"/>
      <c r="M67" s="17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2"/>
      <c r="AG67" s="20"/>
      <c r="AH67" s="20"/>
      <c r="AI67" s="20"/>
    </row>
    <row r="68" spans="1:35" ht="12.75" x14ac:dyDescent="0.2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17"/>
      <c r="M68" s="17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2"/>
      <c r="AG68" s="20"/>
      <c r="AH68" s="20"/>
      <c r="AI68" s="20"/>
    </row>
    <row r="69" spans="1:35" ht="12.75" x14ac:dyDescent="0.2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17"/>
      <c r="M69" s="17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2"/>
      <c r="AG69" s="20"/>
      <c r="AH69" s="20"/>
      <c r="AI69" s="20"/>
    </row>
    <row r="70" spans="1:35" ht="12.75" x14ac:dyDescent="0.2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17"/>
      <c r="M70" s="17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2"/>
      <c r="AG70" s="20"/>
      <c r="AH70" s="20"/>
      <c r="AI70" s="20"/>
    </row>
    <row r="71" spans="1:35" ht="12.75" x14ac:dyDescent="0.2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17"/>
      <c r="M71" s="17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2"/>
      <c r="AG71" s="20"/>
      <c r="AH71" s="20"/>
      <c r="AI71" s="20"/>
    </row>
    <row r="72" spans="1:35" ht="12.75" x14ac:dyDescent="0.2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17"/>
      <c r="M72" s="17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2"/>
      <c r="AG72" s="20"/>
      <c r="AH72" s="20"/>
      <c r="AI72" s="20"/>
    </row>
    <row r="73" spans="1:35" ht="12.75" x14ac:dyDescent="0.2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17"/>
      <c r="M73" s="17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2"/>
      <c r="AG73" s="20"/>
      <c r="AH73" s="20"/>
      <c r="AI73" s="20"/>
    </row>
    <row r="74" spans="1:35" ht="12.75" x14ac:dyDescent="0.2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17"/>
      <c r="M74" s="17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2"/>
      <c r="AG74" s="20"/>
      <c r="AH74" s="20"/>
      <c r="AI74" s="20"/>
    </row>
    <row r="75" spans="1:35" ht="12.75" x14ac:dyDescent="0.2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17"/>
      <c r="M75" s="17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2"/>
      <c r="AG75" s="20"/>
      <c r="AH75" s="20"/>
      <c r="AI75" s="20"/>
    </row>
    <row r="76" spans="1:35" ht="12.75" x14ac:dyDescent="0.2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17"/>
      <c r="M76" s="17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2"/>
      <c r="AG76" s="20"/>
      <c r="AH76" s="20"/>
      <c r="AI76" s="20"/>
    </row>
    <row r="77" spans="1:35" ht="12.75" x14ac:dyDescent="0.2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17"/>
      <c r="M77" s="17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2"/>
      <c r="AG77" s="20"/>
      <c r="AH77" s="20"/>
      <c r="AI77" s="20"/>
    </row>
    <row r="78" spans="1:35" ht="12.75" x14ac:dyDescent="0.2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17"/>
      <c r="M78" s="17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2"/>
      <c r="AG78" s="20"/>
      <c r="AH78" s="20"/>
      <c r="AI78" s="20"/>
    </row>
    <row r="79" spans="1:35" ht="12.75" x14ac:dyDescent="0.2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17"/>
      <c r="M79" s="17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2"/>
      <c r="AG79" s="20"/>
      <c r="AH79" s="20"/>
      <c r="AI79" s="20"/>
    </row>
    <row r="80" spans="1:35" ht="12.75" x14ac:dyDescent="0.2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17"/>
      <c r="M80" s="17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2"/>
      <c r="AG80" s="20"/>
      <c r="AH80" s="20"/>
      <c r="AI80" s="20"/>
    </row>
    <row r="81" spans="1:35" ht="12.75" x14ac:dyDescent="0.2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17"/>
      <c r="M81" s="17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2"/>
      <c r="AG81" s="20"/>
      <c r="AH81" s="20"/>
      <c r="AI81" s="20"/>
    </row>
    <row r="82" spans="1:35" ht="12.75" x14ac:dyDescent="0.2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17"/>
      <c r="M82" s="17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  <c r="AB82" s="20"/>
      <c r="AC82" s="20"/>
      <c r="AD82" s="20"/>
      <c r="AE82" s="20"/>
      <c r="AF82" s="22"/>
      <c r="AG82" s="20"/>
      <c r="AH82" s="20"/>
      <c r="AI82" s="20"/>
    </row>
    <row r="83" spans="1:35" ht="12.75" x14ac:dyDescent="0.2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17"/>
      <c r="M83" s="17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20"/>
      <c r="AD83" s="20"/>
      <c r="AE83" s="20"/>
      <c r="AF83" s="22"/>
      <c r="AG83" s="20"/>
      <c r="AH83" s="20"/>
      <c r="AI83" s="20"/>
    </row>
    <row r="84" spans="1:35" ht="12.75" x14ac:dyDescent="0.2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17"/>
      <c r="M84" s="17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2"/>
      <c r="AG84" s="20"/>
      <c r="AH84" s="20"/>
      <c r="AI84" s="20"/>
    </row>
    <row r="85" spans="1:35" ht="12.75" x14ac:dyDescent="0.2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17"/>
      <c r="M85" s="17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  <c r="AB85" s="20"/>
      <c r="AC85" s="20"/>
      <c r="AD85" s="20"/>
      <c r="AE85" s="20"/>
      <c r="AF85" s="22"/>
      <c r="AG85" s="20"/>
      <c r="AH85" s="20"/>
      <c r="AI85" s="20"/>
    </row>
    <row r="86" spans="1:35" ht="12.75" x14ac:dyDescent="0.2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17"/>
      <c r="M86" s="17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2"/>
      <c r="AG86" s="20"/>
      <c r="AH86" s="20"/>
      <c r="AI86" s="20"/>
    </row>
    <row r="87" spans="1:35" ht="12.75" x14ac:dyDescent="0.2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17"/>
      <c r="M87" s="17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2"/>
      <c r="AG87" s="20"/>
      <c r="AH87" s="20"/>
      <c r="AI87" s="20"/>
    </row>
    <row r="88" spans="1:35" ht="12.75" x14ac:dyDescent="0.2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17"/>
      <c r="M88" s="17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0"/>
      <c r="AF88" s="22"/>
      <c r="AG88" s="20"/>
      <c r="AH88" s="20"/>
      <c r="AI88" s="20"/>
    </row>
    <row r="89" spans="1:35" ht="12.75" x14ac:dyDescent="0.2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17"/>
      <c r="M89" s="17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0"/>
      <c r="AF89" s="22"/>
      <c r="AG89" s="20"/>
      <c r="AH89" s="20"/>
      <c r="AI89" s="20"/>
    </row>
    <row r="90" spans="1:35" ht="12.75" x14ac:dyDescent="0.2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17"/>
      <c r="M90" s="17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2"/>
      <c r="AG90" s="20"/>
      <c r="AH90" s="20"/>
      <c r="AI90" s="20"/>
    </row>
    <row r="91" spans="1:35" ht="12.75" x14ac:dyDescent="0.2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17"/>
      <c r="M91" s="17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0"/>
      <c r="AF91" s="22"/>
      <c r="AG91" s="20"/>
      <c r="AH91" s="20"/>
      <c r="AI91" s="20"/>
    </row>
    <row r="92" spans="1:35" ht="12.75" x14ac:dyDescent="0.2">
      <c r="A92" s="20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17"/>
      <c r="M92" s="17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2"/>
      <c r="AG92" s="20"/>
      <c r="AH92" s="20"/>
      <c r="AI92" s="20"/>
    </row>
    <row r="93" spans="1:35" ht="12.75" x14ac:dyDescent="0.2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17"/>
      <c r="M93" s="17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2"/>
      <c r="AG93" s="20"/>
      <c r="AH93" s="20"/>
      <c r="AI93" s="20"/>
    </row>
    <row r="94" spans="1:35" ht="12.75" x14ac:dyDescent="0.2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17"/>
      <c r="M94" s="17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0"/>
      <c r="AF94" s="22"/>
      <c r="AG94" s="20"/>
      <c r="AH94" s="20"/>
      <c r="AI94" s="20"/>
    </row>
    <row r="95" spans="1:35" ht="12.75" x14ac:dyDescent="0.2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17"/>
      <c r="M95" s="17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2"/>
      <c r="AG95" s="20"/>
      <c r="AH95" s="20"/>
      <c r="AI95" s="20"/>
    </row>
    <row r="96" spans="1:35" ht="12.75" x14ac:dyDescent="0.2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17"/>
      <c r="M96" s="17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2"/>
      <c r="AG96" s="20"/>
      <c r="AH96" s="20"/>
      <c r="AI96" s="20"/>
    </row>
    <row r="97" spans="1:35" ht="12.75" x14ac:dyDescent="0.2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17"/>
      <c r="M97" s="17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0"/>
      <c r="AF97" s="22"/>
      <c r="AG97" s="20"/>
      <c r="AH97" s="20"/>
      <c r="AI97" s="20"/>
    </row>
    <row r="98" spans="1:35" ht="12.75" x14ac:dyDescent="0.2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17"/>
      <c r="M98" s="17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0"/>
      <c r="AF98" s="22"/>
      <c r="AG98" s="20"/>
      <c r="AH98" s="20"/>
      <c r="AI98" s="20"/>
    </row>
    <row r="99" spans="1:35" ht="12.75" x14ac:dyDescent="0.2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17"/>
      <c r="M99" s="17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2"/>
      <c r="AG99" s="20"/>
      <c r="AH99" s="20"/>
      <c r="AI99" s="20"/>
    </row>
    <row r="100" spans="1:35" ht="12.75" x14ac:dyDescent="0.2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17"/>
      <c r="M100" s="17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0"/>
      <c r="AF100" s="22"/>
      <c r="AG100" s="20"/>
      <c r="AH100" s="20"/>
      <c r="AI100" s="20"/>
    </row>
    <row r="101" spans="1:35" ht="12.75" x14ac:dyDescent="0.2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17"/>
      <c r="M101" s="17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20"/>
      <c r="AD101" s="20"/>
      <c r="AE101" s="20"/>
      <c r="AF101" s="22"/>
      <c r="AG101" s="20"/>
      <c r="AH101" s="20"/>
      <c r="AI101" s="20"/>
    </row>
    <row r="102" spans="1:35" ht="12.75" x14ac:dyDescent="0.2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17"/>
      <c r="M102" s="17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2"/>
      <c r="AG102" s="20"/>
      <c r="AH102" s="20"/>
      <c r="AI102" s="20"/>
    </row>
    <row r="103" spans="1:35" ht="12.75" x14ac:dyDescent="0.2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17"/>
      <c r="M103" s="17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  <c r="AB103" s="20"/>
      <c r="AC103" s="20"/>
      <c r="AD103" s="20"/>
      <c r="AE103" s="20"/>
      <c r="AF103" s="22"/>
      <c r="AG103" s="20"/>
      <c r="AH103" s="20"/>
      <c r="AI103" s="20"/>
    </row>
    <row r="104" spans="1:35" ht="12.75" x14ac:dyDescent="0.2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17"/>
      <c r="M104" s="17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20"/>
      <c r="AD104" s="20"/>
      <c r="AE104" s="20"/>
      <c r="AF104" s="22"/>
      <c r="AG104" s="20"/>
      <c r="AH104" s="20"/>
      <c r="AI104" s="20"/>
    </row>
    <row r="105" spans="1:35" ht="12.75" x14ac:dyDescent="0.2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17"/>
      <c r="M105" s="17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2"/>
      <c r="AG105" s="20"/>
      <c r="AH105" s="20"/>
      <c r="AI105" s="20"/>
    </row>
    <row r="106" spans="1:35" ht="12.75" x14ac:dyDescent="0.2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17"/>
      <c r="M106" s="17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  <c r="AB106" s="20"/>
      <c r="AC106" s="20"/>
      <c r="AD106" s="20"/>
      <c r="AE106" s="20"/>
      <c r="AF106" s="22"/>
      <c r="AG106" s="20"/>
      <c r="AH106" s="20"/>
      <c r="AI106" s="20"/>
    </row>
    <row r="107" spans="1:35" ht="12.75" x14ac:dyDescent="0.2">
      <c r="A107" s="20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17"/>
      <c r="M107" s="17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  <c r="AB107" s="20"/>
      <c r="AC107" s="20"/>
      <c r="AD107" s="20"/>
      <c r="AE107" s="20"/>
      <c r="AF107" s="22"/>
      <c r="AG107" s="20"/>
      <c r="AH107" s="20"/>
      <c r="AI107" s="20"/>
    </row>
    <row r="108" spans="1:35" ht="12.75" x14ac:dyDescent="0.2">
      <c r="A108" s="20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17"/>
      <c r="M108" s="17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20"/>
      <c r="AE108" s="20"/>
      <c r="AF108" s="22"/>
      <c r="AG108" s="20"/>
      <c r="AH108" s="20"/>
      <c r="AI108" s="20"/>
    </row>
    <row r="109" spans="1:35" ht="12.75" x14ac:dyDescent="0.2">
      <c r="A109" s="20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17"/>
      <c r="M109" s="17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2"/>
      <c r="AG109" s="20"/>
      <c r="AH109" s="20"/>
      <c r="AI109" s="20"/>
    </row>
    <row r="110" spans="1:35" ht="12.75" x14ac:dyDescent="0.2">
      <c r="A110" s="20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17"/>
      <c r="M110" s="17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2"/>
      <c r="AG110" s="20"/>
      <c r="AH110" s="20"/>
      <c r="AI110" s="20"/>
    </row>
    <row r="111" spans="1:35" ht="12.75" x14ac:dyDescent="0.2">
      <c r="A111" s="20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17"/>
      <c r="M111" s="17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  <c r="AB111" s="20"/>
      <c r="AC111" s="20"/>
      <c r="AD111" s="20"/>
      <c r="AE111" s="20"/>
      <c r="AF111" s="22"/>
      <c r="AG111" s="20"/>
      <c r="AH111" s="20"/>
      <c r="AI111" s="20"/>
    </row>
    <row r="112" spans="1:35" ht="12.75" x14ac:dyDescent="0.2">
      <c r="A112" s="20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17"/>
      <c r="M112" s="17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2"/>
      <c r="AG112" s="20"/>
      <c r="AH112" s="20"/>
      <c r="AI112" s="20"/>
    </row>
    <row r="113" spans="1:35" ht="12.75" x14ac:dyDescent="0.2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17"/>
      <c r="M113" s="17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  <c r="AB113" s="20"/>
      <c r="AC113" s="20"/>
      <c r="AD113" s="20"/>
      <c r="AE113" s="20"/>
      <c r="AF113" s="22"/>
      <c r="AG113" s="20"/>
      <c r="AH113" s="20"/>
      <c r="AI113" s="20"/>
    </row>
    <row r="114" spans="1:35" ht="12.75" x14ac:dyDescent="0.2">
      <c r="A114" s="20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17"/>
      <c r="M114" s="17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0"/>
      <c r="AD114" s="20"/>
      <c r="AE114" s="20"/>
      <c r="AF114" s="22"/>
      <c r="AG114" s="20"/>
      <c r="AH114" s="20"/>
      <c r="AI114" s="20"/>
    </row>
    <row r="115" spans="1:35" ht="12.75" x14ac:dyDescent="0.2">
      <c r="A115" s="20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17"/>
      <c r="M115" s="17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  <c r="AB115" s="20"/>
      <c r="AC115" s="20"/>
      <c r="AD115" s="20"/>
      <c r="AE115" s="20"/>
      <c r="AF115" s="22"/>
      <c r="AG115" s="20"/>
      <c r="AH115" s="20"/>
      <c r="AI115" s="20"/>
    </row>
    <row r="116" spans="1:35" ht="12.75" x14ac:dyDescent="0.2">
      <c r="A116" s="20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17"/>
      <c r="M116" s="17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  <c r="AB116" s="20"/>
      <c r="AC116" s="20"/>
      <c r="AD116" s="20"/>
      <c r="AE116" s="20"/>
      <c r="AF116" s="22"/>
      <c r="AG116" s="20"/>
      <c r="AH116" s="20"/>
      <c r="AI116" s="20"/>
    </row>
    <row r="117" spans="1:35" ht="12.75" x14ac:dyDescent="0.2">
      <c r="A117" s="20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17"/>
      <c r="M117" s="17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  <c r="AB117" s="20"/>
      <c r="AC117" s="20"/>
      <c r="AD117" s="20"/>
      <c r="AE117" s="20"/>
      <c r="AF117" s="22"/>
      <c r="AG117" s="20"/>
      <c r="AH117" s="20"/>
      <c r="AI117" s="20"/>
    </row>
    <row r="118" spans="1:35" ht="12.75" x14ac:dyDescent="0.2">
      <c r="A118" s="20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17"/>
      <c r="M118" s="17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  <c r="AB118" s="20"/>
      <c r="AC118" s="20"/>
      <c r="AD118" s="20"/>
      <c r="AE118" s="20"/>
      <c r="AF118" s="22"/>
      <c r="AG118" s="20"/>
      <c r="AH118" s="20"/>
      <c r="AI118" s="20"/>
    </row>
    <row r="119" spans="1:35" ht="12.75" x14ac:dyDescent="0.2">
      <c r="A119" s="20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17"/>
      <c r="M119" s="17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  <c r="AB119" s="20"/>
      <c r="AC119" s="20"/>
      <c r="AD119" s="20"/>
      <c r="AE119" s="20"/>
      <c r="AF119" s="22"/>
      <c r="AG119" s="20"/>
      <c r="AH119" s="20"/>
      <c r="AI119" s="20"/>
    </row>
    <row r="120" spans="1:35" ht="12.75" x14ac:dyDescent="0.2">
      <c r="A120" s="20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17"/>
      <c r="M120" s="17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  <c r="AB120" s="20"/>
      <c r="AC120" s="20"/>
      <c r="AD120" s="20"/>
      <c r="AE120" s="20"/>
      <c r="AF120" s="22"/>
      <c r="AG120" s="20"/>
      <c r="AH120" s="20"/>
      <c r="AI120" s="20"/>
    </row>
    <row r="121" spans="1:35" ht="12.75" x14ac:dyDescent="0.2">
      <c r="A121" s="20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17"/>
      <c r="M121" s="17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  <c r="AB121" s="20"/>
      <c r="AC121" s="20"/>
      <c r="AD121" s="20"/>
      <c r="AE121" s="20"/>
      <c r="AF121" s="22"/>
      <c r="AG121" s="20"/>
      <c r="AH121" s="20"/>
      <c r="AI121" s="20"/>
    </row>
    <row r="122" spans="1:35" ht="12.75" x14ac:dyDescent="0.2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17"/>
      <c r="M122" s="17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  <c r="AB122" s="20"/>
      <c r="AC122" s="20"/>
      <c r="AD122" s="20"/>
      <c r="AE122" s="20"/>
      <c r="AF122" s="22"/>
      <c r="AG122" s="20"/>
      <c r="AH122" s="20"/>
      <c r="AI122" s="20"/>
    </row>
    <row r="123" spans="1:35" ht="12.75" x14ac:dyDescent="0.2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17"/>
      <c r="M123" s="17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  <c r="AB123" s="20"/>
      <c r="AC123" s="20"/>
      <c r="AD123" s="20"/>
      <c r="AE123" s="20"/>
      <c r="AF123" s="22"/>
      <c r="AG123" s="20"/>
      <c r="AH123" s="20"/>
      <c r="AI123" s="20"/>
    </row>
    <row r="124" spans="1:35" ht="12.75" x14ac:dyDescent="0.2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17"/>
      <c r="M124" s="17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2"/>
      <c r="AG124" s="20"/>
      <c r="AH124" s="20"/>
      <c r="AI124" s="20"/>
    </row>
    <row r="125" spans="1:35" ht="12.75" x14ac:dyDescent="0.2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17"/>
      <c r="M125" s="17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2"/>
      <c r="AG125" s="20"/>
      <c r="AH125" s="20"/>
      <c r="AI125" s="20"/>
    </row>
    <row r="126" spans="1:35" ht="12.75" x14ac:dyDescent="0.2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17"/>
      <c r="M126" s="17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  <c r="AB126" s="20"/>
      <c r="AC126" s="20"/>
      <c r="AD126" s="20"/>
      <c r="AE126" s="20"/>
      <c r="AF126" s="22"/>
      <c r="AG126" s="20"/>
      <c r="AH126" s="20"/>
      <c r="AI126" s="20"/>
    </row>
    <row r="127" spans="1:35" ht="12.75" x14ac:dyDescent="0.2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17"/>
      <c r="M127" s="17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  <c r="AB127" s="20"/>
      <c r="AC127" s="20"/>
      <c r="AD127" s="20"/>
      <c r="AE127" s="20"/>
      <c r="AF127" s="22"/>
      <c r="AG127" s="20"/>
      <c r="AH127" s="20"/>
      <c r="AI127" s="20"/>
    </row>
    <row r="128" spans="1:35" ht="12.75" x14ac:dyDescent="0.2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17"/>
      <c r="M128" s="17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  <c r="AB128" s="20"/>
      <c r="AC128" s="20"/>
      <c r="AD128" s="20"/>
      <c r="AE128" s="20"/>
      <c r="AF128" s="22"/>
      <c r="AG128" s="20"/>
      <c r="AH128" s="20"/>
      <c r="AI128" s="20"/>
    </row>
    <row r="129" spans="1:35" ht="12.75" x14ac:dyDescent="0.2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17"/>
      <c r="M129" s="17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  <c r="AB129" s="20"/>
      <c r="AC129" s="20"/>
      <c r="AD129" s="20"/>
      <c r="AE129" s="20"/>
      <c r="AF129" s="22"/>
      <c r="AG129" s="20"/>
      <c r="AH129" s="20"/>
      <c r="AI129" s="20"/>
    </row>
    <row r="130" spans="1:35" ht="12.75" x14ac:dyDescent="0.2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17"/>
      <c r="M130" s="17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  <c r="AB130" s="20"/>
      <c r="AC130" s="20"/>
      <c r="AD130" s="20"/>
      <c r="AE130" s="20"/>
      <c r="AF130" s="22"/>
      <c r="AG130" s="20"/>
      <c r="AH130" s="20"/>
      <c r="AI130" s="20"/>
    </row>
    <row r="131" spans="1:35" ht="12.75" x14ac:dyDescent="0.2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17"/>
      <c r="M131" s="17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  <c r="AB131" s="20"/>
      <c r="AC131" s="20"/>
      <c r="AD131" s="20"/>
      <c r="AE131" s="20"/>
      <c r="AF131" s="22"/>
      <c r="AG131" s="20"/>
      <c r="AH131" s="20"/>
      <c r="AI131" s="20"/>
    </row>
    <row r="132" spans="1:35" ht="12.75" x14ac:dyDescent="0.2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17"/>
      <c r="M132" s="17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  <c r="AB132" s="20"/>
      <c r="AC132" s="20"/>
      <c r="AD132" s="20"/>
      <c r="AE132" s="20"/>
      <c r="AF132" s="22"/>
      <c r="AG132" s="20"/>
      <c r="AH132" s="20"/>
      <c r="AI132" s="20"/>
    </row>
    <row r="133" spans="1:35" ht="12.75" x14ac:dyDescent="0.2">
      <c r="A133" s="20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17"/>
      <c r="M133" s="17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  <c r="AB133" s="20"/>
      <c r="AC133" s="20"/>
      <c r="AD133" s="20"/>
      <c r="AE133" s="20"/>
      <c r="AF133" s="22"/>
      <c r="AG133" s="20"/>
      <c r="AH133" s="20"/>
      <c r="AI133" s="20"/>
    </row>
    <row r="134" spans="1:35" ht="12.75" x14ac:dyDescent="0.2">
      <c r="A134" s="20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17"/>
      <c r="M134" s="17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2"/>
      <c r="AG134" s="20"/>
      <c r="AH134" s="20"/>
      <c r="AI134" s="20"/>
    </row>
    <row r="135" spans="1:35" ht="12.75" x14ac:dyDescent="0.2">
      <c r="A135" s="20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17"/>
      <c r="M135" s="17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0"/>
      <c r="AE135" s="20"/>
      <c r="AF135" s="22"/>
      <c r="AG135" s="20"/>
      <c r="AH135" s="20"/>
      <c r="AI135" s="20"/>
    </row>
    <row r="136" spans="1:35" ht="12.75" x14ac:dyDescent="0.2">
      <c r="A136" s="20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17"/>
      <c r="M136" s="17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0"/>
      <c r="AE136" s="20"/>
      <c r="AF136" s="22"/>
      <c r="AG136" s="20"/>
      <c r="AH136" s="20"/>
      <c r="AI136" s="20"/>
    </row>
    <row r="137" spans="1:35" ht="12.75" x14ac:dyDescent="0.2">
      <c r="A137" s="20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17"/>
      <c r="M137" s="17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0"/>
      <c r="AE137" s="20"/>
      <c r="AF137" s="22"/>
      <c r="AG137" s="20"/>
      <c r="AH137" s="20"/>
      <c r="AI137" s="20"/>
    </row>
    <row r="138" spans="1:35" ht="12.75" x14ac:dyDescent="0.2">
      <c r="A138" s="20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17"/>
      <c r="M138" s="17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0"/>
      <c r="AE138" s="20"/>
      <c r="AF138" s="22"/>
      <c r="AG138" s="20"/>
      <c r="AH138" s="20"/>
      <c r="AI138" s="20"/>
    </row>
    <row r="139" spans="1:35" ht="12.75" x14ac:dyDescent="0.2">
      <c r="A139" s="20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17"/>
      <c r="M139" s="17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  <c r="AB139" s="20"/>
      <c r="AC139" s="20"/>
      <c r="AD139" s="20"/>
      <c r="AE139" s="20"/>
      <c r="AF139" s="22"/>
      <c r="AG139" s="20"/>
      <c r="AH139" s="20"/>
      <c r="AI139" s="20"/>
    </row>
    <row r="140" spans="1:35" ht="12.75" x14ac:dyDescent="0.2">
      <c r="A140" s="20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17"/>
      <c r="M140" s="17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  <c r="AB140" s="20"/>
      <c r="AC140" s="20"/>
      <c r="AD140" s="20"/>
      <c r="AE140" s="20"/>
      <c r="AF140" s="22"/>
      <c r="AG140" s="20"/>
      <c r="AH140" s="20"/>
      <c r="AI140" s="20"/>
    </row>
    <row r="141" spans="1:35" ht="12.75" x14ac:dyDescent="0.2">
      <c r="A141" s="20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17"/>
      <c r="M141" s="17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  <c r="AB141" s="20"/>
      <c r="AC141" s="20"/>
      <c r="AD141" s="20"/>
      <c r="AE141" s="20"/>
      <c r="AF141" s="22"/>
      <c r="AG141" s="20"/>
      <c r="AH141" s="20"/>
      <c r="AI141" s="20"/>
    </row>
    <row r="142" spans="1:35" ht="12.75" x14ac:dyDescent="0.2">
      <c r="A142" s="20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17"/>
      <c r="M142" s="17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2"/>
      <c r="AG142" s="20"/>
      <c r="AH142" s="20"/>
      <c r="AI142" s="20"/>
    </row>
    <row r="143" spans="1:35" ht="12.75" x14ac:dyDescent="0.2">
      <c r="A143" s="20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17"/>
      <c r="M143" s="17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2"/>
      <c r="AG143" s="20"/>
      <c r="AH143" s="20"/>
      <c r="AI143" s="20"/>
    </row>
    <row r="144" spans="1:35" ht="12.75" x14ac:dyDescent="0.2">
      <c r="A144" s="20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17"/>
      <c r="M144" s="17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  <c r="AB144" s="20"/>
      <c r="AC144" s="20"/>
      <c r="AD144" s="20"/>
      <c r="AE144" s="20"/>
      <c r="AF144" s="22"/>
      <c r="AG144" s="20"/>
      <c r="AH144" s="20"/>
      <c r="AI144" s="20"/>
    </row>
    <row r="145" spans="1:35" ht="12.75" x14ac:dyDescent="0.2">
      <c r="A145" s="20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17"/>
      <c r="M145" s="17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20"/>
      <c r="AE145" s="20"/>
      <c r="AF145" s="22"/>
      <c r="AG145" s="20"/>
      <c r="AH145" s="20"/>
      <c r="AI145" s="20"/>
    </row>
    <row r="146" spans="1:35" ht="12.75" x14ac:dyDescent="0.2">
      <c r="A146" s="20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17"/>
      <c r="M146" s="17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2"/>
      <c r="AG146" s="20"/>
      <c r="AH146" s="20"/>
      <c r="AI146" s="20"/>
    </row>
    <row r="147" spans="1:35" ht="12.75" x14ac:dyDescent="0.2">
      <c r="A147" s="20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17"/>
      <c r="M147" s="17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  <c r="AB147" s="20"/>
      <c r="AC147" s="20"/>
      <c r="AD147" s="20"/>
      <c r="AE147" s="20"/>
      <c r="AF147" s="22"/>
      <c r="AG147" s="20"/>
      <c r="AH147" s="20"/>
      <c r="AI147" s="20"/>
    </row>
    <row r="148" spans="1:35" ht="12.75" x14ac:dyDescent="0.2">
      <c r="A148" s="20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17"/>
      <c r="M148" s="17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  <c r="AB148" s="20"/>
      <c r="AC148" s="20"/>
      <c r="AD148" s="20"/>
      <c r="AE148" s="20"/>
      <c r="AF148" s="22"/>
      <c r="AG148" s="20"/>
      <c r="AH148" s="20"/>
      <c r="AI148" s="20"/>
    </row>
    <row r="149" spans="1:35" ht="12.75" x14ac:dyDescent="0.2">
      <c r="A149" s="20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17"/>
      <c r="M149" s="17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20"/>
      <c r="AE149" s="20"/>
      <c r="AF149" s="22"/>
      <c r="AG149" s="20"/>
      <c r="AH149" s="20"/>
      <c r="AI149" s="20"/>
    </row>
    <row r="150" spans="1:35" ht="12.75" x14ac:dyDescent="0.2">
      <c r="A150" s="20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17"/>
      <c r="M150" s="17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  <c r="AB150" s="20"/>
      <c r="AC150" s="20"/>
      <c r="AD150" s="20"/>
      <c r="AE150" s="20"/>
      <c r="AF150" s="22"/>
      <c r="AG150" s="20"/>
      <c r="AH150" s="20"/>
      <c r="AI150" s="20"/>
    </row>
    <row r="151" spans="1:35" ht="12.75" x14ac:dyDescent="0.2">
      <c r="A151" s="20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17"/>
      <c r="M151" s="17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  <c r="AB151" s="20"/>
      <c r="AC151" s="20"/>
      <c r="AD151" s="20"/>
      <c r="AE151" s="20"/>
      <c r="AF151" s="22"/>
      <c r="AG151" s="20"/>
      <c r="AH151" s="20"/>
      <c r="AI151" s="20"/>
    </row>
    <row r="152" spans="1:35" ht="12.75" x14ac:dyDescent="0.2">
      <c r="A152" s="20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17"/>
      <c r="M152" s="17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  <c r="AB152" s="20"/>
      <c r="AC152" s="20"/>
      <c r="AD152" s="20"/>
      <c r="AE152" s="20"/>
      <c r="AF152" s="22"/>
      <c r="AG152" s="20"/>
      <c r="AH152" s="20"/>
      <c r="AI152" s="20"/>
    </row>
    <row r="153" spans="1:35" ht="12.75" x14ac:dyDescent="0.2">
      <c r="A153" s="20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17"/>
      <c r="M153" s="17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  <c r="AB153" s="20"/>
      <c r="AC153" s="20"/>
      <c r="AD153" s="20"/>
      <c r="AE153" s="20"/>
      <c r="AF153" s="22"/>
      <c r="AG153" s="20"/>
      <c r="AH153" s="20"/>
      <c r="AI153" s="20"/>
    </row>
    <row r="154" spans="1:35" ht="12.75" x14ac:dyDescent="0.2">
      <c r="A154" s="20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17"/>
      <c r="M154" s="17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  <c r="AB154" s="20"/>
      <c r="AC154" s="20"/>
      <c r="AD154" s="20"/>
      <c r="AE154" s="20"/>
      <c r="AF154" s="22"/>
      <c r="AG154" s="20"/>
      <c r="AH154" s="20"/>
      <c r="AI154" s="20"/>
    </row>
    <row r="155" spans="1:35" ht="12.75" x14ac:dyDescent="0.2">
      <c r="A155" s="20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17"/>
      <c r="M155" s="17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  <c r="AB155" s="20"/>
      <c r="AC155" s="20"/>
      <c r="AD155" s="20"/>
      <c r="AE155" s="20"/>
      <c r="AF155" s="22"/>
      <c r="AG155" s="20"/>
      <c r="AH155" s="20"/>
      <c r="AI155" s="20"/>
    </row>
    <row r="156" spans="1:35" ht="12.75" x14ac:dyDescent="0.2">
      <c r="A156" s="20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17"/>
      <c r="M156" s="17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  <c r="AB156" s="20"/>
      <c r="AC156" s="20"/>
      <c r="AD156" s="20"/>
      <c r="AE156" s="20"/>
      <c r="AF156" s="22"/>
      <c r="AG156" s="20"/>
      <c r="AH156" s="20"/>
      <c r="AI156" s="20"/>
    </row>
    <row r="157" spans="1:35" ht="12.75" x14ac:dyDescent="0.2">
      <c r="A157" s="20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17"/>
      <c r="M157" s="17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  <c r="AB157" s="20"/>
      <c r="AC157" s="20"/>
      <c r="AD157" s="20"/>
      <c r="AE157" s="20"/>
      <c r="AF157" s="22"/>
      <c r="AG157" s="20"/>
      <c r="AH157" s="20"/>
      <c r="AI157" s="20"/>
    </row>
    <row r="158" spans="1:35" ht="12.75" x14ac:dyDescent="0.2">
      <c r="A158" s="20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17"/>
      <c r="M158" s="17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  <c r="AB158" s="20"/>
      <c r="AC158" s="20"/>
      <c r="AD158" s="20"/>
      <c r="AE158" s="20"/>
      <c r="AF158" s="22"/>
      <c r="AG158" s="20"/>
      <c r="AH158" s="20"/>
      <c r="AI158" s="20"/>
    </row>
    <row r="159" spans="1:35" ht="12.75" x14ac:dyDescent="0.2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17"/>
      <c r="M159" s="17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  <c r="AB159" s="20"/>
      <c r="AC159" s="20"/>
      <c r="AD159" s="20"/>
      <c r="AE159" s="20"/>
      <c r="AF159" s="22"/>
      <c r="AG159" s="20"/>
      <c r="AH159" s="20"/>
      <c r="AI159" s="20"/>
    </row>
    <row r="160" spans="1:35" ht="12.75" x14ac:dyDescent="0.2">
      <c r="A160" s="20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17"/>
      <c r="M160" s="17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2"/>
      <c r="AG160" s="20"/>
      <c r="AH160" s="20"/>
      <c r="AI160" s="20"/>
    </row>
    <row r="161" spans="1:35" ht="12.75" x14ac:dyDescent="0.2">
      <c r="A161" s="20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17"/>
      <c r="M161" s="17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  <c r="AB161" s="20"/>
      <c r="AC161" s="20"/>
      <c r="AD161" s="20"/>
      <c r="AE161" s="20"/>
      <c r="AF161" s="22"/>
      <c r="AG161" s="20"/>
      <c r="AH161" s="20"/>
      <c r="AI161" s="20"/>
    </row>
    <row r="162" spans="1:35" ht="12.75" x14ac:dyDescent="0.2">
      <c r="A162" s="20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17"/>
      <c r="M162" s="17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  <c r="AB162" s="20"/>
      <c r="AC162" s="20"/>
      <c r="AD162" s="20"/>
      <c r="AE162" s="20"/>
      <c r="AF162" s="22"/>
      <c r="AG162" s="20"/>
      <c r="AH162" s="20"/>
      <c r="AI162" s="20"/>
    </row>
    <row r="163" spans="1:35" ht="12.75" x14ac:dyDescent="0.2">
      <c r="A163" s="20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17"/>
      <c r="M163" s="17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  <c r="AB163" s="20"/>
      <c r="AC163" s="20"/>
      <c r="AD163" s="20"/>
      <c r="AE163" s="20"/>
      <c r="AF163" s="22"/>
      <c r="AG163" s="20"/>
      <c r="AH163" s="20"/>
      <c r="AI163" s="20"/>
    </row>
    <row r="164" spans="1:35" ht="12.75" x14ac:dyDescent="0.2">
      <c r="A164" s="20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17"/>
      <c r="M164" s="17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  <c r="AB164" s="20"/>
      <c r="AC164" s="20"/>
      <c r="AD164" s="20"/>
      <c r="AE164" s="20"/>
      <c r="AF164" s="22"/>
      <c r="AG164" s="20"/>
      <c r="AH164" s="20"/>
      <c r="AI164" s="20"/>
    </row>
    <row r="165" spans="1:35" ht="12.75" x14ac:dyDescent="0.2">
      <c r="A165" s="20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17"/>
      <c r="M165" s="17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2"/>
      <c r="AG165" s="20"/>
      <c r="AH165" s="20"/>
      <c r="AI165" s="20"/>
    </row>
    <row r="166" spans="1:35" ht="12.75" x14ac:dyDescent="0.2">
      <c r="A166" s="20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17"/>
      <c r="M166" s="17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  <c r="AB166" s="20"/>
      <c r="AC166" s="20"/>
      <c r="AD166" s="20"/>
      <c r="AE166" s="20"/>
      <c r="AF166" s="22"/>
      <c r="AG166" s="20"/>
      <c r="AH166" s="20"/>
      <c r="AI166" s="20"/>
    </row>
    <row r="167" spans="1:35" ht="12.75" x14ac:dyDescent="0.2">
      <c r="A167" s="20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17"/>
      <c r="M167" s="17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2"/>
      <c r="AG167" s="20"/>
      <c r="AH167" s="20"/>
      <c r="AI167" s="20"/>
    </row>
    <row r="168" spans="1:35" ht="12.75" x14ac:dyDescent="0.2">
      <c r="A168" s="20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17"/>
      <c r="M168" s="17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  <c r="AB168" s="20"/>
      <c r="AC168" s="20"/>
      <c r="AD168" s="20"/>
      <c r="AE168" s="20"/>
      <c r="AF168" s="22"/>
      <c r="AG168" s="20"/>
      <c r="AH168" s="20"/>
      <c r="AI168" s="20"/>
    </row>
    <row r="169" spans="1:35" ht="12.75" x14ac:dyDescent="0.2">
      <c r="A169" s="20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17"/>
      <c r="M169" s="17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  <c r="AB169" s="20"/>
      <c r="AC169" s="20"/>
      <c r="AD169" s="20"/>
      <c r="AE169" s="20"/>
      <c r="AF169" s="22"/>
      <c r="AG169" s="20"/>
      <c r="AH169" s="20"/>
      <c r="AI169" s="20"/>
    </row>
    <row r="170" spans="1:35" ht="12.75" x14ac:dyDescent="0.2">
      <c r="A170" s="20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17"/>
      <c r="M170" s="17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  <c r="AB170" s="20"/>
      <c r="AC170" s="20"/>
      <c r="AD170" s="20"/>
      <c r="AE170" s="20"/>
      <c r="AF170" s="22"/>
      <c r="AG170" s="20"/>
      <c r="AH170" s="20"/>
      <c r="AI170" s="20"/>
    </row>
    <row r="171" spans="1:35" ht="12.75" x14ac:dyDescent="0.2">
      <c r="A171" s="20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17"/>
      <c r="M171" s="17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  <c r="AB171" s="20"/>
      <c r="AC171" s="20"/>
      <c r="AD171" s="20"/>
      <c r="AE171" s="20"/>
      <c r="AF171" s="22"/>
      <c r="AG171" s="20"/>
      <c r="AH171" s="20"/>
      <c r="AI171" s="20"/>
    </row>
    <row r="172" spans="1:35" ht="12.75" x14ac:dyDescent="0.2">
      <c r="A172" s="20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17"/>
      <c r="M172" s="17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  <c r="AB172" s="20"/>
      <c r="AC172" s="20"/>
      <c r="AD172" s="20"/>
      <c r="AE172" s="20"/>
      <c r="AF172" s="22"/>
      <c r="AG172" s="20"/>
      <c r="AH172" s="20"/>
      <c r="AI172" s="20"/>
    </row>
    <row r="173" spans="1:35" ht="12.75" x14ac:dyDescent="0.2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17"/>
      <c r="M173" s="17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  <c r="AB173" s="20"/>
      <c r="AC173" s="20"/>
      <c r="AD173" s="20"/>
      <c r="AE173" s="20"/>
      <c r="AF173" s="22"/>
      <c r="AG173" s="20"/>
      <c r="AH173" s="20"/>
      <c r="AI173" s="20"/>
    </row>
    <row r="174" spans="1:35" ht="12.75" x14ac:dyDescent="0.2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17"/>
      <c r="M174" s="17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  <c r="AB174" s="20"/>
      <c r="AC174" s="20"/>
      <c r="AD174" s="20"/>
      <c r="AE174" s="20"/>
      <c r="AF174" s="22"/>
      <c r="AG174" s="20"/>
      <c r="AH174" s="20"/>
      <c r="AI174" s="20"/>
    </row>
    <row r="175" spans="1:35" ht="12.75" x14ac:dyDescent="0.2">
      <c r="A175" s="20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17"/>
      <c r="M175" s="17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  <c r="AB175" s="20"/>
      <c r="AC175" s="20"/>
      <c r="AD175" s="20"/>
      <c r="AE175" s="20"/>
      <c r="AF175" s="22"/>
      <c r="AG175" s="20"/>
      <c r="AH175" s="20"/>
      <c r="AI175" s="20"/>
    </row>
    <row r="176" spans="1:35" ht="12.75" x14ac:dyDescent="0.2">
      <c r="A176" s="20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17"/>
      <c r="M176" s="17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0"/>
      <c r="AF176" s="22"/>
      <c r="AG176" s="20"/>
      <c r="AH176" s="20"/>
      <c r="AI176" s="20"/>
    </row>
    <row r="177" spans="1:35" ht="12.75" x14ac:dyDescent="0.2">
      <c r="A177" s="20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17"/>
      <c r="M177" s="17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0"/>
      <c r="AF177" s="22"/>
      <c r="AG177" s="20"/>
      <c r="AH177" s="20"/>
      <c r="AI177" s="20"/>
    </row>
    <row r="178" spans="1:35" ht="12.75" x14ac:dyDescent="0.2">
      <c r="A178" s="20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17"/>
      <c r="M178" s="17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0"/>
      <c r="AF178" s="22"/>
      <c r="AG178" s="20"/>
      <c r="AH178" s="20"/>
      <c r="AI178" s="20"/>
    </row>
    <row r="179" spans="1:35" ht="12.75" x14ac:dyDescent="0.2">
      <c r="A179" s="20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17"/>
      <c r="M179" s="17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0"/>
      <c r="AF179" s="22"/>
      <c r="AG179" s="20"/>
      <c r="AH179" s="20"/>
      <c r="AI179" s="20"/>
    </row>
    <row r="180" spans="1:35" ht="12.75" x14ac:dyDescent="0.2">
      <c r="A180" s="20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17"/>
      <c r="M180" s="17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  <c r="AB180" s="20"/>
      <c r="AC180" s="20"/>
      <c r="AD180" s="20"/>
      <c r="AE180" s="20"/>
      <c r="AF180" s="22"/>
      <c r="AG180" s="20"/>
      <c r="AH180" s="20"/>
      <c r="AI180" s="20"/>
    </row>
    <row r="181" spans="1:35" ht="12.75" x14ac:dyDescent="0.2">
      <c r="A181" s="20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17"/>
      <c r="M181" s="17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  <c r="AB181" s="20"/>
      <c r="AC181" s="20"/>
      <c r="AD181" s="20"/>
      <c r="AE181" s="20"/>
      <c r="AF181" s="22"/>
      <c r="AG181" s="20"/>
      <c r="AH181" s="20"/>
      <c r="AI181" s="20"/>
    </row>
    <row r="182" spans="1:35" ht="12.75" x14ac:dyDescent="0.2">
      <c r="A182" s="20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17"/>
      <c r="M182" s="17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20"/>
      <c r="AE182" s="20"/>
      <c r="AF182" s="22"/>
      <c r="AG182" s="20"/>
      <c r="AH182" s="20"/>
      <c r="AI182" s="20"/>
    </row>
    <row r="183" spans="1:35" ht="12.75" x14ac:dyDescent="0.2">
      <c r="A183" s="20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17"/>
      <c r="M183" s="17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2"/>
      <c r="AG183" s="20"/>
      <c r="AH183" s="20"/>
      <c r="AI183" s="20"/>
    </row>
    <row r="184" spans="1:35" ht="12.75" x14ac:dyDescent="0.2">
      <c r="A184" s="20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17"/>
      <c r="M184" s="17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  <c r="AB184" s="20"/>
      <c r="AC184" s="20"/>
      <c r="AD184" s="20"/>
      <c r="AE184" s="20"/>
      <c r="AF184" s="22"/>
      <c r="AG184" s="20"/>
      <c r="AH184" s="20"/>
      <c r="AI184" s="20"/>
    </row>
    <row r="185" spans="1:35" ht="12.75" x14ac:dyDescent="0.2">
      <c r="A185" s="20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17"/>
      <c r="M185" s="17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2"/>
      <c r="AG185" s="20"/>
      <c r="AH185" s="20"/>
      <c r="AI185" s="20"/>
    </row>
    <row r="186" spans="1:35" ht="12.75" x14ac:dyDescent="0.2">
      <c r="A186" s="20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17"/>
      <c r="M186" s="17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2"/>
      <c r="AG186" s="20"/>
      <c r="AH186" s="20"/>
      <c r="AI186" s="20"/>
    </row>
    <row r="187" spans="1:35" ht="12.75" x14ac:dyDescent="0.2">
      <c r="A187" s="20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17"/>
      <c r="M187" s="17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2"/>
      <c r="AG187" s="20"/>
      <c r="AH187" s="20"/>
      <c r="AI187" s="20"/>
    </row>
    <row r="188" spans="1:35" ht="12.75" x14ac:dyDescent="0.2">
      <c r="A188" s="20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17"/>
      <c r="M188" s="17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20"/>
      <c r="AE188" s="20"/>
      <c r="AF188" s="22"/>
      <c r="AG188" s="20"/>
      <c r="AH188" s="20"/>
      <c r="AI188" s="20"/>
    </row>
    <row r="189" spans="1:35" ht="12.75" x14ac:dyDescent="0.2">
      <c r="A189" s="20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17"/>
      <c r="M189" s="17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2"/>
      <c r="AG189" s="20"/>
      <c r="AH189" s="20"/>
      <c r="AI189" s="20"/>
    </row>
    <row r="190" spans="1:35" ht="12.75" x14ac:dyDescent="0.2">
      <c r="A190" s="20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17"/>
      <c r="M190" s="17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2"/>
      <c r="AG190" s="20"/>
      <c r="AH190" s="20"/>
      <c r="AI190" s="20"/>
    </row>
    <row r="191" spans="1:35" ht="12.75" x14ac:dyDescent="0.2">
      <c r="A191" s="20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17"/>
      <c r="M191" s="17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2"/>
      <c r="AG191" s="20"/>
      <c r="AH191" s="20"/>
      <c r="AI191" s="20"/>
    </row>
    <row r="192" spans="1:35" ht="12.75" x14ac:dyDescent="0.2">
      <c r="A192" s="20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17"/>
      <c r="M192" s="17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  <c r="AB192" s="20"/>
      <c r="AC192" s="20"/>
      <c r="AD192" s="20"/>
      <c r="AE192" s="20"/>
      <c r="AF192" s="22"/>
      <c r="AG192" s="20"/>
      <c r="AH192" s="20"/>
      <c r="AI192" s="20"/>
    </row>
    <row r="193" spans="1:35" ht="12.75" x14ac:dyDescent="0.2">
      <c r="A193" s="20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17"/>
      <c r="M193" s="17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2"/>
      <c r="AG193" s="20"/>
      <c r="AH193" s="20"/>
      <c r="AI193" s="20"/>
    </row>
    <row r="194" spans="1:35" ht="12.75" x14ac:dyDescent="0.2">
      <c r="A194" s="20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17"/>
      <c r="M194" s="17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2"/>
      <c r="AG194" s="20"/>
      <c r="AH194" s="20"/>
      <c r="AI194" s="20"/>
    </row>
    <row r="195" spans="1:35" ht="12.75" x14ac:dyDescent="0.2">
      <c r="A195" s="20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17"/>
      <c r="M195" s="17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2"/>
      <c r="AG195" s="20"/>
      <c r="AH195" s="20"/>
      <c r="AI195" s="20"/>
    </row>
    <row r="196" spans="1:35" ht="12.75" x14ac:dyDescent="0.2">
      <c r="A196" s="20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17"/>
      <c r="M196" s="17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2"/>
      <c r="AG196" s="20"/>
      <c r="AH196" s="20"/>
      <c r="AI196" s="20"/>
    </row>
    <row r="197" spans="1:35" ht="12.75" x14ac:dyDescent="0.2">
      <c r="A197" s="20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17"/>
      <c r="M197" s="17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2"/>
      <c r="AG197" s="20"/>
      <c r="AH197" s="20"/>
      <c r="AI197" s="20"/>
    </row>
    <row r="198" spans="1:35" ht="12.75" x14ac:dyDescent="0.2">
      <c r="A198" s="20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17"/>
      <c r="M198" s="17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  <c r="AB198" s="20"/>
      <c r="AC198" s="20"/>
      <c r="AD198" s="20"/>
      <c r="AE198" s="20"/>
      <c r="AF198" s="22"/>
      <c r="AG198" s="20"/>
      <c r="AH198" s="20"/>
      <c r="AI198" s="20"/>
    </row>
    <row r="199" spans="1:35" ht="12.75" x14ac:dyDescent="0.2">
      <c r="A199" s="20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17"/>
      <c r="M199" s="17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2"/>
      <c r="AG199" s="20"/>
      <c r="AH199" s="20"/>
      <c r="AI199" s="20"/>
    </row>
    <row r="200" spans="1:35" ht="12.75" x14ac:dyDescent="0.2">
      <c r="A200" s="20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17"/>
      <c r="M200" s="17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2"/>
      <c r="AG200" s="20"/>
      <c r="AH200" s="20"/>
      <c r="AI200" s="20"/>
    </row>
    <row r="201" spans="1:35" ht="12.75" x14ac:dyDescent="0.2">
      <c r="A201" s="20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17"/>
      <c r="M201" s="17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2"/>
      <c r="AG201" s="20"/>
      <c r="AH201" s="20"/>
      <c r="AI201" s="20"/>
    </row>
    <row r="202" spans="1:35" ht="12.75" x14ac:dyDescent="0.2">
      <c r="A202" s="20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17"/>
      <c r="M202" s="17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2"/>
      <c r="AG202" s="20"/>
      <c r="AH202" s="20"/>
      <c r="AI202" s="20"/>
    </row>
    <row r="203" spans="1:35" ht="12.75" x14ac:dyDescent="0.2">
      <c r="A203" s="20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17"/>
      <c r="M203" s="17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2"/>
      <c r="AG203" s="20"/>
      <c r="AH203" s="20"/>
      <c r="AI203" s="20"/>
    </row>
    <row r="204" spans="1:35" ht="12.75" x14ac:dyDescent="0.2">
      <c r="A204" s="20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17"/>
      <c r="M204" s="17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  <c r="AB204" s="20"/>
      <c r="AC204" s="20"/>
      <c r="AD204" s="20"/>
      <c r="AE204" s="20"/>
      <c r="AF204" s="22"/>
      <c r="AG204" s="20"/>
      <c r="AH204" s="20"/>
      <c r="AI204" s="20"/>
    </row>
    <row r="205" spans="1:35" ht="12.75" x14ac:dyDescent="0.2">
      <c r="A205" s="20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17"/>
      <c r="M205" s="17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2"/>
      <c r="AG205" s="20"/>
      <c r="AH205" s="20"/>
      <c r="AI205" s="20"/>
    </row>
    <row r="206" spans="1:35" ht="12.75" x14ac:dyDescent="0.2">
      <c r="A206" s="20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17"/>
      <c r="M206" s="17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2"/>
      <c r="AG206" s="20"/>
      <c r="AH206" s="20"/>
      <c r="AI206" s="20"/>
    </row>
    <row r="207" spans="1:35" ht="12.75" x14ac:dyDescent="0.2">
      <c r="A207" s="20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17"/>
      <c r="M207" s="17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2"/>
      <c r="AG207" s="20"/>
      <c r="AH207" s="20"/>
      <c r="AI207" s="20"/>
    </row>
    <row r="208" spans="1:35" ht="12.75" x14ac:dyDescent="0.2">
      <c r="A208" s="20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17"/>
      <c r="M208" s="17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2"/>
      <c r="AG208" s="20"/>
      <c r="AH208" s="20"/>
      <c r="AI208" s="20"/>
    </row>
    <row r="209" spans="1:35" ht="12.75" x14ac:dyDescent="0.2">
      <c r="A209" s="20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17"/>
      <c r="M209" s="17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2"/>
      <c r="AG209" s="20"/>
      <c r="AH209" s="20"/>
      <c r="AI209" s="20"/>
    </row>
    <row r="210" spans="1:35" ht="12.75" x14ac:dyDescent="0.2">
      <c r="A210" s="20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17"/>
      <c r="M210" s="17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2"/>
      <c r="AG210" s="20"/>
      <c r="AH210" s="20"/>
      <c r="AI210" s="20"/>
    </row>
    <row r="211" spans="1:35" ht="12.75" x14ac:dyDescent="0.2">
      <c r="A211" s="20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17"/>
      <c r="M211" s="17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2"/>
      <c r="AG211" s="20"/>
      <c r="AH211" s="20"/>
      <c r="AI211" s="20"/>
    </row>
    <row r="212" spans="1:35" ht="12.75" x14ac:dyDescent="0.2">
      <c r="A212" s="20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17"/>
      <c r="M212" s="17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2"/>
      <c r="AG212" s="20"/>
      <c r="AH212" s="20"/>
      <c r="AI212" s="20"/>
    </row>
    <row r="213" spans="1:35" ht="12.75" x14ac:dyDescent="0.2">
      <c r="A213" s="20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17"/>
      <c r="M213" s="17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2"/>
      <c r="AG213" s="20"/>
      <c r="AH213" s="20"/>
      <c r="AI213" s="20"/>
    </row>
    <row r="214" spans="1:35" ht="12.75" x14ac:dyDescent="0.2">
      <c r="A214" s="20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17"/>
      <c r="M214" s="17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2"/>
      <c r="AG214" s="20"/>
      <c r="AH214" s="20"/>
      <c r="AI214" s="20"/>
    </row>
    <row r="215" spans="1:35" ht="12.75" x14ac:dyDescent="0.2">
      <c r="A215" s="20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17"/>
      <c r="M215" s="17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  <c r="AB215" s="20"/>
      <c r="AC215" s="20"/>
      <c r="AD215" s="20"/>
      <c r="AE215" s="20"/>
      <c r="AF215" s="22"/>
      <c r="AG215" s="20"/>
      <c r="AH215" s="20"/>
      <c r="AI215" s="20"/>
    </row>
    <row r="216" spans="1:35" ht="12.75" x14ac:dyDescent="0.2">
      <c r="A216" s="20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17"/>
      <c r="M216" s="17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2"/>
      <c r="AG216" s="20"/>
      <c r="AH216" s="20"/>
      <c r="AI216" s="20"/>
    </row>
    <row r="217" spans="1:35" ht="12.75" x14ac:dyDescent="0.2">
      <c r="A217" s="20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17"/>
      <c r="M217" s="17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2"/>
      <c r="AG217" s="20"/>
      <c r="AH217" s="20"/>
      <c r="AI217" s="20"/>
    </row>
    <row r="218" spans="1:35" ht="12.75" x14ac:dyDescent="0.2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17"/>
      <c r="M218" s="17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2"/>
      <c r="AG218" s="20"/>
      <c r="AH218" s="20"/>
      <c r="AI218" s="20"/>
    </row>
    <row r="219" spans="1:35" ht="12.75" x14ac:dyDescent="0.2">
      <c r="A219" s="20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17"/>
      <c r="M219" s="17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2"/>
      <c r="AG219" s="20"/>
      <c r="AH219" s="20"/>
      <c r="AI219" s="20"/>
    </row>
    <row r="220" spans="1:35" ht="12.75" x14ac:dyDescent="0.2">
      <c r="A220" s="20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17"/>
      <c r="M220" s="17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2"/>
      <c r="AG220" s="20"/>
      <c r="AH220" s="20"/>
      <c r="AI220" s="20"/>
    </row>
    <row r="221" spans="1:35" ht="12.75" x14ac:dyDescent="0.2">
      <c r="A221" s="20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17"/>
      <c r="M221" s="17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2"/>
      <c r="AG221" s="20"/>
      <c r="AH221" s="20"/>
      <c r="AI221" s="20"/>
    </row>
    <row r="222" spans="1:35" ht="12.75" x14ac:dyDescent="0.2">
      <c r="A222" s="20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17"/>
      <c r="M222" s="17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  <c r="AB222" s="20"/>
      <c r="AC222" s="20"/>
      <c r="AD222" s="20"/>
      <c r="AE222" s="20"/>
      <c r="AF222" s="22"/>
      <c r="AG222" s="20"/>
      <c r="AH222" s="20"/>
      <c r="AI222" s="20"/>
    </row>
    <row r="223" spans="1:35" ht="12.75" x14ac:dyDescent="0.2">
      <c r="A223" s="20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17"/>
      <c r="M223" s="17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2"/>
      <c r="AG223" s="20"/>
      <c r="AH223" s="20"/>
      <c r="AI223" s="20"/>
    </row>
    <row r="224" spans="1:35" ht="12.75" x14ac:dyDescent="0.2">
      <c r="A224" s="20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17"/>
      <c r="M224" s="17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2"/>
      <c r="AG224" s="20"/>
      <c r="AH224" s="20"/>
      <c r="AI224" s="20"/>
    </row>
    <row r="225" spans="1:35" ht="12.75" x14ac:dyDescent="0.2">
      <c r="A225" s="20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17"/>
      <c r="M225" s="17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2"/>
      <c r="AG225" s="20"/>
      <c r="AH225" s="20"/>
      <c r="AI225" s="20"/>
    </row>
    <row r="226" spans="1:35" ht="12.75" x14ac:dyDescent="0.2">
      <c r="A226" s="20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17"/>
      <c r="M226" s="17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2"/>
      <c r="AG226" s="20"/>
      <c r="AH226" s="20"/>
      <c r="AI226" s="20"/>
    </row>
    <row r="227" spans="1:35" ht="12.75" x14ac:dyDescent="0.2">
      <c r="A227" s="20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17"/>
      <c r="M227" s="17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2"/>
      <c r="AG227" s="20"/>
      <c r="AH227" s="20"/>
      <c r="AI227" s="20"/>
    </row>
    <row r="228" spans="1:35" ht="12.75" x14ac:dyDescent="0.2">
      <c r="A228" s="20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17"/>
      <c r="M228" s="17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2"/>
      <c r="AG228" s="20"/>
      <c r="AH228" s="20"/>
      <c r="AI228" s="20"/>
    </row>
    <row r="229" spans="1:35" ht="12.75" x14ac:dyDescent="0.2">
      <c r="A229" s="20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17"/>
      <c r="M229" s="17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  <c r="AB229" s="20"/>
      <c r="AC229" s="20"/>
      <c r="AD229" s="20"/>
      <c r="AE229" s="20"/>
      <c r="AF229" s="22"/>
      <c r="AG229" s="20"/>
      <c r="AH229" s="20"/>
      <c r="AI229" s="20"/>
    </row>
    <row r="230" spans="1:35" ht="12.75" x14ac:dyDescent="0.2">
      <c r="A230" s="20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17"/>
      <c r="M230" s="17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  <c r="AB230" s="20"/>
      <c r="AC230" s="20"/>
      <c r="AD230" s="20"/>
      <c r="AE230" s="20"/>
      <c r="AF230" s="22"/>
      <c r="AG230" s="20"/>
      <c r="AH230" s="20"/>
      <c r="AI230" s="20"/>
    </row>
    <row r="231" spans="1:35" ht="12.75" x14ac:dyDescent="0.2">
      <c r="A231" s="20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17"/>
      <c r="M231" s="17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  <c r="AB231" s="20"/>
      <c r="AC231" s="20"/>
      <c r="AD231" s="20"/>
      <c r="AE231" s="20"/>
      <c r="AF231" s="22"/>
      <c r="AG231" s="20"/>
      <c r="AH231" s="20"/>
      <c r="AI231" s="20"/>
    </row>
    <row r="232" spans="1:35" ht="12.75" x14ac:dyDescent="0.2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17"/>
      <c r="M232" s="17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  <c r="AB232" s="20"/>
      <c r="AC232" s="20"/>
      <c r="AD232" s="20"/>
      <c r="AE232" s="20"/>
      <c r="AF232" s="22"/>
      <c r="AG232" s="20"/>
      <c r="AH232" s="20"/>
      <c r="AI232" s="20"/>
    </row>
    <row r="233" spans="1:35" ht="12.75" x14ac:dyDescent="0.2">
      <c r="A233" s="20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17"/>
      <c r="M233" s="17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  <c r="AB233" s="20"/>
      <c r="AC233" s="20"/>
      <c r="AD233" s="20"/>
      <c r="AE233" s="20"/>
      <c r="AF233" s="22"/>
      <c r="AG233" s="20"/>
      <c r="AH233" s="20"/>
      <c r="AI233" s="20"/>
    </row>
    <row r="234" spans="1:35" ht="12.75" x14ac:dyDescent="0.2">
      <c r="A234" s="20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17"/>
      <c r="M234" s="17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  <c r="AB234" s="20"/>
      <c r="AC234" s="20"/>
      <c r="AD234" s="20"/>
      <c r="AE234" s="20"/>
      <c r="AF234" s="22"/>
      <c r="AG234" s="20"/>
      <c r="AH234" s="20"/>
      <c r="AI234" s="20"/>
    </row>
    <row r="235" spans="1:35" ht="12.75" x14ac:dyDescent="0.2">
      <c r="A235" s="20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17"/>
      <c r="M235" s="17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  <c r="AB235" s="20"/>
      <c r="AC235" s="20"/>
      <c r="AD235" s="20"/>
      <c r="AE235" s="20"/>
      <c r="AF235" s="22"/>
      <c r="AG235" s="20"/>
      <c r="AH235" s="20"/>
      <c r="AI235" s="20"/>
    </row>
    <row r="236" spans="1:35" ht="12.75" x14ac:dyDescent="0.2">
      <c r="A236" s="20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17"/>
      <c r="M236" s="17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  <c r="AB236" s="20"/>
      <c r="AC236" s="20"/>
      <c r="AD236" s="20"/>
      <c r="AE236" s="20"/>
      <c r="AF236" s="22"/>
      <c r="AG236" s="20"/>
      <c r="AH236" s="20"/>
      <c r="AI236" s="20"/>
    </row>
    <row r="237" spans="1:35" ht="12.75" x14ac:dyDescent="0.2">
      <c r="A237" s="20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17"/>
      <c r="M237" s="17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  <c r="AB237" s="20"/>
      <c r="AC237" s="20"/>
      <c r="AD237" s="20"/>
      <c r="AE237" s="20"/>
      <c r="AF237" s="22"/>
      <c r="AG237" s="20"/>
      <c r="AH237" s="20"/>
      <c r="AI237" s="20"/>
    </row>
    <row r="238" spans="1:35" ht="12.75" x14ac:dyDescent="0.2">
      <c r="A238" s="20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17"/>
      <c r="M238" s="17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2"/>
      <c r="AG238" s="20"/>
      <c r="AH238" s="20"/>
      <c r="AI238" s="20"/>
    </row>
    <row r="239" spans="1:35" ht="12.75" x14ac:dyDescent="0.2">
      <c r="A239" s="20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17"/>
      <c r="M239" s="17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  <c r="AB239" s="20"/>
      <c r="AC239" s="20"/>
      <c r="AD239" s="20"/>
      <c r="AE239" s="20"/>
      <c r="AF239" s="22"/>
      <c r="AG239" s="20"/>
      <c r="AH239" s="20"/>
      <c r="AI239" s="20"/>
    </row>
    <row r="240" spans="1:35" ht="12.75" x14ac:dyDescent="0.2">
      <c r="A240" s="20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17"/>
      <c r="M240" s="17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  <c r="AB240" s="20"/>
      <c r="AC240" s="20"/>
      <c r="AD240" s="20"/>
      <c r="AE240" s="20"/>
      <c r="AF240" s="22"/>
      <c r="AG240" s="20"/>
      <c r="AH240" s="20"/>
      <c r="AI240" s="20"/>
    </row>
    <row r="241" spans="1:35" ht="12.75" x14ac:dyDescent="0.2">
      <c r="A241" s="20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17"/>
      <c r="M241" s="17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  <c r="AB241" s="20"/>
      <c r="AC241" s="20"/>
      <c r="AD241" s="20"/>
      <c r="AE241" s="20"/>
      <c r="AF241" s="22"/>
      <c r="AG241" s="20"/>
      <c r="AH241" s="20"/>
      <c r="AI241" s="20"/>
    </row>
    <row r="242" spans="1:35" ht="12.75" x14ac:dyDescent="0.2">
      <c r="A242" s="20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17"/>
      <c r="M242" s="17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  <c r="AB242" s="20"/>
      <c r="AC242" s="20"/>
      <c r="AD242" s="20"/>
      <c r="AE242" s="20"/>
      <c r="AF242" s="22"/>
      <c r="AG242" s="20"/>
      <c r="AH242" s="20"/>
      <c r="AI242" s="20"/>
    </row>
    <row r="243" spans="1:35" ht="12.75" x14ac:dyDescent="0.2">
      <c r="A243" s="20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17"/>
      <c r="M243" s="17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  <c r="AB243" s="20"/>
      <c r="AC243" s="20"/>
      <c r="AD243" s="20"/>
      <c r="AE243" s="20"/>
      <c r="AF243" s="22"/>
      <c r="AG243" s="20"/>
      <c r="AH243" s="20"/>
      <c r="AI243" s="20"/>
    </row>
    <row r="244" spans="1:35" ht="12.75" x14ac:dyDescent="0.2">
      <c r="A244" s="20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17"/>
      <c r="M244" s="17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2"/>
      <c r="AG244" s="20"/>
      <c r="AH244" s="20"/>
      <c r="AI244" s="20"/>
    </row>
    <row r="245" spans="1:35" ht="12.75" x14ac:dyDescent="0.2">
      <c r="A245" s="20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17"/>
      <c r="M245" s="17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  <c r="AB245" s="20"/>
      <c r="AC245" s="20"/>
      <c r="AD245" s="20"/>
      <c r="AE245" s="20"/>
      <c r="AF245" s="22"/>
      <c r="AG245" s="20"/>
      <c r="AH245" s="20"/>
      <c r="AI245" s="20"/>
    </row>
    <row r="246" spans="1:35" ht="12.75" x14ac:dyDescent="0.2">
      <c r="A246" s="20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17"/>
      <c r="M246" s="17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  <c r="AB246" s="20"/>
      <c r="AC246" s="20"/>
      <c r="AD246" s="20"/>
      <c r="AE246" s="20"/>
      <c r="AF246" s="22"/>
      <c r="AG246" s="20"/>
      <c r="AH246" s="20"/>
      <c r="AI246" s="20"/>
    </row>
    <row r="247" spans="1:35" ht="12.75" x14ac:dyDescent="0.2">
      <c r="A247" s="20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17"/>
      <c r="M247" s="17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  <c r="AB247" s="20"/>
      <c r="AC247" s="20"/>
      <c r="AD247" s="20"/>
      <c r="AE247" s="20"/>
      <c r="AF247" s="22"/>
      <c r="AG247" s="20"/>
      <c r="AH247" s="20"/>
      <c r="AI247" s="20"/>
    </row>
    <row r="248" spans="1:35" ht="12.75" x14ac:dyDescent="0.2">
      <c r="A248" s="20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17"/>
      <c r="M248" s="17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  <c r="AB248" s="20"/>
      <c r="AC248" s="20"/>
      <c r="AD248" s="20"/>
      <c r="AE248" s="20"/>
      <c r="AF248" s="22"/>
      <c r="AG248" s="20"/>
      <c r="AH248" s="20"/>
      <c r="AI248" s="20"/>
    </row>
    <row r="249" spans="1:35" ht="12.75" x14ac:dyDescent="0.2">
      <c r="A249" s="20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17"/>
      <c r="M249" s="17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  <c r="AB249" s="20"/>
      <c r="AC249" s="20"/>
      <c r="AD249" s="20"/>
      <c r="AE249" s="20"/>
      <c r="AF249" s="22"/>
      <c r="AG249" s="20"/>
      <c r="AH249" s="20"/>
      <c r="AI249" s="20"/>
    </row>
    <row r="250" spans="1:35" ht="12.75" x14ac:dyDescent="0.2">
      <c r="A250" s="20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17"/>
      <c r="M250" s="17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2"/>
      <c r="AG250" s="20"/>
      <c r="AH250" s="20"/>
      <c r="AI250" s="20"/>
    </row>
    <row r="251" spans="1:35" ht="12.75" x14ac:dyDescent="0.2">
      <c r="A251" s="20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17"/>
      <c r="M251" s="17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  <c r="AB251" s="20"/>
      <c r="AC251" s="20"/>
      <c r="AD251" s="20"/>
      <c r="AE251" s="20"/>
      <c r="AF251" s="22"/>
      <c r="AG251" s="20"/>
      <c r="AH251" s="20"/>
      <c r="AI251" s="20"/>
    </row>
    <row r="252" spans="1:35" ht="12.75" x14ac:dyDescent="0.2">
      <c r="A252" s="20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17"/>
      <c r="M252" s="17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  <c r="AB252" s="20"/>
      <c r="AC252" s="20"/>
      <c r="AD252" s="20"/>
      <c r="AE252" s="20"/>
      <c r="AF252" s="22"/>
      <c r="AG252" s="20"/>
      <c r="AH252" s="20"/>
      <c r="AI252" s="20"/>
    </row>
    <row r="253" spans="1:35" ht="12.75" x14ac:dyDescent="0.2">
      <c r="A253" s="20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17"/>
      <c r="M253" s="17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  <c r="AB253" s="20"/>
      <c r="AC253" s="20"/>
      <c r="AD253" s="20"/>
      <c r="AE253" s="20"/>
      <c r="AF253" s="22"/>
      <c r="AG253" s="20"/>
      <c r="AH253" s="20"/>
      <c r="AI253" s="20"/>
    </row>
    <row r="254" spans="1:35" ht="12.75" x14ac:dyDescent="0.2">
      <c r="A254" s="20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17"/>
      <c r="M254" s="17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  <c r="AB254" s="20"/>
      <c r="AC254" s="20"/>
      <c r="AD254" s="20"/>
      <c r="AE254" s="20"/>
      <c r="AF254" s="22"/>
      <c r="AG254" s="20"/>
      <c r="AH254" s="20"/>
      <c r="AI254" s="20"/>
    </row>
    <row r="255" spans="1:35" ht="12.75" x14ac:dyDescent="0.2">
      <c r="A255" s="20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17"/>
      <c r="M255" s="17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  <c r="AB255" s="20"/>
      <c r="AC255" s="20"/>
      <c r="AD255" s="20"/>
      <c r="AE255" s="20"/>
      <c r="AF255" s="22"/>
      <c r="AG255" s="20"/>
      <c r="AH255" s="20"/>
      <c r="AI255" s="20"/>
    </row>
    <row r="256" spans="1:35" ht="12.75" x14ac:dyDescent="0.2">
      <c r="A256" s="20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17"/>
      <c r="M256" s="17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20"/>
      <c r="AE256" s="20"/>
      <c r="AF256" s="22"/>
      <c r="AG256" s="20"/>
      <c r="AH256" s="20"/>
      <c r="AI256" s="20"/>
    </row>
    <row r="257" spans="1:35" ht="12.75" x14ac:dyDescent="0.2">
      <c r="A257" s="20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17"/>
      <c r="M257" s="17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  <c r="AB257" s="20"/>
      <c r="AC257" s="20"/>
      <c r="AD257" s="20"/>
      <c r="AE257" s="20"/>
      <c r="AF257" s="22"/>
      <c r="AG257" s="20"/>
      <c r="AH257" s="20"/>
      <c r="AI257" s="20"/>
    </row>
    <row r="258" spans="1:35" ht="12.75" x14ac:dyDescent="0.2">
      <c r="A258" s="20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17"/>
      <c r="M258" s="17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  <c r="AB258" s="20"/>
      <c r="AC258" s="20"/>
      <c r="AD258" s="20"/>
      <c r="AE258" s="20"/>
      <c r="AF258" s="22"/>
      <c r="AG258" s="20"/>
      <c r="AH258" s="20"/>
      <c r="AI258" s="20"/>
    </row>
    <row r="259" spans="1:35" ht="12.75" x14ac:dyDescent="0.2">
      <c r="A259" s="20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17"/>
      <c r="M259" s="17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  <c r="AB259" s="20"/>
      <c r="AC259" s="20"/>
      <c r="AD259" s="20"/>
      <c r="AE259" s="20"/>
      <c r="AF259" s="22"/>
      <c r="AG259" s="20"/>
      <c r="AH259" s="20"/>
      <c r="AI259" s="20"/>
    </row>
    <row r="260" spans="1:35" ht="12.75" x14ac:dyDescent="0.2">
      <c r="A260" s="20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17"/>
      <c r="M260" s="17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  <c r="AB260" s="20"/>
      <c r="AC260" s="20"/>
      <c r="AD260" s="20"/>
      <c r="AE260" s="20"/>
      <c r="AF260" s="22"/>
      <c r="AG260" s="20"/>
      <c r="AH260" s="20"/>
      <c r="AI260" s="20"/>
    </row>
    <row r="261" spans="1:35" ht="12.75" x14ac:dyDescent="0.2">
      <c r="A261" s="20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17"/>
      <c r="M261" s="17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  <c r="AB261" s="20"/>
      <c r="AC261" s="20"/>
      <c r="AD261" s="20"/>
      <c r="AE261" s="20"/>
      <c r="AF261" s="22"/>
      <c r="AG261" s="20"/>
      <c r="AH261" s="20"/>
      <c r="AI261" s="20"/>
    </row>
    <row r="262" spans="1:35" ht="12.75" x14ac:dyDescent="0.2">
      <c r="A262" s="20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17"/>
      <c r="M262" s="17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  <c r="AB262" s="20"/>
      <c r="AC262" s="20"/>
      <c r="AD262" s="20"/>
      <c r="AE262" s="20"/>
      <c r="AF262" s="22"/>
      <c r="AG262" s="20"/>
      <c r="AH262" s="20"/>
      <c r="AI262" s="20"/>
    </row>
    <row r="263" spans="1:35" ht="12.75" x14ac:dyDescent="0.2">
      <c r="A263" s="20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17"/>
      <c r="M263" s="17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  <c r="AB263" s="20"/>
      <c r="AC263" s="20"/>
      <c r="AD263" s="20"/>
      <c r="AE263" s="20"/>
      <c r="AF263" s="22"/>
      <c r="AG263" s="20"/>
      <c r="AH263" s="20"/>
      <c r="AI263" s="20"/>
    </row>
    <row r="264" spans="1:35" ht="12.75" x14ac:dyDescent="0.2">
      <c r="A264" s="20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17"/>
      <c r="M264" s="17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  <c r="AB264" s="20"/>
      <c r="AC264" s="20"/>
      <c r="AD264" s="20"/>
      <c r="AE264" s="20"/>
      <c r="AF264" s="22"/>
      <c r="AG264" s="20"/>
      <c r="AH264" s="20"/>
      <c r="AI264" s="20"/>
    </row>
    <row r="265" spans="1:35" ht="12.75" x14ac:dyDescent="0.2">
      <c r="A265" s="20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17"/>
      <c r="M265" s="17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2"/>
      <c r="AG265" s="20"/>
      <c r="AH265" s="20"/>
      <c r="AI265" s="20"/>
    </row>
    <row r="266" spans="1:35" ht="12.75" x14ac:dyDescent="0.2">
      <c r="A266" s="20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17"/>
      <c r="M266" s="17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20"/>
      <c r="AE266" s="20"/>
      <c r="AF266" s="22"/>
      <c r="AG266" s="20"/>
      <c r="AH266" s="20"/>
      <c r="AI266" s="20"/>
    </row>
    <row r="267" spans="1:35" ht="12.75" x14ac:dyDescent="0.2">
      <c r="A267" s="20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17"/>
      <c r="M267" s="17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  <c r="AB267" s="20"/>
      <c r="AC267" s="20"/>
      <c r="AD267" s="20"/>
      <c r="AE267" s="20"/>
      <c r="AF267" s="22"/>
      <c r="AG267" s="20"/>
      <c r="AH267" s="20"/>
      <c r="AI267" s="20"/>
    </row>
    <row r="268" spans="1:35" ht="12.75" x14ac:dyDescent="0.2">
      <c r="A268" s="20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17"/>
      <c r="M268" s="17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  <c r="AB268" s="20"/>
      <c r="AC268" s="20"/>
      <c r="AD268" s="20"/>
      <c r="AE268" s="20"/>
      <c r="AF268" s="22"/>
      <c r="AG268" s="20"/>
      <c r="AH268" s="20"/>
      <c r="AI268" s="20"/>
    </row>
    <row r="269" spans="1:35" ht="12.75" x14ac:dyDescent="0.2">
      <c r="A269" s="20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17"/>
      <c r="M269" s="17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  <c r="AB269" s="20"/>
      <c r="AC269" s="20"/>
      <c r="AD269" s="20"/>
      <c r="AE269" s="20"/>
      <c r="AF269" s="22"/>
      <c r="AG269" s="20"/>
      <c r="AH269" s="20"/>
      <c r="AI269" s="20"/>
    </row>
    <row r="270" spans="1:35" ht="12.75" x14ac:dyDescent="0.2">
      <c r="A270" s="20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17"/>
      <c r="M270" s="17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  <c r="AB270" s="20"/>
      <c r="AC270" s="20"/>
      <c r="AD270" s="20"/>
      <c r="AE270" s="20"/>
      <c r="AF270" s="22"/>
      <c r="AG270" s="20"/>
      <c r="AH270" s="20"/>
      <c r="AI270" s="20"/>
    </row>
    <row r="271" spans="1:35" ht="12.75" x14ac:dyDescent="0.2">
      <c r="A271" s="20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17"/>
      <c r="M271" s="17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  <c r="AB271" s="20"/>
      <c r="AC271" s="20"/>
      <c r="AD271" s="20"/>
      <c r="AE271" s="20"/>
      <c r="AF271" s="22"/>
      <c r="AG271" s="20"/>
      <c r="AH271" s="20"/>
      <c r="AI271" s="20"/>
    </row>
    <row r="272" spans="1:35" ht="12.75" x14ac:dyDescent="0.2">
      <c r="A272" s="20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17"/>
      <c r="M272" s="17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  <c r="AB272" s="20"/>
      <c r="AC272" s="20"/>
      <c r="AD272" s="20"/>
      <c r="AE272" s="20"/>
      <c r="AF272" s="22"/>
      <c r="AG272" s="20"/>
      <c r="AH272" s="20"/>
      <c r="AI272" s="20"/>
    </row>
    <row r="273" spans="1:35" ht="12.75" x14ac:dyDescent="0.2">
      <c r="A273" s="20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17"/>
      <c r="M273" s="17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  <c r="AB273" s="20"/>
      <c r="AC273" s="20"/>
      <c r="AD273" s="20"/>
      <c r="AE273" s="20"/>
      <c r="AF273" s="22"/>
      <c r="AG273" s="20"/>
      <c r="AH273" s="20"/>
      <c r="AI273" s="20"/>
    </row>
    <row r="274" spans="1:35" ht="12.75" x14ac:dyDescent="0.2">
      <c r="A274" s="20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17"/>
      <c r="M274" s="17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  <c r="AB274" s="20"/>
      <c r="AC274" s="20"/>
      <c r="AD274" s="20"/>
      <c r="AE274" s="20"/>
      <c r="AF274" s="22"/>
      <c r="AG274" s="20"/>
      <c r="AH274" s="20"/>
      <c r="AI274" s="20"/>
    </row>
    <row r="275" spans="1:35" ht="12.75" x14ac:dyDescent="0.2">
      <c r="A275" s="20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17"/>
      <c r="M275" s="17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2"/>
      <c r="AG275" s="20"/>
      <c r="AH275" s="20"/>
      <c r="AI275" s="20"/>
    </row>
    <row r="276" spans="1:35" ht="12.75" x14ac:dyDescent="0.2">
      <c r="A276" s="20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17"/>
      <c r="M276" s="17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  <c r="AB276" s="20"/>
      <c r="AC276" s="20"/>
      <c r="AD276" s="20"/>
      <c r="AE276" s="20"/>
      <c r="AF276" s="22"/>
      <c r="AG276" s="20"/>
      <c r="AH276" s="20"/>
      <c r="AI276" s="20"/>
    </row>
    <row r="277" spans="1:35" ht="12.75" x14ac:dyDescent="0.2">
      <c r="A277" s="20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17"/>
      <c r="M277" s="17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2"/>
      <c r="AG277" s="20"/>
      <c r="AH277" s="20"/>
      <c r="AI277" s="20"/>
    </row>
    <row r="278" spans="1:35" ht="12.75" x14ac:dyDescent="0.2">
      <c r="A278" s="20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17"/>
      <c r="M278" s="17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  <c r="AB278" s="20"/>
      <c r="AC278" s="20"/>
      <c r="AD278" s="20"/>
      <c r="AE278" s="20"/>
      <c r="AF278" s="22"/>
      <c r="AG278" s="20"/>
      <c r="AH278" s="20"/>
      <c r="AI278" s="20"/>
    </row>
    <row r="279" spans="1:35" ht="12.75" x14ac:dyDescent="0.2">
      <c r="A279" s="20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17"/>
      <c r="M279" s="17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  <c r="AB279" s="20"/>
      <c r="AC279" s="20"/>
      <c r="AD279" s="20"/>
      <c r="AE279" s="20"/>
      <c r="AF279" s="22"/>
      <c r="AG279" s="20"/>
      <c r="AH279" s="20"/>
      <c r="AI279" s="20"/>
    </row>
    <row r="280" spans="1:35" ht="12.75" x14ac:dyDescent="0.2">
      <c r="A280" s="20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17"/>
      <c r="M280" s="17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  <c r="AB280" s="20"/>
      <c r="AC280" s="20"/>
      <c r="AD280" s="20"/>
      <c r="AE280" s="20"/>
      <c r="AF280" s="22"/>
      <c r="AG280" s="20"/>
      <c r="AH280" s="20"/>
      <c r="AI280" s="20"/>
    </row>
    <row r="281" spans="1:35" ht="12.75" x14ac:dyDescent="0.2">
      <c r="A281" s="20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17"/>
      <c r="M281" s="17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  <c r="AB281" s="20"/>
      <c r="AC281" s="20"/>
      <c r="AD281" s="20"/>
      <c r="AE281" s="20"/>
      <c r="AF281" s="22"/>
      <c r="AG281" s="20"/>
      <c r="AH281" s="20"/>
      <c r="AI281" s="20"/>
    </row>
    <row r="282" spans="1:35" ht="12.75" x14ac:dyDescent="0.2">
      <c r="A282" s="20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17"/>
      <c r="M282" s="17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  <c r="AB282" s="20"/>
      <c r="AC282" s="20"/>
      <c r="AD282" s="20"/>
      <c r="AE282" s="20"/>
      <c r="AF282" s="22"/>
      <c r="AG282" s="20"/>
      <c r="AH282" s="20"/>
      <c r="AI282" s="20"/>
    </row>
    <row r="283" spans="1:35" ht="12.75" x14ac:dyDescent="0.2">
      <c r="A283" s="20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17"/>
      <c r="M283" s="17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  <c r="AB283" s="20"/>
      <c r="AC283" s="20"/>
      <c r="AD283" s="20"/>
      <c r="AE283" s="20"/>
      <c r="AF283" s="22"/>
      <c r="AG283" s="20"/>
      <c r="AH283" s="20"/>
      <c r="AI283" s="20"/>
    </row>
    <row r="284" spans="1:35" ht="12.75" x14ac:dyDescent="0.2">
      <c r="A284" s="20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17"/>
      <c r="M284" s="17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  <c r="AB284" s="20"/>
      <c r="AC284" s="20"/>
      <c r="AD284" s="20"/>
      <c r="AE284" s="20"/>
      <c r="AF284" s="22"/>
      <c r="AG284" s="20"/>
      <c r="AH284" s="20"/>
      <c r="AI284" s="20"/>
    </row>
    <row r="285" spans="1:35" ht="12.75" x14ac:dyDescent="0.2">
      <c r="A285" s="20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17"/>
      <c r="M285" s="17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  <c r="AB285" s="20"/>
      <c r="AC285" s="20"/>
      <c r="AD285" s="20"/>
      <c r="AE285" s="20"/>
      <c r="AF285" s="22"/>
      <c r="AG285" s="20"/>
      <c r="AH285" s="20"/>
      <c r="AI285" s="20"/>
    </row>
    <row r="286" spans="1:35" ht="12.75" x14ac:dyDescent="0.2">
      <c r="A286" s="20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17"/>
      <c r="M286" s="17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  <c r="AB286" s="20"/>
      <c r="AC286" s="20"/>
      <c r="AD286" s="20"/>
      <c r="AE286" s="20"/>
      <c r="AF286" s="22"/>
      <c r="AG286" s="20"/>
      <c r="AH286" s="20"/>
      <c r="AI286" s="20"/>
    </row>
    <row r="287" spans="1:35" ht="12.75" x14ac:dyDescent="0.2">
      <c r="A287" s="20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17"/>
      <c r="M287" s="17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  <c r="AB287" s="20"/>
      <c r="AC287" s="20"/>
      <c r="AD287" s="20"/>
      <c r="AE287" s="20"/>
      <c r="AF287" s="22"/>
      <c r="AG287" s="20"/>
      <c r="AH287" s="20"/>
      <c r="AI287" s="20"/>
    </row>
    <row r="288" spans="1:35" ht="12.75" x14ac:dyDescent="0.2">
      <c r="A288" s="20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17"/>
      <c r="M288" s="17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  <c r="AB288" s="20"/>
      <c r="AC288" s="20"/>
      <c r="AD288" s="20"/>
      <c r="AE288" s="20"/>
      <c r="AF288" s="22"/>
      <c r="AG288" s="20"/>
      <c r="AH288" s="20"/>
      <c r="AI288" s="20"/>
    </row>
    <row r="289" spans="1:35" ht="12.75" x14ac:dyDescent="0.2">
      <c r="A289" s="20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17"/>
      <c r="M289" s="17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  <c r="AB289" s="20"/>
      <c r="AC289" s="20"/>
      <c r="AD289" s="20"/>
      <c r="AE289" s="20"/>
      <c r="AF289" s="22"/>
      <c r="AG289" s="20"/>
      <c r="AH289" s="20"/>
      <c r="AI289" s="20"/>
    </row>
    <row r="290" spans="1:35" ht="12.75" x14ac:dyDescent="0.2">
      <c r="A290" s="20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17"/>
      <c r="M290" s="17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  <c r="AB290" s="20"/>
      <c r="AC290" s="20"/>
      <c r="AD290" s="20"/>
      <c r="AE290" s="20"/>
      <c r="AF290" s="22"/>
      <c r="AG290" s="20"/>
      <c r="AH290" s="20"/>
      <c r="AI290" s="20"/>
    </row>
    <row r="291" spans="1:35" ht="12.75" x14ac:dyDescent="0.2">
      <c r="A291" s="20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17"/>
      <c r="M291" s="17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  <c r="AB291" s="20"/>
      <c r="AC291" s="20"/>
      <c r="AD291" s="20"/>
      <c r="AE291" s="20"/>
      <c r="AF291" s="22"/>
      <c r="AG291" s="20"/>
      <c r="AH291" s="20"/>
      <c r="AI291" s="20"/>
    </row>
    <row r="292" spans="1:35" ht="12.75" x14ac:dyDescent="0.2">
      <c r="A292" s="20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17"/>
      <c r="M292" s="17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  <c r="AB292" s="20"/>
      <c r="AC292" s="20"/>
      <c r="AD292" s="20"/>
      <c r="AE292" s="20"/>
      <c r="AF292" s="22"/>
      <c r="AG292" s="20"/>
      <c r="AH292" s="20"/>
      <c r="AI292" s="20"/>
    </row>
    <row r="293" spans="1:35" ht="12.75" x14ac:dyDescent="0.2">
      <c r="A293" s="20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17"/>
      <c r="M293" s="17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20"/>
      <c r="AE293" s="20"/>
      <c r="AF293" s="22"/>
      <c r="AG293" s="20"/>
      <c r="AH293" s="20"/>
      <c r="AI293" s="20"/>
    </row>
    <row r="294" spans="1:35" ht="12.75" x14ac:dyDescent="0.2">
      <c r="A294" s="20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17"/>
      <c r="M294" s="17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  <c r="AB294" s="20"/>
      <c r="AC294" s="20"/>
      <c r="AD294" s="20"/>
      <c r="AE294" s="20"/>
      <c r="AF294" s="22"/>
      <c r="AG294" s="20"/>
      <c r="AH294" s="20"/>
      <c r="AI294" s="20"/>
    </row>
    <row r="295" spans="1:35" ht="12.75" x14ac:dyDescent="0.2">
      <c r="A295" s="20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17"/>
      <c r="M295" s="17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  <c r="AB295" s="20"/>
      <c r="AC295" s="20"/>
      <c r="AD295" s="20"/>
      <c r="AE295" s="20"/>
      <c r="AF295" s="22"/>
      <c r="AG295" s="20"/>
      <c r="AH295" s="20"/>
      <c r="AI295" s="20"/>
    </row>
    <row r="296" spans="1:35" ht="12.75" x14ac:dyDescent="0.2">
      <c r="A296" s="20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17"/>
      <c r="M296" s="17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  <c r="AB296" s="20"/>
      <c r="AC296" s="20"/>
      <c r="AD296" s="20"/>
      <c r="AE296" s="20"/>
      <c r="AF296" s="22"/>
      <c r="AG296" s="20"/>
      <c r="AH296" s="20"/>
      <c r="AI296" s="20"/>
    </row>
    <row r="297" spans="1:35" ht="12.75" x14ac:dyDescent="0.2">
      <c r="A297" s="20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17"/>
      <c r="M297" s="17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  <c r="AB297" s="20"/>
      <c r="AC297" s="20"/>
      <c r="AD297" s="20"/>
      <c r="AE297" s="20"/>
      <c r="AF297" s="22"/>
      <c r="AG297" s="20"/>
      <c r="AH297" s="20"/>
      <c r="AI297" s="20"/>
    </row>
    <row r="298" spans="1:35" ht="12.75" x14ac:dyDescent="0.2">
      <c r="A298" s="20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17"/>
      <c r="M298" s="17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  <c r="AB298" s="20"/>
      <c r="AC298" s="20"/>
      <c r="AD298" s="20"/>
      <c r="AE298" s="20"/>
      <c r="AF298" s="22"/>
      <c r="AG298" s="20"/>
      <c r="AH298" s="20"/>
      <c r="AI298" s="20"/>
    </row>
    <row r="299" spans="1:35" ht="12.75" x14ac:dyDescent="0.2">
      <c r="A299" s="20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17"/>
      <c r="M299" s="17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  <c r="AB299" s="20"/>
      <c r="AC299" s="20"/>
      <c r="AD299" s="20"/>
      <c r="AE299" s="20"/>
      <c r="AF299" s="22"/>
      <c r="AG299" s="20"/>
      <c r="AH299" s="20"/>
      <c r="AI299" s="20"/>
    </row>
    <row r="300" spans="1:35" ht="12.75" x14ac:dyDescent="0.2">
      <c r="A300" s="20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17"/>
      <c r="M300" s="17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  <c r="AB300" s="20"/>
      <c r="AC300" s="20"/>
      <c r="AD300" s="20"/>
      <c r="AE300" s="20"/>
      <c r="AF300" s="22"/>
      <c r="AG300" s="20"/>
      <c r="AH300" s="20"/>
      <c r="AI300" s="20"/>
    </row>
    <row r="301" spans="1:35" ht="12.75" x14ac:dyDescent="0.2">
      <c r="A301" s="20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17"/>
      <c r="M301" s="17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  <c r="AB301" s="20"/>
      <c r="AC301" s="20"/>
      <c r="AD301" s="20"/>
      <c r="AE301" s="20"/>
      <c r="AF301" s="22"/>
      <c r="AG301" s="20"/>
      <c r="AH301" s="20"/>
      <c r="AI301" s="20"/>
    </row>
    <row r="302" spans="1:35" ht="12.75" x14ac:dyDescent="0.2">
      <c r="A302" s="20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17"/>
      <c r="M302" s="17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  <c r="AB302" s="20"/>
      <c r="AC302" s="20"/>
      <c r="AD302" s="20"/>
      <c r="AE302" s="20"/>
      <c r="AF302" s="22"/>
      <c r="AG302" s="20"/>
      <c r="AH302" s="20"/>
      <c r="AI302" s="20"/>
    </row>
    <row r="303" spans="1:35" ht="12.75" x14ac:dyDescent="0.2">
      <c r="A303" s="20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17"/>
      <c r="M303" s="17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  <c r="AB303" s="20"/>
      <c r="AC303" s="20"/>
      <c r="AD303" s="20"/>
      <c r="AE303" s="20"/>
      <c r="AF303" s="22"/>
      <c r="AG303" s="20"/>
      <c r="AH303" s="20"/>
      <c r="AI303" s="20"/>
    </row>
    <row r="304" spans="1:35" ht="12.75" x14ac:dyDescent="0.2">
      <c r="A304" s="20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17"/>
      <c r="M304" s="17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  <c r="AB304" s="20"/>
      <c r="AC304" s="20"/>
      <c r="AD304" s="20"/>
      <c r="AE304" s="20"/>
      <c r="AF304" s="22"/>
      <c r="AG304" s="20"/>
      <c r="AH304" s="20"/>
      <c r="AI304" s="20"/>
    </row>
    <row r="305" spans="1:35" ht="12.75" x14ac:dyDescent="0.2">
      <c r="A305" s="20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17"/>
      <c r="M305" s="17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20"/>
      <c r="AE305" s="20"/>
      <c r="AF305" s="22"/>
      <c r="AG305" s="20"/>
      <c r="AH305" s="20"/>
      <c r="AI305" s="20"/>
    </row>
    <row r="306" spans="1:35" ht="12.75" x14ac:dyDescent="0.2">
      <c r="A306" s="20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17"/>
      <c r="M306" s="17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  <c r="AB306" s="20"/>
      <c r="AC306" s="20"/>
      <c r="AD306" s="20"/>
      <c r="AE306" s="20"/>
      <c r="AF306" s="22"/>
      <c r="AG306" s="20"/>
      <c r="AH306" s="20"/>
      <c r="AI306" s="20"/>
    </row>
    <row r="307" spans="1:35" ht="12.75" x14ac:dyDescent="0.2">
      <c r="A307" s="20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17"/>
      <c r="M307" s="17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2"/>
      <c r="AG307" s="20"/>
      <c r="AH307" s="20"/>
      <c r="AI307" s="20"/>
    </row>
    <row r="308" spans="1:35" ht="12.75" x14ac:dyDescent="0.2">
      <c r="A308" s="20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17"/>
      <c r="M308" s="17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  <c r="AB308" s="20"/>
      <c r="AC308" s="20"/>
      <c r="AD308" s="20"/>
      <c r="AE308" s="20"/>
      <c r="AF308" s="22"/>
      <c r="AG308" s="20"/>
      <c r="AH308" s="20"/>
      <c r="AI308" s="20"/>
    </row>
    <row r="309" spans="1:35" ht="12.75" x14ac:dyDescent="0.2">
      <c r="A309" s="20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17"/>
      <c r="M309" s="17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  <c r="AB309" s="20"/>
      <c r="AC309" s="20"/>
      <c r="AD309" s="20"/>
      <c r="AE309" s="20"/>
      <c r="AF309" s="22"/>
      <c r="AG309" s="20"/>
      <c r="AH309" s="20"/>
      <c r="AI309" s="20"/>
    </row>
    <row r="310" spans="1:35" ht="12.75" x14ac:dyDescent="0.2">
      <c r="A310" s="20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17"/>
      <c r="M310" s="17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  <c r="AB310" s="20"/>
      <c r="AC310" s="20"/>
      <c r="AD310" s="20"/>
      <c r="AE310" s="20"/>
      <c r="AF310" s="22"/>
      <c r="AG310" s="20"/>
      <c r="AH310" s="20"/>
      <c r="AI310" s="20"/>
    </row>
    <row r="311" spans="1:35" ht="12.75" x14ac:dyDescent="0.2">
      <c r="A311" s="20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17"/>
      <c r="M311" s="17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  <c r="AB311" s="20"/>
      <c r="AC311" s="20"/>
      <c r="AD311" s="20"/>
      <c r="AE311" s="20"/>
      <c r="AF311" s="22"/>
      <c r="AG311" s="20"/>
      <c r="AH311" s="20"/>
      <c r="AI311" s="20"/>
    </row>
    <row r="312" spans="1:35" ht="12.75" x14ac:dyDescent="0.2">
      <c r="A312" s="20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17"/>
      <c r="M312" s="17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  <c r="AB312" s="20"/>
      <c r="AC312" s="20"/>
      <c r="AD312" s="20"/>
      <c r="AE312" s="20"/>
      <c r="AF312" s="22"/>
      <c r="AG312" s="20"/>
      <c r="AH312" s="20"/>
      <c r="AI312" s="20"/>
    </row>
    <row r="313" spans="1:35" ht="12.75" x14ac:dyDescent="0.2">
      <c r="A313" s="20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17"/>
      <c r="M313" s="17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  <c r="AB313" s="20"/>
      <c r="AC313" s="20"/>
      <c r="AD313" s="20"/>
      <c r="AE313" s="20"/>
      <c r="AF313" s="22"/>
      <c r="AG313" s="20"/>
      <c r="AH313" s="20"/>
      <c r="AI313" s="20"/>
    </row>
    <row r="314" spans="1:35" ht="12.75" x14ac:dyDescent="0.2">
      <c r="A314" s="20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17"/>
      <c r="M314" s="17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  <c r="AB314" s="20"/>
      <c r="AC314" s="20"/>
      <c r="AD314" s="20"/>
      <c r="AE314" s="20"/>
      <c r="AF314" s="22"/>
      <c r="AG314" s="20"/>
      <c r="AH314" s="20"/>
      <c r="AI314" s="20"/>
    </row>
    <row r="315" spans="1:35" ht="12.75" x14ac:dyDescent="0.2">
      <c r="A315" s="20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17"/>
      <c r="M315" s="17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2"/>
      <c r="AG315" s="20"/>
      <c r="AH315" s="20"/>
      <c r="AI315" s="20"/>
    </row>
    <row r="316" spans="1:35" ht="12.75" x14ac:dyDescent="0.2">
      <c r="A316" s="20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17"/>
      <c r="M316" s="17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  <c r="AB316" s="20"/>
      <c r="AC316" s="20"/>
      <c r="AD316" s="20"/>
      <c r="AE316" s="20"/>
      <c r="AF316" s="22"/>
      <c r="AG316" s="20"/>
      <c r="AH316" s="20"/>
      <c r="AI316" s="20"/>
    </row>
    <row r="317" spans="1:35" ht="12.75" x14ac:dyDescent="0.2">
      <c r="A317" s="20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17"/>
      <c r="M317" s="17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  <c r="AB317" s="20"/>
      <c r="AC317" s="20"/>
      <c r="AD317" s="20"/>
      <c r="AE317" s="20"/>
      <c r="AF317" s="22"/>
      <c r="AG317" s="20"/>
      <c r="AH317" s="20"/>
      <c r="AI317" s="20"/>
    </row>
    <row r="318" spans="1:35" ht="12.75" x14ac:dyDescent="0.2">
      <c r="A318" s="20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17"/>
      <c r="M318" s="17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  <c r="AB318" s="20"/>
      <c r="AC318" s="20"/>
      <c r="AD318" s="20"/>
      <c r="AE318" s="20"/>
      <c r="AF318" s="22"/>
      <c r="AG318" s="20"/>
      <c r="AH318" s="20"/>
      <c r="AI318" s="20"/>
    </row>
    <row r="319" spans="1:35" ht="12.75" x14ac:dyDescent="0.2">
      <c r="A319" s="20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17"/>
      <c r="M319" s="17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  <c r="AB319" s="20"/>
      <c r="AC319" s="20"/>
      <c r="AD319" s="20"/>
      <c r="AE319" s="20"/>
      <c r="AF319" s="22"/>
      <c r="AG319" s="20"/>
      <c r="AH319" s="20"/>
      <c r="AI319" s="20"/>
    </row>
    <row r="320" spans="1:35" ht="12.75" x14ac:dyDescent="0.2">
      <c r="A320" s="20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17"/>
      <c r="M320" s="17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  <c r="AB320" s="20"/>
      <c r="AC320" s="20"/>
      <c r="AD320" s="20"/>
      <c r="AE320" s="20"/>
      <c r="AF320" s="22"/>
      <c r="AG320" s="20"/>
      <c r="AH320" s="20"/>
      <c r="AI320" s="20"/>
    </row>
    <row r="321" spans="1:35" ht="12.75" x14ac:dyDescent="0.2">
      <c r="A321" s="20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17"/>
      <c r="M321" s="17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  <c r="AB321" s="20"/>
      <c r="AC321" s="20"/>
      <c r="AD321" s="20"/>
      <c r="AE321" s="20"/>
      <c r="AF321" s="22"/>
      <c r="AG321" s="20"/>
      <c r="AH321" s="20"/>
      <c r="AI321" s="20"/>
    </row>
    <row r="322" spans="1:35" ht="12.75" x14ac:dyDescent="0.2">
      <c r="A322" s="20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17"/>
      <c r="M322" s="17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  <c r="AB322" s="20"/>
      <c r="AC322" s="20"/>
      <c r="AD322" s="20"/>
      <c r="AE322" s="20"/>
      <c r="AF322" s="22"/>
      <c r="AG322" s="20"/>
      <c r="AH322" s="20"/>
      <c r="AI322" s="20"/>
    </row>
    <row r="323" spans="1:35" ht="12.75" x14ac:dyDescent="0.2">
      <c r="A323" s="20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17"/>
      <c r="M323" s="17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  <c r="AB323" s="20"/>
      <c r="AC323" s="20"/>
      <c r="AD323" s="20"/>
      <c r="AE323" s="20"/>
      <c r="AF323" s="22"/>
      <c r="AG323" s="20"/>
      <c r="AH323" s="20"/>
      <c r="AI323" s="20"/>
    </row>
    <row r="324" spans="1:35" ht="12.75" x14ac:dyDescent="0.2">
      <c r="A324" s="20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17"/>
      <c r="M324" s="17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  <c r="AB324" s="20"/>
      <c r="AC324" s="20"/>
      <c r="AD324" s="20"/>
      <c r="AE324" s="20"/>
      <c r="AF324" s="22"/>
      <c r="AG324" s="20"/>
      <c r="AH324" s="20"/>
      <c r="AI324" s="20"/>
    </row>
    <row r="325" spans="1:35" ht="12.75" x14ac:dyDescent="0.2">
      <c r="A325" s="20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17"/>
      <c r="M325" s="17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  <c r="AB325" s="20"/>
      <c r="AC325" s="20"/>
      <c r="AD325" s="20"/>
      <c r="AE325" s="20"/>
      <c r="AF325" s="22"/>
      <c r="AG325" s="20"/>
      <c r="AH325" s="20"/>
      <c r="AI325" s="20"/>
    </row>
    <row r="326" spans="1:35" ht="12.75" x14ac:dyDescent="0.2">
      <c r="A326" s="20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17"/>
      <c r="M326" s="17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  <c r="AB326" s="20"/>
      <c r="AC326" s="20"/>
      <c r="AD326" s="20"/>
      <c r="AE326" s="20"/>
      <c r="AF326" s="22"/>
      <c r="AG326" s="20"/>
      <c r="AH326" s="20"/>
      <c r="AI326" s="20"/>
    </row>
    <row r="327" spans="1:35" ht="12.75" x14ac:dyDescent="0.2">
      <c r="A327" s="20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17"/>
      <c r="M327" s="17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  <c r="AB327" s="20"/>
      <c r="AC327" s="20"/>
      <c r="AD327" s="20"/>
      <c r="AE327" s="20"/>
      <c r="AF327" s="22"/>
      <c r="AG327" s="20"/>
      <c r="AH327" s="20"/>
      <c r="AI327" s="20"/>
    </row>
    <row r="328" spans="1:35" ht="12.75" x14ac:dyDescent="0.2">
      <c r="A328" s="20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17"/>
      <c r="M328" s="17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  <c r="AB328" s="20"/>
      <c r="AC328" s="20"/>
      <c r="AD328" s="20"/>
      <c r="AE328" s="20"/>
      <c r="AF328" s="22"/>
      <c r="AG328" s="20"/>
      <c r="AH328" s="20"/>
      <c r="AI328" s="20"/>
    </row>
    <row r="329" spans="1:35" ht="12.75" x14ac:dyDescent="0.2">
      <c r="A329" s="20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17"/>
      <c r="M329" s="17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  <c r="AB329" s="20"/>
      <c r="AC329" s="20"/>
      <c r="AD329" s="20"/>
      <c r="AE329" s="20"/>
      <c r="AF329" s="22"/>
      <c r="AG329" s="20"/>
      <c r="AH329" s="20"/>
      <c r="AI329" s="20"/>
    </row>
    <row r="330" spans="1:35" ht="12.75" x14ac:dyDescent="0.2">
      <c r="A330" s="20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17"/>
      <c r="M330" s="17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20"/>
      <c r="AE330" s="20"/>
      <c r="AF330" s="22"/>
      <c r="AG330" s="20"/>
      <c r="AH330" s="20"/>
      <c r="AI330" s="20"/>
    </row>
    <row r="331" spans="1:35" ht="12.75" x14ac:dyDescent="0.2">
      <c r="A331" s="20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17"/>
      <c r="M331" s="17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  <c r="AB331" s="20"/>
      <c r="AC331" s="20"/>
      <c r="AD331" s="20"/>
      <c r="AE331" s="20"/>
      <c r="AF331" s="22"/>
      <c r="AG331" s="20"/>
      <c r="AH331" s="20"/>
      <c r="AI331" s="20"/>
    </row>
    <row r="332" spans="1:35" ht="12.75" x14ac:dyDescent="0.2">
      <c r="A332" s="20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17"/>
      <c r="M332" s="17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  <c r="AB332" s="20"/>
      <c r="AC332" s="20"/>
      <c r="AD332" s="20"/>
      <c r="AE332" s="20"/>
      <c r="AF332" s="22"/>
      <c r="AG332" s="20"/>
      <c r="AH332" s="20"/>
      <c r="AI332" s="20"/>
    </row>
    <row r="333" spans="1:35" ht="12.75" x14ac:dyDescent="0.2">
      <c r="A333" s="20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17"/>
      <c r="M333" s="17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  <c r="AB333" s="20"/>
      <c r="AC333" s="20"/>
      <c r="AD333" s="20"/>
      <c r="AE333" s="20"/>
      <c r="AF333" s="22"/>
      <c r="AG333" s="20"/>
      <c r="AH333" s="20"/>
      <c r="AI333" s="20"/>
    </row>
    <row r="334" spans="1:35" ht="12.75" x14ac:dyDescent="0.2">
      <c r="A334" s="20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17"/>
      <c r="M334" s="17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  <c r="AB334" s="20"/>
      <c r="AC334" s="20"/>
      <c r="AD334" s="20"/>
      <c r="AE334" s="20"/>
      <c r="AF334" s="22"/>
      <c r="AG334" s="20"/>
      <c r="AH334" s="20"/>
      <c r="AI334" s="20"/>
    </row>
    <row r="335" spans="1:35" ht="12.75" x14ac:dyDescent="0.2">
      <c r="A335" s="20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17"/>
      <c r="M335" s="17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2"/>
      <c r="AG335" s="20"/>
      <c r="AH335" s="20"/>
      <c r="AI335" s="20"/>
    </row>
    <row r="336" spans="1:35" ht="12.75" x14ac:dyDescent="0.2">
      <c r="A336" s="20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17"/>
      <c r="M336" s="17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  <c r="AB336" s="20"/>
      <c r="AC336" s="20"/>
      <c r="AD336" s="20"/>
      <c r="AE336" s="20"/>
      <c r="AF336" s="22"/>
      <c r="AG336" s="20"/>
      <c r="AH336" s="20"/>
      <c r="AI336" s="20"/>
    </row>
    <row r="337" spans="1:35" ht="12.75" x14ac:dyDescent="0.2">
      <c r="A337" s="20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17"/>
      <c r="M337" s="17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  <c r="AB337" s="20"/>
      <c r="AC337" s="20"/>
      <c r="AD337" s="20"/>
      <c r="AE337" s="20"/>
      <c r="AF337" s="22"/>
      <c r="AG337" s="20"/>
      <c r="AH337" s="20"/>
      <c r="AI337" s="20"/>
    </row>
    <row r="338" spans="1:35" ht="12.75" x14ac:dyDescent="0.2">
      <c r="A338" s="20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17"/>
      <c r="M338" s="17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  <c r="AB338" s="20"/>
      <c r="AC338" s="20"/>
      <c r="AD338" s="20"/>
      <c r="AE338" s="20"/>
      <c r="AF338" s="22"/>
      <c r="AG338" s="20"/>
      <c r="AH338" s="20"/>
      <c r="AI338" s="20"/>
    </row>
    <row r="339" spans="1:35" ht="12.75" x14ac:dyDescent="0.2">
      <c r="A339" s="20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17"/>
      <c r="M339" s="17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  <c r="AB339" s="20"/>
      <c r="AC339" s="20"/>
      <c r="AD339" s="20"/>
      <c r="AE339" s="20"/>
      <c r="AF339" s="22"/>
      <c r="AG339" s="20"/>
      <c r="AH339" s="20"/>
      <c r="AI339" s="20"/>
    </row>
    <row r="340" spans="1:35" ht="12.75" x14ac:dyDescent="0.2">
      <c r="A340" s="20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17"/>
      <c r="M340" s="17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  <c r="AB340" s="20"/>
      <c r="AC340" s="20"/>
      <c r="AD340" s="20"/>
      <c r="AE340" s="20"/>
      <c r="AF340" s="22"/>
      <c r="AG340" s="20"/>
      <c r="AH340" s="20"/>
      <c r="AI340" s="20"/>
    </row>
    <row r="341" spans="1:35" ht="12.75" x14ac:dyDescent="0.2">
      <c r="A341" s="20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17"/>
      <c r="M341" s="17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  <c r="AB341" s="20"/>
      <c r="AC341" s="20"/>
      <c r="AD341" s="20"/>
      <c r="AE341" s="20"/>
      <c r="AF341" s="22"/>
      <c r="AG341" s="20"/>
      <c r="AH341" s="20"/>
      <c r="AI341" s="20"/>
    </row>
    <row r="342" spans="1:35" ht="12.75" x14ac:dyDescent="0.2">
      <c r="A342" s="20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17"/>
      <c r="M342" s="17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  <c r="AB342" s="20"/>
      <c r="AC342" s="20"/>
      <c r="AD342" s="20"/>
      <c r="AE342" s="20"/>
      <c r="AF342" s="22"/>
      <c r="AG342" s="20"/>
      <c r="AH342" s="20"/>
      <c r="AI342" s="20"/>
    </row>
    <row r="343" spans="1:35" ht="12.75" x14ac:dyDescent="0.2">
      <c r="A343" s="20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17"/>
      <c r="M343" s="17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  <c r="AB343" s="20"/>
      <c r="AC343" s="20"/>
      <c r="AD343" s="20"/>
      <c r="AE343" s="20"/>
      <c r="AF343" s="22"/>
      <c r="AG343" s="20"/>
      <c r="AH343" s="20"/>
      <c r="AI343" s="20"/>
    </row>
    <row r="344" spans="1:35" ht="12.75" x14ac:dyDescent="0.2">
      <c r="A344" s="20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17"/>
      <c r="M344" s="17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20"/>
      <c r="AE344" s="20"/>
      <c r="AF344" s="22"/>
      <c r="AG344" s="20"/>
      <c r="AH344" s="20"/>
      <c r="AI344" s="20"/>
    </row>
    <row r="345" spans="1:35" ht="12.75" x14ac:dyDescent="0.2">
      <c r="A345" s="20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17"/>
      <c r="M345" s="17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  <c r="AB345" s="20"/>
      <c r="AC345" s="20"/>
      <c r="AD345" s="20"/>
      <c r="AE345" s="20"/>
      <c r="AF345" s="22"/>
      <c r="AG345" s="20"/>
      <c r="AH345" s="20"/>
      <c r="AI345" s="20"/>
    </row>
    <row r="346" spans="1:35" ht="12.75" x14ac:dyDescent="0.2">
      <c r="A346" s="20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17"/>
      <c r="M346" s="17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  <c r="AB346" s="20"/>
      <c r="AC346" s="20"/>
      <c r="AD346" s="20"/>
      <c r="AE346" s="20"/>
      <c r="AF346" s="22"/>
      <c r="AG346" s="20"/>
      <c r="AH346" s="20"/>
      <c r="AI346" s="20"/>
    </row>
    <row r="347" spans="1:35" ht="12.75" x14ac:dyDescent="0.2">
      <c r="A347" s="20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17"/>
      <c r="M347" s="17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  <c r="AB347" s="20"/>
      <c r="AC347" s="20"/>
      <c r="AD347" s="20"/>
      <c r="AE347" s="20"/>
      <c r="AF347" s="22"/>
      <c r="AG347" s="20"/>
      <c r="AH347" s="20"/>
      <c r="AI347" s="20"/>
    </row>
    <row r="348" spans="1:35" ht="12.75" x14ac:dyDescent="0.2">
      <c r="A348" s="20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17"/>
      <c r="M348" s="17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  <c r="AB348" s="20"/>
      <c r="AC348" s="20"/>
      <c r="AD348" s="20"/>
      <c r="AE348" s="20"/>
      <c r="AF348" s="22"/>
      <c r="AG348" s="20"/>
      <c r="AH348" s="20"/>
      <c r="AI348" s="20"/>
    </row>
    <row r="349" spans="1:35" ht="12.75" x14ac:dyDescent="0.2">
      <c r="A349" s="20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17"/>
      <c r="M349" s="17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  <c r="AB349" s="20"/>
      <c r="AC349" s="20"/>
      <c r="AD349" s="20"/>
      <c r="AE349" s="20"/>
      <c r="AF349" s="22"/>
      <c r="AG349" s="20"/>
      <c r="AH349" s="20"/>
      <c r="AI349" s="20"/>
    </row>
    <row r="350" spans="1:35" ht="12.75" x14ac:dyDescent="0.2">
      <c r="A350" s="20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17"/>
      <c r="M350" s="17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  <c r="AB350" s="20"/>
      <c r="AC350" s="20"/>
      <c r="AD350" s="20"/>
      <c r="AE350" s="20"/>
      <c r="AF350" s="22"/>
      <c r="AG350" s="20"/>
      <c r="AH350" s="20"/>
      <c r="AI350" s="20"/>
    </row>
    <row r="351" spans="1:35" ht="12.75" x14ac:dyDescent="0.2">
      <c r="A351" s="20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17"/>
      <c r="M351" s="17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  <c r="AB351" s="20"/>
      <c r="AC351" s="20"/>
      <c r="AD351" s="20"/>
      <c r="AE351" s="20"/>
      <c r="AF351" s="22"/>
      <c r="AG351" s="20"/>
      <c r="AH351" s="20"/>
      <c r="AI351" s="20"/>
    </row>
    <row r="352" spans="1:35" ht="12.75" x14ac:dyDescent="0.2">
      <c r="A352" s="20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17"/>
      <c r="M352" s="17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  <c r="AB352" s="20"/>
      <c r="AC352" s="20"/>
      <c r="AD352" s="20"/>
      <c r="AE352" s="20"/>
      <c r="AF352" s="22"/>
      <c r="AG352" s="20"/>
      <c r="AH352" s="20"/>
      <c r="AI352" s="20"/>
    </row>
    <row r="353" spans="1:35" ht="12.75" x14ac:dyDescent="0.2">
      <c r="A353" s="20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17"/>
      <c r="M353" s="17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  <c r="AB353" s="20"/>
      <c r="AC353" s="20"/>
      <c r="AD353" s="20"/>
      <c r="AE353" s="20"/>
      <c r="AF353" s="22"/>
      <c r="AG353" s="20"/>
      <c r="AH353" s="20"/>
      <c r="AI353" s="20"/>
    </row>
    <row r="354" spans="1:35" ht="12.75" x14ac:dyDescent="0.2">
      <c r="A354" s="20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17"/>
      <c r="M354" s="17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  <c r="AB354" s="20"/>
      <c r="AC354" s="20"/>
      <c r="AD354" s="20"/>
      <c r="AE354" s="20"/>
      <c r="AF354" s="22"/>
      <c r="AG354" s="20"/>
      <c r="AH354" s="20"/>
      <c r="AI354" s="20"/>
    </row>
    <row r="355" spans="1:35" ht="12.75" x14ac:dyDescent="0.2">
      <c r="A355" s="20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17"/>
      <c r="M355" s="17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2"/>
      <c r="AG355" s="20"/>
      <c r="AH355" s="20"/>
      <c r="AI355" s="20"/>
    </row>
    <row r="356" spans="1:35" ht="12.75" x14ac:dyDescent="0.2">
      <c r="A356" s="20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17"/>
      <c r="M356" s="17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  <c r="AB356" s="20"/>
      <c r="AC356" s="20"/>
      <c r="AD356" s="20"/>
      <c r="AE356" s="20"/>
      <c r="AF356" s="22"/>
      <c r="AG356" s="20"/>
      <c r="AH356" s="20"/>
      <c r="AI356" s="20"/>
    </row>
    <row r="357" spans="1:35" ht="12.75" x14ac:dyDescent="0.2">
      <c r="A357" s="20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17"/>
      <c r="M357" s="17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  <c r="AB357" s="20"/>
      <c r="AC357" s="20"/>
      <c r="AD357" s="20"/>
      <c r="AE357" s="20"/>
      <c r="AF357" s="22"/>
      <c r="AG357" s="20"/>
      <c r="AH357" s="20"/>
      <c r="AI357" s="20"/>
    </row>
    <row r="358" spans="1:35" ht="12.75" x14ac:dyDescent="0.2">
      <c r="A358" s="20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17"/>
      <c r="M358" s="17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  <c r="AB358" s="20"/>
      <c r="AC358" s="20"/>
      <c r="AD358" s="20"/>
      <c r="AE358" s="20"/>
      <c r="AF358" s="22"/>
      <c r="AG358" s="20"/>
      <c r="AH358" s="20"/>
      <c r="AI358" s="20"/>
    </row>
    <row r="359" spans="1:35" ht="12.75" x14ac:dyDescent="0.2">
      <c r="A359" s="20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17"/>
      <c r="M359" s="17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  <c r="AB359" s="20"/>
      <c r="AC359" s="20"/>
      <c r="AD359" s="20"/>
      <c r="AE359" s="20"/>
      <c r="AF359" s="22"/>
      <c r="AG359" s="20"/>
      <c r="AH359" s="20"/>
      <c r="AI359" s="20"/>
    </row>
    <row r="360" spans="1:35" ht="12.75" x14ac:dyDescent="0.2">
      <c r="A360" s="20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17"/>
      <c r="M360" s="17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  <c r="AB360" s="20"/>
      <c r="AC360" s="20"/>
      <c r="AD360" s="20"/>
      <c r="AE360" s="20"/>
      <c r="AF360" s="22"/>
      <c r="AG360" s="20"/>
      <c r="AH360" s="20"/>
      <c r="AI360" s="20"/>
    </row>
    <row r="361" spans="1:35" ht="12.75" x14ac:dyDescent="0.2">
      <c r="A361" s="20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17"/>
      <c r="M361" s="17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  <c r="AB361" s="20"/>
      <c r="AC361" s="20"/>
      <c r="AD361" s="20"/>
      <c r="AE361" s="20"/>
      <c r="AF361" s="22"/>
      <c r="AG361" s="20"/>
      <c r="AH361" s="20"/>
      <c r="AI361" s="20"/>
    </row>
    <row r="362" spans="1:35" ht="12.75" x14ac:dyDescent="0.2">
      <c r="A362" s="20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17"/>
      <c r="M362" s="17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  <c r="AB362" s="20"/>
      <c r="AC362" s="20"/>
      <c r="AD362" s="20"/>
      <c r="AE362" s="20"/>
      <c r="AF362" s="22"/>
      <c r="AG362" s="20"/>
      <c r="AH362" s="20"/>
      <c r="AI362" s="20"/>
    </row>
    <row r="363" spans="1:35" ht="12.75" x14ac:dyDescent="0.2">
      <c r="A363" s="20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17"/>
      <c r="M363" s="17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  <c r="AB363" s="20"/>
      <c r="AC363" s="20"/>
      <c r="AD363" s="20"/>
      <c r="AE363" s="20"/>
      <c r="AF363" s="22"/>
      <c r="AG363" s="20"/>
      <c r="AH363" s="20"/>
      <c r="AI363" s="20"/>
    </row>
    <row r="364" spans="1:35" ht="12.75" x14ac:dyDescent="0.2">
      <c r="A364" s="20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17"/>
      <c r="M364" s="17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  <c r="AB364" s="20"/>
      <c r="AC364" s="20"/>
      <c r="AD364" s="20"/>
      <c r="AE364" s="20"/>
      <c r="AF364" s="22"/>
      <c r="AG364" s="20"/>
      <c r="AH364" s="20"/>
      <c r="AI364" s="20"/>
    </row>
    <row r="365" spans="1:35" ht="12.75" x14ac:dyDescent="0.2">
      <c r="A365" s="20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17"/>
      <c r="M365" s="17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  <c r="AB365" s="20"/>
      <c r="AC365" s="20"/>
      <c r="AD365" s="20"/>
      <c r="AE365" s="20"/>
      <c r="AF365" s="22"/>
      <c r="AG365" s="20"/>
      <c r="AH365" s="20"/>
      <c r="AI365" s="20"/>
    </row>
    <row r="366" spans="1:35" ht="12.75" x14ac:dyDescent="0.2">
      <c r="A366" s="20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17"/>
      <c r="M366" s="17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  <c r="AB366" s="20"/>
      <c r="AC366" s="20"/>
      <c r="AD366" s="20"/>
      <c r="AE366" s="20"/>
      <c r="AF366" s="22"/>
      <c r="AG366" s="20"/>
      <c r="AH366" s="20"/>
      <c r="AI366" s="20"/>
    </row>
    <row r="367" spans="1:35" ht="12.75" x14ac:dyDescent="0.2">
      <c r="A367" s="20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17"/>
      <c r="M367" s="17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20"/>
      <c r="AE367" s="20"/>
      <c r="AF367" s="22"/>
      <c r="AG367" s="20"/>
      <c r="AH367" s="20"/>
      <c r="AI367" s="20"/>
    </row>
    <row r="368" spans="1:35" ht="12.75" x14ac:dyDescent="0.2">
      <c r="A368" s="20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17"/>
      <c r="M368" s="17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  <c r="AB368" s="20"/>
      <c r="AC368" s="20"/>
      <c r="AD368" s="20"/>
      <c r="AE368" s="20"/>
      <c r="AF368" s="22"/>
      <c r="AG368" s="20"/>
      <c r="AH368" s="20"/>
      <c r="AI368" s="20"/>
    </row>
    <row r="369" spans="1:35" ht="12.75" x14ac:dyDescent="0.2">
      <c r="A369" s="20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17"/>
      <c r="M369" s="17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  <c r="AB369" s="20"/>
      <c r="AC369" s="20"/>
      <c r="AD369" s="20"/>
      <c r="AE369" s="20"/>
      <c r="AF369" s="22"/>
      <c r="AG369" s="20"/>
      <c r="AH369" s="20"/>
      <c r="AI369" s="20"/>
    </row>
    <row r="370" spans="1:35" ht="12.75" x14ac:dyDescent="0.2">
      <c r="A370" s="20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17"/>
      <c r="M370" s="17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  <c r="AB370" s="20"/>
      <c r="AC370" s="20"/>
      <c r="AD370" s="20"/>
      <c r="AE370" s="20"/>
      <c r="AF370" s="22"/>
      <c r="AG370" s="20"/>
      <c r="AH370" s="20"/>
      <c r="AI370" s="20"/>
    </row>
    <row r="371" spans="1:35" ht="12.75" x14ac:dyDescent="0.2">
      <c r="A371" s="20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17"/>
      <c r="M371" s="17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  <c r="AB371" s="20"/>
      <c r="AC371" s="20"/>
      <c r="AD371" s="20"/>
      <c r="AE371" s="20"/>
      <c r="AF371" s="22"/>
      <c r="AG371" s="20"/>
      <c r="AH371" s="20"/>
      <c r="AI371" s="20"/>
    </row>
    <row r="372" spans="1:35" ht="12.75" x14ac:dyDescent="0.2">
      <c r="A372" s="20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17"/>
      <c r="M372" s="17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  <c r="AB372" s="20"/>
      <c r="AC372" s="20"/>
      <c r="AD372" s="20"/>
      <c r="AE372" s="20"/>
      <c r="AF372" s="22"/>
      <c r="AG372" s="20"/>
      <c r="AH372" s="20"/>
      <c r="AI372" s="20"/>
    </row>
    <row r="373" spans="1:35" ht="12.75" x14ac:dyDescent="0.2">
      <c r="A373" s="20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17"/>
      <c r="M373" s="17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2"/>
      <c r="AG373" s="20"/>
      <c r="AH373" s="20"/>
      <c r="AI373" s="20"/>
    </row>
    <row r="374" spans="1:35" ht="12.75" x14ac:dyDescent="0.2">
      <c r="A374" s="20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17"/>
      <c r="M374" s="17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  <c r="AB374" s="20"/>
      <c r="AC374" s="20"/>
      <c r="AD374" s="20"/>
      <c r="AE374" s="20"/>
      <c r="AF374" s="22"/>
      <c r="AG374" s="20"/>
      <c r="AH374" s="20"/>
      <c r="AI374" s="20"/>
    </row>
    <row r="375" spans="1:35" ht="12.75" x14ac:dyDescent="0.2">
      <c r="A375" s="20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17"/>
      <c r="M375" s="17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  <c r="AB375" s="20"/>
      <c r="AC375" s="20"/>
      <c r="AD375" s="20"/>
      <c r="AE375" s="20"/>
      <c r="AF375" s="22"/>
      <c r="AG375" s="20"/>
      <c r="AH375" s="20"/>
      <c r="AI375" s="20"/>
    </row>
    <row r="376" spans="1:35" ht="12.75" x14ac:dyDescent="0.2">
      <c r="A376" s="20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17"/>
      <c r="M376" s="17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  <c r="AB376" s="20"/>
      <c r="AC376" s="20"/>
      <c r="AD376" s="20"/>
      <c r="AE376" s="20"/>
      <c r="AF376" s="22"/>
      <c r="AG376" s="20"/>
      <c r="AH376" s="20"/>
      <c r="AI376" s="20"/>
    </row>
    <row r="377" spans="1:35" ht="12.75" x14ac:dyDescent="0.2">
      <c r="A377" s="20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17"/>
      <c r="M377" s="17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  <c r="AB377" s="20"/>
      <c r="AC377" s="20"/>
      <c r="AD377" s="20"/>
      <c r="AE377" s="20"/>
      <c r="AF377" s="22"/>
      <c r="AG377" s="20"/>
      <c r="AH377" s="20"/>
      <c r="AI377" s="20"/>
    </row>
    <row r="378" spans="1:35" ht="12.75" x14ac:dyDescent="0.2">
      <c r="A378" s="20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17"/>
      <c r="M378" s="17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  <c r="AB378" s="20"/>
      <c r="AC378" s="20"/>
      <c r="AD378" s="20"/>
      <c r="AE378" s="20"/>
      <c r="AF378" s="22"/>
      <c r="AG378" s="20"/>
      <c r="AH378" s="20"/>
      <c r="AI378" s="20"/>
    </row>
    <row r="379" spans="1:35" ht="12.75" x14ac:dyDescent="0.2">
      <c r="A379" s="20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17"/>
      <c r="M379" s="17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  <c r="AB379" s="20"/>
      <c r="AC379" s="20"/>
      <c r="AD379" s="20"/>
      <c r="AE379" s="20"/>
      <c r="AF379" s="22"/>
      <c r="AG379" s="20"/>
      <c r="AH379" s="20"/>
      <c r="AI379" s="20"/>
    </row>
    <row r="380" spans="1:35" ht="12.75" x14ac:dyDescent="0.2">
      <c r="A380" s="20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17"/>
      <c r="M380" s="17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  <c r="AB380" s="20"/>
      <c r="AC380" s="20"/>
      <c r="AD380" s="20"/>
      <c r="AE380" s="20"/>
      <c r="AF380" s="22"/>
      <c r="AG380" s="20"/>
      <c r="AH380" s="20"/>
      <c r="AI380" s="20"/>
    </row>
    <row r="381" spans="1:35" ht="12.75" x14ac:dyDescent="0.2">
      <c r="A381" s="20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17"/>
      <c r="M381" s="17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  <c r="AB381" s="20"/>
      <c r="AC381" s="20"/>
      <c r="AD381" s="20"/>
      <c r="AE381" s="20"/>
      <c r="AF381" s="22"/>
      <c r="AG381" s="20"/>
      <c r="AH381" s="20"/>
      <c r="AI381" s="20"/>
    </row>
    <row r="382" spans="1:35" ht="12.75" x14ac:dyDescent="0.2">
      <c r="A382" s="20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17"/>
      <c r="M382" s="17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  <c r="AB382" s="20"/>
      <c r="AC382" s="20"/>
      <c r="AD382" s="20"/>
      <c r="AE382" s="20"/>
      <c r="AF382" s="22"/>
      <c r="AG382" s="20"/>
      <c r="AH382" s="20"/>
      <c r="AI382" s="20"/>
    </row>
    <row r="383" spans="1:35" ht="12.75" x14ac:dyDescent="0.2">
      <c r="A383" s="20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17"/>
      <c r="M383" s="17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20"/>
      <c r="AE383" s="20"/>
      <c r="AF383" s="22"/>
      <c r="AG383" s="20"/>
      <c r="AH383" s="20"/>
      <c r="AI383" s="20"/>
    </row>
    <row r="384" spans="1:35" ht="12.75" x14ac:dyDescent="0.2">
      <c r="A384" s="20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17"/>
      <c r="M384" s="17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  <c r="AB384" s="20"/>
      <c r="AC384" s="20"/>
      <c r="AD384" s="20"/>
      <c r="AE384" s="20"/>
      <c r="AF384" s="22"/>
      <c r="AG384" s="20"/>
      <c r="AH384" s="20"/>
      <c r="AI384" s="20"/>
    </row>
    <row r="385" spans="1:35" ht="12.75" x14ac:dyDescent="0.2">
      <c r="A385" s="20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17"/>
      <c r="M385" s="17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  <c r="AB385" s="20"/>
      <c r="AC385" s="20"/>
      <c r="AD385" s="20"/>
      <c r="AE385" s="20"/>
      <c r="AF385" s="22"/>
      <c r="AG385" s="20"/>
      <c r="AH385" s="20"/>
      <c r="AI385" s="20"/>
    </row>
    <row r="386" spans="1:35" ht="12.75" x14ac:dyDescent="0.2">
      <c r="A386" s="20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17"/>
      <c r="M386" s="17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  <c r="AB386" s="20"/>
      <c r="AC386" s="20"/>
      <c r="AD386" s="20"/>
      <c r="AE386" s="20"/>
      <c r="AF386" s="22"/>
      <c r="AG386" s="20"/>
      <c r="AH386" s="20"/>
      <c r="AI386" s="20"/>
    </row>
    <row r="387" spans="1:35" ht="12.75" x14ac:dyDescent="0.2">
      <c r="A387" s="20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17"/>
      <c r="M387" s="17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  <c r="AB387" s="20"/>
      <c r="AC387" s="20"/>
      <c r="AD387" s="20"/>
      <c r="AE387" s="20"/>
      <c r="AF387" s="22"/>
      <c r="AG387" s="20"/>
      <c r="AH387" s="20"/>
      <c r="AI387" s="20"/>
    </row>
    <row r="388" spans="1:35" ht="12.75" x14ac:dyDescent="0.2">
      <c r="A388" s="20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17"/>
      <c r="M388" s="17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  <c r="AB388" s="20"/>
      <c r="AC388" s="20"/>
      <c r="AD388" s="20"/>
      <c r="AE388" s="20"/>
      <c r="AF388" s="22"/>
      <c r="AG388" s="20"/>
      <c r="AH388" s="20"/>
      <c r="AI388" s="20"/>
    </row>
    <row r="389" spans="1:35" ht="12.75" x14ac:dyDescent="0.2">
      <c r="A389" s="20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17"/>
      <c r="M389" s="17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  <c r="AB389" s="20"/>
      <c r="AC389" s="20"/>
      <c r="AD389" s="20"/>
      <c r="AE389" s="20"/>
      <c r="AF389" s="22"/>
      <c r="AG389" s="20"/>
      <c r="AH389" s="20"/>
      <c r="AI389" s="20"/>
    </row>
    <row r="390" spans="1:35" ht="12.75" x14ac:dyDescent="0.2">
      <c r="A390" s="20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17"/>
      <c r="M390" s="17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2"/>
      <c r="AG390" s="20"/>
      <c r="AH390" s="20"/>
      <c r="AI390" s="20"/>
    </row>
    <row r="391" spans="1:35" ht="12.75" x14ac:dyDescent="0.2">
      <c r="A391" s="20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17"/>
      <c r="M391" s="17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  <c r="AB391" s="20"/>
      <c r="AC391" s="20"/>
      <c r="AD391" s="20"/>
      <c r="AE391" s="20"/>
      <c r="AF391" s="22"/>
      <c r="AG391" s="20"/>
      <c r="AH391" s="20"/>
      <c r="AI391" s="20"/>
    </row>
    <row r="392" spans="1:35" ht="12.75" x14ac:dyDescent="0.2">
      <c r="A392" s="20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17"/>
      <c r="M392" s="17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  <c r="AB392" s="20"/>
      <c r="AC392" s="20"/>
      <c r="AD392" s="20"/>
      <c r="AE392" s="20"/>
      <c r="AF392" s="22"/>
      <c r="AG392" s="20"/>
      <c r="AH392" s="20"/>
      <c r="AI392" s="20"/>
    </row>
    <row r="393" spans="1:35" ht="12.75" x14ac:dyDescent="0.2">
      <c r="A393" s="20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17"/>
      <c r="M393" s="17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  <c r="AB393" s="20"/>
      <c r="AC393" s="20"/>
      <c r="AD393" s="20"/>
      <c r="AE393" s="20"/>
      <c r="AF393" s="22"/>
      <c r="AG393" s="20"/>
      <c r="AH393" s="20"/>
      <c r="AI393" s="20"/>
    </row>
    <row r="394" spans="1:35" ht="12.75" x14ac:dyDescent="0.2">
      <c r="A394" s="20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17"/>
      <c r="M394" s="17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  <c r="AB394" s="20"/>
      <c r="AC394" s="20"/>
      <c r="AD394" s="20"/>
      <c r="AE394" s="20"/>
      <c r="AF394" s="22"/>
      <c r="AG394" s="20"/>
      <c r="AH394" s="20"/>
      <c r="AI394" s="20"/>
    </row>
    <row r="395" spans="1:35" ht="12.75" x14ac:dyDescent="0.2">
      <c r="A395" s="20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17"/>
      <c r="M395" s="17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  <c r="AB395" s="20"/>
      <c r="AC395" s="20"/>
      <c r="AD395" s="20"/>
      <c r="AE395" s="20"/>
      <c r="AF395" s="22"/>
      <c r="AG395" s="20"/>
      <c r="AH395" s="20"/>
      <c r="AI395" s="20"/>
    </row>
    <row r="396" spans="1:35" ht="12.75" x14ac:dyDescent="0.2">
      <c r="A396" s="20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17"/>
      <c r="M396" s="17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  <c r="AB396" s="20"/>
      <c r="AC396" s="20"/>
      <c r="AD396" s="20"/>
      <c r="AE396" s="20"/>
      <c r="AF396" s="22"/>
      <c r="AG396" s="20"/>
      <c r="AH396" s="20"/>
      <c r="AI396" s="20"/>
    </row>
    <row r="397" spans="1:35" ht="12.75" x14ac:dyDescent="0.2">
      <c r="A397" s="20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17"/>
      <c r="M397" s="17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  <c r="AB397" s="20"/>
      <c r="AC397" s="20"/>
      <c r="AD397" s="20"/>
      <c r="AE397" s="20"/>
      <c r="AF397" s="22"/>
      <c r="AG397" s="20"/>
      <c r="AH397" s="20"/>
      <c r="AI397" s="20"/>
    </row>
    <row r="398" spans="1:35" ht="12.75" x14ac:dyDescent="0.2">
      <c r="A398" s="20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17"/>
      <c r="M398" s="17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  <c r="AB398" s="20"/>
      <c r="AC398" s="20"/>
      <c r="AD398" s="20"/>
      <c r="AE398" s="20"/>
      <c r="AF398" s="22"/>
      <c r="AG398" s="20"/>
      <c r="AH398" s="20"/>
      <c r="AI398" s="20"/>
    </row>
    <row r="399" spans="1:35" ht="12.75" x14ac:dyDescent="0.2">
      <c r="A399" s="20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17"/>
      <c r="M399" s="17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  <c r="AB399" s="20"/>
      <c r="AC399" s="20"/>
      <c r="AD399" s="20"/>
      <c r="AE399" s="20"/>
      <c r="AF399" s="22"/>
      <c r="AG399" s="20"/>
      <c r="AH399" s="20"/>
      <c r="AI399" s="20"/>
    </row>
    <row r="400" spans="1:35" ht="12.75" x14ac:dyDescent="0.2">
      <c r="A400" s="20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17"/>
      <c r="M400" s="17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  <c r="AB400" s="20"/>
      <c r="AC400" s="20"/>
      <c r="AD400" s="20"/>
      <c r="AE400" s="20"/>
      <c r="AF400" s="22"/>
      <c r="AG400" s="20"/>
      <c r="AH400" s="20"/>
      <c r="AI400" s="20"/>
    </row>
    <row r="401" spans="1:35" ht="12.75" x14ac:dyDescent="0.2">
      <c r="A401" s="20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17"/>
      <c r="M401" s="17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  <c r="AB401" s="20"/>
      <c r="AC401" s="20"/>
      <c r="AD401" s="20"/>
      <c r="AE401" s="20"/>
      <c r="AF401" s="22"/>
      <c r="AG401" s="20"/>
      <c r="AH401" s="20"/>
      <c r="AI401" s="20"/>
    </row>
    <row r="402" spans="1:35" ht="12.75" x14ac:dyDescent="0.2">
      <c r="A402" s="20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17"/>
      <c r="M402" s="17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  <c r="AB402" s="20"/>
      <c r="AC402" s="20"/>
      <c r="AD402" s="20"/>
      <c r="AE402" s="20"/>
      <c r="AF402" s="22"/>
      <c r="AG402" s="20"/>
      <c r="AH402" s="20"/>
      <c r="AI402" s="20"/>
    </row>
    <row r="403" spans="1:35" ht="12.75" x14ac:dyDescent="0.2">
      <c r="A403" s="20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17"/>
      <c r="M403" s="17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  <c r="AB403" s="20"/>
      <c r="AC403" s="20"/>
      <c r="AD403" s="20"/>
      <c r="AE403" s="20"/>
      <c r="AF403" s="22"/>
      <c r="AG403" s="20"/>
      <c r="AH403" s="20"/>
      <c r="AI403" s="20"/>
    </row>
    <row r="404" spans="1:35" ht="12.75" x14ac:dyDescent="0.2">
      <c r="A404" s="20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17"/>
      <c r="M404" s="17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2"/>
      <c r="AG404" s="20"/>
      <c r="AH404" s="20"/>
      <c r="AI404" s="20"/>
    </row>
    <row r="405" spans="1:35" ht="12.75" x14ac:dyDescent="0.2">
      <c r="A405" s="20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17"/>
      <c r="M405" s="17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  <c r="AB405" s="20"/>
      <c r="AC405" s="20"/>
      <c r="AD405" s="20"/>
      <c r="AE405" s="20"/>
      <c r="AF405" s="22"/>
      <c r="AG405" s="20"/>
      <c r="AH405" s="20"/>
      <c r="AI405" s="20"/>
    </row>
    <row r="406" spans="1:35" ht="12.75" x14ac:dyDescent="0.2">
      <c r="A406" s="20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17"/>
      <c r="M406" s="17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  <c r="AB406" s="20"/>
      <c r="AC406" s="20"/>
      <c r="AD406" s="20"/>
      <c r="AE406" s="20"/>
      <c r="AF406" s="22"/>
      <c r="AG406" s="20"/>
      <c r="AH406" s="20"/>
      <c r="AI406" s="20"/>
    </row>
    <row r="407" spans="1:35" ht="12.75" x14ac:dyDescent="0.2">
      <c r="A407" s="20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17"/>
      <c r="M407" s="17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  <c r="AB407" s="20"/>
      <c r="AC407" s="20"/>
      <c r="AD407" s="20"/>
      <c r="AE407" s="20"/>
      <c r="AF407" s="22"/>
      <c r="AG407" s="20"/>
      <c r="AH407" s="20"/>
      <c r="AI407" s="20"/>
    </row>
    <row r="408" spans="1:35" ht="12.75" x14ac:dyDescent="0.2">
      <c r="A408" s="20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17"/>
      <c r="M408" s="17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  <c r="AB408" s="20"/>
      <c r="AC408" s="20"/>
      <c r="AD408" s="20"/>
      <c r="AE408" s="20"/>
      <c r="AF408" s="22"/>
      <c r="AG408" s="20"/>
      <c r="AH408" s="20"/>
      <c r="AI408" s="20"/>
    </row>
    <row r="409" spans="1:35" ht="12.75" x14ac:dyDescent="0.2">
      <c r="A409" s="20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17"/>
      <c r="M409" s="17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  <c r="AB409" s="20"/>
      <c r="AC409" s="20"/>
      <c r="AD409" s="20"/>
      <c r="AE409" s="20"/>
      <c r="AF409" s="22"/>
      <c r="AG409" s="20"/>
      <c r="AH409" s="20"/>
      <c r="AI409" s="20"/>
    </row>
    <row r="410" spans="1:35" ht="12.75" x14ac:dyDescent="0.2">
      <c r="A410" s="20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17"/>
      <c r="M410" s="17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  <c r="AB410" s="20"/>
      <c r="AC410" s="20"/>
      <c r="AD410" s="20"/>
      <c r="AE410" s="20"/>
      <c r="AF410" s="22"/>
      <c r="AG410" s="20"/>
      <c r="AH410" s="20"/>
      <c r="AI410" s="20"/>
    </row>
    <row r="411" spans="1:35" ht="12.75" x14ac:dyDescent="0.2">
      <c r="A411" s="20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17"/>
      <c r="M411" s="17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  <c r="AB411" s="20"/>
      <c r="AC411" s="20"/>
      <c r="AD411" s="20"/>
      <c r="AE411" s="20"/>
      <c r="AF411" s="22"/>
      <c r="AG411" s="20"/>
      <c r="AH411" s="20"/>
      <c r="AI411" s="20"/>
    </row>
    <row r="412" spans="1:35" ht="12.75" x14ac:dyDescent="0.2">
      <c r="A412" s="20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17"/>
      <c r="M412" s="17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  <c r="AB412" s="20"/>
      <c r="AC412" s="20"/>
      <c r="AD412" s="20"/>
      <c r="AE412" s="20"/>
      <c r="AF412" s="22"/>
      <c r="AG412" s="20"/>
      <c r="AH412" s="20"/>
      <c r="AI412" s="20"/>
    </row>
    <row r="413" spans="1:35" ht="12.75" x14ac:dyDescent="0.2">
      <c r="A413" s="20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17"/>
      <c r="M413" s="17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  <c r="AB413" s="20"/>
      <c r="AC413" s="20"/>
      <c r="AD413" s="20"/>
      <c r="AE413" s="20"/>
      <c r="AF413" s="22"/>
      <c r="AG413" s="20"/>
      <c r="AH413" s="20"/>
      <c r="AI413" s="20"/>
    </row>
    <row r="414" spans="1:35" ht="12.75" x14ac:dyDescent="0.2">
      <c r="A414" s="20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17"/>
      <c r="M414" s="17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  <c r="AB414" s="20"/>
      <c r="AC414" s="20"/>
      <c r="AD414" s="20"/>
      <c r="AE414" s="20"/>
      <c r="AF414" s="22"/>
      <c r="AG414" s="20"/>
      <c r="AH414" s="20"/>
      <c r="AI414" s="20"/>
    </row>
    <row r="415" spans="1:35" ht="12.75" x14ac:dyDescent="0.2">
      <c r="A415" s="20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17"/>
      <c r="M415" s="17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  <c r="AB415" s="20"/>
      <c r="AC415" s="20"/>
      <c r="AD415" s="20"/>
      <c r="AE415" s="20"/>
      <c r="AF415" s="22"/>
      <c r="AG415" s="20"/>
      <c r="AH415" s="20"/>
      <c r="AI415" s="20"/>
    </row>
    <row r="416" spans="1:35" ht="12.75" x14ac:dyDescent="0.2">
      <c r="A416" s="20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17"/>
      <c r="M416" s="17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  <c r="AB416" s="20"/>
      <c r="AC416" s="20"/>
      <c r="AD416" s="20"/>
      <c r="AE416" s="20"/>
      <c r="AF416" s="22"/>
      <c r="AG416" s="20"/>
      <c r="AH416" s="20"/>
      <c r="AI416" s="20"/>
    </row>
    <row r="417" spans="1:35" ht="12.75" x14ac:dyDescent="0.2">
      <c r="A417" s="20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17"/>
      <c r="M417" s="17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  <c r="AB417" s="20"/>
      <c r="AC417" s="20"/>
      <c r="AD417" s="20"/>
      <c r="AE417" s="20"/>
      <c r="AF417" s="22"/>
      <c r="AG417" s="20"/>
      <c r="AH417" s="20"/>
      <c r="AI417" s="20"/>
    </row>
    <row r="418" spans="1:35" ht="12.75" x14ac:dyDescent="0.2">
      <c r="A418" s="20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17"/>
      <c r="M418" s="17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  <c r="AB418" s="20"/>
      <c r="AC418" s="20"/>
      <c r="AD418" s="20"/>
      <c r="AE418" s="20"/>
      <c r="AF418" s="22"/>
      <c r="AG418" s="20"/>
      <c r="AH418" s="20"/>
      <c r="AI418" s="20"/>
    </row>
    <row r="419" spans="1:35" ht="12.75" x14ac:dyDescent="0.2">
      <c r="A419" s="20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17"/>
      <c r="M419" s="17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  <c r="AB419" s="20"/>
      <c r="AC419" s="20"/>
      <c r="AD419" s="20"/>
      <c r="AE419" s="20"/>
      <c r="AF419" s="22"/>
      <c r="AG419" s="20"/>
      <c r="AH419" s="20"/>
      <c r="AI419" s="20"/>
    </row>
    <row r="420" spans="1:35" ht="12.75" x14ac:dyDescent="0.2">
      <c r="A420" s="20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17"/>
      <c r="M420" s="17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  <c r="AB420" s="20"/>
      <c r="AC420" s="20"/>
      <c r="AD420" s="20"/>
      <c r="AE420" s="20"/>
      <c r="AF420" s="22"/>
      <c r="AG420" s="20"/>
      <c r="AH420" s="20"/>
      <c r="AI420" s="20"/>
    </row>
    <row r="421" spans="1:35" ht="12.75" x14ac:dyDescent="0.2">
      <c r="A421" s="20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17"/>
      <c r="M421" s="17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  <c r="AB421" s="20"/>
      <c r="AC421" s="20"/>
      <c r="AD421" s="20"/>
      <c r="AE421" s="20"/>
      <c r="AF421" s="22"/>
      <c r="AG421" s="20"/>
      <c r="AH421" s="20"/>
      <c r="AI421" s="20"/>
    </row>
    <row r="422" spans="1:35" ht="12.75" x14ac:dyDescent="0.2">
      <c r="A422" s="20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17"/>
      <c r="M422" s="17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20"/>
      <c r="AE422" s="20"/>
      <c r="AF422" s="22"/>
      <c r="AG422" s="20"/>
      <c r="AH422" s="20"/>
      <c r="AI422" s="20"/>
    </row>
    <row r="423" spans="1:35" ht="12.75" x14ac:dyDescent="0.2">
      <c r="A423" s="20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17"/>
      <c r="M423" s="17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  <c r="AB423" s="20"/>
      <c r="AC423" s="20"/>
      <c r="AD423" s="20"/>
      <c r="AE423" s="20"/>
      <c r="AF423" s="22"/>
      <c r="AG423" s="20"/>
      <c r="AH423" s="20"/>
      <c r="AI423" s="20"/>
    </row>
    <row r="424" spans="1:35" ht="12.75" x14ac:dyDescent="0.2">
      <c r="A424" s="20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17"/>
      <c r="M424" s="17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  <c r="AB424" s="20"/>
      <c r="AC424" s="20"/>
      <c r="AD424" s="20"/>
      <c r="AE424" s="20"/>
      <c r="AF424" s="22"/>
      <c r="AG424" s="20"/>
      <c r="AH424" s="20"/>
      <c r="AI424" s="20"/>
    </row>
    <row r="425" spans="1:35" ht="12.75" x14ac:dyDescent="0.2">
      <c r="A425" s="20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17"/>
      <c r="M425" s="17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  <c r="AB425" s="20"/>
      <c r="AC425" s="20"/>
      <c r="AD425" s="20"/>
      <c r="AE425" s="20"/>
      <c r="AF425" s="22"/>
      <c r="AG425" s="20"/>
      <c r="AH425" s="20"/>
      <c r="AI425" s="20"/>
    </row>
    <row r="426" spans="1:35" ht="12.75" x14ac:dyDescent="0.2">
      <c r="A426" s="20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17"/>
      <c r="M426" s="17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2"/>
      <c r="AG426" s="20"/>
      <c r="AH426" s="20"/>
      <c r="AI426" s="20"/>
    </row>
    <row r="427" spans="1:35" ht="12.75" x14ac:dyDescent="0.2">
      <c r="A427" s="20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17"/>
      <c r="M427" s="17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  <c r="AB427" s="20"/>
      <c r="AC427" s="20"/>
      <c r="AD427" s="20"/>
      <c r="AE427" s="20"/>
      <c r="AF427" s="22"/>
      <c r="AG427" s="20"/>
      <c r="AH427" s="20"/>
      <c r="AI427" s="20"/>
    </row>
    <row r="428" spans="1:35" ht="12.75" x14ac:dyDescent="0.2">
      <c r="A428" s="20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17"/>
      <c r="M428" s="17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  <c r="AB428" s="20"/>
      <c r="AC428" s="20"/>
      <c r="AD428" s="20"/>
      <c r="AE428" s="20"/>
      <c r="AF428" s="22"/>
      <c r="AG428" s="20"/>
      <c r="AH428" s="20"/>
      <c r="AI428" s="20"/>
    </row>
    <row r="429" spans="1:35" ht="12.75" x14ac:dyDescent="0.2">
      <c r="A429" s="20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17"/>
      <c r="M429" s="17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  <c r="AB429" s="20"/>
      <c r="AC429" s="20"/>
      <c r="AD429" s="20"/>
      <c r="AE429" s="20"/>
      <c r="AF429" s="22"/>
      <c r="AG429" s="20"/>
      <c r="AH429" s="20"/>
      <c r="AI429" s="20"/>
    </row>
    <row r="430" spans="1:35" ht="12.75" x14ac:dyDescent="0.2">
      <c r="A430" s="20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17"/>
      <c r="M430" s="17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  <c r="AB430" s="20"/>
      <c r="AC430" s="20"/>
      <c r="AD430" s="20"/>
      <c r="AE430" s="20"/>
      <c r="AF430" s="22"/>
      <c r="AG430" s="20"/>
      <c r="AH430" s="20"/>
      <c r="AI430" s="20"/>
    </row>
    <row r="431" spans="1:35" ht="12.75" x14ac:dyDescent="0.2">
      <c r="A431" s="20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17"/>
      <c r="M431" s="17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  <c r="AB431" s="20"/>
      <c r="AC431" s="20"/>
      <c r="AD431" s="20"/>
      <c r="AE431" s="20"/>
      <c r="AF431" s="22"/>
      <c r="AG431" s="20"/>
      <c r="AH431" s="20"/>
      <c r="AI431" s="20"/>
    </row>
    <row r="432" spans="1:35" ht="12.75" x14ac:dyDescent="0.2">
      <c r="A432" s="20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17"/>
      <c r="M432" s="17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  <c r="AB432" s="20"/>
      <c r="AC432" s="20"/>
      <c r="AD432" s="20"/>
      <c r="AE432" s="20"/>
      <c r="AF432" s="22"/>
      <c r="AG432" s="20"/>
      <c r="AH432" s="20"/>
      <c r="AI432" s="20"/>
    </row>
    <row r="433" spans="1:35" ht="12.75" x14ac:dyDescent="0.2">
      <c r="A433" s="20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17"/>
      <c r="M433" s="17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  <c r="AB433" s="20"/>
      <c r="AC433" s="20"/>
      <c r="AD433" s="20"/>
      <c r="AE433" s="20"/>
      <c r="AF433" s="22"/>
      <c r="AG433" s="20"/>
      <c r="AH433" s="20"/>
      <c r="AI433" s="20"/>
    </row>
    <row r="434" spans="1:35" ht="12.75" x14ac:dyDescent="0.2">
      <c r="A434" s="20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17"/>
      <c r="M434" s="17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  <c r="AB434" s="20"/>
      <c r="AC434" s="20"/>
      <c r="AD434" s="20"/>
      <c r="AE434" s="20"/>
      <c r="AF434" s="22"/>
      <c r="AG434" s="20"/>
      <c r="AH434" s="20"/>
      <c r="AI434" s="20"/>
    </row>
    <row r="435" spans="1:35" ht="12.75" x14ac:dyDescent="0.2">
      <c r="A435" s="20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17"/>
      <c r="M435" s="17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  <c r="AB435" s="20"/>
      <c r="AC435" s="20"/>
      <c r="AD435" s="20"/>
      <c r="AE435" s="20"/>
      <c r="AF435" s="22"/>
      <c r="AG435" s="20"/>
      <c r="AH435" s="20"/>
      <c r="AI435" s="20"/>
    </row>
    <row r="436" spans="1:35" ht="12.75" x14ac:dyDescent="0.2">
      <c r="A436" s="20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17"/>
      <c r="M436" s="17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  <c r="AB436" s="20"/>
      <c r="AC436" s="20"/>
      <c r="AD436" s="20"/>
      <c r="AE436" s="20"/>
      <c r="AF436" s="22"/>
      <c r="AG436" s="20"/>
      <c r="AH436" s="20"/>
      <c r="AI436" s="20"/>
    </row>
    <row r="437" spans="1:35" ht="12.75" x14ac:dyDescent="0.2">
      <c r="A437" s="20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17"/>
      <c r="M437" s="17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  <c r="AB437" s="20"/>
      <c r="AC437" s="20"/>
      <c r="AD437" s="20"/>
      <c r="AE437" s="20"/>
      <c r="AF437" s="22"/>
      <c r="AG437" s="20"/>
      <c r="AH437" s="20"/>
      <c r="AI437" s="20"/>
    </row>
    <row r="438" spans="1:35" ht="12.75" x14ac:dyDescent="0.2">
      <c r="A438" s="20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17"/>
      <c r="M438" s="17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  <c r="AB438" s="20"/>
      <c r="AC438" s="20"/>
      <c r="AD438" s="20"/>
      <c r="AE438" s="20"/>
      <c r="AF438" s="22"/>
      <c r="AG438" s="20"/>
      <c r="AH438" s="20"/>
      <c r="AI438" s="20"/>
    </row>
    <row r="439" spans="1:35" ht="12.75" x14ac:dyDescent="0.2">
      <c r="A439" s="20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17"/>
      <c r="M439" s="17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  <c r="AB439" s="20"/>
      <c r="AC439" s="20"/>
      <c r="AD439" s="20"/>
      <c r="AE439" s="20"/>
      <c r="AF439" s="22"/>
      <c r="AG439" s="20"/>
      <c r="AH439" s="20"/>
      <c r="AI439" s="20"/>
    </row>
    <row r="440" spans="1:35" ht="12.75" x14ac:dyDescent="0.2">
      <c r="A440" s="20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17"/>
      <c r="M440" s="17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  <c r="AB440" s="20"/>
      <c r="AC440" s="20"/>
      <c r="AD440" s="20"/>
      <c r="AE440" s="20"/>
      <c r="AF440" s="22"/>
      <c r="AG440" s="20"/>
      <c r="AH440" s="20"/>
      <c r="AI440" s="20"/>
    </row>
    <row r="441" spans="1:35" ht="12.75" x14ac:dyDescent="0.2">
      <c r="A441" s="20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17"/>
      <c r="M441" s="17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20"/>
      <c r="AE441" s="20"/>
      <c r="AF441" s="22"/>
      <c r="AG441" s="20"/>
      <c r="AH441" s="20"/>
      <c r="AI441" s="20"/>
    </row>
    <row r="442" spans="1:35" ht="12.75" x14ac:dyDescent="0.2">
      <c r="A442" s="20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17"/>
      <c r="M442" s="17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  <c r="AB442" s="20"/>
      <c r="AC442" s="20"/>
      <c r="AD442" s="20"/>
      <c r="AE442" s="20"/>
      <c r="AF442" s="22"/>
      <c r="AG442" s="20"/>
      <c r="AH442" s="20"/>
      <c r="AI442" s="20"/>
    </row>
    <row r="443" spans="1:35" ht="12.75" x14ac:dyDescent="0.2">
      <c r="A443" s="20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17"/>
      <c r="M443" s="17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  <c r="AB443" s="20"/>
      <c r="AC443" s="20"/>
      <c r="AD443" s="20"/>
      <c r="AE443" s="20"/>
      <c r="AF443" s="22"/>
      <c r="AG443" s="20"/>
      <c r="AH443" s="20"/>
      <c r="AI443" s="20"/>
    </row>
    <row r="444" spans="1:35" ht="12.75" x14ac:dyDescent="0.2">
      <c r="A444" s="20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17"/>
      <c r="M444" s="17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  <c r="AB444" s="20"/>
      <c r="AC444" s="20"/>
      <c r="AD444" s="20"/>
      <c r="AE444" s="20"/>
      <c r="AF444" s="22"/>
      <c r="AG444" s="20"/>
      <c r="AH444" s="20"/>
      <c r="AI444" s="20"/>
    </row>
    <row r="445" spans="1:35" ht="12.75" x14ac:dyDescent="0.2">
      <c r="A445" s="20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17"/>
      <c r="M445" s="17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  <c r="AB445" s="20"/>
      <c r="AC445" s="20"/>
      <c r="AD445" s="20"/>
      <c r="AE445" s="20"/>
      <c r="AF445" s="22"/>
      <c r="AG445" s="20"/>
      <c r="AH445" s="20"/>
      <c r="AI445" s="20"/>
    </row>
    <row r="446" spans="1:35" ht="12.75" x14ac:dyDescent="0.2">
      <c r="A446" s="20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17"/>
      <c r="M446" s="17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  <c r="AB446" s="20"/>
      <c r="AC446" s="20"/>
      <c r="AD446" s="20"/>
      <c r="AE446" s="20"/>
      <c r="AF446" s="22"/>
      <c r="AG446" s="20"/>
      <c r="AH446" s="20"/>
      <c r="AI446" s="20"/>
    </row>
    <row r="447" spans="1:35" ht="12.75" x14ac:dyDescent="0.2">
      <c r="A447" s="20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17"/>
      <c r="M447" s="17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  <c r="AB447" s="20"/>
      <c r="AC447" s="20"/>
      <c r="AD447" s="20"/>
      <c r="AE447" s="20"/>
      <c r="AF447" s="22"/>
      <c r="AG447" s="20"/>
      <c r="AH447" s="20"/>
      <c r="AI447" s="20"/>
    </row>
    <row r="448" spans="1:35" ht="12.75" x14ac:dyDescent="0.2">
      <c r="A448" s="20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17"/>
      <c r="M448" s="17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  <c r="AB448" s="20"/>
      <c r="AC448" s="20"/>
      <c r="AD448" s="20"/>
      <c r="AE448" s="20"/>
      <c r="AF448" s="22"/>
      <c r="AG448" s="20"/>
      <c r="AH448" s="20"/>
      <c r="AI448" s="20"/>
    </row>
    <row r="449" spans="1:35" ht="12.75" x14ac:dyDescent="0.2">
      <c r="A449" s="20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17"/>
      <c r="M449" s="17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  <c r="AB449" s="20"/>
      <c r="AC449" s="20"/>
      <c r="AD449" s="20"/>
      <c r="AE449" s="20"/>
      <c r="AF449" s="22"/>
      <c r="AG449" s="20"/>
      <c r="AH449" s="20"/>
      <c r="AI449" s="20"/>
    </row>
    <row r="450" spans="1:35" ht="12.75" x14ac:dyDescent="0.2">
      <c r="A450" s="20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17"/>
      <c r="M450" s="17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  <c r="AB450" s="20"/>
      <c r="AC450" s="20"/>
      <c r="AD450" s="20"/>
      <c r="AE450" s="20"/>
      <c r="AF450" s="22"/>
      <c r="AG450" s="20"/>
      <c r="AH450" s="20"/>
      <c r="AI450" s="20"/>
    </row>
    <row r="451" spans="1:35" ht="12.75" x14ac:dyDescent="0.2">
      <c r="A451" s="20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17"/>
      <c r="M451" s="17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  <c r="AB451" s="20"/>
      <c r="AC451" s="20"/>
      <c r="AD451" s="20"/>
      <c r="AE451" s="20"/>
      <c r="AF451" s="22"/>
      <c r="AG451" s="20"/>
      <c r="AH451" s="20"/>
      <c r="AI451" s="20"/>
    </row>
    <row r="452" spans="1:35" ht="12.75" x14ac:dyDescent="0.2">
      <c r="A452" s="20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17"/>
      <c r="M452" s="17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  <c r="AB452" s="20"/>
      <c r="AC452" s="20"/>
      <c r="AD452" s="20"/>
      <c r="AE452" s="20"/>
      <c r="AF452" s="22"/>
      <c r="AG452" s="20"/>
      <c r="AH452" s="20"/>
      <c r="AI452" s="20"/>
    </row>
    <row r="453" spans="1:35" ht="12.75" x14ac:dyDescent="0.2">
      <c r="A453" s="20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17"/>
      <c r="M453" s="17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  <c r="AB453" s="20"/>
      <c r="AC453" s="20"/>
      <c r="AD453" s="20"/>
      <c r="AE453" s="20"/>
      <c r="AF453" s="22"/>
      <c r="AG453" s="20"/>
      <c r="AH453" s="20"/>
      <c r="AI453" s="20"/>
    </row>
    <row r="454" spans="1:35" ht="12.75" x14ac:dyDescent="0.2">
      <c r="A454" s="20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17"/>
      <c r="M454" s="17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  <c r="AB454" s="20"/>
      <c r="AC454" s="20"/>
      <c r="AD454" s="20"/>
      <c r="AE454" s="20"/>
      <c r="AF454" s="22"/>
      <c r="AG454" s="20"/>
      <c r="AH454" s="20"/>
      <c r="AI454" s="20"/>
    </row>
    <row r="455" spans="1:35" ht="12.75" x14ac:dyDescent="0.2">
      <c r="A455" s="20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17"/>
      <c r="M455" s="17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  <c r="AB455" s="20"/>
      <c r="AC455" s="20"/>
      <c r="AD455" s="20"/>
      <c r="AE455" s="20"/>
      <c r="AF455" s="22"/>
      <c r="AG455" s="20"/>
      <c r="AH455" s="20"/>
      <c r="AI455" s="20"/>
    </row>
    <row r="456" spans="1:35" ht="12.75" x14ac:dyDescent="0.2">
      <c r="A456" s="20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17"/>
      <c r="M456" s="17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2"/>
      <c r="AG456" s="20"/>
      <c r="AH456" s="20"/>
      <c r="AI456" s="20"/>
    </row>
    <row r="457" spans="1:35" ht="12.75" x14ac:dyDescent="0.2">
      <c r="A457" s="20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17"/>
      <c r="M457" s="17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  <c r="AB457" s="20"/>
      <c r="AC457" s="20"/>
      <c r="AD457" s="20"/>
      <c r="AE457" s="20"/>
      <c r="AF457" s="22"/>
      <c r="AG457" s="20"/>
      <c r="AH457" s="20"/>
      <c r="AI457" s="20"/>
    </row>
    <row r="458" spans="1:35" ht="12.75" x14ac:dyDescent="0.2">
      <c r="A458" s="20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17"/>
      <c r="M458" s="17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2"/>
      <c r="AG458" s="20"/>
      <c r="AH458" s="20"/>
      <c r="AI458" s="20"/>
    </row>
    <row r="459" spans="1:35" ht="12.75" x14ac:dyDescent="0.2">
      <c r="A459" s="20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17"/>
      <c r="M459" s="17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  <c r="AB459" s="20"/>
      <c r="AC459" s="20"/>
      <c r="AD459" s="20"/>
      <c r="AE459" s="20"/>
      <c r="AF459" s="22"/>
      <c r="AG459" s="20"/>
      <c r="AH459" s="20"/>
      <c r="AI459" s="20"/>
    </row>
    <row r="460" spans="1:35" ht="12.75" x14ac:dyDescent="0.2">
      <c r="A460" s="20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17"/>
      <c r="M460" s="17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  <c r="AB460" s="20"/>
      <c r="AC460" s="20"/>
      <c r="AD460" s="20"/>
      <c r="AE460" s="20"/>
      <c r="AF460" s="22"/>
      <c r="AG460" s="20"/>
      <c r="AH460" s="20"/>
      <c r="AI460" s="20"/>
    </row>
    <row r="461" spans="1:35" ht="12.75" x14ac:dyDescent="0.2">
      <c r="A461" s="20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17"/>
      <c r="M461" s="17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20"/>
      <c r="AE461" s="20"/>
      <c r="AF461" s="22"/>
      <c r="AG461" s="20"/>
      <c r="AH461" s="20"/>
      <c r="AI461" s="20"/>
    </row>
    <row r="462" spans="1:35" ht="12.75" x14ac:dyDescent="0.2">
      <c r="A462" s="20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17"/>
      <c r="M462" s="17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  <c r="AB462" s="20"/>
      <c r="AC462" s="20"/>
      <c r="AD462" s="20"/>
      <c r="AE462" s="20"/>
      <c r="AF462" s="22"/>
      <c r="AG462" s="20"/>
      <c r="AH462" s="20"/>
      <c r="AI462" s="20"/>
    </row>
    <row r="463" spans="1:35" ht="12.75" x14ac:dyDescent="0.2">
      <c r="A463" s="20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17"/>
      <c r="M463" s="17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2"/>
      <c r="AG463" s="20"/>
      <c r="AH463" s="20"/>
      <c r="AI463" s="20"/>
    </row>
    <row r="464" spans="1:35" ht="12.75" x14ac:dyDescent="0.2">
      <c r="A464" s="20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17"/>
      <c r="M464" s="17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  <c r="AB464" s="20"/>
      <c r="AC464" s="20"/>
      <c r="AD464" s="20"/>
      <c r="AE464" s="20"/>
      <c r="AF464" s="22"/>
      <c r="AG464" s="20"/>
      <c r="AH464" s="20"/>
      <c r="AI464" s="20"/>
    </row>
    <row r="465" spans="1:35" ht="12.75" x14ac:dyDescent="0.2">
      <c r="A465" s="20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17"/>
      <c r="M465" s="17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  <c r="AB465" s="20"/>
      <c r="AC465" s="20"/>
      <c r="AD465" s="20"/>
      <c r="AE465" s="20"/>
      <c r="AF465" s="22"/>
      <c r="AG465" s="20"/>
      <c r="AH465" s="20"/>
      <c r="AI465" s="20"/>
    </row>
    <row r="466" spans="1:35" ht="12.75" x14ac:dyDescent="0.2">
      <c r="A466" s="20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17"/>
      <c r="M466" s="17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  <c r="AB466" s="20"/>
      <c r="AC466" s="20"/>
      <c r="AD466" s="20"/>
      <c r="AE466" s="20"/>
      <c r="AF466" s="22"/>
      <c r="AG466" s="20"/>
      <c r="AH466" s="20"/>
      <c r="AI466" s="20"/>
    </row>
    <row r="467" spans="1:35" ht="12.75" x14ac:dyDescent="0.2">
      <c r="A467" s="20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17"/>
      <c r="M467" s="17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  <c r="AB467" s="20"/>
      <c r="AC467" s="20"/>
      <c r="AD467" s="20"/>
      <c r="AE467" s="20"/>
      <c r="AF467" s="22"/>
      <c r="AG467" s="20"/>
      <c r="AH467" s="20"/>
      <c r="AI467" s="20"/>
    </row>
    <row r="468" spans="1:35" ht="12.75" x14ac:dyDescent="0.2">
      <c r="A468" s="20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17"/>
      <c r="M468" s="17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  <c r="AB468" s="20"/>
      <c r="AC468" s="20"/>
      <c r="AD468" s="20"/>
      <c r="AE468" s="20"/>
      <c r="AF468" s="22"/>
      <c r="AG468" s="20"/>
      <c r="AH468" s="20"/>
      <c r="AI468" s="20"/>
    </row>
    <row r="469" spans="1:35" ht="12.75" x14ac:dyDescent="0.2">
      <c r="A469" s="20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17"/>
      <c r="M469" s="17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  <c r="AB469" s="20"/>
      <c r="AC469" s="20"/>
      <c r="AD469" s="20"/>
      <c r="AE469" s="20"/>
      <c r="AF469" s="22"/>
      <c r="AG469" s="20"/>
      <c r="AH469" s="20"/>
      <c r="AI469" s="20"/>
    </row>
    <row r="470" spans="1:35" ht="12.75" x14ac:dyDescent="0.2">
      <c r="A470" s="20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17"/>
      <c r="M470" s="17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  <c r="AB470" s="20"/>
      <c r="AC470" s="20"/>
      <c r="AD470" s="20"/>
      <c r="AE470" s="20"/>
      <c r="AF470" s="22"/>
      <c r="AG470" s="20"/>
      <c r="AH470" s="20"/>
      <c r="AI470" s="20"/>
    </row>
    <row r="471" spans="1:35" ht="12.75" x14ac:dyDescent="0.2">
      <c r="A471" s="20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17"/>
      <c r="M471" s="17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  <c r="AB471" s="20"/>
      <c r="AC471" s="20"/>
      <c r="AD471" s="20"/>
      <c r="AE471" s="20"/>
      <c r="AF471" s="22"/>
      <c r="AG471" s="20"/>
      <c r="AH471" s="20"/>
      <c r="AI471" s="20"/>
    </row>
    <row r="472" spans="1:35" ht="12.75" x14ac:dyDescent="0.2">
      <c r="A472" s="20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17"/>
      <c r="M472" s="17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  <c r="AB472" s="20"/>
      <c r="AC472" s="20"/>
      <c r="AD472" s="20"/>
      <c r="AE472" s="20"/>
      <c r="AF472" s="22"/>
      <c r="AG472" s="20"/>
      <c r="AH472" s="20"/>
      <c r="AI472" s="20"/>
    </row>
    <row r="473" spans="1:35" ht="12.75" x14ac:dyDescent="0.2">
      <c r="A473" s="20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17"/>
      <c r="M473" s="17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2"/>
      <c r="AG473" s="20"/>
      <c r="AH473" s="20"/>
      <c r="AI473" s="20"/>
    </row>
    <row r="474" spans="1:35" ht="12.75" x14ac:dyDescent="0.2">
      <c r="A474" s="20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17"/>
      <c r="M474" s="17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  <c r="AB474" s="20"/>
      <c r="AC474" s="20"/>
      <c r="AD474" s="20"/>
      <c r="AE474" s="20"/>
      <c r="AF474" s="22"/>
      <c r="AG474" s="20"/>
      <c r="AH474" s="20"/>
      <c r="AI474" s="20"/>
    </row>
    <row r="475" spans="1:35" ht="12.75" x14ac:dyDescent="0.2">
      <c r="A475" s="20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17"/>
      <c r="M475" s="17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  <c r="AB475" s="20"/>
      <c r="AC475" s="20"/>
      <c r="AD475" s="20"/>
      <c r="AE475" s="20"/>
      <c r="AF475" s="22"/>
      <c r="AG475" s="20"/>
      <c r="AH475" s="20"/>
      <c r="AI475" s="20"/>
    </row>
    <row r="476" spans="1:35" ht="12.75" x14ac:dyDescent="0.2">
      <c r="A476" s="20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17"/>
      <c r="M476" s="17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  <c r="AB476" s="20"/>
      <c r="AC476" s="20"/>
      <c r="AD476" s="20"/>
      <c r="AE476" s="20"/>
      <c r="AF476" s="22"/>
      <c r="AG476" s="20"/>
      <c r="AH476" s="20"/>
      <c r="AI476" s="20"/>
    </row>
    <row r="477" spans="1:35" ht="12.75" x14ac:dyDescent="0.2">
      <c r="A477" s="20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17"/>
      <c r="M477" s="17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  <c r="AB477" s="20"/>
      <c r="AC477" s="20"/>
      <c r="AD477" s="20"/>
      <c r="AE477" s="20"/>
      <c r="AF477" s="22"/>
      <c r="AG477" s="20"/>
      <c r="AH477" s="20"/>
      <c r="AI477" s="20"/>
    </row>
    <row r="478" spans="1:35" ht="12.75" x14ac:dyDescent="0.2">
      <c r="A478" s="20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17"/>
      <c r="M478" s="17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20"/>
      <c r="AE478" s="20"/>
      <c r="AF478" s="22"/>
      <c r="AG478" s="20"/>
      <c r="AH478" s="20"/>
      <c r="AI478" s="20"/>
    </row>
    <row r="479" spans="1:35" ht="12.75" x14ac:dyDescent="0.2">
      <c r="A479" s="20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17"/>
      <c r="M479" s="17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  <c r="AB479" s="20"/>
      <c r="AC479" s="20"/>
      <c r="AD479" s="20"/>
      <c r="AE479" s="20"/>
      <c r="AF479" s="22"/>
      <c r="AG479" s="20"/>
      <c r="AH479" s="20"/>
      <c r="AI479" s="20"/>
    </row>
    <row r="480" spans="1:35" ht="12.75" x14ac:dyDescent="0.2">
      <c r="A480" s="20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17"/>
      <c r="M480" s="17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  <c r="AB480" s="20"/>
      <c r="AC480" s="20"/>
      <c r="AD480" s="20"/>
      <c r="AE480" s="20"/>
      <c r="AF480" s="22"/>
      <c r="AG480" s="20"/>
      <c r="AH480" s="20"/>
      <c r="AI480" s="20"/>
    </row>
    <row r="481" spans="1:35" ht="12.75" x14ac:dyDescent="0.2">
      <c r="A481" s="20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17"/>
      <c r="M481" s="17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  <c r="AB481" s="20"/>
      <c r="AC481" s="20"/>
      <c r="AD481" s="20"/>
      <c r="AE481" s="20"/>
      <c r="AF481" s="22"/>
      <c r="AG481" s="20"/>
      <c r="AH481" s="20"/>
      <c r="AI481" s="20"/>
    </row>
    <row r="482" spans="1:35" ht="12.75" x14ac:dyDescent="0.2">
      <c r="A482" s="20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17"/>
      <c r="M482" s="17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  <c r="AB482" s="20"/>
      <c r="AC482" s="20"/>
      <c r="AD482" s="20"/>
      <c r="AE482" s="20"/>
      <c r="AF482" s="22"/>
      <c r="AG482" s="20"/>
      <c r="AH482" s="20"/>
      <c r="AI482" s="20"/>
    </row>
    <row r="483" spans="1:35" ht="12.75" x14ac:dyDescent="0.2">
      <c r="A483" s="20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17"/>
      <c r="M483" s="17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  <c r="AB483" s="20"/>
      <c r="AC483" s="20"/>
      <c r="AD483" s="20"/>
      <c r="AE483" s="20"/>
      <c r="AF483" s="22"/>
      <c r="AG483" s="20"/>
      <c r="AH483" s="20"/>
      <c r="AI483" s="20"/>
    </row>
    <row r="484" spans="1:35" ht="12.75" x14ac:dyDescent="0.2">
      <c r="A484" s="20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17"/>
      <c r="M484" s="17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  <c r="AB484" s="20"/>
      <c r="AC484" s="20"/>
      <c r="AD484" s="20"/>
      <c r="AE484" s="20"/>
      <c r="AF484" s="22"/>
      <c r="AG484" s="20"/>
      <c r="AH484" s="20"/>
      <c r="AI484" s="20"/>
    </row>
    <row r="485" spans="1:35" ht="12.75" x14ac:dyDescent="0.2">
      <c r="A485" s="20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17"/>
      <c r="M485" s="17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2"/>
      <c r="AG485" s="20"/>
      <c r="AH485" s="20"/>
      <c r="AI485" s="20"/>
    </row>
    <row r="486" spans="1:35" ht="12.75" x14ac:dyDescent="0.2">
      <c r="A486" s="20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17"/>
      <c r="M486" s="17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  <c r="AB486" s="20"/>
      <c r="AC486" s="20"/>
      <c r="AD486" s="20"/>
      <c r="AE486" s="20"/>
      <c r="AF486" s="22"/>
      <c r="AG486" s="20"/>
      <c r="AH486" s="20"/>
      <c r="AI486" s="20"/>
    </row>
    <row r="487" spans="1:35" ht="12.75" x14ac:dyDescent="0.2">
      <c r="A487" s="20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17"/>
      <c r="M487" s="17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  <c r="AB487" s="20"/>
      <c r="AC487" s="20"/>
      <c r="AD487" s="20"/>
      <c r="AE487" s="20"/>
      <c r="AF487" s="22"/>
      <c r="AG487" s="20"/>
      <c r="AH487" s="20"/>
      <c r="AI487" s="20"/>
    </row>
    <row r="488" spans="1:35" ht="12.75" x14ac:dyDescent="0.2">
      <c r="A488" s="20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17"/>
      <c r="M488" s="17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  <c r="AB488" s="20"/>
      <c r="AC488" s="20"/>
      <c r="AD488" s="20"/>
      <c r="AE488" s="20"/>
      <c r="AF488" s="22"/>
      <c r="AG488" s="20"/>
      <c r="AH488" s="20"/>
      <c r="AI488" s="20"/>
    </row>
    <row r="489" spans="1:35" ht="12.75" x14ac:dyDescent="0.2">
      <c r="A489" s="20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17"/>
      <c r="M489" s="17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  <c r="AB489" s="20"/>
      <c r="AC489" s="20"/>
      <c r="AD489" s="20"/>
      <c r="AE489" s="20"/>
      <c r="AF489" s="22"/>
      <c r="AG489" s="20"/>
      <c r="AH489" s="20"/>
      <c r="AI489" s="20"/>
    </row>
    <row r="490" spans="1:35" ht="12.75" x14ac:dyDescent="0.2">
      <c r="A490" s="20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17"/>
      <c r="M490" s="17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  <c r="AB490" s="20"/>
      <c r="AC490" s="20"/>
      <c r="AD490" s="20"/>
      <c r="AE490" s="20"/>
      <c r="AF490" s="22"/>
      <c r="AG490" s="20"/>
      <c r="AH490" s="20"/>
      <c r="AI490" s="20"/>
    </row>
    <row r="491" spans="1:35" ht="12.75" x14ac:dyDescent="0.2">
      <c r="A491" s="20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17"/>
      <c r="M491" s="17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  <c r="AB491" s="20"/>
      <c r="AC491" s="20"/>
      <c r="AD491" s="20"/>
      <c r="AE491" s="20"/>
      <c r="AF491" s="22"/>
      <c r="AG491" s="20"/>
      <c r="AH491" s="20"/>
      <c r="AI491" s="20"/>
    </row>
    <row r="492" spans="1:35" ht="12.75" x14ac:dyDescent="0.2">
      <c r="A492" s="20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17"/>
      <c r="M492" s="17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  <c r="AB492" s="20"/>
      <c r="AC492" s="20"/>
      <c r="AD492" s="20"/>
      <c r="AE492" s="20"/>
      <c r="AF492" s="22"/>
      <c r="AG492" s="20"/>
      <c r="AH492" s="20"/>
      <c r="AI492" s="20"/>
    </row>
    <row r="493" spans="1:35" ht="12.75" x14ac:dyDescent="0.2">
      <c r="A493" s="20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17"/>
      <c r="M493" s="17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  <c r="AB493" s="20"/>
      <c r="AC493" s="20"/>
      <c r="AD493" s="20"/>
      <c r="AE493" s="20"/>
      <c r="AF493" s="22"/>
      <c r="AG493" s="20"/>
      <c r="AH493" s="20"/>
      <c r="AI493" s="20"/>
    </row>
    <row r="494" spans="1:35" ht="12.75" x14ac:dyDescent="0.2">
      <c r="A494" s="20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17"/>
      <c r="M494" s="17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  <c r="AB494" s="20"/>
      <c r="AC494" s="20"/>
      <c r="AD494" s="20"/>
      <c r="AE494" s="20"/>
      <c r="AF494" s="22"/>
      <c r="AG494" s="20"/>
      <c r="AH494" s="20"/>
      <c r="AI494" s="20"/>
    </row>
    <row r="495" spans="1:35" ht="12.75" x14ac:dyDescent="0.2">
      <c r="A495" s="20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17"/>
      <c r="M495" s="17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  <c r="AB495" s="20"/>
      <c r="AC495" s="20"/>
      <c r="AD495" s="20"/>
      <c r="AE495" s="20"/>
      <c r="AF495" s="22"/>
      <c r="AG495" s="20"/>
      <c r="AH495" s="20"/>
      <c r="AI495" s="20"/>
    </row>
    <row r="496" spans="1:35" ht="12.75" x14ac:dyDescent="0.2">
      <c r="A496" s="20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17"/>
      <c r="M496" s="17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2"/>
      <c r="AG496" s="20"/>
      <c r="AH496" s="20"/>
      <c r="AI496" s="20"/>
    </row>
    <row r="497" spans="1:35" ht="12.75" x14ac:dyDescent="0.2">
      <c r="A497" s="20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17"/>
      <c r="M497" s="17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  <c r="AB497" s="20"/>
      <c r="AC497" s="20"/>
      <c r="AD497" s="20"/>
      <c r="AE497" s="20"/>
      <c r="AF497" s="22"/>
      <c r="AG497" s="20"/>
      <c r="AH497" s="20"/>
      <c r="AI497" s="20"/>
    </row>
    <row r="498" spans="1:35" ht="12.75" x14ac:dyDescent="0.2">
      <c r="A498" s="20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17"/>
      <c r="M498" s="17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  <c r="AB498" s="20"/>
      <c r="AC498" s="20"/>
      <c r="AD498" s="20"/>
      <c r="AE498" s="20"/>
      <c r="AF498" s="22"/>
      <c r="AG498" s="20"/>
      <c r="AH498" s="20"/>
      <c r="AI498" s="20"/>
    </row>
    <row r="499" spans="1:35" ht="12.75" x14ac:dyDescent="0.2">
      <c r="A499" s="20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17"/>
      <c r="M499" s="17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  <c r="AB499" s="20"/>
      <c r="AC499" s="20"/>
      <c r="AD499" s="20"/>
      <c r="AE499" s="20"/>
      <c r="AF499" s="22"/>
      <c r="AG499" s="20"/>
      <c r="AH499" s="20"/>
      <c r="AI499" s="20"/>
    </row>
    <row r="500" spans="1:35" ht="12.75" x14ac:dyDescent="0.2">
      <c r="A500" s="20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17"/>
      <c r="M500" s="17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20"/>
      <c r="AE500" s="20"/>
      <c r="AF500" s="22"/>
      <c r="AG500" s="20"/>
      <c r="AH500" s="20"/>
      <c r="AI500" s="20"/>
    </row>
    <row r="501" spans="1:35" ht="12.75" x14ac:dyDescent="0.2">
      <c r="A501" s="20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17"/>
      <c r="M501" s="17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2"/>
      <c r="AG501" s="20"/>
      <c r="AH501" s="20"/>
      <c r="AI501" s="20"/>
    </row>
    <row r="502" spans="1:35" ht="12.75" x14ac:dyDescent="0.2">
      <c r="A502" s="20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17"/>
      <c r="M502" s="17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  <c r="AB502" s="20"/>
      <c r="AC502" s="20"/>
      <c r="AD502" s="20"/>
      <c r="AE502" s="20"/>
      <c r="AF502" s="22"/>
      <c r="AG502" s="20"/>
      <c r="AH502" s="20"/>
      <c r="AI502" s="20"/>
    </row>
    <row r="503" spans="1:35" ht="12.75" x14ac:dyDescent="0.2">
      <c r="A503" s="20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17"/>
      <c r="M503" s="17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  <c r="AB503" s="20"/>
      <c r="AC503" s="20"/>
      <c r="AD503" s="20"/>
      <c r="AE503" s="20"/>
      <c r="AF503" s="22"/>
      <c r="AG503" s="20"/>
      <c r="AH503" s="20"/>
      <c r="AI503" s="20"/>
    </row>
    <row r="504" spans="1:35" ht="12.75" x14ac:dyDescent="0.2">
      <c r="A504" s="20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17"/>
      <c r="M504" s="17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  <c r="AB504" s="20"/>
      <c r="AC504" s="20"/>
      <c r="AD504" s="20"/>
      <c r="AE504" s="20"/>
      <c r="AF504" s="22"/>
      <c r="AG504" s="20"/>
      <c r="AH504" s="20"/>
      <c r="AI504" s="20"/>
    </row>
    <row r="505" spans="1:35" ht="12.75" x14ac:dyDescent="0.2">
      <c r="A505" s="20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17"/>
      <c r="M505" s="17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  <c r="AB505" s="20"/>
      <c r="AC505" s="20"/>
      <c r="AD505" s="20"/>
      <c r="AE505" s="20"/>
      <c r="AF505" s="22"/>
      <c r="AG505" s="20"/>
      <c r="AH505" s="20"/>
      <c r="AI505" s="20"/>
    </row>
    <row r="506" spans="1:35" ht="12.75" x14ac:dyDescent="0.2">
      <c r="A506" s="20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17"/>
      <c r="M506" s="17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  <c r="AB506" s="20"/>
      <c r="AC506" s="20"/>
      <c r="AD506" s="20"/>
      <c r="AE506" s="20"/>
      <c r="AF506" s="22"/>
      <c r="AG506" s="20"/>
      <c r="AH506" s="20"/>
      <c r="AI506" s="20"/>
    </row>
    <row r="507" spans="1:35" ht="12.75" x14ac:dyDescent="0.2">
      <c r="A507" s="20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17"/>
      <c r="M507" s="17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  <c r="AB507" s="20"/>
      <c r="AC507" s="20"/>
      <c r="AD507" s="20"/>
      <c r="AE507" s="20"/>
      <c r="AF507" s="22"/>
      <c r="AG507" s="20"/>
      <c r="AH507" s="20"/>
      <c r="AI507" s="20"/>
    </row>
    <row r="508" spans="1:35" ht="12.75" x14ac:dyDescent="0.2">
      <c r="A508" s="20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17"/>
      <c r="M508" s="17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  <c r="AB508" s="20"/>
      <c r="AC508" s="20"/>
      <c r="AD508" s="20"/>
      <c r="AE508" s="20"/>
      <c r="AF508" s="22"/>
      <c r="AG508" s="20"/>
      <c r="AH508" s="20"/>
      <c r="AI508" s="20"/>
    </row>
    <row r="509" spans="1:35" ht="12.75" x14ac:dyDescent="0.2">
      <c r="A509" s="20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17"/>
      <c r="M509" s="17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  <c r="AB509" s="20"/>
      <c r="AC509" s="20"/>
      <c r="AD509" s="20"/>
      <c r="AE509" s="20"/>
      <c r="AF509" s="22"/>
      <c r="AG509" s="20"/>
      <c r="AH509" s="20"/>
      <c r="AI509" s="20"/>
    </row>
    <row r="510" spans="1:35" ht="12.75" x14ac:dyDescent="0.2">
      <c r="A510" s="20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17"/>
      <c r="M510" s="17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  <c r="AB510" s="20"/>
      <c r="AC510" s="20"/>
      <c r="AD510" s="20"/>
      <c r="AE510" s="20"/>
      <c r="AF510" s="22"/>
      <c r="AG510" s="20"/>
      <c r="AH510" s="20"/>
      <c r="AI510" s="20"/>
    </row>
    <row r="511" spans="1:35" ht="12.75" x14ac:dyDescent="0.2">
      <c r="A511" s="20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17"/>
      <c r="M511" s="17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  <c r="AB511" s="20"/>
      <c r="AC511" s="20"/>
      <c r="AD511" s="20"/>
      <c r="AE511" s="20"/>
      <c r="AF511" s="22"/>
      <c r="AG511" s="20"/>
      <c r="AH511" s="20"/>
      <c r="AI511" s="20"/>
    </row>
    <row r="512" spans="1:35" ht="12.75" x14ac:dyDescent="0.2">
      <c r="A512" s="20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17"/>
      <c r="M512" s="17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  <c r="AB512" s="20"/>
      <c r="AC512" s="20"/>
      <c r="AD512" s="20"/>
      <c r="AE512" s="20"/>
      <c r="AF512" s="22"/>
      <c r="AG512" s="20"/>
      <c r="AH512" s="20"/>
      <c r="AI512" s="20"/>
    </row>
    <row r="513" spans="1:35" ht="12.75" x14ac:dyDescent="0.2">
      <c r="A513" s="20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17"/>
      <c r="M513" s="17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  <c r="AB513" s="20"/>
      <c r="AC513" s="20"/>
      <c r="AD513" s="20"/>
      <c r="AE513" s="20"/>
      <c r="AF513" s="22"/>
      <c r="AG513" s="20"/>
      <c r="AH513" s="20"/>
      <c r="AI513" s="20"/>
    </row>
    <row r="514" spans="1:35" ht="12.75" x14ac:dyDescent="0.2">
      <c r="A514" s="20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17"/>
      <c r="M514" s="17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2"/>
      <c r="AG514" s="20"/>
      <c r="AH514" s="20"/>
      <c r="AI514" s="20"/>
    </row>
    <row r="515" spans="1:35" ht="12.75" x14ac:dyDescent="0.2">
      <c r="A515" s="20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17"/>
      <c r="M515" s="17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20"/>
      <c r="AE515" s="20"/>
      <c r="AF515" s="22"/>
      <c r="AG515" s="20"/>
      <c r="AH515" s="20"/>
      <c r="AI515" s="20"/>
    </row>
    <row r="516" spans="1:35" ht="12.75" x14ac:dyDescent="0.2">
      <c r="A516" s="20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17"/>
      <c r="M516" s="17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  <c r="AB516" s="20"/>
      <c r="AC516" s="20"/>
      <c r="AD516" s="20"/>
      <c r="AE516" s="20"/>
      <c r="AF516" s="22"/>
      <c r="AG516" s="20"/>
      <c r="AH516" s="20"/>
      <c r="AI516" s="20"/>
    </row>
    <row r="517" spans="1:35" ht="12.75" x14ac:dyDescent="0.2">
      <c r="A517" s="20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17"/>
      <c r="M517" s="17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  <c r="AB517" s="20"/>
      <c r="AC517" s="20"/>
      <c r="AD517" s="20"/>
      <c r="AE517" s="20"/>
      <c r="AF517" s="22"/>
      <c r="AG517" s="20"/>
      <c r="AH517" s="20"/>
      <c r="AI517" s="20"/>
    </row>
    <row r="518" spans="1:35" ht="12.75" x14ac:dyDescent="0.2">
      <c r="A518" s="20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17"/>
      <c r="M518" s="17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  <c r="AB518" s="20"/>
      <c r="AC518" s="20"/>
      <c r="AD518" s="20"/>
      <c r="AE518" s="20"/>
      <c r="AF518" s="22"/>
      <c r="AG518" s="20"/>
      <c r="AH518" s="20"/>
      <c r="AI518" s="20"/>
    </row>
    <row r="519" spans="1:35" ht="12.75" x14ac:dyDescent="0.2">
      <c r="A519" s="20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17"/>
      <c r="M519" s="17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2"/>
      <c r="AG519" s="20"/>
      <c r="AH519" s="20"/>
      <c r="AI519" s="20"/>
    </row>
    <row r="520" spans="1:35" ht="12.75" x14ac:dyDescent="0.2">
      <c r="A520" s="20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17"/>
      <c r="M520" s="17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  <c r="AB520" s="20"/>
      <c r="AC520" s="20"/>
      <c r="AD520" s="20"/>
      <c r="AE520" s="20"/>
      <c r="AF520" s="22"/>
      <c r="AG520" s="20"/>
      <c r="AH520" s="20"/>
      <c r="AI520" s="20"/>
    </row>
    <row r="521" spans="1:35" ht="12.75" x14ac:dyDescent="0.2">
      <c r="A521" s="20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17"/>
      <c r="M521" s="17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  <c r="AB521" s="20"/>
      <c r="AC521" s="20"/>
      <c r="AD521" s="20"/>
      <c r="AE521" s="20"/>
      <c r="AF521" s="22"/>
      <c r="AG521" s="20"/>
      <c r="AH521" s="20"/>
      <c r="AI521" s="20"/>
    </row>
    <row r="522" spans="1:35" ht="12.75" x14ac:dyDescent="0.2">
      <c r="A522" s="20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17"/>
      <c r="M522" s="17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  <c r="AB522" s="20"/>
      <c r="AC522" s="20"/>
      <c r="AD522" s="20"/>
      <c r="AE522" s="20"/>
      <c r="AF522" s="22"/>
      <c r="AG522" s="20"/>
      <c r="AH522" s="20"/>
      <c r="AI522" s="20"/>
    </row>
    <row r="523" spans="1:35" ht="12.75" x14ac:dyDescent="0.2">
      <c r="A523" s="20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17"/>
      <c r="M523" s="17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  <c r="AB523" s="20"/>
      <c r="AC523" s="20"/>
      <c r="AD523" s="20"/>
      <c r="AE523" s="20"/>
      <c r="AF523" s="22"/>
      <c r="AG523" s="20"/>
      <c r="AH523" s="20"/>
      <c r="AI523" s="20"/>
    </row>
    <row r="524" spans="1:35" ht="12.75" x14ac:dyDescent="0.2">
      <c r="A524" s="20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17"/>
      <c r="M524" s="17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  <c r="AB524" s="20"/>
      <c r="AC524" s="20"/>
      <c r="AD524" s="20"/>
      <c r="AE524" s="20"/>
      <c r="AF524" s="22"/>
      <c r="AG524" s="20"/>
      <c r="AH524" s="20"/>
      <c r="AI524" s="20"/>
    </row>
    <row r="525" spans="1:35" ht="12.75" x14ac:dyDescent="0.2">
      <c r="A525" s="20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17"/>
      <c r="M525" s="17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  <c r="AB525" s="20"/>
      <c r="AC525" s="20"/>
      <c r="AD525" s="20"/>
      <c r="AE525" s="20"/>
      <c r="AF525" s="22"/>
      <c r="AG525" s="20"/>
      <c r="AH525" s="20"/>
      <c r="AI525" s="20"/>
    </row>
    <row r="526" spans="1:35" ht="12.75" x14ac:dyDescent="0.2">
      <c r="A526" s="20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17"/>
      <c r="M526" s="17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  <c r="AB526" s="20"/>
      <c r="AC526" s="20"/>
      <c r="AD526" s="20"/>
      <c r="AE526" s="20"/>
      <c r="AF526" s="22"/>
      <c r="AG526" s="20"/>
      <c r="AH526" s="20"/>
      <c r="AI526" s="20"/>
    </row>
    <row r="527" spans="1:35" ht="12.75" x14ac:dyDescent="0.2">
      <c r="A527" s="20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17"/>
      <c r="M527" s="17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2"/>
      <c r="AG527" s="20"/>
      <c r="AH527" s="20"/>
      <c r="AI527" s="20"/>
    </row>
    <row r="528" spans="1:35" ht="12.75" x14ac:dyDescent="0.2">
      <c r="A528" s="20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17"/>
      <c r="M528" s="17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  <c r="AB528" s="20"/>
      <c r="AC528" s="20"/>
      <c r="AD528" s="20"/>
      <c r="AE528" s="20"/>
      <c r="AF528" s="22"/>
      <c r="AG528" s="20"/>
      <c r="AH528" s="20"/>
      <c r="AI528" s="20"/>
    </row>
    <row r="529" spans="1:35" ht="12.75" x14ac:dyDescent="0.2">
      <c r="A529" s="20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17"/>
      <c r="M529" s="17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2"/>
      <c r="AG529" s="20"/>
      <c r="AH529" s="20"/>
      <c r="AI529" s="20"/>
    </row>
    <row r="530" spans="1:35" ht="12.75" x14ac:dyDescent="0.2">
      <c r="A530" s="20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17"/>
      <c r="M530" s="17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  <c r="AB530" s="20"/>
      <c r="AC530" s="20"/>
      <c r="AD530" s="20"/>
      <c r="AE530" s="20"/>
      <c r="AF530" s="22"/>
      <c r="AG530" s="20"/>
      <c r="AH530" s="20"/>
      <c r="AI530" s="20"/>
    </row>
    <row r="531" spans="1:35" ht="12.75" x14ac:dyDescent="0.2">
      <c r="A531" s="20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17"/>
      <c r="M531" s="17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  <c r="AB531" s="20"/>
      <c r="AC531" s="20"/>
      <c r="AD531" s="20"/>
      <c r="AE531" s="20"/>
      <c r="AF531" s="22"/>
      <c r="AG531" s="20"/>
      <c r="AH531" s="20"/>
      <c r="AI531" s="20"/>
    </row>
    <row r="532" spans="1:35" ht="12.75" x14ac:dyDescent="0.2">
      <c r="A532" s="20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17"/>
      <c r="M532" s="17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  <c r="AB532" s="20"/>
      <c r="AC532" s="20"/>
      <c r="AD532" s="20"/>
      <c r="AE532" s="20"/>
      <c r="AF532" s="22"/>
      <c r="AG532" s="20"/>
      <c r="AH532" s="20"/>
      <c r="AI532" s="20"/>
    </row>
    <row r="533" spans="1:35" ht="12.75" x14ac:dyDescent="0.2">
      <c r="A533" s="20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17"/>
      <c r="M533" s="17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  <c r="AB533" s="20"/>
      <c r="AC533" s="20"/>
      <c r="AD533" s="20"/>
      <c r="AE533" s="20"/>
      <c r="AF533" s="22"/>
      <c r="AG533" s="20"/>
      <c r="AH533" s="20"/>
      <c r="AI533" s="20"/>
    </row>
    <row r="534" spans="1:35" ht="12.75" x14ac:dyDescent="0.2">
      <c r="A534" s="20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17"/>
      <c r="M534" s="17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  <c r="AB534" s="20"/>
      <c r="AC534" s="20"/>
      <c r="AD534" s="20"/>
      <c r="AE534" s="20"/>
      <c r="AF534" s="22"/>
      <c r="AG534" s="20"/>
      <c r="AH534" s="20"/>
      <c r="AI534" s="20"/>
    </row>
    <row r="535" spans="1:35" ht="12.75" x14ac:dyDescent="0.2">
      <c r="A535" s="20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17"/>
      <c r="M535" s="17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  <c r="AB535" s="20"/>
      <c r="AC535" s="20"/>
      <c r="AD535" s="20"/>
      <c r="AE535" s="20"/>
      <c r="AF535" s="22"/>
      <c r="AG535" s="20"/>
      <c r="AH535" s="20"/>
      <c r="AI535" s="20"/>
    </row>
    <row r="536" spans="1:35" ht="12.75" x14ac:dyDescent="0.2">
      <c r="A536" s="20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17"/>
      <c r="M536" s="17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  <c r="AB536" s="20"/>
      <c r="AC536" s="20"/>
      <c r="AD536" s="20"/>
      <c r="AE536" s="20"/>
      <c r="AF536" s="22"/>
      <c r="AG536" s="20"/>
      <c r="AH536" s="20"/>
      <c r="AI536" s="20"/>
    </row>
    <row r="537" spans="1:35" ht="12.75" x14ac:dyDescent="0.2">
      <c r="A537" s="20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17"/>
      <c r="M537" s="17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  <c r="AB537" s="20"/>
      <c r="AC537" s="20"/>
      <c r="AD537" s="20"/>
      <c r="AE537" s="20"/>
      <c r="AF537" s="22"/>
      <c r="AG537" s="20"/>
      <c r="AH537" s="20"/>
      <c r="AI537" s="20"/>
    </row>
    <row r="538" spans="1:35" ht="12.75" x14ac:dyDescent="0.2">
      <c r="A538" s="20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17"/>
      <c r="M538" s="17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2"/>
      <c r="AG538" s="20"/>
      <c r="AH538" s="20"/>
      <c r="AI538" s="20"/>
    </row>
    <row r="539" spans="1:35" ht="12.75" x14ac:dyDescent="0.2">
      <c r="A539" s="20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17"/>
      <c r="M539" s="17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20"/>
      <c r="AE539" s="20"/>
      <c r="AF539" s="22"/>
      <c r="AG539" s="20"/>
      <c r="AH539" s="20"/>
      <c r="AI539" s="20"/>
    </row>
    <row r="540" spans="1:35" ht="12.75" x14ac:dyDescent="0.2">
      <c r="A540" s="20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17"/>
      <c r="M540" s="17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  <c r="AB540" s="20"/>
      <c r="AC540" s="20"/>
      <c r="AD540" s="20"/>
      <c r="AE540" s="20"/>
      <c r="AF540" s="22"/>
      <c r="AG540" s="20"/>
      <c r="AH540" s="20"/>
      <c r="AI540" s="20"/>
    </row>
    <row r="541" spans="1:35" ht="12.75" x14ac:dyDescent="0.2">
      <c r="A541" s="20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17"/>
      <c r="M541" s="17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  <c r="AB541" s="20"/>
      <c r="AC541" s="20"/>
      <c r="AD541" s="20"/>
      <c r="AE541" s="20"/>
      <c r="AF541" s="22"/>
      <c r="AG541" s="20"/>
      <c r="AH541" s="20"/>
      <c r="AI541" s="20"/>
    </row>
    <row r="542" spans="1:35" ht="12.75" x14ac:dyDescent="0.2">
      <c r="A542" s="20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17"/>
      <c r="M542" s="17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  <c r="AB542" s="20"/>
      <c r="AC542" s="20"/>
      <c r="AD542" s="20"/>
      <c r="AE542" s="20"/>
      <c r="AF542" s="22"/>
      <c r="AG542" s="20"/>
      <c r="AH542" s="20"/>
      <c r="AI542" s="20"/>
    </row>
    <row r="543" spans="1:35" ht="12.75" x14ac:dyDescent="0.2">
      <c r="A543" s="20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17"/>
      <c r="M543" s="17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  <c r="AB543" s="20"/>
      <c r="AC543" s="20"/>
      <c r="AD543" s="20"/>
      <c r="AE543" s="20"/>
      <c r="AF543" s="22"/>
      <c r="AG543" s="20"/>
      <c r="AH543" s="20"/>
      <c r="AI543" s="20"/>
    </row>
    <row r="544" spans="1:35" ht="12.75" x14ac:dyDescent="0.2">
      <c r="A544" s="20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17"/>
      <c r="M544" s="17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  <c r="AB544" s="20"/>
      <c r="AC544" s="20"/>
      <c r="AD544" s="20"/>
      <c r="AE544" s="20"/>
      <c r="AF544" s="22"/>
      <c r="AG544" s="20"/>
      <c r="AH544" s="20"/>
      <c r="AI544" s="20"/>
    </row>
    <row r="545" spans="1:35" ht="12.75" x14ac:dyDescent="0.2">
      <c r="A545" s="20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17"/>
      <c r="M545" s="17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2"/>
      <c r="AG545" s="20"/>
      <c r="AH545" s="20"/>
      <c r="AI545" s="20"/>
    </row>
    <row r="546" spans="1:35" ht="12.75" x14ac:dyDescent="0.2">
      <c r="A546" s="20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17"/>
      <c r="M546" s="17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  <c r="AB546" s="20"/>
      <c r="AC546" s="20"/>
      <c r="AD546" s="20"/>
      <c r="AE546" s="20"/>
      <c r="AF546" s="22"/>
      <c r="AG546" s="20"/>
      <c r="AH546" s="20"/>
      <c r="AI546" s="20"/>
    </row>
    <row r="547" spans="1:35" ht="12.75" x14ac:dyDescent="0.2">
      <c r="A547" s="20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17"/>
      <c r="M547" s="17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  <c r="AB547" s="20"/>
      <c r="AC547" s="20"/>
      <c r="AD547" s="20"/>
      <c r="AE547" s="20"/>
      <c r="AF547" s="22"/>
      <c r="AG547" s="20"/>
      <c r="AH547" s="20"/>
      <c r="AI547" s="20"/>
    </row>
    <row r="548" spans="1:35" ht="12.75" x14ac:dyDescent="0.2">
      <c r="A548" s="20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17"/>
      <c r="M548" s="17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2"/>
      <c r="AG548" s="20"/>
      <c r="AH548" s="20"/>
      <c r="AI548" s="20"/>
    </row>
    <row r="549" spans="1:35" ht="12.75" x14ac:dyDescent="0.2">
      <c r="A549" s="20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17"/>
      <c r="M549" s="17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  <c r="AB549" s="20"/>
      <c r="AC549" s="20"/>
      <c r="AD549" s="20"/>
      <c r="AE549" s="20"/>
      <c r="AF549" s="22"/>
      <c r="AG549" s="20"/>
      <c r="AH549" s="20"/>
      <c r="AI549" s="20"/>
    </row>
    <row r="550" spans="1:35" ht="12.75" x14ac:dyDescent="0.2">
      <c r="A550" s="20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17"/>
      <c r="M550" s="17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  <c r="AB550" s="20"/>
      <c r="AC550" s="20"/>
      <c r="AD550" s="20"/>
      <c r="AE550" s="20"/>
      <c r="AF550" s="22"/>
      <c r="AG550" s="20"/>
      <c r="AH550" s="20"/>
      <c r="AI550" s="20"/>
    </row>
    <row r="551" spans="1:35" ht="12.75" x14ac:dyDescent="0.2">
      <c r="A551" s="20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17"/>
      <c r="M551" s="17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  <c r="AB551" s="20"/>
      <c r="AC551" s="20"/>
      <c r="AD551" s="20"/>
      <c r="AE551" s="20"/>
      <c r="AF551" s="22"/>
      <c r="AG551" s="20"/>
      <c r="AH551" s="20"/>
      <c r="AI551" s="20"/>
    </row>
    <row r="552" spans="1:35" ht="12.75" x14ac:dyDescent="0.2">
      <c r="A552" s="20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17"/>
      <c r="M552" s="17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20"/>
      <c r="AE552" s="20"/>
      <c r="AF552" s="22"/>
      <c r="AG552" s="20"/>
      <c r="AH552" s="20"/>
      <c r="AI552" s="20"/>
    </row>
    <row r="553" spans="1:35" ht="12.75" x14ac:dyDescent="0.2">
      <c r="A553" s="20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17"/>
      <c r="M553" s="17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  <c r="AB553" s="20"/>
      <c r="AC553" s="20"/>
      <c r="AD553" s="20"/>
      <c r="AE553" s="20"/>
      <c r="AF553" s="22"/>
      <c r="AG553" s="20"/>
      <c r="AH553" s="20"/>
      <c r="AI553" s="20"/>
    </row>
    <row r="554" spans="1:35" ht="12.75" x14ac:dyDescent="0.2">
      <c r="A554" s="20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17"/>
      <c r="M554" s="17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  <c r="AB554" s="20"/>
      <c r="AC554" s="20"/>
      <c r="AD554" s="20"/>
      <c r="AE554" s="20"/>
      <c r="AF554" s="22"/>
      <c r="AG554" s="20"/>
      <c r="AH554" s="20"/>
      <c r="AI554" s="20"/>
    </row>
    <row r="555" spans="1:35" ht="12.75" x14ac:dyDescent="0.2">
      <c r="A555" s="20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17"/>
      <c r="M555" s="17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  <c r="AB555" s="20"/>
      <c r="AC555" s="20"/>
      <c r="AD555" s="20"/>
      <c r="AE555" s="20"/>
      <c r="AF555" s="22"/>
      <c r="AG555" s="20"/>
      <c r="AH555" s="20"/>
      <c r="AI555" s="20"/>
    </row>
    <row r="556" spans="1:35" ht="12.75" x14ac:dyDescent="0.2">
      <c r="A556" s="20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17"/>
      <c r="M556" s="17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  <c r="AB556" s="20"/>
      <c r="AC556" s="20"/>
      <c r="AD556" s="20"/>
      <c r="AE556" s="20"/>
      <c r="AF556" s="22"/>
      <c r="AG556" s="20"/>
      <c r="AH556" s="20"/>
      <c r="AI556" s="20"/>
    </row>
    <row r="557" spans="1:35" ht="12.75" x14ac:dyDescent="0.2">
      <c r="A557" s="20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17"/>
      <c r="M557" s="17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  <c r="AB557" s="20"/>
      <c r="AC557" s="20"/>
      <c r="AD557" s="20"/>
      <c r="AE557" s="20"/>
      <c r="AF557" s="22"/>
      <c r="AG557" s="20"/>
      <c r="AH557" s="20"/>
      <c r="AI557" s="20"/>
    </row>
    <row r="558" spans="1:35" ht="12.75" x14ac:dyDescent="0.2">
      <c r="A558" s="20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17"/>
      <c r="M558" s="17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2"/>
      <c r="AG558" s="20"/>
      <c r="AH558" s="20"/>
      <c r="AI558" s="20"/>
    </row>
    <row r="559" spans="1:35" ht="12.75" x14ac:dyDescent="0.2">
      <c r="A559" s="20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17"/>
      <c r="M559" s="17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  <c r="AB559" s="20"/>
      <c r="AC559" s="20"/>
      <c r="AD559" s="20"/>
      <c r="AE559" s="20"/>
      <c r="AF559" s="22"/>
      <c r="AG559" s="20"/>
      <c r="AH559" s="20"/>
      <c r="AI559" s="20"/>
    </row>
    <row r="560" spans="1:35" ht="12.75" x14ac:dyDescent="0.2">
      <c r="A560" s="20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17"/>
      <c r="M560" s="17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  <c r="AB560" s="20"/>
      <c r="AC560" s="20"/>
      <c r="AD560" s="20"/>
      <c r="AE560" s="20"/>
      <c r="AF560" s="22"/>
      <c r="AG560" s="20"/>
      <c r="AH560" s="20"/>
      <c r="AI560" s="20"/>
    </row>
    <row r="561" spans="1:35" ht="12.75" x14ac:dyDescent="0.2">
      <c r="A561" s="20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17"/>
      <c r="M561" s="17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  <c r="AB561" s="20"/>
      <c r="AC561" s="20"/>
      <c r="AD561" s="20"/>
      <c r="AE561" s="20"/>
      <c r="AF561" s="22"/>
      <c r="AG561" s="20"/>
      <c r="AH561" s="20"/>
      <c r="AI561" s="20"/>
    </row>
    <row r="562" spans="1:35" ht="12.75" x14ac:dyDescent="0.2">
      <c r="A562" s="20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17"/>
      <c r="M562" s="17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  <c r="AB562" s="20"/>
      <c r="AC562" s="20"/>
      <c r="AD562" s="20"/>
      <c r="AE562" s="20"/>
      <c r="AF562" s="22"/>
      <c r="AG562" s="20"/>
      <c r="AH562" s="20"/>
      <c r="AI562" s="20"/>
    </row>
    <row r="563" spans="1:35" ht="12.75" x14ac:dyDescent="0.2">
      <c r="A563" s="20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17"/>
      <c r="M563" s="17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  <c r="AB563" s="20"/>
      <c r="AC563" s="20"/>
      <c r="AD563" s="20"/>
      <c r="AE563" s="20"/>
      <c r="AF563" s="22"/>
      <c r="AG563" s="20"/>
      <c r="AH563" s="20"/>
      <c r="AI563" s="20"/>
    </row>
    <row r="564" spans="1:35" ht="12.75" x14ac:dyDescent="0.2">
      <c r="A564" s="20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17"/>
      <c r="M564" s="17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  <c r="AB564" s="20"/>
      <c r="AC564" s="20"/>
      <c r="AD564" s="20"/>
      <c r="AE564" s="20"/>
      <c r="AF564" s="22"/>
      <c r="AG564" s="20"/>
      <c r="AH564" s="20"/>
      <c r="AI564" s="20"/>
    </row>
    <row r="565" spans="1:35" ht="12.75" x14ac:dyDescent="0.2">
      <c r="A565" s="20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17"/>
      <c r="M565" s="17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2"/>
      <c r="AG565" s="20"/>
      <c r="AH565" s="20"/>
      <c r="AI565" s="20"/>
    </row>
    <row r="566" spans="1:35" ht="12.75" x14ac:dyDescent="0.2">
      <c r="A566" s="20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17"/>
      <c r="M566" s="17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  <c r="AB566" s="20"/>
      <c r="AC566" s="20"/>
      <c r="AD566" s="20"/>
      <c r="AE566" s="20"/>
      <c r="AF566" s="22"/>
      <c r="AG566" s="20"/>
      <c r="AH566" s="20"/>
      <c r="AI566" s="20"/>
    </row>
    <row r="567" spans="1:35" ht="12.75" x14ac:dyDescent="0.2">
      <c r="A567" s="20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17"/>
      <c r="M567" s="17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  <c r="AB567" s="20"/>
      <c r="AC567" s="20"/>
      <c r="AD567" s="20"/>
      <c r="AE567" s="20"/>
      <c r="AF567" s="22"/>
      <c r="AG567" s="20"/>
      <c r="AH567" s="20"/>
      <c r="AI567" s="20"/>
    </row>
    <row r="568" spans="1:35" ht="12.75" x14ac:dyDescent="0.2">
      <c r="A568" s="20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17"/>
      <c r="M568" s="17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  <c r="AB568" s="20"/>
      <c r="AC568" s="20"/>
      <c r="AD568" s="20"/>
      <c r="AE568" s="20"/>
      <c r="AF568" s="22"/>
      <c r="AG568" s="20"/>
      <c r="AH568" s="20"/>
      <c r="AI568" s="20"/>
    </row>
    <row r="569" spans="1:35" ht="12.75" x14ac:dyDescent="0.2">
      <c r="A569" s="20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17"/>
      <c r="M569" s="17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  <c r="AB569" s="20"/>
      <c r="AC569" s="20"/>
      <c r="AD569" s="20"/>
      <c r="AE569" s="20"/>
      <c r="AF569" s="22"/>
      <c r="AG569" s="20"/>
      <c r="AH569" s="20"/>
      <c r="AI569" s="20"/>
    </row>
    <row r="570" spans="1:35" ht="12.75" x14ac:dyDescent="0.2">
      <c r="A570" s="20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17"/>
      <c r="M570" s="17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  <c r="AB570" s="20"/>
      <c r="AC570" s="20"/>
      <c r="AD570" s="20"/>
      <c r="AE570" s="20"/>
      <c r="AF570" s="22"/>
      <c r="AG570" s="20"/>
      <c r="AH570" s="20"/>
      <c r="AI570" s="20"/>
    </row>
    <row r="571" spans="1:35" ht="12.75" x14ac:dyDescent="0.2">
      <c r="A571" s="20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17"/>
      <c r="M571" s="17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  <c r="AB571" s="20"/>
      <c r="AC571" s="20"/>
      <c r="AD571" s="20"/>
      <c r="AE571" s="20"/>
      <c r="AF571" s="22"/>
      <c r="AG571" s="20"/>
      <c r="AH571" s="20"/>
      <c r="AI571" s="20"/>
    </row>
    <row r="572" spans="1:35" ht="12.75" x14ac:dyDescent="0.2">
      <c r="A572" s="20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17"/>
      <c r="M572" s="17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  <c r="AB572" s="20"/>
      <c r="AC572" s="20"/>
      <c r="AD572" s="20"/>
      <c r="AE572" s="20"/>
      <c r="AF572" s="22"/>
      <c r="AG572" s="20"/>
      <c r="AH572" s="20"/>
      <c r="AI572" s="20"/>
    </row>
    <row r="573" spans="1:35" ht="12.75" x14ac:dyDescent="0.2">
      <c r="A573" s="20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17"/>
      <c r="M573" s="17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  <c r="AB573" s="20"/>
      <c r="AC573" s="20"/>
      <c r="AD573" s="20"/>
      <c r="AE573" s="20"/>
      <c r="AF573" s="22"/>
      <c r="AG573" s="20"/>
      <c r="AH573" s="20"/>
      <c r="AI573" s="20"/>
    </row>
    <row r="574" spans="1:35" ht="12.75" x14ac:dyDescent="0.2">
      <c r="A574" s="20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17"/>
      <c r="M574" s="17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  <c r="AB574" s="20"/>
      <c r="AC574" s="20"/>
      <c r="AD574" s="20"/>
      <c r="AE574" s="20"/>
      <c r="AF574" s="22"/>
      <c r="AG574" s="20"/>
      <c r="AH574" s="20"/>
      <c r="AI574" s="20"/>
    </row>
    <row r="575" spans="1:35" ht="12.75" x14ac:dyDescent="0.2">
      <c r="A575" s="20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17"/>
      <c r="M575" s="17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  <c r="AB575" s="20"/>
      <c r="AC575" s="20"/>
      <c r="AD575" s="20"/>
      <c r="AE575" s="20"/>
      <c r="AF575" s="22"/>
      <c r="AG575" s="20"/>
      <c r="AH575" s="20"/>
      <c r="AI575" s="20"/>
    </row>
    <row r="576" spans="1:35" ht="12.75" x14ac:dyDescent="0.2">
      <c r="A576" s="20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17"/>
      <c r="M576" s="17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  <c r="AB576" s="20"/>
      <c r="AC576" s="20"/>
      <c r="AD576" s="20"/>
      <c r="AE576" s="20"/>
      <c r="AF576" s="22"/>
      <c r="AG576" s="20"/>
      <c r="AH576" s="20"/>
      <c r="AI576" s="20"/>
    </row>
    <row r="577" spans="1:35" ht="12.75" x14ac:dyDescent="0.2">
      <c r="A577" s="20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17"/>
      <c r="M577" s="17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  <c r="AB577" s="20"/>
      <c r="AC577" s="20"/>
      <c r="AD577" s="20"/>
      <c r="AE577" s="20"/>
      <c r="AF577" s="22"/>
      <c r="AG577" s="20"/>
      <c r="AH577" s="20"/>
      <c r="AI577" s="20"/>
    </row>
    <row r="578" spans="1:35" ht="12.75" x14ac:dyDescent="0.2">
      <c r="A578" s="20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17"/>
      <c r="M578" s="17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20"/>
      <c r="AE578" s="20"/>
      <c r="AF578" s="22"/>
      <c r="AG578" s="20"/>
      <c r="AH578" s="20"/>
      <c r="AI578" s="20"/>
    </row>
    <row r="579" spans="1:35" ht="12.75" x14ac:dyDescent="0.2">
      <c r="A579" s="20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17"/>
      <c r="M579" s="17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  <c r="AB579" s="20"/>
      <c r="AC579" s="20"/>
      <c r="AD579" s="20"/>
      <c r="AE579" s="20"/>
      <c r="AF579" s="22"/>
      <c r="AG579" s="20"/>
      <c r="AH579" s="20"/>
      <c r="AI579" s="20"/>
    </row>
    <row r="580" spans="1:35" ht="12.75" x14ac:dyDescent="0.2">
      <c r="A580" s="20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17"/>
      <c r="M580" s="17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  <c r="AB580" s="20"/>
      <c r="AC580" s="20"/>
      <c r="AD580" s="20"/>
      <c r="AE580" s="20"/>
      <c r="AF580" s="22"/>
      <c r="AG580" s="20"/>
      <c r="AH580" s="20"/>
      <c r="AI580" s="20"/>
    </row>
    <row r="581" spans="1:35" ht="12.75" x14ac:dyDescent="0.2">
      <c r="A581" s="20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17"/>
      <c r="M581" s="17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  <c r="AB581" s="20"/>
      <c r="AC581" s="20"/>
      <c r="AD581" s="20"/>
      <c r="AE581" s="20"/>
      <c r="AF581" s="22"/>
      <c r="AG581" s="20"/>
      <c r="AH581" s="20"/>
      <c r="AI581" s="20"/>
    </row>
    <row r="582" spans="1:35" ht="12.75" x14ac:dyDescent="0.2">
      <c r="A582" s="20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17"/>
      <c r="M582" s="17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  <c r="AB582" s="20"/>
      <c r="AC582" s="20"/>
      <c r="AD582" s="20"/>
      <c r="AE582" s="20"/>
      <c r="AF582" s="22"/>
      <c r="AG582" s="20"/>
      <c r="AH582" s="20"/>
      <c r="AI582" s="20"/>
    </row>
    <row r="583" spans="1:35" ht="12.75" x14ac:dyDescent="0.2">
      <c r="A583" s="20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17"/>
      <c r="M583" s="17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  <c r="AB583" s="20"/>
      <c r="AC583" s="20"/>
      <c r="AD583" s="20"/>
      <c r="AE583" s="20"/>
      <c r="AF583" s="22"/>
      <c r="AG583" s="20"/>
      <c r="AH583" s="20"/>
      <c r="AI583" s="20"/>
    </row>
    <row r="584" spans="1:35" ht="12.75" x14ac:dyDescent="0.2">
      <c r="A584" s="20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17"/>
      <c r="M584" s="17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  <c r="AB584" s="20"/>
      <c r="AC584" s="20"/>
      <c r="AD584" s="20"/>
      <c r="AE584" s="20"/>
      <c r="AF584" s="22"/>
      <c r="AG584" s="20"/>
      <c r="AH584" s="20"/>
      <c r="AI584" s="20"/>
    </row>
    <row r="585" spans="1:35" ht="12.75" x14ac:dyDescent="0.2">
      <c r="A585" s="20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17"/>
      <c r="M585" s="17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  <c r="AB585" s="20"/>
      <c r="AC585" s="20"/>
      <c r="AD585" s="20"/>
      <c r="AE585" s="20"/>
      <c r="AF585" s="22"/>
      <c r="AG585" s="20"/>
      <c r="AH585" s="20"/>
      <c r="AI585" s="20"/>
    </row>
    <row r="586" spans="1:35" ht="12.75" x14ac:dyDescent="0.2">
      <c r="A586" s="20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17"/>
      <c r="M586" s="17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  <c r="AB586" s="20"/>
      <c r="AC586" s="20"/>
      <c r="AD586" s="20"/>
      <c r="AE586" s="20"/>
      <c r="AF586" s="22"/>
      <c r="AG586" s="20"/>
      <c r="AH586" s="20"/>
      <c r="AI586" s="20"/>
    </row>
    <row r="587" spans="1:35" ht="12.75" x14ac:dyDescent="0.2">
      <c r="A587" s="20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17"/>
      <c r="M587" s="17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  <c r="AB587" s="20"/>
      <c r="AC587" s="20"/>
      <c r="AD587" s="20"/>
      <c r="AE587" s="20"/>
      <c r="AF587" s="22"/>
      <c r="AG587" s="20"/>
      <c r="AH587" s="20"/>
      <c r="AI587" s="20"/>
    </row>
    <row r="588" spans="1:35" ht="12.75" x14ac:dyDescent="0.2">
      <c r="A588" s="20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17"/>
      <c r="M588" s="17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  <c r="AB588" s="20"/>
      <c r="AC588" s="20"/>
      <c r="AD588" s="20"/>
      <c r="AE588" s="20"/>
      <c r="AF588" s="22"/>
      <c r="AG588" s="20"/>
      <c r="AH588" s="20"/>
      <c r="AI588" s="20"/>
    </row>
    <row r="589" spans="1:35" ht="12.75" x14ac:dyDescent="0.2">
      <c r="A589" s="20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17"/>
      <c r="M589" s="17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20"/>
      <c r="AE589" s="20"/>
      <c r="AF589" s="22"/>
      <c r="AG589" s="20"/>
      <c r="AH589" s="20"/>
      <c r="AI589" s="20"/>
    </row>
    <row r="590" spans="1:35" ht="12.75" x14ac:dyDescent="0.2">
      <c r="A590" s="20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17"/>
      <c r="M590" s="17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  <c r="AB590" s="20"/>
      <c r="AC590" s="20"/>
      <c r="AD590" s="20"/>
      <c r="AE590" s="20"/>
      <c r="AF590" s="22"/>
      <c r="AG590" s="20"/>
      <c r="AH590" s="20"/>
      <c r="AI590" s="20"/>
    </row>
    <row r="591" spans="1:35" ht="12.75" x14ac:dyDescent="0.2">
      <c r="A591" s="20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17"/>
      <c r="M591" s="17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  <c r="AB591" s="20"/>
      <c r="AC591" s="20"/>
      <c r="AD591" s="20"/>
      <c r="AE591" s="20"/>
      <c r="AF591" s="22"/>
      <c r="AG591" s="20"/>
      <c r="AH591" s="20"/>
      <c r="AI591" s="20"/>
    </row>
    <row r="592" spans="1:35" ht="12.75" x14ac:dyDescent="0.2">
      <c r="A592" s="20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17"/>
      <c r="M592" s="17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  <c r="AB592" s="20"/>
      <c r="AC592" s="20"/>
      <c r="AD592" s="20"/>
      <c r="AE592" s="20"/>
      <c r="AF592" s="22"/>
      <c r="AG592" s="20"/>
      <c r="AH592" s="20"/>
      <c r="AI592" s="20"/>
    </row>
    <row r="593" spans="1:35" ht="12.75" x14ac:dyDescent="0.2">
      <c r="A593" s="20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17"/>
      <c r="M593" s="17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  <c r="AB593" s="20"/>
      <c r="AC593" s="20"/>
      <c r="AD593" s="20"/>
      <c r="AE593" s="20"/>
      <c r="AF593" s="22"/>
      <c r="AG593" s="20"/>
      <c r="AH593" s="20"/>
      <c r="AI593" s="20"/>
    </row>
    <row r="594" spans="1:35" ht="12.75" x14ac:dyDescent="0.2">
      <c r="A594" s="20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17"/>
      <c r="M594" s="17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  <c r="AB594" s="20"/>
      <c r="AC594" s="20"/>
      <c r="AD594" s="20"/>
      <c r="AE594" s="20"/>
      <c r="AF594" s="22"/>
      <c r="AG594" s="20"/>
      <c r="AH594" s="20"/>
      <c r="AI594" s="20"/>
    </row>
    <row r="595" spans="1:35" ht="12.75" x14ac:dyDescent="0.2">
      <c r="A595" s="20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17"/>
      <c r="M595" s="17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  <c r="AB595" s="20"/>
      <c r="AC595" s="20"/>
      <c r="AD595" s="20"/>
      <c r="AE595" s="20"/>
      <c r="AF595" s="22"/>
      <c r="AG595" s="20"/>
      <c r="AH595" s="20"/>
      <c r="AI595" s="20"/>
    </row>
    <row r="596" spans="1:35" ht="12.75" x14ac:dyDescent="0.2">
      <c r="A596" s="20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17"/>
      <c r="M596" s="17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  <c r="AB596" s="20"/>
      <c r="AC596" s="20"/>
      <c r="AD596" s="20"/>
      <c r="AE596" s="20"/>
      <c r="AF596" s="22"/>
      <c r="AG596" s="20"/>
      <c r="AH596" s="20"/>
      <c r="AI596" s="20"/>
    </row>
    <row r="597" spans="1:35" ht="12.75" x14ac:dyDescent="0.2">
      <c r="A597" s="20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17"/>
      <c r="M597" s="17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  <c r="AB597" s="20"/>
      <c r="AC597" s="20"/>
      <c r="AD597" s="20"/>
      <c r="AE597" s="20"/>
      <c r="AF597" s="22"/>
      <c r="AG597" s="20"/>
      <c r="AH597" s="20"/>
      <c r="AI597" s="20"/>
    </row>
    <row r="598" spans="1:35" ht="12.75" x14ac:dyDescent="0.2">
      <c r="A598" s="20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17"/>
      <c r="M598" s="17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  <c r="AB598" s="20"/>
      <c r="AC598" s="20"/>
      <c r="AD598" s="20"/>
      <c r="AE598" s="20"/>
      <c r="AF598" s="22"/>
      <c r="AG598" s="20"/>
      <c r="AH598" s="20"/>
      <c r="AI598" s="20"/>
    </row>
    <row r="599" spans="1:35" ht="12.75" x14ac:dyDescent="0.2">
      <c r="A599" s="20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17"/>
      <c r="M599" s="17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  <c r="AB599" s="20"/>
      <c r="AC599" s="20"/>
      <c r="AD599" s="20"/>
      <c r="AE599" s="20"/>
      <c r="AF599" s="22"/>
      <c r="AG599" s="20"/>
      <c r="AH599" s="20"/>
      <c r="AI599" s="20"/>
    </row>
    <row r="600" spans="1:35" ht="12.75" x14ac:dyDescent="0.2">
      <c r="A600" s="20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17"/>
      <c r="M600" s="17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  <c r="AB600" s="20"/>
      <c r="AC600" s="20"/>
      <c r="AD600" s="20"/>
      <c r="AE600" s="20"/>
      <c r="AF600" s="22"/>
      <c r="AG600" s="20"/>
      <c r="AH600" s="20"/>
      <c r="AI600" s="20"/>
    </row>
    <row r="601" spans="1:35" ht="12.75" x14ac:dyDescent="0.2">
      <c r="A601" s="20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17"/>
      <c r="M601" s="17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  <c r="AB601" s="20"/>
      <c r="AC601" s="20"/>
      <c r="AD601" s="20"/>
      <c r="AE601" s="20"/>
      <c r="AF601" s="22"/>
      <c r="AG601" s="20"/>
      <c r="AH601" s="20"/>
      <c r="AI601" s="20"/>
    </row>
    <row r="602" spans="1:35" ht="12.75" x14ac:dyDescent="0.2">
      <c r="A602" s="20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17"/>
      <c r="M602" s="17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  <c r="AB602" s="20"/>
      <c r="AC602" s="20"/>
      <c r="AD602" s="20"/>
      <c r="AE602" s="20"/>
      <c r="AF602" s="22"/>
      <c r="AG602" s="20"/>
      <c r="AH602" s="20"/>
      <c r="AI602" s="20"/>
    </row>
    <row r="603" spans="1:35" ht="12.75" x14ac:dyDescent="0.2">
      <c r="A603" s="20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17"/>
      <c r="M603" s="17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  <c r="AB603" s="20"/>
      <c r="AC603" s="20"/>
      <c r="AD603" s="20"/>
      <c r="AE603" s="20"/>
      <c r="AF603" s="22"/>
      <c r="AG603" s="20"/>
      <c r="AH603" s="20"/>
      <c r="AI603" s="20"/>
    </row>
    <row r="604" spans="1:35" ht="12.75" x14ac:dyDescent="0.2">
      <c r="A604" s="20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17"/>
      <c r="M604" s="17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  <c r="AB604" s="20"/>
      <c r="AC604" s="20"/>
      <c r="AD604" s="20"/>
      <c r="AE604" s="20"/>
      <c r="AF604" s="22"/>
      <c r="AG604" s="20"/>
      <c r="AH604" s="20"/>
      <c r="AI604" s="20"/>
    </row>
    <row r="605" spans="1:35" ht="12.75" x14ac:dyDescent="0.2">
      <c r="A605" s="20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17"/>
      <c r="M605" s="17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  <c r="AB605" s="20"/>
      <c r="AC605" s="20"/>
      <c r="AD605" s="20"/>
      <c r="AE605" s="20"/>
      <c r="AF605" s="22"/>
      <c r="AG605" s="20"/>
      <c r="AH605" s="20"/>
      <c r="AI605" s="20"/>
    </row>
    <row r="606" spans="1:35" ht="12.75" x14ac:dyDescent="0.2">
      <c r="A606" s="20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17"/>
      <c r="M606" s="17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  <c r="AB606" s="20"/>
      <c r="AC606" s="20"/>
      <c r="AD606" s="20"/>
      <c r="AE606" s="20"/>
      <c r="AF606" s="22"/>
      <c r="AG606" s="20"/>
      <c r="AH606" s="20"/>
      <c r="AI606" s="20"/>
    </row>
    <row r="607" spans="1:35" ht="12.75" x14ac:dyDescent="0.2">
      <c r="A607" s="20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17"/>
      <c r="M607" s="17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  <c r="AB607" s="20"/>
      <c r="AC607" s="20"/>
      <c r="AD607" s="20"/>
      <c r="AE607" s="20"/>
      <c r="AF607" s="22"/>
      <c r="AG607" s="20"/>
      <c r="AH607" s="20"/>
      <c r="AI607" s="20"/>
    </row>
    <row r="608" spans="1:35" ht="12.75" x14ac:dyDescent="0.2">
      <c r="A608" s="20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17"/>
      <c r="M608" s="17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  <c r="AB608" s="20"/>
      <c r="AC608" s="20"/>
      <c r="AD608" s="20"/>
      <c r="AE608" s="20"/>
      <c r="AF608" s="22"/>
      <c r="AG608" s="20"/>
      <c r="AH608" s="20"/>
      <c r="AI608" s="20"/>
    </row>
    <row r="609" spans="1:35" ht="12.75" x14ac:dyDescent="0.2">
      <c r="A609" s="20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17"/>
      <c r="M609" s="17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  <c r="AB609" s="20"/>
      <c r="AC609" s="20"/>
      <c r="AD609" s="20"/>
      <c r="AE609" s="20"/>
      <c r="AF609" s="22"/>
      <c r="AG609" s="20"/>
      <c r="AH609" s="20"/>
      <c r="AI609" s="20"/>
    </row>
    <row r="610" spans="1:35" ht="12.75" x14ac:dyDescent="0.2">
      <c r="A610" s="20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17"/>
      <c r="M610" s="17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  <c r="AB610" s="20"/>
      <c r="AC610" s="20"/>
      <c r="AD610" s="20"/>
      <c r="AE610" s="20"/>
      <c r="AF610" s="22"/>
      <c r="AG610" s="20"/>
      <c r="AH610" s="20"/>
      <c r="AI610" s="20"/>
    </row>
    <row r="611" spans="1:35" ht="12.75" x14ac:dyDescent="0.2">
      <c r="A611" s="20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17"/>
      <c r="M611" s="17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  <c r="AB611" s="20"/>
      <c r="AC611" s="20"/>
      <c r="AD611" s="20"/>
      <c r="AE611" s="20"/>
      <c r="AF611" s="22"/>
      <c r="AG611" s="20"/>
      <c r="AH611" s="20"/>
      <c r="AI611" s="20"/>
    </row>
    <row r="612" spans="1:35" ht="12.75" x14ac:dyDescent="0.2">
      <c r="A612" s="20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17"/>
      <c r="M612" s="17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  <c r="AB612" s="20"/>
      <c r="AC612" s="20"/>
      <c r="AD612" s="20"/>
      <c r="AE612" s="20"/>
      <c r="AF612" s="22"/>
      <c r="AG612" s="20"/>
      <c r="AH612" s="20"/>
      <c r="AI612" s="20"/>
    </row>
    <row r="613" spans="1:35" ht="12.75" x14ac:dyDescent="0.2">
      <c r="A613" s="20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17"/>
      <c r="M613" s="17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  <c r="AB613" s="20"/>
      <c r="AC613" s="20"/>
      <c r="AD613" s="20"/>
      <c r="AE613" s="20"/>
      <c r="AF613" s="22"/>
      <c r="AG613" s="20"/>
      <c r="AH613" s="20"/>
      <c r="AI613" s="20"/>
    </row>
    <row r="614" spans="1:35" ht="12.75" x14ac:dyDescent="0.2">
      <c r="A614" s="20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17"/>
      <c r="M614" s="17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  <c r="AB614" s="20"/>
      <c r="AC614" s="20"/>
      <c r="AD614" s="20"/>
      <c r="AE614" s="20"/>
      <c r="AF614" s="22"/>
      <c r="AG614" s="20"/>
      <c r="AH614" s="20"/>
      <c r="AI614" s="20"/>
    </row>
    <row r="615" spans="1:35" ht="12.75" x14ac:dyDescent="0.2">
      <c r="A615" s="20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17"/>
      <c r="M615" s="17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  <c r="AB615" s="20"/>
      <c r="AC615" s="20"/>
      <c r="AD615" s="20"/>
      <c r="AE615" s="20"/>
      <c r="AF615" s="22"/>
      <c r="AG615" s="20"/>
      <c r="AH615" s="20"/>
      <c r="AI615" s="20"/>
    </row>
    <row r="616" spans="1:35" ht="12.75" x14ac:dyDescent="0.2">
      <c r="A616" s="20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17"/>
      <c r="M616" s="17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  <c r="AB616" s="20"/>
      <c r="AC616" s="20"/>
      <c r="AD616" s="20"/>
      <c r="AE616" s="20"/>
      <c r="AF616" s="22"/>
      <c r="AG616" s="20"/>
      <c r="AH616" s="20"/>
      <c r="AI616" s="20"/>
    </row>
    <row r="617" spans="1:35" ht="12.75" x14ac:dyDescent="0.2">
      <c r="A617" s="20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17"/>
      <c r="M617" s="17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  <c r="AB617" s="20"/>
      <c r="AC617" s="20"/>
      <c r="AD617" s="20"/>
      <c r="AE617" s="20"/>
      <c r="AF617" s="22"/>
      <c r="AG617" s="20"/>
      <c r="AH617" s="20"/>
      <c r="AI617" s="20"/>
    </row>
    <row r="618" spans="1:35" ht="12.75" x14ac:dyDescent="0.2">
      <c r="A618" s="20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17"/>
      <c r="M618" s="17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  <c r="AB618" s="20"/>
      <c r="AC618" s="20"/>
      <c r="AD618" s="20"/>
      <c r="AE618" s="20"/>
      <c r="AF618" s="22"/>
      <c r="AG618" s="20"/>
      <c r="AH618" s="20"/>
      <c r="AI618" s="20"/>
    </row>
    <row r="619" spans="1:35" ht="12.75" x14ac:dyDescent="0.2">
      <c r="A619" s="20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17"/>
      <c r="M619" s="17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  <c r="AB619" s="20"/>
      <c r="AC619" s="20"/>
      <c r="AD619" s="20"/>
      <c r="AE619" s="20"/>
      <c r="AF619" s="22"/>
      <c r="AG619" s="20"/>
      <c r="AH619" s="20"/>
      <c r="AI619" s="20"/>
    </row>
    <row r="620" spans="1:35" ht="12.75" x14ac:dyDescent="0.2">
      <c r="A620" s="20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17"/>
      <c r="M620" s="17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  <c r="AB620" s="20"/>
      <c r="AC620" s="20"/>
      <c r="AD620" s="20"/>
      <c r="AE620" s="20"/>
      <c r="AF620" s="22"/>
      <c r="AG620" s="20"/>
      <c r="AH620" s="20"/>
      <c r="AI620" s="20"/>
    </row>
    <row r="621" spans="1:35" ht="12.75" x14ac:dyDescent="0.2">
      <c r="A621" s="20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17"/>
      <c r="M621" s="17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  <c r="AB621" s="20"/>
      <c r="AC621" s="20"/>
      <c r="AD621" s="20"/>
      <c r="AE621" s="20"/>
      <c r="AF621" s="22"/>
      <c r="AG621" s="20"/>
      <c r="AH621" s="20"/>
      <c r="AI621" s="20"/>
    </row>
    <row r="622" spans="1:35" ht="12.75" x14ac:dyDescent="0.2">
      <c r="A622" s="20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17"/>
      <c r="M622" s="17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  <c r="AB622" s="20"/>
      <c r="AC622" s="20"/>
      <c r="AD622" s="20"/>
      <c r="AE622" s="20"/>
      <c r="AF622" s="22"/>
      <c r="AG622" s="20"/>
      <c r="AH622" s="20"/>
      <c r="AI622" s="20"/>
    </row>
    <row r="623" spans="1:35" ht="12.75" x14ac:dyDescent="0.2">
      <c r="A623" s="20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17"/>
      <c r="M623" s="17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  <c r="AB623" s="20"/>
      <c r="AC623" s="20"/>
      <c r="AD623" s="20"/>
      <c r="AE623" s="20"/>
      <c r="AF623" s="22"/>
      <c r="AG623" s="20"/>
      <c r="AH623" s="20"/>
      <c r="AI623" s="20"/>
    </row>
    <row r="624" spans="1:35" ht="12.75" x14ac:dyDescent="0.2">
      <c r="A624" s="20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17"/>
      <c r="M624" s="17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  <c r="AB624" s="20"/>
      <c r="AC624" s="20"/>
      <c r="AD624" s="20"/>
      <c r="AE624" s="20"/>
      <c r="AF624" s="22"/>
      <c r="AG624" s="20"/>
      <c r="AH624" s="20"/>
      <c r="AI624" s="20"/>
    </row>
    <row r="625" spans="1:35" ht="12.75" x14ac:dyDescent="0.2">
      <c r="A625" s="20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17"/>
      <c r="M625" s="17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  <c r="AB625" s="20"/>
      <c r="AC625" s="20"/>
      <c r="AD625" s="20"/>
      <c r="AE625" s="20"/>
      <c r="AF625" s="22"/>
      <c r="AG625" s="20"/>
      <c r="AH625" s="20"/>
      <c r="AI625" s="20"/>
    </row>
    <row r="626" spans="1:35" ht="12.75" x14ac:dyDescent="0.2">
      <c r="A626" s="20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17"/>
      <c r="M626" s="17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20"/>
      <c r="AE626" s="20"/>
      <c r="AF626" s="22"/>
      <c r="AG626" s="20"/>
      <c r="AH626" s="20"/>
      <c r="AI626" s="20"/>
    </row>
    <row r="627" spans="1:35" ht="12.75" x14ac:dyDescent="0.2">
      <c r="A627" s="20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17"/>
      <c r="M627" s="17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  <c r="AB627" s="20"/>
      <c r="AC627" s="20"/>
      <c r="AD627" s="20"/>
      <c r="AE627" s="20"/>
      <c r="AF627" s="22"/>
      <c r="AG627" s="20"/>
      <c r="AH627" s="20"/>
      <c r="AI627" s="20"/>
    </row>
    <row r="628" spans="1:35" ht="12.75" x14ac:dyDescent="0.2">
      <c r="A628" s="20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17"/>
      <c r="M628" s="17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  <c r="AB628" s="20"/>
      <c r="AC628" s="20"/>
      <c r="AD628" s="20"/>
      <c r="AE628" s="20"/>
      <c r="AF628" s="22"/>
      <c r="AG628" s="20"/>
      <c r="AH628" s="20"/>
      <c r="AI628" s="20"/>
    </row>
    <row r="629" spans="1:35" ht="12.75" x14ac:dyDescent="0.2">
      <c r="A629" s="20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17"/>
      <c r="M629" s="17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  <c r="AB629" s="20"/>
      <c r="AC629" s="20"/>
      <c r="AD629" s="20"/>
      <c r="AE629" s="20"/>
      <c r="AF629" s="22"/>
      <c r="AG629" s="20"/>
      <c r="AH629" s="20"/>
      <c r="AI629" s="20"/>
    </row>
    <row r="630" spans="1:35" ht="12.75" x14ac:dyDescent="0.2">
      <c r="A630" s="20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17"/>
      <c r="M630" s="17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  <c r="AB630" s="20"/>
      <c r="AC630" s="20"/>
      <c r="AD630" s="20"/>
      <c r="AE630" s="20"/>
      <c r="AF630" s="22"/>
      <c r="AG630" s="20"/>
      <c r="AH630" s="20"/>
      <c r="AI630" s="20"/>
    </row>
    <row r="631" spans="1:35" ht="12.75" x14ac:dyDescent="0.2">
      <c r="A631" s="20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17"/>
      <c r="M631" s="17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  <c r="AB631" s="20"/>
      <c r="AC631" s="20"/>
      <c r="AD631" s="20"/>
      <c r="AE631" s="20"/>
      <c r="AF631" s="22"/>
      <c r="AG631" s="20"/>
      <c r="AH631" s="20"/>
      <c r="AI631" s="20"/>
    </row>
    <row r="632" spans="1:35" ht="12.75" x14ac:dyDescent="0.2">
      <c r="A632" s="20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17"/>
      <c r="M632" s="17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  <c r="AB632" s="20"/>
      <c r="AC632" s="20"/>
      <c r="AD632" s="20"/>
      <c r="AE632" s="20"/>
      <c r="AF632" s="22"/>
      <c r="AG632" s="20"/>
      <c r="AH632" s="20"/>
      <c r="AI632" s="20"/>
    </row>
    <row r="633" spans="1:35" ht="12.75" x14ac:dyDescent="0.2">
      <c r="A633" s="20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17"/>
      <c r="M633" s="17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  <c r="AB633" s="20"/>
      <c r="AC633" s="20"/>
      <c r="AD633" s="20"/>
      <c r="AE633" s="20"/>
      <c r="AF633" s="22"/>
      <c r="AG633" s="20"/>
      <c r="AH633" s="20"/>
      <c r="AI633" s="20"/>
    </row>
    <row r="634" spans="1:35" ht="12.75" x14ac:dyDescent="0.2">
      <c r="A634" s="20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17"/>
      <c r="M634" s="17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  <c r="AB634" s="20"/>
      <c r="AC634" s="20"/>
      <c r="AD634" s="20"/>
      <c r="AE634" s="20"/>
      <c r="AF634" s="22"/>
      <c r="AG634" s="20"/>
      <c r="AH634" s="20"/>
      <c r="AI634" s="20"/>
    </row>
    <row r="635" spans="1:35" ht="12.75" x14ac:dyDescent="0.2">
      <c r="A635" s="20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17"/>
      <c r="M635" s="17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  <c r="AB635" s="20"/>
      <c r="AC635" s="20"/>
      <c r="AD635" s="20"/>
      <c r="AE635" s="20"/>
      <c r="AF635" s="22"/>
      <c r="AG635" s="20"/>
      <c r="AH635" s="20"/>
      <c r="AI635" s="20"/>
    </row>
    <row r="636" spans="1:35" ht="12.75" x14ac:dyDescent="0.2">
      <c r="A636" s="20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17"/>
      <c r="M636" s="17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  <c r="AB636" s="20"/>
      <c r="AC636" s="20"/>
      <c r="AD636" s="20"/>
      <c r="AE636" s="20"/>
      <c r="AF636" s="22"/>
      <c r="AG636" s="20"/>
      <c r="AH636" s="20"/>
      <c r="AI636" s="20"/>
    </row>
    <row r="637" spans="1:35" ht="12.75" x14ac:dyDescent="0.2">
      <c r="A637" s="20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17"/>
      <c r="M637" s="17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  <c r="AB637" s="20"/>
      <c r="AC637" s="20"/>
      <c r="AD637" s="20"/>
      <c r="AE637" s="20"/>
      <c r="AF637" s="22"/>
      <c r="AG637" s="20"/>
      <c r="AH637" s="20"/>
      <c r="AI637" s="20"/>
    </row>
    <row r="638" spans="1:35" ht="12.75" x14ac:dyDescent="0.2">
      <c r="A638" s="20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17"/>
      <c r="M638" s="17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  <c r="AB638" s="20"/>
      <c r="AC638" s="20"/>
      <c r="AD638" s="20"/>
      <c r="AE638" s="20"/>
      <c r="AF638" s="22"/>
      <c r="AG638" s="20"/>
      <c r="AH638" s="20"/>
      <c r="AI638" s="20"/>
    </row>
    <row r="639" spans="1:35" ht="12.75" x14ac:dyDescent="0.2">
      <c r="A639" s="20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17"/>
      <c r="M639" s="17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  <c r="AB639" s="20"/>
      <c r="AC639" s="20"/>
      <c r="AD639" s="20"/>
      <c r="AE639" s="20"/>
      <c r="AF639" s="22"/>
      <c r="AG639" s="20"/>
      <c r="AH639" s="20"/>
      <c r="AI639" s="20"/>
    </row>
    <row r="640" spans="1:35" ht="12.75" x14ac:dyDescent="0.2">
      <c r="A640" s="20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17"/>
      <c r="M640" s="17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  <c r="AB640" s="20"/>
      <c r="AC640" s="20"/>
      <c r="AD640" s="20"/>
      <c r="AE640" s="20"/>
      <c r="AF640" s="22"/>
      <c r="AG640" s="20"/>
      <c r="AH640" s="20"/>
      <c r="AI640" s="20"/>
    </row>
    <row r="641" spans="1:35" ht="12.75" x14ac:dyDescent="0.2">
      <c r="A641" s="20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17"/>
      <c r="M641" s="17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  <c r="AB641" s="20"/>
      <c r="AC641" s="20"/>
      <c r="AD641" s="20"/>
      <c r="AE641" s="20"/>
      <c r="AF641" s="22"/>
      <c r="AG641" s="20"/>
      <c r="AH641" s="20"/>
      <c r="AI641" s="20"/>
    </row>
    <row r="642" spans="1:35" ht="12.75" x14ac:dyDescent="0.2">
      <c r="A642" s="20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17"/>
      <c r="M642" s="17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  <c r="AB642" s="20"/>
      <c r="AC642" s="20"/>
      <c r="AD642" s="20"/>
      <c r="AE642" s="20"/>
      <c r="AF642" s="22"/>
      <c r="AG642" s="20"/>
      <c r="AH642" s="20"/>
      <c r="AI642" s="20"/>
    </row>
    <row r="643" spans="1:35" ht="12.75" x14ac:dyDescent="0.2">
      <c r="A643" s="20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17"/>
      <c r="M643" s="17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  <c r="AB643" s="20"/>
      <c r="AC643" s="20"/>
      <c r="AD643" s="20"/>
      <c r="AE643" s="20"/>
      <c r="AF643" s="22"/>
      <c r="AG643" s="20"/>
      <c r="AH643" s="20"/>
      <c r="AI643" s="20"/>
    </row>
    <row r="644" spans="1:35" ht="12.75" x14ac:dyDescent="0.2">
      <c r="A644" s="20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17"/>
      <c r="M644" s="17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  <c r="AB644" s="20"/>
      <c r="AC644" s="20"/>
      <c r="AD644" s="20"/>
      <c r="AE644" s="20"/>
      <c r="AF644" s="22"/>
      <c r="AG644" s="20"/>
      <c r="AH644" s="20"/>
      <c r="AI644" s="20"/>
    </row>
    <row r="645" spans="1:35" ht="12.75" x14ac:dyDescent="0.2">
      <c r="A645" s="20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17"/>
      <c r="M645" s="17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  <c r="AB645" s="20"/>
      <c r="AC645" s="20"/>
      <c r="AD645" s="20"/>
      <c r="AE645" s="20"/>
      <c r="AF645" s="22"/>
      <c r="AG645" s="20"/>
      <c r="AH645" s="20"/>
      <c r="AI645" s="20"/>
    </row>
    <row r="646" spans="1:35" ht="12.75" x14ac:dyDescent="0.2">
      <c r="A646" s="20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17"/>
      <c r="M646" s="17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  <c r="AB646" s="20"/>
      <c r="AC646" s="20"/>
      <c r="AD646" s="20"/>
      <c r="AE646" s="20"/>
      <c r="AF646" s="22"/>
      <c r="AG646" s="20"/>
      <c r="AH646" s="20"/>
      <c r="AI646" s="20"/>
    </row>
    <row r="647" spans="1:35" ht="12.75" x14ac:dyDescent="0.2">
      <c r="A647" s="20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17"/>
      <c r="M647" s="17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  <c r="AB647" s="20"/>
      <c r="AC647" s="20"/>
      <c r="AD647" s="20"/>
      <c r="AE647" s="20"/>
      <c r="AF647" s="22"/>
      <c r="AG647" s="20"/>
      <c r="AH647" s="20"/>
      <c r="AI647" s="20"/>
    </row>
    <row r="648" spans="1:35" ht="12.75" x14ac:dyDescent="0.2">
      <c r="A648" s="20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17"/>
      <c r="M648" s="17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  <c r="AB648" s="20"/>
      <c r="AC648" s="20"/>
      <c r="AD648" s="20"/>
      <c r="AE648" s="20"/>
      <c r="AF648" s="22"/>
      <c r="AG648" s="20"/>
      <c r="AH648" s="20"/>
      <c r="AI648" s="20"/>
    </row>
    <row r="649" spans="1:35" ht="12.75" x14ac:dyDescent="0.2">
      <c r="A649" s="20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17"/>
      <c r="M649" s="17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  <c r="AB649" s="20"/>
      <c r="AC649" s="20"/>
      <c r="AD649" s="20"/>
      <c r="AE649" s="20"/>
      <c r="AF649" s="22"/>
      <c r="AG649" s="20"/>
      <c r="AH649" s="20"/>
      <c r="AI649" s="20"/>
    </row>
    <row r="650" spans="1:35" ht="12.75" x14ac:dyDescent="0.2">
      <c r="A650" s="20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17"/>
      <c r="M650" s="17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  <c r="AB650" s="20"/>
      <c r="AC650" s="20"/>
      <c r="AD650" s="20"/>
      <c r="AE650" s="20"/>
      <c r="AF650" s="22"/>
      <c r="AG650" s="20"/>
      <c r="AH650" s="20"/>
      <c r="AI650" s="20"/>
    </row>
    <row r="651" spans="1:35" ht="12.75" x14ac:dyDescent="0.2">
      <c r="A651" s="20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17"/>
      <c r="M651" s="17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  <c r="AB651" s="20"/>
      <c r="AC651" s="20"/>
      <c r="AD651" s="20"/>
      <c r="AE651" s="20"/>
      <c r="AF651" s="22"/>
      <c r="AG651" s="20"/>
      <c r="AH651" s="20"/>
      <c r="AI651" s="20"/>
    </row>
    <row r="652" spans="1:35" ht="12.75" x14ac:dyDescent="0.2">
      <c r="A652" s="20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17"/>
      <c r="M652" s="17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  <c r="AB652" s="20"/>
      <c r="AC652" s="20"/>
      <c r="AD652" s="20"/>
      <c r="AE652" s="20"/>
      <c r="AF652" s="22"/>
      <c r="AG652" s="20"/>
      <c r="AH652" s="20"/>
      <c r="AI652" s="20"/>
    </row>
    <row r="653" spans="1:35" ht="12.75" x14ac:dyDescent="0.2">
      <c r="A653" s="20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17"/>
      <c r="M653" s="17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  <c r="AB653" s="20"/>
      <c r="AC653" s="20"/>
      <c r="AD653" s="20"/>
      <c r="AE653" s="20"/>
      <c r="AF653" s="22"/>
      <c r="AG653" s="20"/>
      <c r="AH653" s="20"/>
      <c r="AI653" s="20"/>
    </row>
    <row r="654" spans="1:35" ht="12.75" x14ac:dyDescent="0.2">
      <c r="A654" s="20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17"/>
      <c r="M654" s="17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  <c r="AB654" s="20"/>
      <c r="AC654" s="20"/>
      <c r="AD654" s="20"/>
      <c r="AE654" s="20"/>
      <c r="AF654" s="22"/>
      <c r="AG654" s="20"/>
      <c r="AH654" s="20"/>
      <c r="AI654" s="20"/>
    </row>
    <row r="655" spans="1:35" ht="12.75" x14ac:dyDescent="0.2">
      <c r="A655" s="20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17"/>
      <c r="M655" s="17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  <c r="AB655" s="20"/>
      <c r="AC655" s="20"/>
      <c r="AD655" s="20"/>
      <c r="AE655" s="20"/>
      <c r="AF655" s="22"/>
      <c r="AG655" s="20"/>
      <c r="AH655" s="20"/>
      <c r="AI655" s="20"/>
    </row>
    <row r="656" spans="1:35" ht="12.75" x14ac:dyDescent="0.2">
      <c r="A656" s="20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17"/>
      <c r="M656" s="17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  <c r="AB656" s="20"/>
      <c r="AC656" s="20"/>
      <c r="AD656" s="20"/>
      <c r="AE656" s="20"/>
      <c r="AF656" s="22"/>
      <c r="AG656" s="20"/>
      <c r="AH656" s="20"/>
      <c r="AI656" s="20"/>
    </row>
    <row r="657" spans="1:35" ht="12.75" x14ac:dyDescent="0.2">
      <c r="A657" s="20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17"/>
      <c r="M657" s="17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  <c r="AB657" s="20"/>
      <c r="AC657" s="20"/>
      <c r="AD657" s="20"/>
      <c r="AE657" s="20"/>
      <c r="AF657" s="22"/>
      <c r="AG657" s="20"/>
      <c r="AH657" s="20"/>
      <c r="AI657" s="20"/>
    </row>
    <row r="658" spans="1:35" ht="12.75" x14ac:dyDescent="0.2">
      <c r="A658" s="20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17"/>
      <c r="M658" s="17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  <c r="AB658" s="20"/>
      <c r="AC658" s="20"/>
      <c r="AD658" s="20"/>
      <c r="AE658" s="20"/>
      <c r="AF658" s="22"/>
      <c r="AG658" s="20"/>
      <c r="AH658" s="20"/>
      <c r="AI658" s="20"/>
    </row>
    <row r="659" spans="1:35" ht="12.75" x14ac:dyDescent="0.2">
      <c r="A659" s="20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17"/>
      <c r="M659" s="17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  <c r="AB659" s="20"/>
      <c r="AC659" s="20"/>
      <c r="AD659" s="20"/>
      <c r="AE659" s="20"/>
      <c r="AF659" s="22"/>
      <c r="AG659" s="20"/>
      <c r="AH659" s="20"/>
      <c r="AI659" s="20"/>
    </row>
    <row r="660" spans="1:35" ht="12.75" x14ac:dyDescent="0.2">
      <c r="A660" s="20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17"/>
      <c r="M660" s="17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  <c r="AB660" s="20"/>
      <c r="AC660" s="20"/>
      <c r="AD660" s="20"/>
      <c r="AE660" s="20"/>
      <c r="AF660" s="22"/>
      <c r="AG660" s="20"/>
      <c r="AH660" s="20"/>
      <c r="AI660" s="20"/>
    </row>
    <row r="661" spans="1:35" ht="12.75" x14ac:dyDescent="0.2">
      <c r="A661" s="20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17"/>
      <c r="M661" s="17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  <c r="AB661" s="20"/>
      <c r="AC661" s="20"/>
      <c r="AD661" s="20"/>
      <c r="AE661" s="20"/>
      <c r="AF661" s="22"/>
      <c r="AG661" s="20"/>
      <c r="AH661" s="20"/>
      <c r="AI661" s="20"/>
    </row>
    <row r="662" spans="1:35" ht="12.75" x14ac:dyDescent="0.2">
      <c r="A662" s="20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17"/>
      <c r="M662" s="17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  <c r="AB662" s="20"/>
      <c r="AC662" s="20"/>
      <c r="AD662" s="20"/>
      <c r="AE662" s="20"/>
      <c r="AF662" s="22"/>
      <c r="AG662" s="20"/>
      <c r="AH662" s="20"/>
      <c r="AI662" s="20"/>
    </row>
    <row r="663" spans="1:35" ht="12.75" x14ac:dyDescent="0.2">
      <c r="A663" s="20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17"/>
      <c r="M663" s="17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20"/>
      <c r="AE663" s="20"/>
      <c r="AF663" s="22"/>
      <c r="AG663" s="20"/>
      <c r="AH663" s="20"/>
      <c r="AI663" s="20"/>
    </row>
    <row r="664" spans="1:35" ht="12.75" x14ac:dyDescent="0.2">
      <c r="A664" s="20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17"/>
      <c r="M664" s="17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  <c r="AB664" s="20"/>
      <c r="AC664" s="20"/>
      <c r="AD664" s="20"/>
      <c r="AE664" s="20"/>
      <c r="AF664" s="22"/>
      <c r="AG664" s="20"/>
      <c r="AH664" s="20"/>
      <c r="AI664" s="20"/>
    </row>
    <row r="665" spans="1:35" ht="12.75" x14ac:dyDescent="0.2">
      <c r="A665" s="20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17"/>
      <c r="M665" s="17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  <c r="AB665" s="20"/>
      <c r="AC665" s="20"/>
      <c r="AD665" s="20"/>
      <c r="AE665" s="20"/>
      <c r="AF665" s="22"/>
      <c r="AG665" s="20"/>
      <c r="AH665" s="20"/>
      <c r="AI665" s="20"/>
    </row>
    <row r="666" spans="1:35" ht="12.75" x14ac:dyDescent="0.2">
      <c r="A666" s="20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17"/>
      <c r="M666" s="17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  <c r="AB666" s="20"/>
      <c r="AC666" s="20"/>
      <c r="AD666" s="20"/>
      <c r="AE666" s="20"/>
      <c r="AF666" s="22"/>
      <c r="AG666" s="20"/>
      <c r="AH666" s="20"/>
      <c r="AI666" s="20"/>
    </row>
    <row r="667" spans="1:35" ht="12.75" x14ac:dyDescent="0.2">
      <c r="A667" s="20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17"/>
      <c r="M667" s="17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  <c r="AB667" s="20"/>
      <c r="AC667" s="20"/>
      <c r="AD667" s="20"/>
      <c r="AE667" s="20"/>
      <c r="AF667" s="22"/>
      <c r="AG667" s="20"/>
      <c r="AH667" s="20"/>
      <c r="AI667" s="20"/>
    </row>
    <row r="668" spans="1:35" ht="12.75" x14ac:dyDescent="0.2">
      <c r="A668" s="20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17"/>
      <c r="M668" s="17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  <c r="AB668" s="20"/>
      <c r="AC668" s="20"/>
      <c r="AD668" s="20"/>
      <c r="AE668" s="20"/>
      <c r="AF668" s="22"/>
      <c r="AG668" s="20"/>
      <c r="AH668" s="20"/>
      <c r="AI668" s="20"/>
    </row>
    <row r="669" spans="1:35" ht="12.75" x14ac:dyDescent="0.2">
      <c r="A669" s="20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17"/>
      <c r="M669" s="17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  <c r="AB669" s="20"/>
      <c r="AC669" s="20"/>
      <c r="AD669" s="20"/>
      <c r="AE669" s="20"/>
      <c r="AF669" s="22"/>
      <c r="AG669" s="20"/>
      <c r="AH669" s="20"/>
      <c r="AI669" s="20"/>
    </row>
    <row r="670" spans="1:35" ht="12.75" x14ac:dyDescent="0.2">
      <c r="A670" s="20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17"/>
      <c r="M670" s="17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  <c r="AB670" s="20"/>
      <c r="AC670" s="20"/>
      <c r="AD670" s="20"/>
      <c r="AE670" s="20"/>
      <c r="AF670" s="22"/>
      <c r="AG670" s="20"/>
      <c r="AH670" s="20"/>
      <c r="AI670" s="20"/>
    </row>
    <row r="671" spans="1:35" ht="12.75" x14ac:dyDescent="0.2">
      <c r="A671" s="20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17"/>
      <c r="M671" s="17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  <c r="AB671" s="20"/>
      <c r="AC671" s="20"/>
      <c r="AD671" s="20"/>
      <c r="AE671" s="20"/>
      <c r="AF671" s="22"/>
      <c r="AG671" s="20"/>
      <c r="AH671" s="20"/>
      <c r="AI671" s="20"/>
    </row>
    <row r="672" spans="1:35" ht="12.75" x14ac:dyDescent="0.2">
      <c r="A672" s="20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17"/>
      <c r="M672" s="17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  <c r="AB672" s="20"/>
      <c r="AC672" s="20"/>
      <c r="AD672" s="20"/>
      <c r="AE672" s="20"/>
      <c r="AF672" s="22"/>
      <c r="AG672" s="20"/>
      <c r="AH672" s="20"/>
      <c r="AI672" s="20"/>
    </row>
    <row r="673" spans="1:35" ht="12.75" x14ac:dyDescent="0.2">
      <c r="A673" s="20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17"/>
      <c r="M673" s="17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  <c r="AB673" s="20"/>
      <c r="AC673" s="20"/>
      <c r="AD673" s="20"/>
      <c r="AE673" s="20"/>
      <c r="AF673" s="22"/>
      <c r="AG673" s="20"/>
      <c r="AH673" s="20"/>
      <c r="AI673" s="20"/>
    </row>
    <row r="674" spans="1:35" ht="12.75" x14ac:dyDescent="0.2">
      <c r="A674" s="20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17"/>
      <c r="M674" s="17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  <c r="AB674" s="20"/>
      <c r="AC674" s="20"/>
      <c r="AD674" s="20"/>
      <c r="AE674" s="20"/>
      <c r="AF674" s="22"/>
      <c r="AG674" s="20"/>
      <c r="AH674" s="20"/>
      <c r="AI674" s="20"/>
    </row>
    <row r="675" spans="1:35" ht="12.75" x14ac:dyDescent="0.2">
      <c r="A675" s="20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17"/>
      <c r="M675" s="17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  <c r="AB675" s="20"/>
      <c r="AC675" s="20"/>
      <c r="AD675" s="20"/>
      <c r="AE675" s="20"/>
      <c r="AF675" s="22"/>
      <c r="AG675" s="20"/>
      <c r="AH675" s="20"/>
      <c r="AI675" s="20"/>
    </row>
    <row r="676" spans="1:35" ht="12.75" x14ac:dyDescent="0.2">
      <c r="A676" s="20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17"/>
      <c r="M676" s="17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  <c r="AB676" s="20"/>
      <c r="AC676" s="20"/>
      <c r="AD676" s="20"/>
      <c r="AE676" s="20"/>
      <c r="AF676" s="22"/>
      <c r="AG676" s="20"/>
      <c r="AH676" s="20"/>
      <c r="AI676" s="20"/>
    </row>
    <row r="677" spans="1:35" ht="12.75" x14ac:dyDescent="0.2">
      <c r="A677" s="20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17"/>
      <c r="M677" s="17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  <c r="AB677" s="20"/>
      <c r="AC677" s="20"/>
      <c r="AD677" s="20"/>
      <c r="AE677" s="20"/>
      <c r="AF677" s="22"/>
      <c r="AG677" s="20"/>
      <c r="AH677" s="20"/>
      <c r="AI677" s="20"/>
    </row>
    <row r="678" spans="1:35" ht="12.75" x14ac:dyDescent="0.2">
      <c r="A678" s="20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17"/>
      <c r="M678" s="17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  <c r="AB678" s="20"/>
      <c r="AC678" s="20"/>
      <c r="AD678" s="20"/>
      <c r="AE678" s="20"/>
      <c r="AF678" s="22"/>
      <c r="AG678" s="20"/>
      <c r="AH678" s="20"/>
      <c r="AI678" s="20"/>
    </row>
    <row r="679" spans="1:35" ht="12.75" x14ac:dyDescent="0.2">
      <c r="A679" s="20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17"/>
      <c r="M679" s="17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  <c r="AB679" s="20"/>
      <c r="AC679" s="20"/>
      <c r="AD679" s="20"/>
      <c r="AE679" s="20"/>
      <c r="AF679" s="22"/>
      <c r="AG679" s="20"/>
      <c r="AH679" s="20"/>
      <c r="AI679" s="20"/>
    </row>
    <row r="680" spans="1:35" ht="12.75" x14ac:dyDescent="0.2">
      <c r="A680" s="20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17"/>
      <c r="M680" s="17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  <c r="AB680" s="20"/>
      <c r="AC680" s="20"/>
      <c r="AD680" s="20"/>
      <c r="AE680" s="20"/>
      <c r="AF680" s="22"/>
      <c r="AG680" s="20"/>
      <c r="AH680" s="20"/>
      <c r="AI680" s="20"/>
    </row>
    <row r="681" spans="1:35" ht="12.75" x14ac:dyDescent="0.2">
      <c r="A681" s="20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17"/>
      <c r="M681" s="17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  <c r="AB681" s="20"/>
      <c r="AC681" s="20"/>
      <c r="AD681" s="20"/>
      <c r="AE681" s="20"/>
      <c r="AF681" s="22"/>
      <c r="AG681" s="20"/>
      <c r="AH681" s="20"/>
      <c r="AI681" s="20"/>
    </row>
    <row r="682" spans="1:35" ht="12.75" x14ac:dyDescent="0.2">
      <c r="A682" s="20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17"/>
      <c r="M682" s="17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  <c r="AB682" s="20"/>
      <c r="AC682" s="20"/>
      <c r="AD682" s="20"/>
      <c r="AE682" s="20"/>
      <c r="AF682" s="22"/>
      <c r="AG682" s="20"/>
      <c r="AH682" s="20"/>
      <c r="AI682" s="20"/>
    </row>
    <row r="683" spans="1:35" ht="12.75" x14ac:dyDescent="0.2">
      <c r="A683" s="20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17"/>
      <c r="M683" s="17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  <c r="AB683" s="20"/>
      <c r="AC683" s="20"/>
      <c r="AD683" s="20"/>
      <c r="AE683" s="20"/>
      <c r="AF683" s="22"/>
      <c r="AG683" s="20"/>
      <c r="AH683" s="20"/>
      <c r="AI683" s="20"/>
    </row>
    <row r="684" spans="1:35" ht="12.75" x14ac:dyDescent="0.2">
      <c r="A684" s="20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17"/>
      <c r="M684" s="17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  <c r="AB684" s="20"/>
      <c r="AC684" s="20"/>
      <c r="AD684" s="20"/>
      <c r="AE684" s="20"/>
      <c r="AF684" s="22"/>
      <c r="AG684" s="20"/>
      <c r="AH684" s="20"/>
      <c r="AI684" s="20"/>
    </row>
    <row r="685" spans="1:35" ht="12.75" x14ac:dyDescent="0.2">
      <c r="A685" s="20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17"/>
      <c r="M685" s="17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  <c r="AB685" s="20"/>
      <c r="AC685" s="20"/>
      <c r="AD685" s="20"/>
      <c r="AE685" s="20"/>
      <c r="AF685" s="22"/>
      <c r="AG685" s="20"/>
      <c r="AH685" s="20"/>
      <c r="AI685" s="20"/>
    </row>
    <row r="686" spans="1:35" ht="12.75" x14ac:dyDescent="0.2">
      <c r="A686" s="20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17"/>
      <c r="M686" s="17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  <c r="AB686" s="20"/>
      <c r="AC686" s="20"/>
      <c r="AD686" s="20"/>
      <c r="AE686" s="20"/>
      <c r="AF686" s="22"/>
      <c r="AG686" s="20"/>
      <c r="AH686" s="20"/>
      <c r="AI686" s="20"/>
    </row>
    <row r="687" spans="1:35" ht="12.75" x14ac:dyDescent="0.2">
      <c r="A687" s="20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17"/>
      <c r="M687" s="17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  <c r="AB687" s="20"/>
      <c r="AC687" s="20"/>
      <c r="AD687" s="20"/>
      <c r="AE687" s="20"/>
      <c r="AF687" s="22"/>
      <c r="AG687" s="20"/>
      <c r="AH687" s="20"/>
      <c r="AI687" s="20"/>
    </row>
    <row r="688" spans="1:35" ht="12.75" x14ac:dyDescent="0.2">
      <c r="A688" s="20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17"/>
      <c r="M688" s="17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  <c r="AB688" s="20"/>
      <c r="AC688" s="20"/>
      <c r="AD688" s="20"/>
      <c r="AE688" s="20"/>
      <c r="AF688" s="22"/>
      <c r="AG688" s="20"/>
      <c r="AH688" s="20"/>
      <c r="AI688" s="20"/>
    </row>
    <row r="689" spans="1:35" ht="12.75" x14ac:dyDescent="0.2">
      <c r="A689" s="20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17"/>
      <c r="M689" s="17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  <c r="AB689" s="20"/>
      <c r="AC689" s="20"/>
      <c r="AD689" s="20"/>
      <c r="AE689" s="20"/>
      <c r="AF689" s="22"/>
      <c r="AG689" s="20"/>
      <c r="AH689" s="20"/>
      <c r="AI689" s="20"/>
    </row>
    <row r="690" spans="1:35" ht="12.75" x14ac:dyDescent="0.2">
      <c r="A690" s="20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17"/>
      <c r="M690" s="17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  <c r="AB690" s="20"/>
      <c r="AC690" s="20"/>
      <c r="AD690" s="20"/>
      <c r="AE690" s="20"/>
      <c r="AF690" s="22"/>
      <c r="AG690" s="20"/>
      <c r="AH690" s="20"/>
      <c r="AI690" s="20"/>
    </row>
    <row r="691" spans="1:35" ht="12.75" x14ac:dyDescent="0.2">
      <c r="A691" s="20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17"/>
      <c r="M691" s="17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  <c r="AB691" s="20"/>
      <c r="AC691" s="20"/>
      <c r="AD691" s="20"/>
      <c r="AE691" s="20"/>
      <c r="AF691" s="22"/>
      <c r="AG691" s="20"/>
      <c r="AH691" s="20"/>
      <c r="AI691" s="20"/>
    </row>
    <row r="692" spans="1:35" ht="12.75" x14ac:dyDescent="0.2">
      <c r="A692" s="20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17"/>
      <c r="M692" s="17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  <c r="AB692" s="20"/>
      <c r="AC692" s="20"/>
      <c r="AD692" s="20"/>
      <c r="AE692" s="20"/>
      <c r="AF692" s="22"/>
      <c r="AG692" s="20"/>
      <c r="AH692" s="20"/>
      <c r="AI692" s="20"/>
    </row>
    <row r="693" spans="1:35" ht="12.75" x14ac:dyDescent="0.2">
      <c r="A693" s="20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17"/>
      <c r="M693" s="17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  <c r="AB693" s="20"/>
      <c r="AC693" s="20"/>
      <c r="AD693" s="20"/>
      <c r="AE693" s="20"/>
      <c r="AF693" s="22"/>
      <c r="AG693" s="20"/>
      <c r="AH693" s="20"/>
      <c r="AI693" s="20"/>
    </row>
    <row r="694" spans="1:35" ht="12.75" x14ac:dyDescent="0.2">
      <c r="A694" s="20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17"/>
      <c r="M694" s="17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  <c r="AB694" s="20"/>
      <c r="AC694" s="20"/>
      <c r="AD694" s="20"/>
      <c r="AE694" s="20"/>
      <c r="AF694" s="22"/>
      <c r="AG694" s="20"/>
      <c r="AH694" s="20"/>
      <c r="AI694" s="20"/>
    </row>
    <row r="695" spans="1:35" ht="12.75" x14ac:dyDescent="0.2">
      <c r="A695" s="20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17"/>
      <c r="M695" s="17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  <c r="AB695" s="20"/>
      <c r="AC695" s="20"/>
      <c r="AD695" s="20"/>
      <c r="AE695" s="20"/>
      <c r="AF695" s="22"/>
      <c r="AG695" s="20"/>
      <c r="AH695" s="20"/>
      <c r="AI695" s="20"/>
    </row>
    <row r="696" spans="1:35" ht="12.75" x14ac:dyDescent="0.2">
      <c r="A696" s="20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17"/>
      <c r="M696" s="17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  <c r="AB696" s="20"/>
      <c r="AC696" s="20"/>
      <c r="AD696" s="20"/>
      <c r="AE696" s="20"/>
      <c r="AF696" s="22"/>
      <c r="AG696" s="20"/>
      <c r="AH696" s="20"/>
      <c r="AI696" s="20"/>
    </row>
    <row r="697" spans="1:35" ht="12.75" x14ac:dyDescent="0.2">
      <c r="A697" s="20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17"/>
      <c r="M697" s="17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  <c r="AB697" s="20"/>
      <c r="AC697" s="20"/>
      <c r="AD697" s="20"/>
      <c r="AE697" s="20"/>
      <c r="AF697" s="22"/>
      <c r="AG697" s="20"/>
      <c r="AH697" s="20"/>
      <c r="AI697" s="20"/>
    </row>
    <row r="698" spans="1:35" ht="12.75" x14ac:dyDescent="0.2">
      <c r="A698" s="20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17"/>
      <c r="M698" s="17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  <c r="AB698" s="20"/>
      <c r="AC698" s="20"/>
      <c r="AD698" s="20"/>
      <c r="AE698" s="20"/>
      <c r="AF698" s="22"/>
      <c r="AG698" s="20"/>
      <c r="AH698" s="20"/>
      <c r="AI698" s="20"/>
    </row>
    <row r="699" spans="1:35" ht="12.75" x14ac:dyDescent="0.2">
      <c r="A699" s="20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17"/>
      <c r="M699" s="17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  <c r="AB699" s="20"/>
      <c r="AC699" s="20"/>
      <c r="AD699" s="20"/>
      <c r="AE699" s="20"/>
      <c r="AF699" s="22"/>
      <c r="AG699" s="20"/>
      <c r="AH699" s="20"/>
      <c r="AI699" s="20"/>
    </row>
    <row r="700" spans="1:35" ht="12.75" x14ac:dyDescent="0.2">
      <c r="A700" s="20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17"/>
      <c r="M700" s="17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20"/>
      <c r="AE700" s="20"/>
      <c r="AF700" s="22"/>
      <c r="AG700" s="20"/>
      <c r="AH700" s="20"/>
      <c r="AI700" s="20"/>
    </row>
    <row r="701" spans="1:35" ht="12.75" x14ac:dyDescent="0.2">
      <c r="A701" s="20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17"/>
      <c r="M701" s="17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  <c r="AB701" s="20"/>
      <c r="AC701" s="20"/>
      <c r="AD701" s="20"/>
      <c r="AE701" s="20"/>
      <c r="AF701" s="22"/>
      <c r="AG701" s="20"/>
      <c r="AH701" s="20"/>
      <c r="AI701" s="20"/>
    </row>
    <row r="702" spans="1:35" ht="12.75" x14ac:dyDescent="0.2">
      <c r="A702" s="20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17"/>
      <c r="M702" s="17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  <c r="AB702" s="20"/>
      <c r="AC702" s="20"/>
      <c r="AD702" s="20"/>
      <c r="AE702" s="20"/>
      <c r="AF702" s="22"/>
      <c r="AG702" s="20"/>
      <c r="AH702" s="20"/>
      <c r="AI702" s="20"/>
    </row>
    <row r="703" spans="1:35" ht="12.75" x14ac:dyDescent="0.2">
      <c r="A703" s="20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17"/>
      <c r="M703" s="17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  <c r="AB703" s="20"/>
      <c r="AC703" s="20"/>
      <c r="AD703" s="20"/>
      <c r="AE703" s="20"/>
      <c r="AF703" s="22"/>
      <c r="AG703" s="20"/>
      <c r="AH703" s="20"/>
      <c r="AI703" s="20"/>
    </row>
    <row r="704" spans="1:35" ht="12.75" x14ac:dyDescent="0.2">
      <c r="A704" s="20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17"/>
      <c r="M704" s="17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  <c r="AB704" s="20"/>
      <c r="AC704" s="20"/>
      <c r="AD704" s="20"/>
      <c r="AE704" s="20"/>
      <c r="AF704" s="22"/>
      <c r="AG704" s="20"/>
      <c r="AH704" s="20"/>
      <c r="AI704" s="20"/>
    </row>
    <row r="705" spans="1:35" ht="12.75" x14ac:dyDescent="0.2">
      <c r="A705" s="20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17"/>
      <c r="M705" s="17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  <c r="AB705" s="20"/>
      <c r="AC705" s="20"/>
      <c r="AD705" s="20"/>
      <c r="AE705" s="20"/>
      <c r="AF705" s="22"/>
      <c r="AG705" s="20"/>
      <c r="AH705" s="20"/>
      <c r="AI705" s="20"/>
    </row>
    <row r="706" spans="1:35" ht="12.75" x14ac:dyDescent="0.2">
      <c r="A706" s="20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17"/>
      <c r="M706" s="17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  <c r="AB706" s="20"/>
      <c r="AC706" s="20"/>
      <c r="AD706" s="20"/>
      <c r="AE706" s="20"/>
      <c r="AF706" s="22"/>
      <c r="AG706" s="20"/>
      <c r="AH706" s="20"/>
      <c r="AI706" s="20"/>
    </row>
    <row r="707" spans="1:35" ht="12.75" x14ac:dyDescent="0.2">
      <c r="A707" s="20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17"/>
      <c r="M707" s="17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  <c r="AB707" s="20"/>
      <c r="AC707" s="20"/>
      <c r="AD707" s="20"/>
      <c r="AE707" s="20"/>
      <c r="AF707" s="22"/>
      <c r="AG707" s="20"/>
      <c r="AH707" s="20"/>
      <c r="AI707" s="20"/>
    </row>
    <row r="708" spans="1:35" ht="12.75" x14ac:dyDescent="0.2">
      <c r="A708" s="20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17"/>
      <c r="M708" s="17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  <c r="AB708" s="20"/>
      <c r="AC708" s="20"/>
      <c r="AD708" s="20"/>
      <c r="AE708" s="20"/>
      <c r="AF708" s="22"/>
      <c r="AG708" s="20"/>
      <c r="AH708" s="20"/>
      <c r="AI708" s="20"/>
    </row>
    <row r="709" spans="1:35" ht="12.75" x14ac:dyDescent="0.2">
      <c r="A709" s="20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17"/>
      <c r="M709" s="17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  <c r="AB709" s="20"/>
      <c r="AC709" s="20"/>
      <c r="AD709" s="20"/>
      <c r="AE709" s="20"/>
      <c r="AF709" s="22"/>
      <c r="AG709" s="20"/>
      <c r="AH709" s="20"/>
      <c r="AI709" s="20"/>
    </row>
    <row r="710" spans="1:35" ht="12.75" x14ac:dyDescent="0.2">
      <c r="A710" s="20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17"/>
      <c r="M710" s="17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  <c r="AB710" s="20"/>
      <c r="AC710" s="20"/>
      <c r="AD710" s="20"/>
      <c r="AE710" s="20"/>
      <c r="AF710" s="22"/>
      <c r="AG710" s="20"/>
      <c r="AH710" s="20"/>
      <c r="AI710" s="20"/>
    </row>
    <row r="711" spans="1:35" ht="12.75" x14ac:dyDescent="0.2">
      <c r="A711" s="20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17"/>
      <c r="M711" s="17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  <c r="AB711" s="20"/>
      <c r="AC711" s="20"/>
      <c r="AD711" s="20"/>
      <c r="AE711" s="20"/>
      <c r="AF711" s="22"/>
      <c r="AG711" s="20"/>
      <c r="AH711" s="20"/>
      <c r="AI711" s="20"/>
    </row>
    <row r="712" spans="1:35" ht="12.75" x14ac:dyDescent="0.2">
      <c r="A712" s="20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17"/>
      <c r="M712" s="17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  <c r="AB712" s="20"/>
      <c r="AC712" s="20"/>
      <c r="AD712" s="20"/>
      <c r="AE712" s="20"/>
      <c r="AF712" s="22"/>
      <c r="AG712" s="20"/>
      <c r="AH712" s="20"/>
      <c r="AI712" s="20"/>
    </row>
    <row r="713" spans="1:35" ht="12.75" x14ac:dyDescent="0.2">
      <c r="A713" s="20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17"/>
      <c r="M713" s="17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  <c r="AB713" s="20"/>
      <c r="AC713" s="20"/>
      <c r="AD713" s="20"/>
      <c r="AE713" s="20"/>
      <c r="AF713" s="22"/>
      <c r="AG713" s="20"/>
      <c r="AH713" s="20"/>
      <c r="AI713" s="20"/>
    </row>
    <row r="714" spans="1:35" ht="12.75" x14ac:dyDescent="0.2">
      <c r="A714" s="20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17"/>
      <c r="M714" s="17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  <c r="AB714" s="20"/>
      <c r="AC714" s="20"/>
      <c r="AD714" s="20"/>
      <c r="AE714" s="20"/>
      <c r="AF714" s="22"/>
      <c r="AG714" s="20"/>
      <c r="AH714" s="20"/>
      <c r="AI714" s="20"/>
    </row>
    <row r="715" spans="1:35" ht="12.75" x14ac:dyDescent="0.2">
      <c r="A715" s="20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17"/>
      <c r="M715" s="17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  <c r="AB715" s="20"/>
      <c r="AC715" s="20"/>
      <c r="AD715" s="20"/>
      <c r="AE715" s="20"/>
      <c r="AF715" s="22"/>
      <c r="AG715" s="20"/>
      <c r="AH715" s="20"/>
      <c r="AI715" s="20"/>
    </row>
    <row r="716" spans="1:35" ht="12.75" x14ac:dyDescent="0.2">
      <c r="A716" s="20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17"/>
      <c r="M716" s="17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  <c r="AB716" s="20"/>
      <c r="AC716" s="20"/>
      <c r="AD716" s="20"/>
      <c r="AE716" s="20"/>
      <c r="AF716" s="22"/>
      <c r="AG716" s="20"/>
      <c r="AH716" s="20"/>
      <c r="AI716" s="20"/>
    </row>
    <row r="717" spans="1:35" ht="12.75" x14ac:dyDescent="0.2">
      <c r="A717" s="20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17"/>
      <c r="M717" s="17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  <c r="AB717" s="20"/>
      <c r="AC717" s="20"/>
      <c r="AD717" s="20"/>
      <c r="AE717" s="20"/>
      <c r="AF717" s="22"/>
      <c r="AG717" s="20"/>
      <c r="AH717" s="20"/>
      <c r="AI717" s="20"/>
    </row>
    <row r="718" spans="1:35" ht="12.75" x14ac:dyDescent="0.2">
      <c r="A718" s="20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17"/>
      <c r="M718" s="17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  <c r="AB718" s="20"/>
      <c r="AC718" s="20"/>
      <c r="AD718" s="20"/>
      <c r="AE718" s="20"/>
      <c r="AF718" s="22"/>
      <c r="AG718" s="20"/>
      <c r="AH718" s="20"/>
      <c r="AI718" s="20"/>
    </row>
    <row r="719" spans="1:35" ht="12.75" x14ac:dyDescent="0.2">
      <c r="A719" s="20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17"/>
      <c r="M719" s="17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  <c r="AB719" s="20"/>
      <c r="AC719" s="20"/>
      <c r="AD719" s="20"/>
      <c r="AE719" s="20"/>
      <c r="AF719" s="22"/>
      <c r="AG719" s="20"/>
      <c r="AH719" s="20"/>
      <c r="AI719" s="20"/>
    </row>
    <row r="720" spans="1:35" ht="12.75" x14ac:dyDescent="0.2">
      <c r="A720" s="20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17"/>
      <c r="M720" s="17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  <c r="AB720" s="20"/>
      <c r="AC720" s="20"/>
      <c r="AD720" s="20"/>
      <c r="AE720" s="20"/>
      <c r="AF720" s="22"/>
      <c r="AG720" s="20"/>
      <c r="AH720" s="20"/>
      <c r="AI720" s="20"/>
    </row>
    <row r="721" spans="1:35" ht="12.75" x14ac:dyDescent="0.2">
      <c r="A721" s="20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17"/>
      <c r="M721" s="17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  <c r="AB721" s="20"/>
      <c r="AC721" s="20"/>
      <c r="AD721" s="20"/>
      <c r="AE721" s="20"/>
      <c r="AF721" s="22"/>
      <c r="AG721" s="20"/>
      <c r="AH721" s="20"/>
      <c r="AI721" s="20"/>
    </row>
    <row r="722" spans="1:35" ht="12.75" x14ac:dyDescent="0.2">
      <c r="A722" s="20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17"/>
      <c r="M722" s="17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  <c r="AB722" s="20"/>
      <c r="AC722" s="20"/>
      <c r="AD722" s="20"/>
      <c r="AE722" s="20"/>
      <c r="AF722" s="22"/>
      <c r="AG722" s="20"/>
      <c r="AH722" s="20"/>
      <c r="AI722" s="20"/>
    </row>
    <row r="723" spans="1:35" ht="12.75" x14ac:dyDescent="0.2">
      <c r="A723" s="20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17"/>
      <c r="M723" s="17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  <c r="AB723" s="20"/>
      <c r="AC723" s="20"/>
      <c r="AD723" s="20"/>
      <c r="AE723" s="20"/>
      <c r="AF723" s="22"/>
      <c r="AG723" s="20"/>
      <c r="AH723" s="20"/>
      <c r="AI723" s="20"/>
    </row>
    <row r="724" spans="1:35" ht="12.75" x14ac:dyDescent="0.2">
      <c r="A724" s="20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17"/>
      <c r="M724" s="17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  <c r="AB724" s="20"/>
      <c r="AC724" s="20"/>
      <c r="AD724" s="20"/>
      <c r="AE724" s="20"/>
      <c r="AF724" s="22"/>
      <c r="AG724" s="20"/>
      <c r="AH724" s="20"/>
      <c r="AI724" s="20"/>
    </row>
    <row r="725" spans="1:35" ht="12.75" x14ac:dyDescent="0.2">
      <c r="A725" s="20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17"/>
      <c r="M725" s="17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  <c r="AB725" s="20"/>
      <c r="AC725" s="20"/>
      <c r="AD725" s="20"/>
      <c r="AE725" s="20"/>
      <c r="AF725" s="22"/>
      <c r="AG725" s="20"/>
      <c r="AH725" s="20"/>
      <c r="AI725" s="20"/>
    </row>
    <row r="726" spans="1:35" ht="12.75" x14ac:dyDescent="0.2">
      <c r="A726" s="20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17"/>
      <c r="M726" s="17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  <c r="AB726" s="20"/>
      <c r="AC726" s="20"/>
      <c r="AD726" s="20"/>
      <c r="AE726" s="20"/>
      <c r="AF726" s="22"/>
      <c r="AG726" s="20"/>
      <c r="AH726" s="20"/>
      <c r="AI726" s="20"/>
    </row>
    <row r="727" spans="1:35" ht="12.75" x14ac:dyDescent="0.2">
      <c r="A727" s="20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17"/>
      <c r="M727" s="17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  <c r="AB727" s="20"/>
      <c r="AC727" s="20"/>
      <c r="AD727" s="20"/>
      <c r="AE727" s="20"/>
      <c r="AF727" s="22"/>
      <c r="AG727" s="20"/>
      <c r="AH727" s="20"/>
      <c r="AI727" s="20"/>
    </row>
    <row r="728" spans="1:35" ht="12.75" x14ac:dyDescent="0.2">
      <c r="A728" s="20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17"/>
      <c r="M728" s="17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  <c r="AB728" s="20"/>
      <c r="AC728" s="20"/>
      <c r="AD728" s="20"/>
      <c r="AE728" s="20"/>
      <c r="AF728" s="22"/>
      <c r="AG728" s="20"/>
      <c r="AH728" s="20"/>
      <c r="AI728" s="20"/>
    </row>
    <row r="729" spans="1:35" ht="12.75" x14ac:dyDescent="0.2">
      <c r="A729" s="20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17"/>
      <c r="M729" s="17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  <c r="AB729" s="20"/>
      <c r="AC729" s="20"/>
      <c r="AD729" s="20"/>
      <c r="AE729" s="20"/>
      <c r="AF729" s="22"/>
      <c r="AG729" s="20"/>
      <c r="AH729" s="20"/>
      <c r="AI729" s="20"/>
    </row>
    <row r="730" spans="1:35" ht="12.75" x14ac:dyDescent="0.2">
      <c r="A730" s="20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17"/>
      <c r="M730" s="17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  <c r="AB730" s="20"/>
      <c r="AC730" s="20"/>
      <c r="AD730" s="20"/>
      <c r="AE730" s="20"/>
      <c r="AF730" s="22"/>
      <c r="AG730" s="20"/>
      <c r="AH730" s="20"/>
      <c r="AI730" s="20"/>
    </row>
    <row r="731" spans="1:35" ht="12.75" x14ac:dyDescent="0.2">
      <c r="A731" s="20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17"/>
      <c r="M731" s="17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  <c r="AB731" s="20"/>
      <c r="AC731" s="20"/>
      <c r="AD731" s="20"/>
      <c r="AE731" s="20"/>
      <c r="AF731" s="22"/>
      <c r="AG731" s="20"/>
      <c r="AH731" s="20"/>
      <c r="AI731" s="20"/>
    </row>
    <row r="732" spans="1:35" ht="12.75" x14ac:dyDescent="0.2">
      <c r="A732" s="20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17"/>
      <c r="M732" s="17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  <c r="AB732" s="20"/>
      <c r="AC732" s="20"/>
      <c r="AD732" s="20"/>
      <c r="AE732" s="20"/>
      <c r="AF732" s="22"/>
      <c r="AG732" s="20"/>
      <c r="AH732" s="20"/>
      <c r="AI732" s="20"/>
    </row>
    <row r="733" spans="1:35" ht="12.75" x14ac:dyDescent="0.2">
      <c r="A733" s="20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17"/>
      <c r="M733" s="17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  <c r="AB733" s="20"/>
      <c r="AC733" s="20"/>
      <c r="AD733" s="20"/>
      <c r="AE733" s="20"/>
      <c r="AF733" s="22"/>
      <c r="AG733" s="20"/>
      <c r="AH733" s="20"/>
      <c r="AI733" s="20"/>
    </row>
    <row r="734" spans="1:35" ht="12.75" x14ac:dyDescent="0.2">
      <c r="A734" s="20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17"/>
      <c r="M734" s="17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  <c r="AB734" s="20"/>
      <c r="AC734" s="20"/>
      <c r="AD734" s="20"/>
      <c r="AE734" s="20"/>
      <c r="AF734" s="22"/>
      <c r="AG734" s="20"/>
      <c r="AH734" s="20"/>
      <c r="AI734" s="20"/>
    </row>
    <row r="735" spans="1:35" ht="12.75" x14ac:dyDescent="0.2">
      <c r="A735" s="20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17"/>
      <c r="M735" s="17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  <c r="AB735" s="20"/>
      <c r="AC735" s="20"/>
      <c r="AD735" s="20"/>
      <c r="AE735" s="20"/>
      <c r="AF735" s="22"/>
      <c r="AG735" s="20"/>
      <c r="AH735" s="20"/>
      <c r="AI735" s="20"/>
    </row>
    <row r="736" spans="1:35" ht="12.75" x14ac:dyDescent="0.2">
      <c r="A736" s="20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17"/>
      <c r="M736" s="17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  <c r="AB736" s="20"/>
      <c r="AC736" s="20"/>
      <c r="AD736" s="20"/>
      <c r="AE736" s="20"/>
      <c r="AF736" s="22"/>
      <c r="AG736" s="20"/>
      <c r="AH736" s="20"/>
      <c r="AI736" s="20"/>
    </row>
    <row r="737" spans="1:35" ht="12.75" x14ac:dyDescent="0.2">
      <c r="A737" s="20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17"/>
      <c r="M737" s="17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20"/>
      <c r="AE737" s="20"/>
      <c r="AF737" s="22"/>
      <c r="AG737" s="20"/>
      <c r="AH737" s="20"/>
      <c r="AI737" s="20"/>
    </row>
    <row r="738" spans="1:35" ht="12.75" x14ac:dyDescent="0.2">
      <c r="A738" s="20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17"/>
      <c r="M738" s="17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  <c r="AB738" s="20"/>
      <c r="AC738" s="20"/>
      <c r="AD738" s="20"/>
      <c r="AE738" s="20"/>
      <c r="AF738" s="22"/>
      <c r="AG738" s="20"/>
      <c r="AH738" s="20"/>
      <c r="AI738" s="20"/>
    </row>
    <row r="739" spans="1:35" ht="12.75" x14ac:dyDescent="0.2">
      <c r="A739" s="20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17"/>
      <c r="M739" s="17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  <c r="AB739" s="20"/>
      <c r="AC739" s="20"/>
      <c r="AD739" s="20"/>
      <c r="AE739" s="20"/>
      <c r="AF739" s="22"/>
      <c r="AG739" s="20"/>
      <c r="AH739" s="20"/>
      <c r="AI739" s="20"/>
    </row>
    <row r="740" spans="1:35" ht="12.75" x14ac:dyDescent="0.2">
      <c r="A740" s="20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17"/>
      <c r="M740" s="17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  <c r="AB740" s="20"/>
      <c r="AC740" s="20"/>
      <c r="AD740" s="20"/>
      <c r="AE740" s="20"/>
      <c r="AF740" s="22"/>
      <c r="AG740" s="20"/>
      <c r="AH740" s="20"/>
      <c r="AI740" s="20"/>
    </row>
    <row r="741" spans="1:35" ht="12.75" x14ac:dyDescent="0.2">
      <c r="A741" s="20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17"/>
      <c r="M741" s="17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  <c r="AB741" s="20"/>
      <c r="AC741" s="20"/>
      <c r="AD741" s="20"/>
      <c r="AE741" s="20"/>
      <c r="AF741" s="22"/>
      <c r="AG741" s="20"/>
      <c r="AH741" s="20"/>
      <c r="AI741" s="20"/>
    </row>
    <row r="742" spans="1:35" ht="12.75" x14ac:dyDescent="0.2">
      <c r="A742" s="20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17"/>
      <c r="M742" s="17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  <c r="AB742" s="20"/>
      <c r="AC742" s="20"/>
      <c r="AD742" s="20"/>
      <c r="AE742" s="20"/>
      <c r="AF742" s="22"/>
      <c r="AG742" s="20"/>
      <c r="AH742" s="20"/>
      <c r="AI742" s="20"/>
    </row>
    <row r="743" spans="1:35" ht="12.75" x14ac:dyDescent="0.2">
      <c r="A743" s="20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17"/>
      <c r="M743" s="17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  <c r="AB743" s="20"/>
      <c r="AC743" s="20"/>
      <c r="AD743" s="20"/>
      <c r="AE743" s="20"/>
      <c r="AF743" s="22"/>
      <c r="AG743" s="20"/>
      <c r="AH743" s="20"/>
      <c r="AI743" s="20"/>
    </row>
    <row r="744" spans="1:35" ht="12.75" x14ac:dyDescent="0.2">
      <c r="A744" s="20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17"/>
      <c r="M744" s="17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  <c r="AB744" s="20"/>
      <c r="AC744" s="20"/>
      <c r="AD744" s="20"/>
      <c r="AE744" s="20"/>
      <c r="AF744" s="22"/>
      <c r="AG744" s="20"/>
      <c r="AH744" s="20"/>
      <c r="AI744" s="20"/>
    </row>
    <row r="745" spans="1:35" ht="12.75" x14ac:dyDescent="0.2">
      <c r="A745" s="20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17"/>
      <c r="M745" s="17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  <c r="AB745" s="20"/>
      <c r="AC745" s="20"/>
      <c r="AD745" s="20"/>
      <c r="AE745" s="20"/>
      <c r="AF745" s="22"/>
      <c r="AG745" s="20"/>
      <c r="AH745" s="20"/>
      <c r="AI745" s="20"/>
    </row>
    <row r="746" spans="1:35" ht="12.75" x14ac:dyDescent="0.2">
      <c r="A746" s="20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17"/>
      <c r="M746" s="17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  <c r="AB746" s="20"/>
      <c r="AC746" s="20"/>
      <c r="AD746" s="20"/>
      <c r="AE746" s="20"/>
      <c r="AF746" s="22"/>
      <c r="AG746" s="20"/>
      <c r="AH746" s="20"/>
      <c r="AI746" s="20"/>
    </row>
    <row r="747" spans="1:35" ht="12.75" x14ac:dyDescent="0.2">
      <c r="A747" s="20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17"/>
      <c r="M747" s="17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  <c r="AB747" s="20"/>
      <c r="AC747" s="20"/>
      <c r="AD747" s="20"/>
      <c r="AE747" s="20"/>
      <c r="AF747" s="22"/>
      <c r="AG747" s="20"/>
      <c r="AH747" s="20"/>
      <c r="AI747" s="20"/>
    </row>
    <row r="748" spans="1:35" ht="12.75" x14ac:dyDescent="0.2">
      <c r="A748" s="20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17"/>
      <c r="M748" s="17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  <c r="AB748" s="20"/>
      <c r="AC748" s="20"/>
      <c r="AD748" s="20"/>
      <c r="AE748" s="20"/>
      <c r="AF748" s="22"/>
      <c r="AG748" s="20"/>
      <c r="AH748" s="20"/>
      <c r="AI748" s="20"/>
    </row>
    <row r="749" spans="1:35" ht="12.75" x14ac:dyDescent="0.2">
      <c r="A749" s="20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17"/>
      <c r="M749" s="17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  <c r="AB749" s="20"/>
      <c r="AC749" s="20"/>
      <c r="AD749" s="20"/>
      <c r="AE749" s="20"/>
      <c r="AF749" s="22"/>
      <c r="AG749" s="20"/>
      <c r="AH749" s="20"/>
      <c r="AI749" s="20"/>
    </row>
    <row r="750" spans="1:35" ht="12.75" x14ac:dyDescent="0.2">
      <c r="A750" s="20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17"/>
      <c r="M750" s="17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  <c r="AB750" s="20"/>
      <c r="AC750" s="20"/>
      <c r="AD750" s="20"/>
      <c r="AE750" s="20"/>
      <c r="AF750" s="22"/>
      <c r="AG750" s="20"/>
      <c r="AH750" s="20"/>
      <c r="AI750" s="20"/>
    </row>
    <row r="751" spans="1:35" ht="12.75" x14ac:dyDescent="0.2">
      <c r="A751" s="20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17"/>
      <c r="M751" s="17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  <c r="AB751" s="20"/>
      <c r="AC751" s="20"/>
      <c r="AD751" s="20"/>
      <c r="AE751" s="20"/>
      <c r="AF751" s="22"/>
      <c r="AG751" s="20"/>
      <c r="AH751" s="20"/>
      <c r="AI751" s="20"/>
    </row>
    <row r="752" spans="1:35" ht="12.75" x14ac:dyDescent="0.2">
      <c r="A752" s="20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17"/>
      <c r="M752" s="17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  <c r="AB752" s="20"/>
      <c r="AC752" s="20"/>
      <c r="AD752" s="20"/>
      <c r="AE752" s="20"/>
      <c r="AF752" s="22"/>
      <c r="AG752" s="20"/>
      <c r="AH752" s="20"/>
      <c r="AI752" s="20"/>
    </row>
    <row r="753" spans="1:35" ht="12.75" x14ac:dyDescent="0.2">
      <c r="A753" s="20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17"/>
      <c r="M753" s="17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  <c r="AB753" s="20"/>
      <c r="AC753" s="20"/>
      <c r="AD753" s="20"/>
      <c r="AE753" s="20"/>
      <c r="AF753" s="22"/>
      <c r="AG753" s="20"/>
      <c r="AH753" s="20"/>
      <c r="AI753" s="20"/>
    </row>
    <row r="754" spans="1:35" ht="12.75" x14ac:dyDescent="0.2">
      <c r="A754" s="20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17"/>
      <c r="M754" s="17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  <c r="AB754" s="20"/>
      <c r="AC754" s="20"/>
      <c r="AD754" s="20"/>
      <c r="AE754" s="20"/>
      <c r="AF754" s="22"/>
      <c r="AG754" s="20"/>
      <c r="AH754" s="20"/>
      <c r="AI754" s="20"/>
    </row>
    <row r="755" spans="1:35" ht="12.75" x14ac:dyDescent="0.2">
      <c r="A755" s="20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17"/>
      <c r="M755" s="17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  <c r="AB755" s="20"/>
      <c r="AC755" s="20"/>
      <c r="AD755" s="20"/>
      <c r="AE755" s="20"/>
      <c r="AF755" s="22"/>
      <c r="AG755" s="20"/>
      <c r="AH755" s="20"/>
      <c r="AI755" s="20"/>
    </row>
    <row r="756" spans="1:35" ht="12.75" x14ac:dyDescent="0.2">
      <c r="A756" s="20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17"/>
      <c r="M756" s="17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  <c r="AB756" s="20"/>
      <c r="AC756" s="20"/>
      <c r="AD756" s="20"/>
      <c r="AE756" s="20"/>
      <c r="AF756" s="22"/>
      <c r="AG756" s="20"/>
      <c r="AH756" s="20"/>
      <c r="AI756" s="20"/>
    </row>
    <row r="757" spans="1:35" ht="12.75" x14ac:dyDescent="0.2">
      <c r="A757" s="20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17"/>
      <c r="M757" s="17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  <c r="AB757" s="20"/>
      <c r="AC757" s="20"/>
      <c r="AD757" s="20"/>
      <c r="AE757" s="20"/>
      <c r="AF757" s="22"/>
      <c r="AG757" s="20"/>
      <c r="AH757" s="20"/>
      <c r="AI757" s="20"/>
    </row>
    <row r="758" spans="1:35" ht="12.75" x14ac:dyDescent="0.2">
      <c r="A758" s="20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17"/>
      <c r="M758" s="17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  <c r="AB758" s="20"/>
      <c r="AC758" s="20"/>
      <c r="AD758" s="20"/>
      <c r="AE758" s="20"/>
      <c r="AF758" s="22"/>
      <c r="AG758" s="20"/>
      <c r="AH758" s="20"/>
      <c r="AI758" s="20"/>
    </row>
    <row r="759" spans="1:35" ht="12.75" x14ac:dyDescent="0.2">
      <c r="A759" s="20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17"/>
      <c r="M759" s="17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  <c r="AB759" s="20"/>
      <c r="AC759" s="20"/>
      <c r="AD759" s="20"/>
      <c r="AE759" s="20"/>
      <c r="AF759" s="22"/>
      <c r="AG759" s="20"/>
      <c r="AH759" s="20"/>
      <c r="AI759" s="20"/>
    </row>
    <row r="760" spans="1:35" ht="12.75" x14ac:dyDescent="0.2">
      <c r="A760" s="20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17"/>
      <c r="M760" s="17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  <c r="AB760" s="20"/>
      <c r="AC760" s="20"/>
      <c r="AD760" s="20"/>
      <c r="AE760" s="20"/>
      <c r="AF760" s="22"/>
      <c r="AG760" s="20"/>
      <c r="AH760" s="20"/>
      <c r="AI760" s="20"/>
    </row>
    <row r="761" spans="1:35" ht="12.75" x14ac:dyDescent="0.2">
      <c r="A761" s="20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17"/>
      <c r="M761" s="17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  <c r="AB761" s="20"/>
      <c r="AC761" s="20"/>
      <c r="AD761" s="20"/>
      <c r="AE761" s="20"/>
      <c r="AF761" s="22"/>
      <c r="AG761" s="20"/>
      <c r="AH761" s="20"/>
      <c r="AI761" s="20"/>
    </row>
    <row r="762" spans="1:35" ht="12.75" x14ac:dyDescent="0.2">
      <c r="A762" s="20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17"/>
      <c r="M762" s="17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  <c r="AB762" s="20"/>
      <c r="AC762" s="20"/>
      <c r="AD762" s="20"/>
      <c r="AE762" s="20"/>
      <c r="AF762" s="22"/>
      <c r="AG762" s="20"/>
      <c r="AH762" s="20"/>
      <c r="AI762" s="20"/>
    </row>
    <row r="763" spans="1:35" ht="12.75" x14ac:dyDescent="0.2">
      <c r="A763" s="20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17"/>
      <c r="M763" s="17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  <c r="AB763" s="20"/>
      <c r="AC763" s="20"/>
      <c r="AD763" s="20"/>
      <c r="AE763" s="20"/>
      <c r="AF763" s="22"/>
      <c r="AG763" s="20"/>
      <c r="AH763" s="20"/>
      <c r="AI763" s="20"/>
    </row>
    <row r="764" spans="1:35" ht="12.75" x14ac:dyDescent="0.2">
      <c r="A764" s="20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17"/>
      <c r="M764" s="17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  <c r="AB764" s="20"/>
      <c r="AC764" s="20"/>
      <c r="AD764" s="20"/>
      <c r="AE764" s="20"/>
      <c r="AF764" s="22"/>
      <c r="AG764" s="20"/>
      <c r="AH764" s="20"/>
      <c r="AI764" s="20"/>
    </row>
    <row r="765" spans="1:35" ht="12.75" x14ac:dyDescent="0.2">
      <c r="A765" s="20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17"/>
      <c r="M765" s="17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  <c r="AB765" s="20"/>
      <c r="AC765" s="20"/>
      <c r="AD765" s="20"/>
      <c r="AE765" s="20"/>
      <c r="AF765" s="22"/>
      <c r="AG765" s="20"/>
      <c r="AH765" s="20"/>
      <c r="AI765" s="20"/>
    </row>
    <row r="766" spans="1:35" ht="12.75" x14ac:dyDescent="0.2">
      <c r="A766" s="20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17"/>
      <c r="M766" s="17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  <c r="AB766" s="20"/>
      <c r="AC766" s="20"/>
      <c r="AD766" s="20"/>
      <c r="AE766" s="20"/>
      <c r="AF766" s="22"/>
      <c r="AG766" s="20"/>
      <c r="AH766" s="20"/>
      <c r="AI766" s="20"/>
    </row>
    <row r="767" spans="1:35" ht="12.75" x14ac:dyDescent="0.2">
      <c r="A767" s="20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17"/>
      <c r="M767" s="17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  <c r="AB767" s="20"/>
      <c r="AC767" s="20"/>
      <c r="AD767" s="20"/>
      <c r="AE767" s="20"/>
      <c r="AF767" s="22"/>
      <c r="AG767" s="20"/>
      <c r="AH767" s="20"/>
      <c r="AI767" s="20"/>
    </row>
    <row r="768" spans="1:35" ht="12.75" x14ac:dyDescent="0.2">
      <c r="A768" s="20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17"/>
      <c r="M768" s="17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  <c r="AB768" s="20"/>
      <c r="AC768" s="20"/>
      <c r="AD768" s="20"/>
      <c r="AE768" s="20"/>
      <c r="AF768" s="22"/>
      <c r="AG768" s="20"/>
      <c r="AH768" s="20"/>
      <c r="AI768" s="20"/>
    </row>
    <row r="769" spans="1:35" ht="12.75" x14ac:dyDescent="0.2">
      <c r="A769" s="20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17"/>
      <c r="M769" s="17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  <c r="AB769" s="20"/>
      <c r="AC769" s="20"/>
      <c r="AD769" s="20"/>
      <c r="AE769" s="20"/>
      <c r="AF769" s="22"/>
      <c r="AG769" s="20"/>
      <c r="AH769" s="20"/>
      <c r="AI769" s="20"/>
    </row>
    <row r="770" spans="1:35" ht="12.75" x14ac:dyDescent="0.2">
      <c r="A770" s="20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17"/>
      <c r="M770" s="17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  <c r="AB770" s="20"/>
      <c r="AC770" s="20"/>
      <c r="AD770" s="20"/>
      <c r="AE770" s="20"/>
      <c r="AF770" s="22"/>
      <c r="AG770" s="20"/>
      <c r="AH770" s="20"/>
      <c r="AI770" s="20"/>
    </row>
    <row r="771" spans="1:35" ht="12.75" x14ac:dyDescent="0.2">
      <c r="A771" s="20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17"/>
      <c r="M771" s="17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  <c r="AB771" s="20"/>
      <c r="AC771" s="20"/>
      <c r="AD771" s="20"/>
      <c r="AE771" s="20"/>
      <c r="AF771" s="22"/>
      <c r="AG771" s="20"/>
      <c r="AH771" s="20"/>
      <c r="AI771" s="20"/>
    </row>
    <row r="772" spans="1:35" ht="12.75" x14ac:dyDescent="0.2">
      <c r="A772" s="20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17"/>
      <c r="M772" s="17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  <c r="AB772" s="20"/>
      <c r="AC772" s="20"/>
      <c r="AD772" s="20"/>
      <c r="AE772" s="20"/>
      <c r="AF772" s="22"/>
      <c r="AG772" s="20"/>
      <c r="AH772" s="20"/>
      <c r="AI772" s="20"/>
    </row>
    <row r="773" spans="1:35" ht="12.75" x14ac:dyDescent="0.2">
      <c r="A773" s="20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17"/>
      <c r="M773" s="17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  <c r="AB773" s="20"/>
      <c r="AC773" s="20"/>
      <c r="AD773" s="20"/>
      <c r="AE773" s="20"/>
      <c r="AF773" s="22"/>
      <c r="AG773" s="20"/>
      <c r="AH773" s="20"/>
      <c r="AI773" s="20"/>
    </row>
    <row r="774" spans="1:35" ht="12.75" x14ac:dyDescent="0.2">
      <c r="A774" s="20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17"/>
      <c r="M774" s="17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20"/>
      <c r="AE774" s="20"/>
      <c r="AF774" s="22"/>
      <c r="AG774" s="20"/>
      <c r="AH774" s="20"/>
      <c r="AI774" s="20"/>
    </row>
    <row r="775" spans="1:35" ht="12.75" x14ac:dyDescent="0.2">
      <c r="A775" s="20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17"/>
      <c r="M775" s="17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  <c r="AB775" s="20"/>
      <c r="AC775" s="20"/>
      <c r="AD775" s="20"/>
      <c r="AE775" s="20"/>
      <c r="AF775" s="22"/>
      <c r="AG775" s="20"/>
      <c r="AH775" s="20"/>
      <c r="AI775" s="20"/>
    </row>
    <row r="776" spans="1:35" ht="12.75" x14ac:dyDescent="0.2">
      <c r="A776" s="20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17"/>
      <c r="M776" s="17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  <c r="AB776" s="20"/>
      <c r="AC776" s="20"/>
      <c r="AD776" s="20"/>
      <c r="AE776" s="20"/>
      <c r="AF776" s="22"/>
      <c r="AG776" s="20"/>
      <c r="AH776" s="20"/>
      <c r="AI776" s="20"/>
    </row>
    <row r="777" spans="1:35" ht="12.75" x14ac:dyDescent="0.2">
      <c r="A777" s="20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17"/>
      <c r="M777" s="17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  <c r="AB777" s="20"/>
      <c r="AC777" s="20"/>
      <c r="AD777" s="20"/>
      <c r="AE777" s="20"/>
      <c r="AF777" s="22"/>
      <c r="AG777" s="20"/>
      <c r="AH777" s="20"/>
      <c r="AI777" s="20"/>
    </row>
    <row r="778" spans="1:35" ht="12.75" x14ac:dyDescent="0.2">
      <c r="A778" s="20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17"/>
      <c r="M778" s="17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  <c r="AB778" s="20"/>
      <c r="AC778" s="20"/>
      <c r="AD778" s="20"/>
      <c r="AE778" s="20"/>
      <c r="AF778" s="22"/>
      <c r="AG778" s="20"/>
      <c r="AH778" s="20"/>
      <c r="AI778" s="20"/>
    </row>
    <row r="779" spans="1:35" ht="12.75" x14ac:dyDescent="0.2">
      <c r="A779" s="20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17"/>
      <c r="M779" s="17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  <c r="AB779" s="20"/>
      <c r="AC779" s="20"/>
      <c r="AD779" s="20"/>
      <c r="AE779" s="20"/>
      <c r="AF779" s="22"/>
      <c r="AG779" s="20"/>
      <c r="AH779" s="20"/>
      <c r="AI779" s="20"/>
    </row>
    <row r="780" spans="1:35" ht="12.75" x14ac:dyDescent="0.2">
      <c r="A780" s="20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17"/>
      <c r="M780" s="17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  <c r="AB780" s="20"/>
      <c r="AC780" s="20"/>
      <c r="AD780" s="20"/>
      <c r="AE780" s="20"/>
      <c r="AF780" s="22"/>
      <c r="AG780" s="20"/>
      <c r="AH780" s="20"/>
      <c r="AI780" s="20"/>
    </row>
    <row r="781" spans="1:35" ht="12.75" x14ac:dyDescent="0.2">
      <c r="A781" s="20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17"/>
      <c r="M781" s="17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  <c r="AB781" s="20"/>
      <c r="AC781" s="20"/>
      <c r="AD781" s="20"/>
      <c r="AE781" s="20"/>
      <c r="AF781" s="22"/>
      <c r="AG781" s="20"/>
      <c r="AH781" s="20"/>
      <c r="AI781" s="20"/>
    </row>
    <row r="782" spans="1:35" ht="12.75" x14ac:dyDescent="0.2">
      <c r="A782" s="20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17"/>
      <c r="M782" s="17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  <c r="AB782" s="20"/>
      <c r="AC782" s="20"/>
      <c r="AD782" s="20"/>
      <c r="AE782" s="20"/>
      <c r="AF782" s="22"/>
      <c r="AG782" s="20"/>
      <c r="AH782" s="20"/>
      <c r="AI782" s="20"/>
    </row>
    <row r="783" spans="1:35" ht="12.75" x14ac:dyDescent="0.2">
      <c r="A783" s="20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17"/>
      <c r="M783" s="17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  <c r="AB783" s="20"/>
      <c r="AC783" s="20"/>
      <c r="AD783" s="20"/>
      <c r="AE783" s="20"/>
      <c r="AF783" s="22"/>
      <c r="AG783" s="20"/>
      <c r="AH783" s="20"/>
      <c r="AI783" s="20"/>
    </row>
    <row r="784" spans="1:35" ht="12.75" x14ac:dyDescent="0.2">
      <c r="A784" s="20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17"/>
      <c r="M784" s="17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  <c r="AB784" s="20"/>
      <c r="AC784" s="20"/>
      <c r="AD784" s="20"/>
      <c r="AE784" s="20"/>
      <c r="AF784" s="22"/>
      <c r="AG784" s="20"/>
      <c r="AH784" s="20"/>
      <c r="AI784" s="20"/>
    </row>
    <row r="785" spans="1:35" ht="12.75" x14ac:dyDescent="0.2">
      <c r="A785" s="20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17"/>
      <c r="M785" s="17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  <c r="AB785" s="20"/>
      <c r="AC785" s="20"/>
      <c r="AD785" s="20"/>
      <c r="AE785" s="20"/>
      <c r="AF785" s="22"/>
      <c r="AG785" s="20"/>
      <c r="AH785" s="20"/>
      <c r="AI785" s="20"/>
    </row>
    <row r="786" spans="1:35" ht="12.75" x14ac:dyDescent="0.2">
      <c r="A786" s="20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17"/>
      <c r="M786" s="17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  <c r="AB786" s="20"/>
      <c r="AC786" s="20"/>
      <c r="AD786" s="20"/>
      <c r="AE786" s="20"/>
      <c r="AF786" s="22"/>
      <c r="AG786" s="20"/>
      <c r="AH786" s="20"/>
      <c r="AI786" s="20"/>
    </row>
    <row r="787" spans="1:35" ht="12.75" x14ac:dyDescent="0.2">
      <c r="A787" s="20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17"/>
      <c r="M787" s="17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  <c r="AB787" s="20"/>
      <c r="AC787" s="20"/>
      <c r="AD787" s="20"/>
      <c r="AE787" s="20"/>
      <c r="AF787" s="22"/>
      <c r="AG787" s="20"/>
      <c r="AH787" s="20"/>
      <c r="AI787" s="20"/>
    </row>
    <row r="788" spans="1:35" ht="12.75" x14ac:dyDescent="0.2">
      <c r="A788" s="20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17"/>
      <c r="M788" s="17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  <c r="AB788" s="20"/>
      <c r="AC788" s="20"/>
      <c r="AD788" s="20"/>
      <c r="AE788" s="20"/>
      <c r="AF788" s="22"/>
      <c r="AG788" s="20"/>
      <c r="AH788" s="20"/>
      <c r="AI788" s="20"/>
    </row>
    <row r="789" spans="1:35" ht="12.75" x14ac:dyDescent="0.2">
      <c r="A789" s="20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17"/>
      <c r="M789" s="17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  <c r="AB789" s="20"/>
      <c r="AC789" s="20"/>
      <c r="AD789" s="20"/>
      <c r="AE789" s="20"/>
      <c r="AF789" s="22"/>
      <c r="AG789" s="20"/>
      <c r="AH789" s="20"/>
      <c r="AI789" s="20"/>
    </row>
    <row r="790" spans="1:35" ht="12.75" x14ac:dyDescent="0.2">
      <c r="A790" s="20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17"/>
      <c r="M790" s="17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  <c r="AB790" s="20"/>
      <c r="AC790" s="20"/>
      <c r="AD790" s="20"/>
      <c r="AE790" s="20"/>
      <c r="AF790" s="22"/>
      <c r="AG790" s="20"/>
      <c r="AH790" s="20"/>
      <c r="AI790" s="20"/>
    </row>
    <row r="791" spans="1:35" ht="12.75" x14ac:dyDescent="0.2">
      <c r="A791" s="20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17"/>
      <c r="M791" s="17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  <c r="AB791" s="20"/>
      <c r="AC791" s="20"/>
      <c r="AD791" s="20"/>
      <c r="AE791" s="20"/>
      <c r="AF791" s="22"/>
      <c r="AG791" s="20"/>
      <c r="AH791" s="20"/>
      <c r="AI791" s="20"/>
    </row>
    <row r="792" spans="1:35" ht="12.75" x14ac:dyDescent="0.2">
      <c r="A792" s="20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17"/>
      <c r="M792" s="17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  <c r="AB792" s="20"/>
      <c r="AC792" s="20"/>
      <c r="AD792" s="20"/>
      <c r="AE792" s="20"/>
      <c r="AF792" s="22"/>
      <c r="AG792" s="20"/>
      <c r="AH792" s="20"/>
      <c r="AI792" s="20"/>
    </row>
    <row r="793" spans="1:35" ht="12.75" x14ac:dyDescent="0.2">
      <c r="A793" s="20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17"/>
      <c r="M793" s="17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  <c r="AB793" s="20"/>
      <c r="AC793" s="20"/>
      <c r="AD793" s="20"/>
      <c r="AE793" s="20"/>
      <c r="AF793" s="22"/>
      <c r="AG793" s="20"/>
      <c r="AH793" s="20"/>
      <c r="AI793" s="20"/>
    </row>
    <row r="794" spans="1:35" ht="12.75" x14ac:dyDescent="0.2">
      <c r="A794" s="20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17"/>
      <c r="M794" s="17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  <c r="AB794" s="20"/>
      <c r="AC794" s="20"/>
      <c r="AD794" s="20"/>
      <c r="AE794" s="20"/>
      <c r="AF794" s="22"/>
      <c r="AG794" s="20"/>
      <c r="AH794" s="20"/>
      <c r="AI794" s="20"/>
    </row>
    <row r="795" spans="1:35" ht="12.75" x14ac:dyDescent="0.2">
      <c r="A795" s="20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17"/>
      <c r="M795" s="17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  <c r="AB795" s="20"/>
      <c r="AC795" s="20"/>
      <c r="AD795" s="20"/>
      <c r="AE795" s="20"/>
      <c r="AF795" s="22"/>
      <c r="AG795" s="20"/>
      <c r="AH795" s="20"/>
      <c r="AI795" s="20"/>
    </row>
    <row r="796" spans="1:35" ht="12.75" x14ac:dyDescent="0.2">
      <c r="A796" s="20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17"/>
      <c r="M796" s="17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  <c r="AB796" s="20"/>
      <c r="AC796" s="20"/>
      <c r="AD796" s="20"/>
      <c r="AE796" s="20"/>
      <c r="AF796" s="22"/>
      <c r="AG796" s="20"/>
      <c r="AH796" s="20"/>
      <c r="AI796" s="20"/>
    </row>
    <row r="797" spans="1:35" ht="12.75" x14ac:dyDescent="0.2">
      <c r="A797" s="20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17"/>
      <c r="M797" s="17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  <c r="AB797" s="20"/>
      <c r="AC797" s="20"/>
      <c r="AD797" s="20"/>
      <c r="AE797" s="20"/>
      <c r="AF797" s="22"/>
      <c r="AG797" s="20"/>
      <c r="AH797" s="20"/>
      <c r="AI797" s="20"/>
    </row>
    <row r="798" spans="1:35" ht="12.75" x14ac:dyDescent="0.2">
      <c r="A798" s="20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17"/>
      <c r="M798" s="17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  <c r="AB798" s="20"/>
      <c r="AC798" s="20"/>
      <c r="AD798" s="20"/>
      <c r="AE798" s="20"/>
      <c r="AF798" s="22"/>
      <c r="AG798" s="20"/>
      <c r="AH798" s="20"/>
      <c r="AI798" s="20"/>
    </row>
    <row r="799" spans="1:35" ht="12.75" x14ac:dyDescent="0.2">
      <c r="A799" s="20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17"/>
      <c r="M799" s="17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  <c r="AB799" s="20"/>
      <c r="AC799" s="20"/>
      <c r="AD799" s="20"/>
      <c r="AE799" s="20"/>
      <c r="AF799" s="22"/>
      <c r="AG799" s="20"/>
      <c r="AH799" s="20"/>
      <c r="AI799" s="20"/>
    </row>
    <row r="800" spans="1:35" ht="12.75" x14ac:dyDescent="0.2">
      <c r="A800" s="20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17"/>
      <c r="M800" s="17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  <c r="AB800" s="20"/>
      <c r="AC800" s="20"/>
      <c r="AD800" s="20"/>
      <c r="AE800" s="20"/>
      <c r="AF800" s="22"/>
      <c r="AG800" s="20"/>
      <c r="AH800" s="20"/>
      <c r="AI800" s="20"/>
    </row>
    <row r="801" spans="1:35" ht="12.75" x14ac:dyDescent="0.2">
      <c r="A801" s="20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17"/>
      <c r="M801" s="17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  <c r="AB801" s="20"/>
      <c r="AC801" s="20"/>
      <c r="AD801" s="20"/>
      <c r="AE801" s="20"/>
      <c r="AF801" s="22"/>
      <c r="AG801" s="20"/>
      <c r="AH801" s="20"/>
      <c r="AI801" s="20"/>
    </row>
    <row r="802" spans="1:35" ht="12.75" x14ac:dyDescent="0.2">
      <c r="A802" s="20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17"/>
      <c r="M802" s="17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  <c r="AB802" s="20"/>
      <c r="AC802" s="20"/>
      <c r="AD802" s="20"/>
      <c r="AE802" s="20"/>
      <c r="AF802" s="22"/>
      <c r="AG802" s="20"/>
      <c r="AH802" s="20"/>
      <c r="AI802" s="20"/>
    </row>
    <row r="803" spans="1:35" ht="12.75" x14ac:dyDescent="0.2">
      <c r="A803" s="20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17"/>
      <c r="M803" s="17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  <c r="AB803" s="20"/>
      <c r="AC803" s="20"/>
      <c r="AD803" s="20"/>
      <c r="AE803" s="20"/>
      <c r="AF803" s="22"/>
      <c r="AG803" s="20"/>
      <c r="AH803" s="20"/>
      <c r="AI803" s="20"/>
    </row>
    <row r="804" spans="1:35" ht="12.75" x14ac:dyDescent="0.2">
      <c r="A804" s="20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17"/>
      <c r="M804" s="17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  <c r="AB804" s="20"/>
      <c r="AC804" s="20"/>
      <c r="AD804" s="20"/>
      <c r="AE804" s="20"/>
      <c r="AF804" s="22"/>
      <c r="AG804" s="20"/>
      <c r="AH804" s="20"/>
      <c r="AI804" s="20"/>
    </row>
    <row r="805" spans="1:35" ht="12.75" x14ac:dyDescent="0.2">
      <c r="A805" s="20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17"/>
      <c r="M805" s="17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  <c r="AB805" s="20"/>
      <c r="AC805" s="20"/>
      <c r="AD805" s="20"/>
      <c r="AE805" s="20"/>
      <c r="AF805" s="22"/>
      <c r="AG805" s="20"/>
      <c r="AH805" s="20"/>
      <c r="AI805" s="20"/>
    </row>
    <row r="806" spans="1:35" ht="12.75" x14ac:dyDescent="0.2">
      <c r="A806" s="20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17"/>
      <c r="M806" s="17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  <c r="AB806" s="20"/>
      <c r="AC806" s="20"/>
      <c r="AD806" s="20"/>
      <c r="AE806" s="20"/>
      <c r="AF806" s="22"/>
      <c r="AG806" s="20"/>
      <c r="AH806" s="20"/>
      <c r="AI806" s="20"/>
    </row>
    <row r="807" spans="1:35" ht="12.75" x14ac:dyDescent="0.2">
      <c r="A807" s="20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17"/>
      <c r="M807" s="17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  <c r="AB807" s="20"/>
      <c r="AC807" s="20"/>
      <c r="AD807" s="20"/>
      <c r="AE807" s="20"/>
      <c r="AF807" s="22"/>
      <c r="AG807" s="20"/>
      <c r="AH807" s="20"/>
      <c r="AI807" s="20"/>
    </row>
    <row r="808" spans="1:35" ht="12.75" x14ac:dyDescent="0.2">
      <c r="A808" s="20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17"/>
      <c r="M808" s="17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  <c r="AB808" s="20"/>
      <c r="AC808" s="20"/>
      <c r="AD808" s="20"/>
      <c r="AE808" s="20"/>
      <c r="AF808" s="22"/>
      <c r="AG808" s="20"/>
      <c r="AH808" s="20"/>
      <c r="AI808" s="20"/>
    </row>
    <row r="809" spans="1:35" ht="12.75" x14ac:dyDescent="0.2">
      <c r="A809" s="20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17"/>
      <c r="M809" s="17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  <c r="AB809" s="20"/>
      <c r="AC809" s="20"/>
      <c r="AD809" s="20"/>
      <c r="AE809" s="20"/>
      <c r="AF809" s="22"/>
      <c r="AG809" s="20"/>
      <c r="AH809" s="20"/>
      <c r="AI809" s="20"/>
    </row>
    <row r="810" spans="1:35" ht="12.75" x14ac:dyDescent="0.2">
      <c r="A810" s="20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17"/>
      <c r="M810" s="17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  <c r="AB810" s="20"/>
      <c r="AC810" s="20"/>
      <c r="AD810" s="20"/>
      <c r="AE810" s="20"/>
      <c r="AF810" s="22"/>
      <c r="AG810" s="20"/>
      <c r="AH810" s="20"/>
      <c r="AI810" s="20"/>
    </row>
    <row r="811" spans="1:35" ht="12.75" x14ac:dyDescent="0.2">
      <c r="A811" s="20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17"/>
      <c r="M811" s="17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20"/>
      <c r="AE811" s="20"/>
      <c r="AF811" s="22"/>
      <c r="AG811" s="20"/>
      <c r="AH811" s="20"/>
      <c r="AI811" s="20"/>
    </row>
    <row r="812" spans="1:35" ht="12.75" x14ac:dyDescent="0.2">
      <c r="A812" s="20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17"/>
      <c r="M812" s="17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  <c r="AB812" s="20"/>
      <c r="AC812" s="20"/>
      <c r="AD812" s="20"/>
      <c r="AE812" s="20"/>
      <c r="AF812" s="22"/>
      <c r="AG812" s="20"/>
      <c r="AH812" s="20"/>
      <c r="AI812" s="20"/>
    </row>
    <row r="813" spans="1:35" ht="12.75" x14ac:dyDescent="0.2">
      <c r="A813" s="20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17"/>
      <c r="M813" s="17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  <c r="AB813" s="20"/>
      <c r="AC813" s="20"/>
      <c r="AD813" s="20"/>
      <c r="AE813" s="20"/>
      <c r="AF813" s="22"/>
      <c r="AG813" s="20"/>
      <c r="AH813" s="20"/>
      <c r="AI813" s="20"/>
    </row>
    <row r="814" spans="1:35" ht="12.75" x14ac:dyDescent="0.2">
      <c r="A814" s="20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17"/>
      <c r="M814" s="17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  <c r="AB814" s="20"/>
      <c r="AC814" s="20"/>
      <c r="AD814" s="20"/>
      <c r="AE814" s="20"/>
      <c r="AF814" s="22"/>
      <c r="AG814" s="20"/>
      <c r="AH814" s="20"/>
      <c r="AI814" s="20"/>
    </row>
    <row r="815" spans="1:35" ht="12.75" x14ac:dyDescent="0.2">
      <c r="A815" s="20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17"/>
      <c r="M815" s="17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  <c r="AB815" s="20"/>
      <c r="AC815" s="20"/>
      <c r="AD815" s="20"/>
      <c r="AE815" s="20"/>
      <c r="AF815" s="22"/>
      <c r="AG815" s="20"/>
      <c r="AH815" s="20"/>
      <c r="AI815" s="20"/>
    </row>
    <row r="816" spans="1:35" ht="12.75" x14ac:dyDescent="0.2">
      <c r="A816" s="20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17"/>
      <c r="M816" s="17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  <c r="AB816" s="20"/>
      <c r="AC816" s="20"/>
      <c r="AD816" s="20"/>
      <c r="AE816" s="20"/>
      <c r="AF816" s="22"/>
      <c r="AG816" s="20"/>
      <c r="AH816" s="20"/>
      <c r="AI816" s="20"/>
    </row>
    <row r="817" spans="1:35" ht="12.75" x14ac:dyDescent="0.2">
      <c r="A817" s="20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17"/>
      <c r="M817" s="17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  <c r="AB817" s="20"/>
      <c r="AC817" s="20"/>
      <c r="AD817" s="20"/>
      <c r="AE817" s="20"/>
      <c r="AF817" s="22"/>
      <c r="AG817" s="20"/>
      <c r="AH817" s="20"/>
      <c r="AI817" s="20"/>
    </row>
    <row r="818" spans="1:35" ht="12.75" x14ac:dyDescent="0.2">
      <c r="A818" s="20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17"/>
      <c r="M818" s="17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  <c r="AB818" s="20"/>
      <c r="AC818" s="20"/>
      <c r="AD818" s="20"/>
      <c r="AE818" s="20"/>
      <c r="AF818" s="22"/>
      <c r="AG818" s="20"/>
      <c r="AH818" s="20"/>
      <c r="AI818" s="20"/>
    </row>
    <row r="819" spans="1:35" ht="12.75" x14ac:dyDescent="0.2">
      <c r="A819" s="20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17"/>
      <c r="M819" s="17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  <c r="AB819" s="20"/>
      <c r="AC819" s="20"/>
      <c r="AD819" s="20"/>
      <c r="AE819" s="20"/>
      <c r="AF819" s="22"/>
      <c r="AG819" s="20"/>
      <c r="AH819" s="20"/>
      <c r="AI819" s="20"/>
    </row>
    <row r="820" spans="1:35" ht="12.75" x14ac:dyDescent="0.2">
      <c r="A820" s="20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17"/>
      <c r="M820" s="17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  <c r="AB820" s="20"/>
      <c r="AC820" s="20"/>
      <c r="AD820" s="20"/>
      <c r="AE820" s="20"/>
      <c r="AF820" s="22"/>
      <c r="AG820" s="20"/>
      <c r="AH820" s="20"/>
      <c r="AI820" s="20"/>
    </row>
    <row r="821" spans="1:35" ht="12.75" x14ac:dyDescent="0.2">
      <c r="A821" s="20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17"/>
      <c r="M821" s="17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  <c r="AB821" s="20"/>
      <c r="AC821" s="20"/>
      <c r="AD821" s="20"/>
      <c r="AE821" s="20"/>
      <c r="AF821" s="22"/>
      <c r="AG821" s="20"/>
      <c r="AH821" s="20"/>
      <c r="AI821" s="20"/>
    </row>
    <row r="822" spans="1:35" ht="12.75" x14ac:dyDescent="0.2">
      <c r="A822" s="20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17"/>
      <c r="M822" s="17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  <c r="AB822" s="20"/>
      <c r="AC822" s="20"/>
      <c r="AD822" s="20"/>
      <c r="AE822" s="20"/>
      <c r="AF822" s="22"/>
      <c r="AG822" s="20"/>
      <c r="AH822" s="20"/>
      <c r="AI822" s="20"/>
    </row>
    <row r="823" spans="1:35" ht="12.75" x14ac:dyDescent="0.2">
      <c r="A823" s="20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17"/>
      <c r="M823" s="17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  <c r="AB823" s="20"/>
      <c r="AC823" s="20"/>
      <c r="AD823" s="20"/>
      <c r="AE823" s="20"/>
      <c r="AF823" s="22"/>
      <c r="AG823" s="20"/>
      <c r="AH823" s="20"/>
      <c r="AI823" s="20"/>
    </row>
    <row r="824" spans="1:35" ht="12.75" x14ac:dyDescent="0.2">
      <c r="A824" s="20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17"/>
      <c r="M824" s="17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  <c r="AB824" s="20"/>
      <c r="AC824" s="20"/>
      <c r="AD824" s="20"/>
      <c r="AE824" s="20"/>
      <c r="AF824" s="22"/>
      <c r="AG824" s="20"/>
      <c r="AH824" s="20"/>
      <c r="AI824" s="20"/>
    </row>
    <row r="825" spans="1:35" ht="12.75" x14ac:dyDescent="0.2">
      <c r="A825" s="20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17"/>
      <c r="M825" s="17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  <c r="AB825" s="20"/>
      <c r="AC825" s="20"/>
      <c r="AD825" s="20"/>
      <c r="AE825" s="20"/>
      <c r="AF825" s="22"/>
      <c r="AG825" s="20"/>
      <c r="AH825" s="20"/>
      <c r="AI825" s="20"/>
    </row>
    <row r="826" spans="1:35" ht="12.75" x14ac:dyDescent="0.2">
      <c r="A826" s="20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17"/>
      <c r="M826" s="17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  <c r="AB826" s="20"/>
      <c r="AC826" s="20"/>
      <c r="AD826" s="20"/>
      <c r="AE826" s="20"/>
      <c r="AF826" s="22"/>
      <c r="AG826" s="20"/>
      <c r="AH826" s="20"/>
      <c r="AI826" s="20"/>
    </row>
    <row r="827" spans="1:35" ht="12.75" x14ac:dyDescent="0.2">
      <c r="A827" s="20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17"/>
      <c r="M827" s="17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  <c r="AB827" s="20"/>
      <c r="AC827" s="20"/>
      <c r="AD827" s="20"/>
      <c r="AE827" s="20"/>
      <c r="AF827" s="22"/>
      <c r="AG827" s="20"/>
      <c r="AH827" s="20"/>
      <c r="AI827" s="20"/>
    </row>
    <row r="828" spans="1:35" ht="12.75" x14ac:dyDescent="0.2">
      <c r="A828" s="20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17"/>
      <c r="M828" s="17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  <c r="AB828" s="20"/>
      <c r="AC828" s="20"/>
      <c r="AD828" s="20"/>
      <c r="AE828" s="20"/>
      <c r="AF828" s="22"/>
      <c r="AG828" s="20"/>
      <c r="AH828" s="20"/>
      <c r="AI828" s="20"/>
    </row>
    <row r="829" spans="1:35" ht="12.75" x14ac:dyDescent="0.2">
      <c r="A829" s="20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17"/>
      <c r="M829" s="17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  <c r="AB829" s="20"/>
      <c r="AC829" s="20"/>
      <c r="AD829" s="20"/>
      <c r="AE829" s="20"/>
      <c r="AF829" s="22"/>
      <c r="AG829" s="20"/>
      <c r="AH829" s="20"/>
      <c r="AI829" s="20"/>
    </row>
    <row r="830" spans="1:35" ht="12.75" x14ac:dyDescent="0.2">
      <c r="A830" s="20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17"/>
      <c r="M830" s="17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  <c r="AB830" s="20"/>
      <c r="AC830" s="20"/>
      <c r="AD830" s="20"/>
      <c r="AE830" s="20"/>
      <c r="AF830" s="22"/>
      <c r="AG830" s="20"/>
      <c r="AH830" s="20"/>
      <c r="AI830" s="20"/>
    </row>
    <row r="831" spans="1:35" ht="12.75" x14ac:dyDescent="0.2">
      <c r="A831" s="20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17"/>
      <c r="M831" s="17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  <c r="AB831" s="20"/>
      <c r="AC831" s="20"/>
      <c r="AD831" s="20"/>
      <c r="AE831" s="20"/>
      <c r="AF831" s="22"/>
      <c r="AG831" s="20"/>
      <c r="AH831" s="20"/>
      <c r="AI831" s="20"/>
    </row>
    <row r="832" spans="1:35" ht="12.75" x14ac:dyDescent="0.2">
      <c r="A832" s="20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17"/>
      <c r="M832" s="17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  <c r="AB832" s="20"/>
      <c r="AC832" s="20"/>
      <c r="AD832" s="20"/>
      <c r="AE832" s="20"/>
      <c r="AF832" s="22"/>
      <c r="AG832" s="20"/>
      <c r="AH832" s="20"/>
      <c r="AI832" s="20"/>
    </row>
    <row r="833" spans="1:35" ht="12.75" x14ac:dyDescent="0.2">
      <c r="A833" s="20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17"/>
      <c r="M833" s="17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  <c r="AB833" s="20"/>
      <c r="AC833" s="20"/>
      <c r="AD833" s="20"/>
      <c r="AE833" s="20"/>
      <c r="AF833" s="22"/>
      <c r="AG833" s="20"/>
      <c r="AH833" s="20"/>
      <c r="AI833" s="20"/>
    </row>
    <row r="834" spans="1:35" ht="12.75" x14ac:dyDescent="0.2">
      <c r="A834" s="20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17"/>
      <c r="M834" s="17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  <c r="AB834" s="20"/>
      <c r="AC834" s="20"/>
      <c r="AD834" s="20"/>
      <c r="AE834" s="20"/>
      <c r="AF834" s="22"/>
      <c r="AG834" s="20"/>
      <c r="AH834" s="20"/>
      <c r="AI834" s="20"/>
    </row>
    <row r="835" spans="1:35" ht="12.75" x14ac:dyDescent="0.2">
      <c r="A835" s="20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17"/>
      <c r="M835" s="17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  <c r="AB835" s="20"/>
      <c r="AC835" s="20"/>
      <c r="AD835" s="20"/>
      <c r="AE835" s="20"/>
      <c r="AF835" s="22"/>
      <c r="AG835" s="20"/>
      <c r="AH835" s="20"/>
      <c r="AI835" s="20"/>
    </row>
    <row r="836" spans="1:35" ht="12.75" x14ac:dyDescent="0.2">
      <c r="A836" s="20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17"/>
      <c r="M836" s="17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  <c r="AB836" s="20"/>
      <c r="AC836" s="20"/>
      <c r="AD836" s="20"/>
      <c r="AE836" s="20"/>
      <c r="AF836" s="22"/>
      <c r="AG836" s="20"/>
      <c r="AH836" s="20"/>
      <c r="AI836" s="20"/>
    </row>
    <row r="837" spans="1:35" ht="12.75" x14ac:dyDescent="0.2">
      <c r="A837" s="20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17"/>
      <c r="M837" s="17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  <c r="AB837" s="20"/>
      <c r="AC837" s="20"/>
      <c r="AD837" s="20"/>
      <c r="AE837" s="20"/>
      <c r="AF837" s="22"/>
      <c r="AG837" s="20"/>
      <c r="AH837" s="20"/>
      <c r="AI837" s="20"/>
    </row>
    <row r="838" spans="1:35" ht="12.75" x14ac:dyDescent="0.2">
      <c r="A838" s="20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17"/>
      <c r="M838" s="17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  <c r="AB838" s="20"/>
      <c r="AC838" s="20"/>
      <c r="AD838" s="20"/>
      <c r="AE838" s="20"/>
      <c r="AF838" s="22"/>
      <c r="AG838" s="20"/>
      <c r="AH838" s="20"/>
      <c r="AI838" s="20"/>
    </row>
    <row r="839" spans="1:35" ht="12.75" x14ac:dyDescent="0.2">
      <c r="A839" s="20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17"/>
      <c r="M839" s="17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  <c r="AB839" s="20"/>
      <c r="AC839" s="20"/>
      <c r="AD839" s="20"/>
      <c r="AE839" s="20"/>
      <c r="AF839" s="22"/>
      <c r="AG839" s="20"/>
      <c r="AH839" s="20"/>
      <c r="AI839" s="20"/>
    </row>
    <row r="840" spans="1:35" ht="12.75" x14ac:dyDescent="0.2">
      <c r="A840" s="20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17"/>
      <c r="M840" s="17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  <c r="AB840" s="20"/>
      <c r="AC840" s="20"/>
      <c r="AD840" s="20"/>
      <c r="AE840" s="20"/>
      <c r="AF840" s="22"/>
      <c r="AG840" s="20"/>
      <c r="AH840" s="20"/>
      <c r="AI840" s="20"/>
    </row>
    <row r="841" spans="1:35" ht="12.75" x14ac:dyDescent="0.2">
      <c r="A841" s="20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17"/>
      <c r="M841" s="17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  <c r="AB841" s="20"/>
      <c r="AC841" s="20"/>
      <c r="AD841" s="20"/>
      <c r="AE841" s="20"/>
      <c r="AF841" s="22"/>
      <c r="AG841" s="20"/>
      <c r="AH841" s="20"/>
      <c r="AI841" s="20"/>
    </row>
    <row r="842" spans="1:35" ht="12.75" x14ac:dyDescent="0.2">
      <c r="A842" s="20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17"/>
      <c r="M842" s="17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  <c r="AB842" s="20"/>
      <c r="AC842" s="20"/>
      <c r="AD842" s="20"/>
      <c r="AE842" s="20"/>
      <c r="AF842" s="22"/>
      <c r="AG842" s="20"/>
      <c r="AH842" s="20"/>
      <c r="AI842" s="20"/>
    </row>
    <row r="843" spans="1:35" ht="12.75" x14ac:dyDescent="0.2">
      <c r="A843" s="20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17"/>
      <c r="M843" s="17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  <c r="AB843" s="20"/>
      <c r="AC843" s="20"/>
      <c r="AD843" s="20"/>
      <c r="AE843" s="20"/>
      <c r="AF843" s="22"/>
      <c r="AG843" s="20"/>
      <c r="AH843" s="20"/>
      <c r="AI843" s="20"/>
    </row>
    <row r="844" spans="1:35" ht="12.75" x14ac:dyDescent="0.2">
      <c r="A844" s="20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17"/>
      <c r="M844" s="17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  <c r="AB844" s="20"/>
      <c r="AC844" s="20"/>
      <c r="AD844" s="20"/>
      <c r="AE844" s="20"/>
      <c r="AF844" s="22"/>
      <c r="AG844" s="20"/>
      <c r="AH844" s="20"/>
      <c r="AI844" s="20"/>
    </row>
    <row r="845" spans="1:35" ht="12.75" x14ac:dyDescent="0.2">
      <c r="A845" s="20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17"/>
      <c r="M845" s="17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  <c r="AB845" s="20"/>
      <c r="AC845" s="20"/>
      <c r="AD845" s="20"/>
      <c r="AE845" s="20"/>
      <c r="AF845" s="22"/>
      <c r="AG845" s="20"/>
      <c r="AH845" s="20"/>
      <c r="AI845" s="20"/>
    </row>
    <row r="846" spans="1:35" ht="12.75" x14ac:dyDescent="0.2">
      <c r="A846" s="20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17"/>
      <c r="M846" s="17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  <c r="AB846" s="20"/>
      <c r="AC846" s="20"/>
      <c r="AD846" s="20"/>
      <c r="AE846" s="20"/>
      <c r="AF846" s="22"/>
      <c r="AG846" s="20"/>
      <c r="AH846" s="20"/>
      <c r="AI846" s="20"/>
    </row>
    <row r="847" spans="1:35" ht="12.75" x14ac:dyDescent="0.2">
      <c r="A847" s="20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17"/>
      <c r="M847" s="17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  <c r="AB847" s="20"/>
      <c r="AC847" s="20"/>
      <c r="AD847" s="20"/>
      <c r="AE847" s="20"/>
      <c r="AF847" s="22"/>
      <c r="AG847" s="20"/>
      <c r="AH847" s="20"/>
      <c r="AI847" s="20"/>
    </row>
    <row r="848" spans="1:35" ht="12.75" x14ac:dyDescent="0.2">
      <c r="A848" s="20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17"/>
      <c r="M848" s="17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20"/>
      <c r="AE848" s="20"/>
      <c r="AF848" s="22"/>
      <c r="AG848" s="20"/>
      <c r="AH848" s="20"/>
      <c r="AI848" s="20"/>
    </row>
    <row r="849" spans="1:35" ht="12.75" x14ac:dyDescent="0.2">
      <c r="A849" s="20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17"/>
      <c r="M849" s="17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  <c r="AB849" s="20"/>
      <c r="AC849" s="20"/>
      <c r="AD849" s="20"/>
      <c r="AE849" s="20"/>
      <c r="AF849" s="22"/>
      <c r="AG849" s="20"/>
      <c r="AH849" s="20"/>
      <c r="AI849" s="20"/>
    </row>
    <row r="850" spans="1:35" ht="12.75" x14ac:dyDescent="0.2">
      <c r="A850" s="20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17"/>
      <c r="M850" s="17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  <c r="AB850" s="20"/>
      <c r="AC850" s="20"/>
      <c r="AD850" s="20"/>
      <c r="AE850" s="20"/>
      <c r="AF850" s="22"/>
      <c r="AG850" s="20"/>
      <c r="AH850" s="20"/>
      <c r="AI850" s="20"/>
    </row>
    <row r="851" spans="1:35" ht="12.75" x14ac:dyDescent="0.2">
      <c r="A851" s="20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17"/>
      <c r="M851" s="17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  <c r="AB851" s="20"/>
      <c r="AC851" s="20"/>
      <c r="AD851" s="20"/>
      <c r="AE851" s="20"/>
      <c r="AF851" s="22"/>
      <c r="AG851" s="20"/>
      <c r="AH851" s="20"/>
      <c r="AI851" s="20"/>
    </row>
    <row r="852" spans="1:35" ht="12.75" x14ac:dyDescent="0.2">
      <c r="A852" s="20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17"/>
      <c r="M852" s="17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  <c r="AB852" s="20"/>
      <c r="AC852" s="20"/>
      <c r="AD852" s="20"/>
      <c r="AE852" s="20"/>
      <c r="AF852" s="22"/>
      <c r="AG852" s="20"/>
      <c r="AH852" s="20"/>
      <c r="AI852" s="20"/>
    </row>
    <row r="853" spans="1:35" ht="12.75" x14ac:dyDescent="0.2">
      <c r="A853" s="20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17"/>
      <c r="M853" s="17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  <c r="AB853" s="20"/>
      <c r="AC853" s="20"/>
      <c r="AD853" s="20"/>
      <c r="AE853" s="20"/>
      <c r="AF853" s="22"/>
      <c r="AG853" s="20"/>
      <c r="AH853" s="20"/>
      <c r="AI853" s="20"/>
    </row>
    <row r="854" spans="1:35" ht="12.75" x14ac:dyDescent="0.2">
      <c r="A854" s="20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17"/>
      <c r="M854" s="17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  <c r="AB854" s="20"/>
      <c r="AC854" s="20"/>
      <c r="AD854" s="20"/>
      <c r="AE854" s="20"/>
      <c r="AF854" s="22"/>
      <c r="AG854" s="20"/>
      <c r="AH854" s="20"/>
      <c r="AI854" s="20"/>
    </row>
    <row r="855" spans="1:35" ht="12.75" x14ac:dyDescent="0.2">
      <c r="A855" s="20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17"/>
      <c r="M855" s="17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  <c r="AB855" s="20"/>
      <c r="AC855" s="20"/>
      <c r="AD855" s="20"/>
      <c r="AE855" s="20"/>
      <c r="AF855" s="22"/>
      <c r="AG855" s="20"/>
      <c r="AH855" s="20"/>
      <c r="AI855" s="20"/>
    </row>
    <row r="856" spans="1:35" ht="12.75" x14ac:dyDescent="0.2">
      <c r="A856" s="20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17"/>
      <c r="M856" s="17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  <c r="AB856" s="20"/>
      <c r="AC856" s="20"/>
      <c r="AD856" s="20"/>
      <c r="AE856" s="20"/>
      <c r="AF856" s="22"/>
      <c r="AG856" s="20"/>
      <c r="AH856" s="20"/>
      <c r="AI856" s="20"/>
    </row>
    <row r="857" spans="1:35" ht="12.75" x14ac:dyDescent="0.2">
      <c r="A857" s="20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17"/>
      <c r="M857" s="17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  <c r="AB857" s="20"/>
      <c r="AC857" s="20"/>
      <c r="AD857" s="20"/>
      <c r="AE857" s="20"/>
      <c r="AF857" s="22"/>
      <c r="AG857" s="20"/>
      <c r="AH857" s="20"/>
      <c r="AI857" s="20"/>
    </row>
    <row r="858" spans="1:35" ht="12.75" x14ac:dyDescent="0.2">
      <c r="A858" s="20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17"/>
      <c r="M858" s="17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  <c r="AB858" s="20"/>
      <c r="AC858" s="20"/>
      <c r="AD858" s="20"/>
      <c r="AE858" s="20"/>
      <c r="AF858" s="22"/>
      <c r="AG858" s="20"/>
      <c r="AH858" s="20"/>
      <c r="AI858" s="20"/>
    </row>
    <row r="859" spans="1:35" ht="12.75" x14ac:dyDescent="0.2">
      <c r="A859" s="20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17"/>
      <c r="M859" s="17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  <c r="AB859" s="20"/>
      <c r="AC859" s="20"/>
      <c r="AD859" s="20"/>
      <c r="AE859" s="20"/>
      <c r="AF859" s="22"/>
      <c r="AG859" s="20"/>
      <c r="AH859" s="20"/>
      <c r="AI859" s="20"/>
    </row>
    <row r="860" spans="1:35" ht="12.75" x14ac:dyDescent="0.2">
      <c r="A860" s="20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17"/>
      <c r="M860" s="17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  <c r="AB860" s="20"/>
      <c r="AC860" s="20"/>
      <c r="AD860" s="20"/>
      <c r="AE860" s="20"/>
      <c r="AF860" s="22"/>
      <c r="AG860" s="20"/>
      <c r="AH860" s="20"/>
      <c r="AI860" s="20"/>
    </row>
    <row r="861" spans="1:35" ht="12.75" x14ac:dyDescent="0.2">
      <c r="A861" s="20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17"/>
      <c r="M861" s="17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  <c r="AB861" s="20"/>
      <c r="AC861" s="20"/>
      <c r="AD861" s="20"/>
      <c r="AE861" s="20"/>
      <c r="AF861" s="22"/>
      <c r="AG861" s="20"/>
      <c r="AH861" s="20"/>
      <c r="AI861" s="20"/>
    </row>
    <row r="862" spans="1:35" ht="12.75" x14ac:dyDescent="0.2">
      <c r="A862" s="20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17"/>
      <c r="M862" s="17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  <c r="AB862" s="20"/>
      <c r="AC862" s="20"/>
      <c r="AD862" s="20"/>
      <c r="AE862" s="20"/>
      <c r="AF862" s="22"/>
      <c r="AG862" s="20"/>
      <c r="AH862" s="20"/>
      <c r="AI862" s="20"/>
    </row>
    <row r="863" spans="1:35" ht="12.75" x14ac:dyDescent="0.2">
      <c r="A863" s="20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17"/>
      <c r="M863" s="17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  <c r="AB863" s="20"/>
      <c r="AC863" s="20"/>
      <c r="AD863" s="20"/>
      <c r="AE863" s="20"/>
      <c r="AF863" s="22"/>
      <c r="AG863" s="20"/>
      <c r="AH863" s="20"/>
      <c r="AI863" s="20"/>
    </row>
    <row r="864" spans="1:35" ht="12.75" x14ac:dyDescent="0.2">
      <c r="A864" s="20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17"/>
      <c r="M864" s="17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  <c r="AB864" s="20"/>
      <c r="AC864" s="20"/>
      <c r="AD864" s="20"/>
      <c r="AE864" s="20"/>
      <c r="AF864" s="22"/>
      <c r="AG864" s="20"/>
      <c r="AH864" s="20"/>
      <c r="AI864" s="20"/>
    </row>
    <row r="865" spans="1:35" ht="12.75" x14ac:dyDescent="0.2">
      <c r="A865" s="20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17"/>
      <c r="M865" s="17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  <c r="AB865" s="20"/>
      <c r="AC865" s="20"/>
      <c r="AD865" s="20"/>
      <c r="AE865" s="20"/>
      <c r="AF865" s="22"/>
      <c r="AG865" s="20"/>
      <c r="AH865" s="20"/>
      <c r="AI865" s="20"/>
    </row>
    <row r="866" spans="1:35" ht="12.75" x14ac:dyDescent="0.2">
      <c r="A866" s="20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17"/>
      <c r="M866" s="17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  <c r="AB866" s="20"/>
      <c r="AC866" s="20"/>
      <c r="AD866" s="20"/>
      <c r="AE866" s="20"/>
      <c r="AF866" s="22"/>
      <c r="AG866" s="20"/>
      <c r="AH866" s="20"/>
      <c r="AI866" s="20"/>
    </row>
    <row r="867" spans="1:35" ht="12.75" x14ac:dyDescent="0.2">
      <c r="A867" s="20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17"/>
      <c r="M867" s="17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  <c r="AB867" s="20"/>
      <c r="AC867" s="20"/>
      <c r="AD867" s="20"/>
      <c r="AE867" s="20"/>
      <c r="AF867" s="22"/>
      <c r="AG867" s="20"/>
      <c r="AH867" s="20"/>
      <c r="AI867" s="20"/>
    </row>
    <row r="868" spans="1:35" ht="12.75" x14ac:dyDescent="0.2">
      <c r="A868" s="20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17"/>
      <c r="M868" s="17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  <c r="AB868" s="20"/>
      <c r="AC868" s="20"/>
      <c r="AD868" s="20"/>
      <c r="AE868" s="20"/>
      <c r="AF868" s="22"/>
      <c r="AG868" s="20"/>
      <c r="AH868" s="20"/>
      <c r="AI868" s="20"/>
    </row>
    <row r="869" spans="1:35" ht="12.75" x14ac:dyDescent="0.2">
      <c r="A869" s="20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17"/>
      <c r="M869" s="17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  <c r="AB869" s="20"/>
      <c r="AC869" s="20"/>
      <c r="AD869" s="20"/>
      <c r="AE869" s="20"/>
      <c r="AF869" s="22"/>
      <c r="AG869" s="20"/>
      <c r="AH869" s="20"/>
      <c r="AI869" s="20"/>
    </row>
    <row r="870" spans="1:35" ht="12.75" x14ac:dyDescent="0.2">
      <c r="A870" s="20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17"/>
      <c r="M870" s="17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  <c r="AB870" s="20"/>
      <c r="AC870" s="20"/>
      <c r="AD870" s="20"/>
      <c r="AE870" s="20"/>
      <c r="AF870" s="22"/>
      <c r="AG870" s="20"/>
      <c r="AH870" s="20"/>
      <c r="AI870" s="20"/>
    </row>
    <row r="871" spans="1:35" ht="12.75" x14ac:dyDescent="0.2">
      <c r="A871" s="20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17"/>
      <c r="M871" s="17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  <c r="AB871" s="20"/>
      <c r="AC871" s="20"/>
      <c r="AD871" s="20"/>
      <c r="AE871" s="20"/>
      <c r="AF871" s="22"/>
      <c r="AG871" s="20"/>
      <c r="AH871" s="20"/>
      <c r="AI871" s="20"/>
    </row>
    <row r="872" spans="1:35" ht="12.75" x14ac:dyDescent="0.2">
      <c r="A872" s="20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17"/>
      <c r="M872" s="17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  <c r="AB872" s="20"/>
      <c r="AC872" s="20"/>
      <c r="AD872" s="20"/>
      <c r="AE872" s="20"/>
      <c r="AF872" s="22"/>
      <c r="AG872" s="20"/>
      <c r="AH872" s="20"/>
      <c r="AI872" s="20"/>
    </row>
    <row r="873" spans="1:35" ht="12.75" x14ac:dyDescent="0.2">
      <c r="A873" s="20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17"/>
      <c r="M873" s="17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  <c r="AB873" s="20"/>
      <c r="AC873" s="20"/>
      <c r="AD873" s="20"/>
      <c r="AE873" s="20"/>
      <c r="AF873" s="22"/>
      <c r="AG873" s="20"/>
      <c r="AH873" s="20"/>
      <c r="AI873" s="20"/>
    </row>
    <row r="874" spans="1:35" ht="12.75" x14ac:dyDescent="0.2">
      <c r="A874" s="20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17"/>
      <c r="M874" s="17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  <c r="AB874" s="20"/>
      <c r="AC874" s="20"/>
      <c r="AD874" s="20"/>
      <c r="AE874" s="20"/>
      <c r="AF874" s="22"/>
      <c r="AG874" s="20"/>
      <c r="AH874" s="20"/>
      <c r="AI874" s="20"/>
    </row>
    <row r="875" spans="1:35" ht="12.75" x14ac:dyDescent="0.2">
      <c r="A875" s="20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17"/>
      <c r="M875" s="17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  <c r="AB875" s="20"/>
      <c r="AC875" s="20"/>
      <c r="AD875" s="20"/>
      <c r="AE875" s="20"/>
      <c r="AF875" s="22"/>
      <c r="AG875" s="20"/>
      <c r="AH875" s="20"/>
      <c r="AI875" s="20"/>
    </row>
    <row r="876" spans="1:35" ht="12.75" x14ac:dyDescent="0.2">
      <c r="A876" s="20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17"/>
      <c r="M876" s="17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  <c r="AB876" s="20"/>
      <c r="AC876" s="20"/>
      <c r="AD876" s="20"/>
      <c r="AE876" s="20"/>
      <c r="AF876" s="22"/>
      <c r="AG876" s="20"/>
      <c r="AH876" s="20"/>
      <c r="AI876" s="20"/>
    </row>
    <row r="877" spans="1:35" ht="12.75" x14ac:dyDescent="0.2">
      <c r="A877" s="20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17"/>
      <c r="M877" s="17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  <c r="AB877" s="20"/>
      <c r="AC877" s="20"/>
      <c r="AD877" s="20"/>
      <c r="AE877" s="20"/>
      <c r="AF877" s="22"/>
      <c r="AG877" s="20"/>
      <c r="AH877" s="20"/>
      <c r="AI877" s="20"/>
    </row>
    <row r="878" spans="1:35" ht="12.75" x14ac:dyDescent="0.2">
      <c r="A878" s="20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17"/>
      <c r="M878" s="17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  <c r="AB878" s="20"/>
      <c r="AC878" s="20"/>
      <c r="AD878" s="20"/>
      <c r="AE878" s="20"/>
      <c r="AF878" s="22"/>
      <c r="AG878" s="20"/>
      <c r="AH878" s="20"/>
      <c r="AI878" s="20"/>
    </row>
    <row r="879" spans="1:35" ht="12.75" x14ac:dyDescent="0.2">
      <c r="A879" s="20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17"/>
      <c r="M879" s="17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  <c r="AB879" s="20"/>
      <c r="AC879" s="20"/>
      <c r="AD879" s="20"/>
      <c r="AE879" s="20"/>
      <c r="AF879" s="22"/>
      <c r="AG879" s="20"/>
      <c r="AH879" s="20"/>
      <c r="AI879" s="20"/>
    </row>
    <row r="880" spans="1:35" ht="12.75" x14ac:dyDescent="0.2">
      <c r="A880" s="20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17"/>
      <c r="M880" s="17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  <c r="AB880" s="20"/>
      <c r="AC880" s="20"/>
      <c r="AD880" s="20"/>
      <c r="AE880" s="20"/>
      <c r="AF880" s="22"/>
      <c r="AG880" s="20"/>
      <c r="AH880" s="20"/>
      <c r="AI880" s="20"/>
    </row>
    <row r="881" spans="1:35" ht="12.75" x14ac:dyDescent="0.2">
      <c r="A881" s="20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17"/>
      <c r="M881" s="17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  <c r="AB881" s="20"/>
      <c r="AC881" s="20"/>
      <c r="AD881" s="20"/>
      <c r="AE881" s="20"/>
      <c r="AF881" s="22"/>
      <c r="AG881" s="20"/>
      <c r="AH881" s="20"/>
      <c r="AI881" s="20"/>
    </row>
    <row r="882" spans="1:35" ht="12.75" x14ac:dyDescent="0.2">
      <c r="A882" s="20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17"/>
      <c r="M882" s="17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  <c r="AB882" s="20"/>
      <c r="AC882" s="20"/>
      <c r="AD882" s="20"/>
      <c r="AE882" s="20"/>
      <c r="AF882" s="22"/>
      <c r="AG882" s="20"/>
      <c r="AH882" s="20"/>
      <c r="AI882" s="20"/>
    </row>
    <row r="883" spans="1:35" ht="12.75" x14ac:dyDescent="0.2">
      <c r="A883" s="20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17"/>
      <c r="M883" s="17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  <c r="AB883" s="20"/>
      <c r="AC883" s="20"/>
      <c r="AD883" s="20"/>
      <c r="AE883" s="20"/>
      <c r="AF883" s="22"/>
      <c r="AG883" s="20"/>
      <c r="AH883" s="20"/>
      <c r="AI883" s="20"/>
    </row>
    <row r="884" spans="1:35" ht="12.75" x14ac:dyDescent="0.2">
      <c r="A884" s="20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17"/>
      <c r="M884" s="17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  <c r="AB884" s="20"/>
      <c r="AC884" s="20"/>
      <c r="AD884" s="20"/>
      <c r="AE884" s="20"/>
      <c r="AF884" s="22"/>
      <c r="AG884" s="20"/>
      <c r="AH884" s="20"/>
      <c r="AI884" s="20"/>
    </row>
    <row r="885" spans="1:35" ht="12.75" x14ac:dyDescent="0.2">
      <c r="A885" s="20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17"/>
      <c r="M885" s="17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20"/>
      <c r="AE885" s="20"/>
      <c r="AF885" s="22"/>
      <c r="AG885" s="20"/>
      <c r="AH885" s="20"/>
      <c r="AI885" s="20"/>
    </row>
    <row r="886" spans="1:35" ht="12.75" x14ac:dyDescent="0.2">
      <c r="A886" s="20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17"/>
      <c r="M886" s="17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  <c r="AB886" s="20"/>
      <c r="AC886" s="20"/>
      <c r="AD886" s="20"/>
      <c r="AE886" s="20"/>
      <c r="AF886" s="22"/>
      <c r="AG886" s="20"/>
      <c r="AH886" s="20"/>
      <c r="AI886" s="20"/>
    </row>
    <row r="887" spans="1:35" ht="12.75" x14ac:dyDescent="0.2">
      <c r="A887" s="20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17"/>
      <c r="M887" s="17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  <c r="AB887" s="20"/>
      <c r="AC887" s="20"/>
      <c r="AD887" s="20"/>
      <c r="AE887" s="20"/>
      <c r="AF887" s="22"/>
      <c r="AG887" s="20"/>
      <c r="AH887" s="20"/>
      <c r="AI887" s="20"/>
    </row>
    <row r="888" spans="1:35" ht="12.75" x14ac:dyDescent="0.2">
      <c r="A888" s="20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17"/>
      <c r="M888" s="17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  <c r="AB888" s="20"/>
      <c r="AC888" s="20"/>
      <c r="AD888" s="20"/>
      <c r="AE888" s="20"/>
      <c r="AF888" s="22"/>
      <c r="AG888" s="20"/>
      <c r="AH888" s="20"/>
      <c r="AI888" s="20"/>
    </row>
    <row r="889" spans="1:35" ht="12.75" x14ac:dyDescent="0.2">
      <c r="A889" s="20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17"/>
      <c r="M889" s="17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  <c r="AB889" s="20"/>
      <c r="AC889" s="20"/>
      <c r="AD889" s="20"/>
      <c r="AE889" s="20"/>
      <c r="AF889" s="22"/>
      <c r="AG889" s="20"/>
      <c r="AH889" s="20"/>
      <c r="AI889" s="20"/>
    </row>
    <row r="890" spans="1:35" ht="12.75" x14ac:dyDescent="0.2">
      <c r="A890" s="20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17"/>
      <c r="M890" s="17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  <c r="AB890" s="20"/>
      <c r="AC890" s="20"/>
      <c r="AD890" s="20"/>
      <c r="AE890" s="20"/>
      <c r="AF890" s="22"/>
      <c r="AG890" s="20"/>
      <c r="AH890" s="20"/>
      <c r="AI890" s="20"/>
    </row>
    <row r="891" spans="1:35" ht="12.75" x14ac:dyDescent="0.2">
      <c r="A891" s="20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17"/>
      <c r="M891" s="17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  <c r="AB891" s="20"/>
      <c r="AC891" s="20"/>
      <c r="AD891" s="20"/>
      <c r="AE891" s="20"/>
      <c r="AF891" s="22"/>
      <c r="AG891" s="20"/>
      <c r="AH891" s="20"/>
      <c r="AI891" s="20"/>
    </row>
    <row r="892" spans="1:35" ht="12.75" x14ac:dyDescent="0.2">
      <c r="A892" s="20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17"/>
      <c r="M892" s="17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  <c r="AB892" s="20"/>
      <c r="AC892" s="20"/>
      <c r="AD892" s="20"/>
      <c r="AE892" s="20"/>
      <c r="AF892" s="22"/>
      <c r="AG892" s="20"/>
      <c r="AH892" s="20"/>
      <c r="AI892" s="20"/>
    </row>
    <row r="893" spans="1:35" ht="12.75" x14ac:dyDescent="0.2">
      <c r="A893" s="20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17"/>
      <c r="M893" s="17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  <c r="AB893" s="20"/>
      <c r="AC893" s="20"/>
      <c r="AD893" s="20"/>
      <c r="AE893" s="20"/>
      <c r="AF893" s="22"/>
      <c r="AG893" s="20"/>
      <c r="AH893" s="20"/>
      <c r="AI893" s="20"/>
    </row>
    <row r="894" spans="1:35" ht="12.75" x14ac:dyDescent="0.2">
      <c r="A894" s="20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17"/>
      <c r="M894" s="17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  <c r="AB894" s="20"/>
      <c r="AC894" s="20"/>
      <c r="AD894" s="20"/>
      <c r="AE894" s="20"/>
      <c r="AF894" s="22"/>
      <c r="AG894" s="20"/>
      <c r="AH894" s="20"/>
      <c r="AI894" s="20"/>
    </row>
    <row r="895" spans="1:35" ht="12.75" x14ac:dyDescent="0.2">
      <c r="A895" s="20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17"/>
      <c r="M895" s="17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  <c r="AB895" s="20"/>
      <c r="AC895" s="20"/>
      <c r="AD895" s="20"/>
      <c r="AE895" s="20"/>
      <c r="AF895" s="22"/>
      <c r="AG895" s="20"/>
      <c r="AH895" s="20"/>
      <c r="AI895" s="20"/>
    </row>
    <row r="896" spans="1:35" ht="12.75" x14ac:dyDescent="0.2">
      <c r="A896" s="20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17"/>
      <c r="M896" s="17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  <c r="AB896" s="20"/>
      <c r="AC896" s="20"/>
      <c r="AD896" s="20"/>
      <c r="AE896" s="20"/>
      <c r="AF896" s="22"/>
      <c r="AG896" s="20"/>
      <c r="AH896" s="20"/>
      <c r="AI896" s="20"/>
    </row>
    <row r="897" spans="1:35" ht="12.75" x14ac:dyDescent="0.2">
      <c r="A897" s="20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17"/>
      <c r="M897" s="17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  <c r="AB897" s="20"/>
      <c r="AC897" s="20"/>
      <c r="AD897" s="20"/>
      <c r="AE897" s="20"/>
      <c r="AF897" s="22"/>
      <c r="AG897" s="20"/>
      <c r="AH897" s="20"/>
      <c r="AI897" s="20"/>
    </row>
    <row r="898" spans="1:35" ht="12.75" x14ac:dyDescent="0.2">
      <c r="A898" s="20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17"/>
      <c r="M898" s="17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  <c r="AB898" s="20"/>
      <c r="AC898" s="20"/>
      <c r="AD898" s="20"/>
      <c r="AE898" s="20"/>
      <c r="AF898" s="22"/>
      <c r="AG898" s="20"/>
      <c r="AH898" s="20"/>
      <c r="AI898" s="20"/>
    </row>
    <row r="899" spans="1:35" ht="12.75" x14ac:dyDescent="0.2">
      <c r="A899" s="20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17"/>
      <c r="M899" s="17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  <c r="AB899" s="20"/>
      <c r="AC899" s="20"/>
      <c r="AD899" s="20"/>
      <c r="AE899" s="20"/>
      <c r="AF899" s="22"/>
      <c r="AG899" s="20"/>
      <c r="AH899" s="20"/>
      <c r="AI899" s="20"/>
    </row>
    <row r="900" spans="1:35" ht="12.75" x14ac:dyDescent="0.2">
      <c r="A900" s="20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17"/>
      <c r="M900" s="17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  <c r="AB900" s="20"/>
      <c r="AC900" s="20"/>
      <c r="AD900" s="20"/>
      <c r="AE900" s="20"/>
      <c r="AF900" s="22"/>
      <c r="AG900" s="20"/>
      <c r="AH900" s="20"/>
      <c r="AI900" s="20"/>
    </row>
    <row r="901" spans="1:35" ht="12.75" x14ac:dyDescent="0.2">
      <c r="A901" s="20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17"/>
      <c r="M901" s="17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  <c r="AB901" s="20"/>
      <c r="AC901" s="20"/>
      <c r="AD901" s="20"/>
      <c r="AE901" s="20"/>
      <c r="AF901" s="22"/>
      <c r="AG901" s="20"/>
      <c r="AH901" s="20"/>
      <c r="AI901" s="20"/>
    </row>
    <row r="902" spans="1:35" ht="12.75" x14ac:dyDescent="0.2">
      <c r="A902" s="20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17"/>
      <c r="M902" s="17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  <c r="AB902" s="20"/>
      <c r="AC902" s="20"/>
      <c r="AD902" s="20"/>
      <c r="AE902" s="20"/>
      <c r="AF902" s="22"/>
      <c r="AG902" s="20"/>
      <c r="AH902" s="20"/>
      <c r="AI902" s="20"/>
    </row>
    <row r="903" spans="1:35" ht="12.75" x14ac:dyDescent="0.2">
      <c r="A903" s="20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17"/>
      <c r="M903" s="17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  <c r="AB903" s="20"/>
      <c r="AC903" s="20"/>
      <c r="AD903" s="20"/>
      <c r="AE903" s="20"/>
      <c r="AF903" s="22"/>
      <c r="AG903" s="20"/>
      <c r="AH903" s="20"/>
      <c r="AI903" s="20"/>
    </row>
    <row r="904" spans="1:35" ht="12.75" x14ac:dyDescent="0.2">
      <c r="A904" s="20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17"/>
      <c r="M904" s="17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  <c r="AB904" s="20"/>
      <c r="AC904" s="20"/>
      <c r="AD904" s="20"/>
      <c r="AE904" s="20"/>
      <c r="AF904" s="22"/>
      <c r="AG904" s="20"/>
      <c r="AH904" s="20"/>
      <c r="AI904" s="20"/>
    </row>
    <row r="905" spans="1:35" ht="12.75" x14ac:dyDescent="0.2">
      <c r="A905" s="20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17"/>
      <c r="M905" s="17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  <c r="AB905" s="20"/>
      <c r="AC905" s="20"/>
      <c r="AD905" s="20"/>
      <c r="AE905" s="20"/>
      <c r="AF905" s="22"/>
      <c r="AG905" s="20"/>
      <c r="AH905" s="20"/>
      <c r="AI905" s="20"/>
    </row>
    <row r="906" spans="1:35" ht="12.75" x14ac:dyDescent="0.2">
      <c r="A906" s="20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17"/>
      <c r="M906" s="17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  <c r="AB906" s="20"/>
      <c r="AC906" s="20"/>
      <c r="AD906" s="20"/>
      <c r="AE906" s="20"/>
      <c r="AF906" s="22"/>
      <c r="AG906" s="20"/>
      <c r="AH906" s="20"/>
      <c r="AI906" s="20"/>
    </row>
    <row r="907" spans="1:35" ht="12.75" x14ac:dyDescent="0.2">
      <c r="A907" s="20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17"/>
      <c r="M907" s="17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  <c r="AB907" s="20"/>
      <c r="AC907" s="20"/>
      <c r="AD907" s="20"/>
      <c r="AE907" s="20"/>
      <c r="AF907" s="22"/>
      <c r="AG907" s="20"/>
      <c r="AH907" s="20"/>
      <c r="AI907" s="20"/>
    </row>
    <row r="908" spans="1:35" ht="12.75" x14ac:dyDescent="0.2">
      <c r="A908" s="20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17"/>
      <c r="M908" s="17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  <c r="AB908" s="20"/>
      <c r="AC908" s="20"/>
      <c r="AD908" s="20"/>
      <c r="AE908" s="20"/>
      <c r="AF908" s="22"/>
      <c r="AG908" s="20"/>
      <c r="AH908" s="20"/>
      <c r="AI908" s="20"/>
    </row>
    <row r="909" spans="1:35" ht="12.75" x14ac:dyDescent="0.2">
      <c r="A909" s="20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17"/>
      <c r="M909" s="17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  <c r="AB909" s="20"/>
      <c r="AC909" s="20"/>
      <c r="AD909" s="20"/>
      <c r="AE909" s="20"/>
      <c r="AF909" s="22"/>
      <c r="AG909" s="20"/>
      <c r="AH909" s="20"/>
      <c r="AI909" s="20"/>
    </row>
    <row r="910" spans="1:35" ht="12.75" x14ac:dyDescent="0.2">
      <c r="A910" s="20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17"/>
      <c r="M910" s="17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  <c r="AB910" s="20"/>
      <c r="AC910" s="20"/>
      <c r="AD910" s="20"/>
      <c r="AE910" s="20"/>
      <c r="AF910" s="22"/>
      <c r="AG910" s="20"/>
      <c r="AH910" s="20"/>
      <c r="AI910" s="20"/>
    </row>
    <row r="911" spans="1:35" ht="12.75" x14ac:dyDescent="0.2">
      <c r="A911" s="20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17"/>
      <c r="M911" s="17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  <c r="AB911" s="20"/>
      <c r="AC911" s="20"/>
      <c r="AD911" s="20"/>
      <c r="AE911" s="20"/>
      <c r="AF911" s="22"/>
      <c r="AG911" s="20"/>
      <c r="AH911" s="20"/>
      <c r="AI911" s="20"/>
    </row>
    <row r="912" spans="1:35" ht="12.75" x14ac:dyDescent="0.2">
      <c r="A912" s="20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17"/>
      <c r="M912" s="17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  <c r="AB912" s="20"/>
      <c r="AC912" s="20"/>
      <c r="AD912" s="20"/>
      <c r="AE912" s="20"/>
      <c r="AF912" s="22"/>
      <c r="AG912" s="20"/>
      <c r="AH912" s="20"/>
      <c r="AI912" s="20"/>
    </row>
    <row r="913" spans="1:35" ht="12.75" x14ac:dyDescent="0.2">
      <c r="A913" s="20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17"/>
      <c r="M913" s="17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  <c r="AB913" s="20"/>
      <c r="AC913" s="20"/>
      <c r="AD913" s="20"/>
      <c r="AE913" s="20"/>
      <c r="AF913" s="22"/>
      <c r="AG913" s="20"/>
      <c r="AH913" s="20"/>
      <c r="AI913" s="20"/>
    </row>
    <row r="914" spans="1:35" ht="12.75" x14ac:dyDescent="0.2">
      <c r="A914" s="20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17"/>
      <c r="M914" s="17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  <c r="AB914" s="20"/>
      <c r="AC914" s="20"/>
      <c r="AD914" s="20"/>
      <c r="AE914" s="20"/>
      <c r="AF914" s="22"/>
      <c r="AG914" s="20"/>
      <c r="AH914" s="20"/>
      <c r="AI914" s="20"/>
    </row>
    <row r="915" spans="1:35" ht="12.75" x14ac:dyDescent="0.2">
      <c r="A915" s="20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17"/>
      <c r="M915" s="17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  <c r="AB915" s="20"/>
      <c r="AC915" s="20"/>
      <c r="AD915" s="20"/>
      <c r="AE915" s="20"/>
      <c r="AF915" s="22"/>
      <c r="AG915" s="20"/>
      <c r="AH915" s="20"/>
      <c r="AI915" s="20"/>
    </row>
    <row r="916" spans="1:35" ht="12.75" x14ac:dyDescent="0.2">
      <c r="A916" s="20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17"/>
      <c r="M916" s="17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  <c r="AB916" s="20"/>
      <c r="AC916" s="20"/>
      <c r="AD916" s="20"/>
      <c r="AE916" s="20"/>
      <c r="AF916" s="22"/>
      <c r="AG916" s="20"/>
      <c r="AH916" s="20"/>
      <c r="AI916" s="20"/>
    </row>
    <row r="917" spans="1:35" ht="12.75" x14ac:dyDescent="0.2">
      <c r="A917" s="20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17"/>
      <c r="M917" s="17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  <c r="AB917" s="20"/>
      <c r="AC917" s="20"/>
      <c r="AD917" s="20"/>
      <c r="AE917" s="20"/>
      <c r="AF917" s="22"/>
      <c r="AG917" s="20"/>
      <c r="AH917" s="20"/>
      <c r="AI917" s="20"/>
    </row>
    <row r="918" spans="1:35" ht="12.75" x14ac:dyDescent="0.2">
      <c r="A918" s="20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17"/>
      <c r="M918" s="17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  <c r="AB918" s="20"/>
      <c r="AC918" s="20"/>
      <c r="AD918" s="20"/>
      <c r="AE918" s="20"/>
      <c r="AF918" s="22"/>
      <c r="AG918" s="20"/>
      <c r="AH918" s="20"/>
      <c r="AI918" s="20"/>
    </row>
    <row r="919" spans="1:35" ht="12.75" x14ac:dyDescent="0.2">
      <c r="A919" s="20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17"/>
      <c r="M919" s="17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  <c r="AB919" s="20"/>
      <c r="AC919" s="20"/>
      <c r="AD919" s="20"/>
      <c r="AE919" s="20"/>
      <c r="AF919" s="22"/>
      <c r="AG919" s="20"/>
      <c r="AH919" s="20"/>
      <c r="AI919" s="20"/>
    </row>
    <row r="920" spans="1:35" ht="12.75" x14ac:dyDescent="0.2">
      <c r="A920" s="20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17"/>
      <c r="M920" s="17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  <c r="AB920" s="20"/>
      <c r="AC920" s="20"/>
      <c r="AD920" s="20"/>
      <c r="AE920" s="20"/>
      <c r="AF920" s="22"/>
      <c r="AG920" s="20"/>
      <c r="AH920" s="20"/>
      <c r="AI920" s="20"/>
    </row>
    <row r="921" spans="1:35" ht="12.75" x14ac:dyDescent="0.2">
      <c r="A921" s="20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17"/>
      <c r="M921" s="17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  <c r="AB921" s="20"/>
      <c r="AC921" s="20"/>
      <c r="AD921" s="20"/>
      <c r="AE921" s="20"/>
      <c r="AF921" s="22"/>
      <c r="AG921" s="20"/>
      <c r="AH921" s="20"/>
      <c r="AI921" s="20"/>
    </row>
    <row r="922" spans="1:35" ht="12.75" x14ac:dyDescent="0.2">
      <c r="A922" s="20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17"/>
      <c r="M922" s="17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20"/>
      <c r="AE922" s="20"/>
      <c r="AF922" s="22"/>
      <c r="AG922" s="20"/>
      <c r="AH922" s="20"/>
      <c r="AI922" s="20"/>
    </row>
    <row r="923" spans="1:35" ht="12.75" x14ac:dyDescent="0.2">
      <c r="A923" s="20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17"/>
      <c r="M923" s="17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  <c r="AB923" s="20"/>
      <c r="AC923" s="20"/>
      <c r="AD923" s="20"/>
      <c r="AE923" s="20"/>
      <c r="AF923" s="22"/>
      <c r="AG923" s="20"/>
      <c r="AH923" s="20"/>
      <c r="AI923" s="20"/>
    </row>
    <row r="924" spans="1:35" ht="12.75" x14ac:dyDescent="0.2">
      <c r="A924" s="20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17"/>
      <c r="M924" s="17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  <c r="AB924" s="20"/>
      <c r="AC924" s="20"/>
      <c r="AD924" s="20"/>
      <c r="AE924" s="20"/>
      <c r="AF924" s="22"/>
      <c r="AG924" s="20"/>
      <c r="AH924" s="20"/>
      <c r="AI924" s="20"/>
    </row>
    <row r="925" spans="1:35" ht="12.75" x14ac:dyDescent="0.2">
      <c r="A925" s="20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17"/>
      <c r="M925" s="17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  <c r="AB925" s="20"/>
      <c r="AC925" s="20"/>
      <c r="AD925" s="20"/>
      <c r="AE925" s="20"/>
      <c r="AF925" s="22"/>
      <c r="AG925" s="20"/>
      <c r="AH925" s="20"/>
      <c r="AI925" s="20"/>
    </row>
    <row r="926" spans="1:35" ht="12.75" x14ac:dyDescent="0.2">
      <c r="A926" s="20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17"/>
      <c r="M926" s="17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  <c r="AB926" s="20"/>
      <c r="AC926" s="20"/>
      <c r="AD926" s="20"/>
      <c r="AE926" s="20"/>
      <c r="AF926" s="22"/>
      <c r="AG926" s="20"/>
      <c r="AH926" s="20"/>
      <c r="AI926" s="20"/>
    </row>
    <row r="927" spans="1:35" ht="12.75" x14ac:dyDescent="0.2">
      <c r="A927" s="20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17"/>
      <c r="M927" s="17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  <c r="AB927" s="20"/>
      <c r="AC927" s="20"/>
      <c r="AD927" s="20"/>
      <c r="AE927" s="20"/>
      <c r="AF927" s="22"/>
      <c r="AG927" s="20"/>
      <c r="AH927" s="20"/>
      <c r="AI927" s="20"/>
    </row>
    <row r="928" spans="1:35" ht="12.75" x14ac:dyDescent="0.2">
      <c r="A928" s="20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17"/>
      <c r="M928" s="17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  <c r="AB928" s="20"/>
      <c r="AC928" s="20"/>
      <c r="AD928" s="20"/>
      <c r="AE928" s="20"/>
      <c r="AF928" s="22"/>
      <c r="AG928" s="20"/>
      <c r="AH928" s="20"/>
      <c r="AI928" s="20"/>
    </row>
    <row r="929" spans="1:35" ht="12.75" x14ac:dyDescent="0.2">
      <c r="A929" s="20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17"/>
      <c r="M929" s="17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  <c r="AB929" s="20"/>
      <c r="AC929" s="20"/>
      <c r="AD929" s="20"/>
      <c r="AE929" s="20"/>
      <c r="AF929" s="22"/>
      <c r="AG929" s="20"/>
      <c r="AH929" s="20"/>
      <c r="AI929" s="20"/>
    </row>
    <row r="930" spans="1:35" ht="12.75" x14ac:dyDescent="0.2">
      <c r="A930" s="20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17"/>
      <c r="M930" s="17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  <c r="AB930" s="20"/>
      <c r="AC930" s="20"/>
      <c r="AD930" s="20"/>
      <c r="AE930" s="20"/>
      <c r="AF930" s="22"/>
      <c r="AG930" s="20"/>
      <c r="AH930" s="20"/>
      <c r="AI930" s="20"/>
    </row>
    <row r="931" spans="1:35" ht="12.75" x14ac:dyDescent="0.2">
      <c r="A931" s="20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17"/>
      <c r="M931" s="17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  <c r="AB931" s="20"/>
      <c r="AC931" s="20"/>
      <c r="AD931" s="20"/>
      <c r="AE931" s="20"/>
      <c r="AF931" s="22"/>
      <c r="AG931" s="20"/>
      <c r="AH931" s="20"/>
      <c r="AI931" s="20"/>
    </row>
    <row r="932" spans="1:35" ht="12.75" x14ac:dyDescent="0.2">
      <c r="A932" s="20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17"/>
      <c r="M932" s="17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  <c r="AB932" s="20"/>
      <c r="AC932" s="20"/>
      <c r="AD932" s="20"/>
      <c r="AE932" s="20"/>
      <c r="AF932" s="22"/>
      <c r="AG932" s="20"/>
      <c r="AH932" s="20"/>
      <c r="AI932" s="20"/>
    </row>
    <row r="933" spans="1:35" ht="12.75" x14ac:dyDescent="0.2">
      <c r="A933" s="20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17"/>
      <c r="M933" s="17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  <c r="AB933" s="20"/>
      <c r="AC933" s="20"/>
      <c r="AD933" s="20"/>
      <c r="AE933" s="20"/>
      <c r="AF933" s="22"/>
      <c r="AG933" s="20"/>
      <c r="AH933" s="20"/>
      <c r="AI933" s="20"/>
    </row>
    <row r="934" spans="1:35" ht="12.75" x14ac:dyDescent="0.2">
      <c r="A934" s="20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17"/>
      <c r="M934" s="17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  <c r="AB934" s="20"/>
      <c r="AC934" s="20"/>
      <c r="AD934" s="20"/>
      <c r="AE934" s="20"/>
      <c r="AF934" s="22"/>
      <c r="AG934" s="20"/>
      <c r="AH934" s="20"/>
      <c r="AI934" s="20"/>
    </row>
    <row r="935" spans="1:35" ht="12.75" x14ac:dyDescent="0.2">
      <c r="A935" s="20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17"/>
      <c r="M935" s="17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  <c r="AB935" s="20"/>
      <c r="AC935" s="20"/>
      <c r="AD935" s="20"/>
      <c r="AE935" s="20"/>
      <c r="AF935" s="22"/>
      <c r="AG935" s="20"/>
      <c r="AH935" s="20"/>
      <c r="AI935" s="20"/>
    </row>
    <row r="936" spans="1:35" ht="12.75" x14ac:dyDescent="0.2">
      <c r="A936" s="20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17"/>
      <c r="M936" s="17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  <c r="AB936" s="20"/>
      <c r="AC936" s="20"/>
      <c r="AD936" s="20"/>
      <c r="AE936" s="20"/>
      <c r="AF936" s="22"/>
      <c r="AG936" s="20"/>
      <c r="AH936" s="20"/>
      <c r="AI936" s="20"/>
    </row>
    <row r="937" spans="1:35" ht="12.75" x14ac:dyDescent="0.2">
      <c r="A937" s="20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17"/>
      <c r="M937" s="17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  <c r="AB937" s="20"/>
      <c r="AC937" s="20"/>
      <c r="AD937" s="20"/>
      <c r="AE937" s="20"/>
      <c r="AF937" s="22"/>
      <c r="AG937" s="20"/>
      <c r="AH937" s="20"/>
      <c r="AI937" s="20"/>
    </row>
    <row r="938" spans="1:35" ht="12.75" x14ac:dyDescent="0.2">
      <c r="A938" s="20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17"/>
      <c r="M938" s="17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  <c r="AB938" s="20"/>
      <c r="AC938" s="20"/>
      <c r="AD938" s="20"/>
      <c r="AE938" s="20"/>
      <c r="AF938" s="22"/>
      <c r="AG938" s="20"/>
      <c r="AH938" s="20"/>
      <c r="AI938" s="20"/>
    </row>
    <row r="939" spans="1:35" ht="12.75" x14ac:dyDescent="0.2">
      <c r="A939" s="20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17"/>
      <c r="M939" s="17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  <c r="AB939" s="20"/>
      <c r="AC939" s="20"/>
      <c r="AD939" s="20"/>
      <c r="AE939" s="20"/>
      <c r="AF939" s="22"/>
      <c r="AG939" s="20"/>
      <c r="AH939" s="20"/>
      <c r="AI939" s="20"/>
    </row>
    <row r="940" spans="1:35" ht="12.75" x14ac:dyDescent="0.2">
      <c r="A940" s="20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17"/>
      <c r="M940" s="17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  <c r="AB940" s="20"/>
      <c r="AC940" s="20"/>
      <c r="AD940" s="20"/>
      <c r="AE940" s="20"/>
      <c r="AF940" s="22"/>
      <c r="AG940" s="20"/>
      <c r="AH940" s="20"/>
      <c r="AI940" s="20"/>
    </row>
    <row r="941" spans="1:35" ht="12.75" x14ac:dyDescent="0.2">
      <c r="A941" s="20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17"/>
      <c r="M941" s="17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  <c r="AB941" s="20"/>
      <c r="AC941" s="20"/>
      <c r="AD941" s="20"/>
      <c r="AE941" s="20"/>
      <c r="AF941" s="22"/>
      <c r="AG941" s="20"/>
      <c r="AH941" s="20"/>
      <c r="AI941" s="20"/>
    </row>
    <row r="942" spans="1:35" ht="12.75" x14ac:dyDescent="0.2">
      <c r="A942" s="20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17"/>
      <c r="M942" s="17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  <c r="AB942" s="20"/>
      <c r="AC942" s="20"/>
      <c r="AD942" s="20"/>
      <c r="AE942" s="20"/>
      <c r="AF942" s="22"/>
      <c r="AG942" s="20"/>
      <c r="AH942" s="20"/>
      <c r="AI942" s="20"/>
    </row>
    <row r="943" spans="1:35" ht="12.75" x14ac:dyDescent="0.2">
      <c r="A943" s="20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17"/>
      <c r="M943" s="17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  <c r="AB943" s="20"/>
      <c r="AC943" s="20"/>
      <c r="AD943" s="20"/>
      <c r="AE943" s="20"/>
      <c r="AF943" s="22"/>
      <c r="AG943" s="20"/>
      <c r="AH943" s="20"/>
      <c r="AI943" s="20"/>
    </row>
    <row r="944" spans="1:35" ht="12.75" x14ac:dyDescent="0.2">
      <c r="A944" s="20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17"/>
      <c r="M944" s="17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  <c r="AB944" s="20"/>
      <c r="AC944" s="20"/>
      <c r="AD944" s="20"/>
      <c r="AE944" s="20"/>
      <c r="AF944" s="22"/>
      <c r="AG944" s="20"/>
      <c r="AH944" s="20"/>
      <c r="AI944" s="20"/>
    </row>
    <row r="945" spans="1:35" ht="12.75" x14ac:dyDescent="0.2">
      <c r="A945" s="20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17"/>
      <c r="M945" s="17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  <c r="AB945" s="20"/>
      <c r="AC945" s="20"/>
      <c r="AD945" s="20"/>
      <c r="AE945" s="20"/>
      <c r="AF945" s="22"/>
      <c r="AG945" s="20"/>
      <c r="AH945" s="20"/>
      <c r="AI945" s="20"/>
    </row>
    <row r="946" spans="1:35" ht="12.75" x14ac:dyDescent="0.2">
      <c r="A946" s="20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17"/>
      <c r="M946" s="17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  <c r="AB946" s="20"/>
      <c r="AC946" s="20"/>
      <c r="AD946" s="20"/>
      <c r="AE946" s="20"/>
      <c r="AF946" s="22"/>
      <c r="AG946" s="20"/>
      <c r="AH946" s="20"/>
      <c r="AI946" s="20"/>
    </row>
    <row r="947" spans="1:35" ht="12.75" x14ac:dyDescent="0.2">
      <c r="A947" s="20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17"/>
      <c r="M947" s="17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  <c r="AB947" s="20"/>
      <c r="AC947" s="20"/>
      <c r="AD947" s="20"/>
      <c r="AE947" s="20"/>
      <c r="AF947" s="22"/>
      <c r="AG947" s="20"/>
      <c r="AH947" s="20"/>
      <c r="AI947" s="20"/>
    </row>
    <row r="948" spans="1:35" ht="12.75" x14ac:dyDescent="0.2">
      <c r="A948" s="20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17"/>
      <c r="M948" s="17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  <c r="AB948" s="20"/>
      <c r="AC948" s="20"/>
      <c r="AD948" s="20"/>
      <c r="AE948" s="20"/>
      <c r="AF948" s="22"/>
      <c r="AG948" s="20"/>
      <c r="AH948" s="20"/>
      <c r="AI948" s="20"/>
    </row>
    <row r="949" spans="1:35" ht="12.75" x14ac:dyDescent="0.2">
      <c r="A949" s="20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17"/>
      <c r="M949" s="17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  <c r="AB949" s="20"/>
      <c r="AC949" s="20"/>
      <c r="AD949" s="20"/>
      <c r="AE949" s="20"/>
      <c r="AF949" s="22"/>
      <c r="AG949" s="20"/>
      <c r="AH949" s="20"/>
      <c r="AI949" s="20"/>
    </row>
    <row r="950" spans="1:35" ht="12.75" x14ac:dyDescent="0.2">
      <c r="A950" s="20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17"/>
      <c r="M950" s="17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  <c r="AB950" s="20"/>
      <c r="AC950" s="20"/>
      <c r="AD950" s="20"/>
      <c r="AE950" s="20"/>
      <c r="AF950" s="22"/>
      <c r="AG950" s="20"/>
      <c r="AH950" s="20"/>
      <c r="AI950" s="20"/>
    </row>
    <row r="951" spans="1:35" ht="12.75" x14ac:dyDescent="0.2">
      <c r="A951" s="20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17"/>
      <c r="M951" s="17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  <c r="AB951" s="20"/>
      <c r="AC951" s="20"/>
      <c r="AD951" s="20"/>
      <c r="AE951" s="20"/>
      <c r="AF951" s="22"/>
      <c r="AG951" s="20"/>
      <c r="AH951" s="20"/>
      <c r="AI951" s="20"/>
    </row>
    <row r="952" spans="1:35" ht="12.75" x14ac:dyDescent="0.2">
      <c r="A952" s="20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17"/>
      <c r="M952" s="17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  <c r="AB952" s="20"/>
      <c r="AC952" s="20"/>
      <c r="AD952" s="20"/>
      <c r="AE952" s="20"/>
      <c r="AF952" s="22"/>
      <c r="AG952" s="20"/>
      <c r="AH952" s="20"/>
      <c r="AI952" s="20"/>
    </row>
    <row r="953" spans="1:35" ht="12.75" x14ac:dyDescent="0.2">
      <c r="A953" s="20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17"/>
      <c r="M953" s="17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  <c r="AB953" s="20"/>
      <c r="AC953" s="20"/>
      <c r="AD953" s="20"/>
      <c r="AE953" s="20"/>
      <c r="AF953" s="22"/>
      <c r="AG953" s="20"/>
      <c r="AH953" s="20"/>
      <c r="AI953" s="20"/>
    </row>
    <row r="954" spans="1:35" ht="12.75" x14ac:dyDescent="0.2">
      <c r="A954" s="20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17"/>
      <c r="M954" s="17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  <c r="AB954" s="20"/>
      <c r="AC954" s="20"/>
      <c r="AD954" s="20"/>
      <c r="AE954" s="20"/>
      <c r="AF954" s="22"/>
      <c r="AG954" s="20"/>
      <c r="AH954" s="20"/>
      <c r="AI954" s="20"/>
    </row>
    <row r="955" spans="1:35" ht="12.75" x14ac:dyDescent="0.2">
      <c r="A955" s="20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17"/>
      <c r="M955" s="17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  <c r="AB955" s="20"/>
      <c r="AC955" s="20"/>
      <c r="AD955" s="20"/>
      <c r="AE955" s="20"/>
      <c r="AF955" s="22"/>
      <c r="AG955" s="20"/>
      <c r="AH955" s="20"/>
      <c r="AI955" s="20"/>
    </row>
    <row r="956" spans="1:35" ht="12.75" x14ac:dyDescent="0.2">
      <c r="A956" s="20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17"/>
      <c r="M956" s="17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  <c r="AB956" s="20"/>
      <c r="AC956" s="20"/>
      <c r="AD956" s="20"/>
      <c r="AE956" s="20"/>
      <c r="AF956" s="22"/>
      <c r="AG956" s="20"/>
      <c r="AH956" s="20"/>
      <c r="AI956" s="20"/>
    </row>
    <row r="957" spans="1:35" ht="12.75" x14ac:dyDescent="0.2">
      <c r="A957" s="20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17"/>
      <c r="M957" s="17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  <c r="AB957" s="20"/>
      <c r="AC957" s="20"/>
      <c r="AD957" s="20"/>
      <c r="AE957" s="20"/>
      <c r="AF957" s="22"/>
      <c r="AG957" s="20"/>
      <c r="AH957" s="20"/>
      <c r="AI957" s="20"/>
    </row>
    <row r="958" spans="1:35" ht="12.75" x14ac:dyDescent="0.2">
      <c r="A958" s="20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17"/>
      <c r="M958" s="17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  <c r="AB958" s="20"/>
      <c r="AC958" s="20"/>
      <c r="AD958" s="20"/>
      <c r="AE958" s="20"/>
      <c r="AF958" s="22"/>
      <c r="AG958" s="20"/>
      <c r="AH958" s="20"/>
      <c r="AI958" s="20"/>
    </row>
    <row r="959" spans="1:35" ht="12.75" x14ac:dyDescent="0.2">
      <c r="A959" s="20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17"/>
      <c r="M959" s="17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20"/>
      <c r="AE959" s="20"/>
      <c r="AF959" s="22"/>
      <c r="AG959" s="20"/>
      <c r="AH959" s="20"/>
      <c r="AI959" s="20"/>
    </row>
    <row r="960" spans="1:35" ht="12.75" x14ac:dyDescent="0.2">
      <c r="A960" s="20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17"/>
      <c r="M960" s="17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  <c r="AB960" s="20"/>
      <c r="AC960" s="20"/>
      <c r="AD960" s="20"/>
      <c r="AE960" s="20"/>
      <c r="AF960" s="22"/>
      <c r="AG960" s="20"/>
      <c r="AH960" s="20"/>
      <c r="AI960" s="20"/>
    </row>
    <row r="961" spans="1:35" ht="12.75" x14ac:dyDescent="0.2">
      <c r="A961" s="20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17"/>
      <c r="M961" s="17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  <c r="AB961" s="20"/>
      <c r="AC961" s="20"/>
      <c r="AD961" s="20"/>
      <c r="AE961" s="20"/>
      <c r="AF961" s="22"/>
      <c r="AG961" s="20"/>
      <c r="AH961" s="20"/>
      <c r="AI961" s="20"/>
    </row>
    <row r="962" spans="1:35" ht="12.75" x14ac:dyDescent="0.2">
      <c r="A962" s="20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17"/>
      <c r="M962" s="17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  <c r="AB962" s="20"/>
      <c r="AC962" s="20"/>
      <c r="AD962" s="20"/>
      <c r="AE962" s="20"/>
      <c r="AF962" s="22"/>
      <c r="AG962" s="20"/>
      <c r="AH962" s="20"/>
      <c r="AI962" s="20"/>
    </row>
    <row r="963" spans="1:35" ht="12.75" x14ac:dyDescent="0.2">
      <c r="A963" s="20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17"/>
      <c r="M963" s="17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  <c r="AB963" s="20"/>
      <c r="AC963" s="20"/>
      <c r="AD963" s="20"/>
      <c r="AE963" s="20"/>
      <c r="AF963" s="22"/>
      <c r="AG963" s="20"/>
      <c r="AH963" s="20"/>
      <c r="AI963" s="20"/>
    </row>
    <row r="964" spans="1:35" ht="12.75" x14ac:dyDescent="0.2">
      <c r="A964" s="20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17"/>
      <c r="M964" s="17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  <c r="AB964" s="20"/>
      <c r="AC964" s="20"/>
      <c r="AD964" s="20"/>
      <c r="AE964" s="20"/>
      <c r="AF964" s="22"/>
      <c r="AG964" s="20"/>
      <c r="AH964" s="20"/>
      <c r="AI964" s="20"/>
    </row>
    <row r="965" spans="1:35" ht="12.75" x14ac:dyDescent="0.2">
      <c r="A965" s="20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17"/>
      <c r="M965" s="17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  <c r="AB965" s="20"/>
      <c r="AC965" s="20"/>
      <c r="AD965" s="20"/>
      <c r="AE965" s="20"/>
      <c r="AF965" s="22"/>
      <c r="AG965" s="20"/>
      <c r="AH965" s="20"/>
      <c r="AI965" s="20"/>
    </row>
    <row r="966" spans="1:35" ht="12.75" x14ac:dyDescent="0.2">
      <c r="A966" s="20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17"/>
      <c r="M966" s="17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  <c r="AB966" s="20"/>
      <c r="AC966" s="20"/>
      <c r="AD966" s="20"/>
      <c r="AE966" s="20"/>
      <c r="AF966" s="22"/>
      <c r="AG966" s="20"/>
      <c r="AH966" s="20"/>
      <c r="AI966" s="20"/>
    </row>
    <row r="967" spans="1:35" ht="12.75" x14ac:dyDescent="0.2">
      <c r="A967" s="20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17"/>
      <c r="M967" s="17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  <c r="AB967" s="20"/>
      <c r="AC967" s="20"/>
      <c r="AD967" s="20"/>
      <c r="AE967" s="20"/>
      <c r="AF967" s="22"/>
      <c r="AG967" s="20"/>
      <c r="AH967" s="20"/>
      <c r="AI967" s="20"/>
    </row>
    <row r="968" spans="1:35" ht="12.75" x14ac:dyDescent="0.2">
      <c r="A968" s="20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17"/>
      <c r="M968" s="17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  <c r="AB968" s="20"/>
      <c r="AC968" s="20"/>
      <c r="AD968" s="20"/>
      <c r="AE968" s="20"/>
      <c r="AF968" s="22"/>
      <c r="AG968" s="20"/>
      <c r="AH968" s="20"/>
      <c r="AI968" s="20"/>
    </row>
    <row r="969" spans="1:35" ht="12.75" x14ac:dyDescent="0.2">
      <c r="A969" s="20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17"/>
      <c r="M969" s="17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  <c r="AB969" s="20"/>
      <c r="AC969" s="20"/>
      <c r="AD969" s="20"/>
      <c r="AE969" s="20"/>
      <c r="AF969" s="22"/>
      <c r="AG969" s="20"/>
      <c r="AH969" s="20"/>
      <c r="AI969" s="20"/>
    </row>
    <row r="970" spans="1:35" ht="12.75" x14ac:dyDescent="0.2">
      <c r="A970" s="20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17"/>
      <c r="M970" s="17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  <c r="AB970" s="20"/>
      <c r="AC970" s="20"/>
      <c r="AD970" s="20"/>
      <c r="AE970" s="20"/>
      <c r="AF970" s="22"/>
      <c r="AG970" s="20"/>
      <c r="AH970" s="20"/>
      <c r="AI970" s="20"/>
    </row>
    <row r="971" spans="1:35" ht="12.75" x14ac:dyDescent="0.2">
      <c r="A971" s="20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17"/>
      <c r="M971" s="17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  <c r="AB971" s="20"/>
      <c r="AC971" s="20"/>
      <c r="AD971" s="20"/>
      <c r="AE971" s="20"/>
      <c r="AF971" s="22"/>
      <c r="AG971" s="20"/>
      <c r="AH971" s="20"/>
      <c r="AI971" s="20"/>
    </row>
    <row r="972" spans="1:35" ht="12.75" x14ac:dyDescent="0.2">
      <c r="A972" s="20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17"/>
      <c r="M972" s="17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  <c r="AB972" s="20"/>
      <c r="AC972" s="20"/>
      <c r="AD972" s="20"/>
      <c r="AE972" s="20"/>
      <c r="AF972" s="22"/>
      <c r="AG972" s="20"/>
      <c r="AH972" s="20"/>
      <c r="AI972" s="20"/>
    </row>
    <row r="973" spans="1:35" ht="12.75" x14ac:dyDescent="0.2">
      <c r="A973" s="20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17"/>
      <c r="M973" s="17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  <c r="AB973" s="20"/>
      <c r="AC973" s="20"/>
      <c r="AD973" s="20"/>
      <c r="AE973" s="20"/>
      <c r="AF973" s="22"/>
      <c r="AG973" s="20"/>
      <c r="AH973" s="20"/>
      <c r="AI973" s="20"/>
    </row>
    <row r="974" spans="1:35" ht="12.75" x14ac:dyDescent="0.2">
      <c r="A974" s="20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17"/>
      <c r="M974" s="17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  <c r="AB974" s="20"/>
      <c r="AC974" s="20"/>
      <c r="AD974" s="20"/>
      <c r="AE974" s="20"/>
      <c r="AF974" s="22"/>
      <c r="AG974" s="20"/>
      <c r="AH974" s="20"/>
      <c r="AI974" s="20"/>
    </row>
    <row r="975" spans="1:35" ht="12.75" x14ac:dyDescent="0.2">
      <c r="A975" s="20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17"/>
      <c r="M975" s="17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  <c r="AB975" s="20"/>
      <c r="AC975" s="20"/>
      <c r="AD975" s="20"/>
      <c r="AE975" s="20"/>
      <c r="AF975" s="22"/>
      <c r="AG975" s="20"/>
      <c r="AH975" s="20"/>
      <c r="AI975" s="20"/>
    </row>
    <row r="976" spans="1:35" ht="12.75" x14ac:dyDescent="0.2">
      <c r="A976" s="20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17"/>
      <c r="M976" s="17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  <c r="AB976" s="20"/>
      <c r="AC976" s="20"/>
      <c r="AD976" s="20"/>
      <c r="AE976" s="20"/>
      <c r="AF976" s="22"/>
      <c r="AG976" s="20"/>
      <c r="AH976" s="20"/>
      <c r="AI976" s="20"/>
    </row>
    <row r="977" spans="1:35" ht="12.75" x14ac:dyDescent="0.2">
      <c r="A977" s="20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17"/>
      <c r="M977" s="17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  <c r="AB977" s="20"/>
      <c r="AC977" s="20"/>
      <c r="AD977" s="20"/>
      <c r="AE977" s="20"/>
      <c r="AF977" s="22"/>
      <c r="AG977" s="20"/>
      <c r="AH977" s="20"/>
      <c r="AI977" s="20"/>
    </row>
    <row r="978" spans="1:35" ht="12.75" x14ac:dyDescent="0.2">
      <c r="A978" s="20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17"/>
      <c r="M978" s="17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  <c r="AB978" s="20"/>
      <c r="AC978" s="20"/>
      <c r="AD978" s="20"/>
      <c r="AE978" s="20"/>
      <c r="AF978" s="22"/>
      <c r="AG978" s="20"/>
      <c r="AH978" s="20"/>
      <c r="AI978" s="20"/>
    </row>
    <row r="979" spans="1:35" ht="12.75" x14ac:dyDescent="0.2">
      <c r="A979" s="20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17"/>
      <c r="M979" s="17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  <c r="AB979" s="20"/>
      <c r="AC979" s="20"/>
      <c r="AD979" s="20"/>
      <c r="AE979" s="20"/>
      <c r="AF979" s="22"/>
      <c r="AG979" s="20"/>
      <c r="AH979" s="20"/>
      <c r="AI979" s="20"/>
    </row>
    <row r="980" spans="1:35" ht="12.75" x14ac:dyDescent="0.2">
      <c r="A980" s="20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17"/>
      <c r="M980" s="17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  <c r="AB980" s="20"/>
      <c r="AC980" s="20"/>
      <c r="AD980" s="20"/>
      <c r="AE980" s="20"/>
      <c r="AF980" s="22"/>
      <c r="AG980" s="20"/>
      <c r="AH980" s="20"/>
      <c r="AI980" s="20"/>
    </row>
    <row r="981" spans="1:35" ht="12.75" x14ac:dyDescent="0.2">
      <c r="A981" s="20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17"/>
      <c r="M981" s="17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  <c r="AB981" s="20"/>
      <c r="AC981" s="20"/>
      <c r="AD981" s="20"/>
      <c r="AE981" s="20"/>
      <c r="AF981" s="22"/>
      <c r="AG981" s="20"/>
      <c r="AH981" s="20"/>
      <c r="AI981" s="20"/>
    </row>
    <row r="982" spans="1:35" ht="12.75" x14ac:dyDescent="0.2">
      <c r="A982" s="20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17"/>
      <c r="M982" s="17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  <c r="AB982" s="20"/>
      <c r="AC982" s="20"/>
      <c r="AD982" s="20"/>
      <c r="AE982" s="20"/>
      <c r="AF982" s="22"/>
      <c r="AG982" s="20"/>
      <c r="AH982" s="20"/>
      <c r="AI982" s="20"/>
    </row>
    <row r="983" spans="1:35" ht="12.75" x14ac:dyDescent="0.2">
      <c r="A983" s="20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17"/>
      <c r="M983" s="17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  <c r="AB983" s="20"/>
      <c r="AC983" s="20"/>
      <c r="AD983" s="20"/>
      <c r="AE983" s="20"/>
      <c r="AF983" s="22"/>
      <c r="AG983" s="20"/>
      <c r="AH983" s="20"/>
      <c r="AI983" s="20"/>
    </row>
    <row r="984" spans="1:35" ht="12.75" x14ac:dyDescent="0.2">
      <c r="A984" s="20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17"/>
      <c r="M984" s="17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  <c r="AB984" s="20"/>
      <c r="AC984" s="20"/>
      <c r="AD984" s="20"/>
      <c r="AE984" s="20"/>
      <c r="AF984" s="22"/>
      <c r="AG984" s="20"/>
      <c r="AH984" s="20"/>
      <c r="AI984" s="20"/>
    </row>
    <row r="985" spans="1:35" ht="12.75" x14ac:dyDescent="0.2">
      <c r="A985" s="20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17"/>
      <c r="M985" s="17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  <c r="AB985" s="20"/>
      <c r="AC985" s="20"/>
      <c r="AD985" s="20"/>
      <c r="AE985" s="20"/>
      <c r="AF985" s="22"/>
      <c r="AG985" s="20"/>
      <c r="AH985" s="20"/>
      <c r="AI985" s="20"/>
    </row>
    <row r="986" spans="1:35" ht="12.75" x14ac:dyDescent="0.2">
      <c r="A986" s="20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17"/>
      <c r="M986" s="17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  <c r="AB986" s="20"/>
      <c r="AC986" s="20"/>
      <c r="AD986" s="20"/>
      <c r="AE986" s="20"/>
      <c r="AF986" s="22"/>
      <c r="AG986" s="20"/>
      <c r="AH986" s="20"/>
      <c r="AI986" s="20"/>
    </row>
    <row r="987" spans="1:35" ht="12.75" x14ac:dyDescent="0.2">
      <c r="A987" s="20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17"/>
      <c r="M987" s="17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  <c r="AB987" s="20"/>
      <c r="AC987" s="20"/>
      <c r="AD987" s="20"/>
      <c r="AE987" s="20"/>
      <c r="AF987" s="22"/>
      <c r="AG987" s="20"/>
      <c r="AH987" s="20"/>
      <c r="AI987" s="20"/>
    </row>
    <row r="988" spans="1:35" ht="12.75" x14ac:dyDescent="0.2">
      <c r="A988" s="20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17"/>
      <c r="M988" s="17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  <c r="AB988" s="20"/>
      <c r="AC988" s="20"/>
      <c r="AD988" s="20"/>
      <c r="AE988" s="20"/>
      <c r="AF988" s="22"/>
      <c r="AG988" s="20"/>
      <c r="AH988" s="20"/>
      <c r="AI988" s="20"/>
    </row>
    <row r="989" spans="1:35" ht="12.75" x14ac:dyDescent="0.2">
      <c r="A989" s="20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17"/>
      <c r="M989" s="17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  <c r="AB989" s="20"/>
      <c r="AC989" s="20"/>
      <c r="AD989" s="20"/>
      <c r="AE989" s="20"/>
      <c r="AF989" s="22"/>
      <c r="AG989" s="20"/>
      <c r="AH989" s="20"/>
      <c r="AI989" s="20"/>
    </row>
    <row r="990" spans="1:35" ht="12.75" x14ac:dyDescent="0.2">
      <c r="A990" s="20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17"/>
      <c r="M990" s="17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  <c r="AB990" s="20"/>
      <c r="AC990" s="20"/>
      <c r="AD990" s="20"/>
      <c r="AE990" s="20"/>
      <c r="AF990" s="22"/>
      <c r="AG990" s="20"/>
      <c r="AH990" s="20"/>
      <c r="AI990" s="20"/>
    </row>
    <row r="991" spans="1:35" ht="12.75" x14ac:dyDescent="0.2">
      <c r="A991" s="20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17"/>
      <c r="M991" s="17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  <c r="AB991" s="20"/>
      <c r="AC991" s="20"/>
      <c r="AD991" s="20"/>
      <c r="AE991" s="20"/>
      <c r="AF991" s="22"/>
      <c r="AG991" s="20"/>
      <c r="AH991" s="20"/>
      <c r="AI991" s="20"/>
    </row>
    <row r="992" spans="1:35" ht="12.75" x14ac:dyDescent="0.2">
      <c r="A992" s="20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17"/>
      <c r="M992" s="17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  <c r="AB992" s="20"/>
      <c r="AC992" s="20"/>
      <c r="AD992" s="20"/>
      <c r="AE992" s="20"/>
      <c r="AF992" s="22"/>
      <c r="AG992" s="20"/>
      <c r="AH992" s="20"/>
      <c r="AI992" s="20"/>
    </row>
    <row r="993" spans="1:35" ht="12.75" x14ac:dyDescent="0.2">
      <c r="A993" s="20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17"/>
      <c r="M993" s="17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  <c r="AB993" s="20"/>
      <c r="AC993" s="20"/>
      <c r="AD993" s="20"/>
      <c r="AE993" s="20"/>
      <c r="AF993" s="22"/>
      <c r="AG993" s="20"/>
      <c r="AH993" s="20"/>
      <c r="AI993" s="20"/>
    </row>
    <row r="994" spans="1:35" ht="12.75" x14ac:dyDescent="0.2">
      <c r="A994" s="20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17"/>
      <c r="M994" s="17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  <c r="AB994" s="20"/>
      <c r="AC994" s="20"/>
      <c r="AD994" s="20"/>
      <c r="AE994" s="20"/>
      <c r="AF994" s="22"/>
      <c r="AG994" s="20"/>
      <c r="AH994" s="20"/>
      <c r="AI994" s="20"/>
    </row>
  </sheetData>
  <mergeCells count="6">
    <mergeCell ref="AG1:AI1"/>
    <mergeCell ref="D1:M1"/>
    <mergeCell ref="N1:P1"/>
    <mergeCell ref="R1:W1"/>
    <mergeCell ref="X1:AC1"/>
    <mergeCell ref="AD1:AF1"/>
  </mergeCells>
  <phoneticPr fontId="6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7"/>
  <sheetViews>
    <sheetView tabSelected="1" workbookViewId="0">
      <selection activeCell="G66" sqref="G66"/>
    </sheetView>
  </sheetViews>
  <sheetFormatPr defaultRowHeight="12.75" x14ac:dyDescent="0.2"/>
  <cols>
    <col min="1" max="1" width="9.140625" style="62"/>
    <col min="2" max="2" width="26.28515625" style="62" customWidth="1"/>
    <col min="3" max="16384" width="9.140625" style="62"/>
  </cols>
  <sheetData>
    <row r="2" spans="1:7" x14ac:dyDescent="0.2">
      <c r="B2" s="63" t="s">
        <v>91</v>
      </c>
      <c r="C2" s="63" t="s">
        <v>89</v>
      </c>
      <c r="D2" s="73" t="s">
        <v>98</v>
      </c>
      <c r="E2" s="74"/>
      <c r="F2" s="73" t="s">
        <v>97</v>
      </c>
      <c r="G2" s="74"/>
    </row>
    <row r="3" spans="1:7" x14ac:dyDescent="0.2">
      <c r="C3" s="63"/>
      <c r="D3" s="63" t="s">
        <v>95</v>
      </c>
      <c r="E3" s="63" t="s">
        <v>96</v>
      </c>
      <c r="F3" s="63" t="s">
        <v>95</v>
      </c>
      <c r="G3" s="63" t="s">
        <v>96</v>
      </c>
    </row>
    <row r="4" spans="1:7" x14ac:dyDescent="0.2">
      <c r="A4" s="73" t="s">
        <v>92</v>
      </c>
      <c r="B4" s="62" t="s">
        <v>23</v>
      </c>
      <c r="C4" s="63" t="s">
        <v>90</v>
      </c>
      <c r="F4" s="64"/>
      <c r="G4" s="64"/>
    </row>
    <row r="5" spans="1:7" x14ac:dyDescent="0.2">
      <c r="A5" s="74"/>
      <c r="B5" s="62" t="s">
        <v>72</v>
      </c>
      <c r="C5" s="63" t="s">
        <v>90</v>
      </c>
      <c r="D5" s="65">
        <v>-0.67925561029009296</v>
      </c>
      <c r="E5" s="65">
        <v>1.0552916088593799E-4</v>
      </c>
      <c r="F5" s="65">
        <v>0.79255610290093104</v>
      </c>
      <c r="G5" s="65">
        <v>2.1710986845786702E-6</v>
      </c>
    </row>
    <row r="6" spans="1:7" x14ac:dyDescent="0.2">
      <c r="A6" s="74"/>
      <c r="B6" s="62" t="s">
        <v>73</v>
      </c>
      <c r="C6" s="63" t="s">
        <v>90</v>
      </c>
      <c r="D6" s="65">
        <v>-0.50355774493705496</v>
      </c>
      <c r="E6" s="65">
        <v>6.9340770539655303E-3</v>
      </c>
      <c r="F6" s="65">
        <v>0.64422550629447195</v>
      </c>
      <c r="G6" s="65">
        <v>2.97607090933288E-4</v>
      </c>
    </row>
    <row r="7" spans="1:7" x14ac:dyDescent="0.2">
      <c r="A7" s="74"/>
      <c r="B7" s="62" t="s">
        <v>74</v>
      </c>
      <c r="C7" s="63" t="s">
        <v>90</v>
      </c>
      <c r="D7" s="65">
        <v>-0.34920634920634902</v>
      </c>
      <c r="E7" s="65">
        <v>6.91699737070052E-2</v>
      </c>
      <c r="F7" s="65">
        <v>0.37985769020251797</v>
      </c>
      <c r="G7" s="65">
        <v>4.7005335949563E-2</v>
      </c>
    </row>
    <row r="8" spans="1:7" x14ac:dyDescent="0.2">
      <c r="A8" s="74"/>
      <c r="B8" s="62" t="s">
        <v>71</v>
      </c>
      <c r="C8" s="63" t="s">
        <v>90</v>
      </c>
      <c r="D8" s="65">
        <v>-0.39354132457580698</v>
      </c>
      <c r="E8" s="65">
        <v>3.9157935095618997E-2</v>
      </c>
      <c r="F8" s="65">
        <v>0.58401751505199795</v>
      </c>
      <c r="G8" s="65">
        <v>1.35098248053197E-3</v>
      </c>
    </row>
    <row r="9" spans="1:7" x14ac:dyDescent="0.2">
      <c r="A9" s="74"/>
      <c r="B9" s="62" t="s">
        <v>69</v>
      </c>
      <c r="C9" s="63" t="s">
        <v>90</v>
      </c>
      <c r="D9" s="65">
        <v>-0.686371100164204</v>
      </c>
      <c r="E9" s="65">
        <v>8.4029220159362994E-5</v>
      </c>
      <c r="F9" s="65">
        <v>0.79036672140120401</v>
      </c>
      <c r="G9" s="65">
        <v>2.2743360452847701E-6</v>
      </c>
    </row>
    <row r="10" spans="1:7" x14ac:dyDescent="0.2">
      <c r="A10" s="73" t="s">
        <v>93</v>
      </c>
      <c r="B10" s="62" t="s">
        <v>23</v>
      </c>
      <c r="C10" s="63" t="s">
        <v>90</v>
      </c>
      <c r="D10" s="65"/>
      <c r="E10" s="65"/>
      <c r="F10" s="65"/>
      <c r="G10" s="65"/>
    </row>
    <row r="11" spans="1:7" x14ac:dyDescent="0.2">
      <c r="A11" s="74"/>
      <c r="B11" s="62" t="s">
        <v>72</v>
      </c>
      <c r="C11" s="63" t="s">
        <v>90</v>
      </c>
      <c r="D11" s="65">
        <v>-0.53256704980842895</v>
      </c>
      <c r="E11" s="65">
        <v>4.0111367793160399E-3</v>
      </c>
      <c r="F11" s="65">
        <v>0.60536398467432995</v>
      </c>
      <c r="G11" s="65">
        <v>8.1701270986826399E-4</v>
      </c>
    </row>
    <row r="12" spans="1:7" x14ac:dyDescent="0.2">
      <c r="A12" s="74"/>
      <c r="B12" s="62" t="s">
        <v>73</v>
      </c>
      <c r="C12" s="63" t="s">
        <v>90</v>
      </c>
      <c r="D12" s="65">
        <v>-0.287356321839081</v>
      </c>
      <c r="E12" s="65">
        <v>0.13800276543936399</v>
      </c>
      <c r="F12" s="65">
        <v>0.46031746031746001</v>
      </c>
      <c r="G12" s="65">
        <v>1.4540270393177001E-2</v>
      </c>
    </row>
    <row r="13" spans="1:7" x14ac:dyDescent="0.2">
      <c r="A13" s="74"/>
      <c r="B13" s="62" t="s">
        <v>74</v>
      </c>
      <c r="C13" s="63" t="s">
        <v>90</v>
      </c>
      <c r="D13" s="65">
        <v>-0.65188834154351405</v>
      </c>
      <c r="E13" s="65">
        <v>2.39900240531212E-4</v>
      </c>
      <c r="F13" s="65">
        <v>0.78051450465243599</v>
      </c>
      <c r="G13" s="65">
        <v>2.9154993270485101E-6</v>
      </c>
    </row>
    <row r="14" spans="1:7" x14ac:dyDescent="0.2">
      <c r="A14" s="74"/>
      <c r="B14" s="62" t="s">
        <v>71</v>
      </c>
      <c r="C14" s="63" t="s">
        <v>90</v>
      </c>
      <c r="D14" s="65">
        <v>-0.27586206896551702</v>
      </c>
      <c r="E14" s="65">
        <v>0.15500989600210299</v>
      </c>
      <c r="F14" s="65">
        <v>0.54022988505747105</v>
      </c>
      <c r="G14" s="65">
        <v>3.44527975163131E-3</v>
      </c>
    </row>
    <row r="15" spans="1:7" ht="16.5" customHeight="1" x14ac:dyDescent="0.2">
      <c r="A15" s="74"/>
      <c r="B15" s="62" t="s">
        <v>69</v>
      </c>
      <c r="C15" s="63" t="s">
        <v>90</v>
      </c>
      <c r="D15" s="65">
        <v>-0.63473382283197899</v>
      </c>
      <c r="E15" s="65">
        <v>2.8559114103275798E-4</v>
      </c>
      <c r="F15" s="65">
        <v>0.80416040167328795</v>
      </c>
      <c r="G15" s="65">
        <v>2.5298614532636501E-7</v>
      </c>
    </row>
    <row r="16" spans="1:7" x14ac:dyDescent="0.2">
      <c r="B16" s="62" t="s">
        <v>24</v>
      </c>
      <c r="C16" s="63" t="s">
        <v>90</v>
      </c>
      <c r="D16" s="65">
        <v>-0.106185002736727</v>
      </c>
      <c r="E16" s="65">
        <v>0.58934543738303502</v>
      </c>
      <c r="F16" s="65">
        <v>0.48385331143951799</v>
      </c>
      <c r="G16" s="65">
        <v>9.8202568474424698E-3</v>
      </c>
    </row>
    <row r="17" spans="1:7" x14ac:dyDescent="0.2">
      <c r="B17" s="62" t="s">
        <v>25</v>
      </c>
      <c r="C17" s="63" t="s">
        <v>90</v>
      </c>
      <c r="D17" s="65">
        <v>-0.207991242474001</v>
      </c>
      <c r="E17" s="65">
        <v>0.28686497609707801</v>
      </c>
      <c r="F17" s="65">
        <v>0.42966611932129201</v>
      </c>
      <c r="G17" s="65">
        <v>2.34073257196739E-2</v>
      </c>
    </row>
    <row r="18" spans="1:7" x14ac:dyDescent="0.2">
      <c r="B18" s="62" t="s">
        <v>26</v>
      </c>
      <c r="C18" s="63" t="s">
        <v>90</v>
      </c>
      <c r="D18" s="65">
        <v>-4.4334975369458102E-2</v>
      </c>
      <c r="E18" s="65">
        <v>0.82261856736167704</v>
      </c>
      <c r="F18" s="65">
        <v>0.208538587848933</v>
      </c>
      <c r="G18" s="65">
        <v>0.28557596518760497</v>
      </c>
    </row>
    <row r="19" spans="1:7" x14ac:dyDescent="0.2">
      <c r="A19" s="73" t="s">
        <v>94</v>
      </c>
      <c r="B19" s="62" t="s">
        <v>27</v>
      </c>
      <c r="C19" s="63" t="s">
        <v>90</v>
      </c>
      <c r="D19" s="65">
        <v>-7.4986316365626707E-2</v>
      </c>
      <c r="E19" s="65">
        <v>0.70366136346811303</v>
      </c>
      <c r="F19" s="65">
        <v>0.21565407772304299</v>
      </c>
      <c r="G19" s="65">
        <v>0.26915986469514103</v>
      </c>
    </row>
    <row r="20" spans="1:7" x14ac:dyDescent="0.2">
      <c r="A20" s="74"/>
      <c r="B20" s="62" t="s">
        <v>28</v>
      </c>
      <c r="C20" s="63" t="s">
        <v>90</v>
      </c>
      <c r="D20" s="65">
        <v>-4.1056521528588597E-3</v>
      </c>
      <c r="E20" s="65">
        <v>0.98345736359840596</v>
      </c>
      <c r="F20" s="65">
        <v>0.13329683989615099</v>
      </c>
      <c r="G20" s="65">
        <v>0.49890733365409201</v>
      </c>
    </row>
    <row r="21" spans="1:7" x14ac:dyDescent="0.2">
      <c r="A21" s="74"/>
      <c r="B21" s="62" t="s">
        <v>29</v>
      </c>
      <c r="C21" s="63" t="s">
        <v>90</v>
      </c>
      <c r="D21" s="65">
        <v>-8.92218069769211E-2</v>
      </c>
      <c r="E21" s="65">
        <v>0.65163291760897102</v>
      </c>
      <c r="F21" s="65">
        <v>0.13692115762996701</v>
      </c>
      <c r="G21" s="65">
        <v>0.48719989133715702</v>
      </c>
    </row>
    <row r="26" spans="1:7" x14ac:dyDescent="0.2">
      <c r="B26" s="63" t="s">
        <v>99</v>
      </c>
      <c r="C26" s="63" t="s">
        <v>89</v>
      </c>
      <c r="D26" s="73" t="s">
        <v>98</v>
      </c>
      <c r="E26" s="74"/>
      <c r="F26" s="73" t="s">
        <v>97</v>
      </c>
      <c r="G26" s="74"/>
    </row>
    <row r="27" spans="1:7" x14ac:dyDescent="0.2">
      <c r="C27" s="63"/>
      <c r="D27" s="63" t="s">
        <v>95</v>
      </c>
      <c r="E27" s="63" t="s">
        <v>96</v>
      </c>
      <c r="F27" s="63" t="s">
        <v>95</v>
      </c>
      <c r="G27" s="63" t="s">
        <v>96</v>
      </c>
    </row>
    <row r="28" spans="1:7" x14ac:dyDescent="0.2">
      <c r="A28" s="73" t="s">
        <v>103</v>
      </c>
      <c r="B28" s="62" t="s">
        <v>23</v>
      </c>
      <c r="C28" s="63" t="s">
        <v>90</v>
      </c>
      <c r="F28" s="64"/>
      <c r="G28" s="64"/>
    </row>
    <row r="29" spans="1:7" x14ac:dyDescent="0.2">
      <c r="A29" s="73"/>
      <c r="B29" s="62" t="s">
        <v>100</v>
      </c>
      <c r="C29" s="63" t="s">
        <v>90</v>
      </c>
      <c r="D29" s="65">
        <v>-0.67536945812807903</v>
      </c>
      <c r="E29" s="65">
        <v>8.7751753862479298E-5</v>
      </c>
      <c r="F29" s="65">
        <v>0.674384236453202</v>
      </c>
      <c r="G29" s="65">
        <v>9.05741958534431E-5</v>
      </c>
    </row>
    <row r="30" spans="1:7" x14ac:dyDescent="0.2">
      <c r="A30" s="73"/>
      <c r="B30" s="62" t="s">
        <v>101</v>
      </c>
      <c r="C30" s="63" t="s">
        <v>90</v>
      </c>
      <c r="D30" s="65">
        <v>-0.54876847290640396</v>
      </c>
      <c r="E30" s="65">
        <v>2.3970305730561399E-3</v>
      </c>
      <c r="F30" s="65">
        <v>0.568965517241379</v>
      </c>
      <c r="G30" s="65">
        <v>1.53912102972554E-3</v>
      </c>
    </row>
    <row r="31" spans="1:7" x14ac:dyDescent="0.2">
      <c r="A31" s="73"/>
      <c r="B31" s="62" t="s">
        <v>102</v>
      </c>
      <c r="C31" s="63" t="s">
        <v>90</v>
      </c>
      <c r="D31" s="65">
        <v>-0.53497536945812796</v>
      </c>
      <c r="E31" s="65">
        <v>3.19737138408381E-3</v>
      </c>
      <c r="F31" s="65">
        <v>0.51477832512315302</v>
      </c>
      <c r="G31" s="65">
        <v>4.7807073457195003E-3</v>
      </c>
    </row>
    <row r="32" spans="1:7" x14ac:dyDescent="0.2">
      <c r="A32" s="73"/>
      <c r="B32" s="62" t="s">
        <v>73</v>
      </c>
      <c r="C32" s="63" t="s">
        <v>90</v>
      </c>
      <c r="D32" s="65">
        <v>-0.53743842364532002</v>
      </c>
      <c r="E32" s="65">
        <v>3.0395345404428701E-3</v>
      </c>
      <c r="F32" s="65">
        <v>0.51428571428571401</v>
      </c>
      <c r="G32" s="65">
        <v>4.82650159511714E-3</v>
      </c>
    </row>
    <row r="33" spans="1:7" x14ac:dyDescent="0.2">
      <c r="A33" s="73"/>
      <c r="B33" s="62" t="s">
        <v>71</v>
      </c>
      <c r="C33" s="63" t="s">
        <v>90</v>
      </c>
      <c r="D33" s="65">
        <v>-0.29806626657914698</v>
      </c>
      <c r="E33" s="65">
        <v>0.116305887167251</v>
      </c>
      <c r="F33" s="65">
        <v>0.260130559923619</v>
      </c>
      <c r="G33" s="65">
        <v>0.17293800503897999</v>
      </c>
    </row>
    <row r="34" spans="1:7" x14ac:dyDescent="0.2">
      <c r="A34" s="73"/>
      <c r="B34" s="62" t="s">
        <v>69</v>
      </c>
      <c r="C34" s="63" t="s">
        <v>90</v>
      </c>
      <c r="D34" s="65">
        <v>-0.80192167991701402</v>
      </c>
      <c r="E34" s="65">
        <v>1.6977255618850199E-7</v>
      </c>
      <c r="F34" s="65">
        <v>0.83419563999969604</v>
      </c>
      <c r="G34" s="65">
        <v>1.8866912901616099E-8</v>
      </c>
    </row>
    <row r="35" spans="1:7" x14ac:dyDescent="0.2">
      <c r="A35" s="73" t="s">
        <v>104</v>
      </c>
      <c r="B35" s="62" t="s">
        <v>23</v>
      </c>
      <c r="C35" s="63" t="s">
        <v>90</v>
      </c>
      <c r="D35" s="65"/>
      <c r="E35" s="65"/>
      <c r="F35" s="65"/>
      <c r="G35" s="65"/>
    </row>
    <row r="36" spans="1:7" x14ac:dyDescent="0.2">
      <c r="A36" s="73"/>
      <c r="B36" s="62" t="s">
        <v>100</v>
      </c>
      <c r="C36" s="63" t="s">
        <v>90</v>
      </c>
      <c r="D36" s="65">
        <v>-0.50492610837438401</v>
      </c>
      <c r="E36" s="65">
        <v>5.7709532984927996E-3</v>
      </c>
      <c r="F36" s="65">
        <v>0.52857142857142903</v>
      </c>
      <c r="G36" s="65">
        <v>3.6412527096674799E-3</v>
      </c>
    </row>
    <row r="37" spans="1:7" x14ac:dyDescent="0.2">
      <c r="A37" s="73"/>
      <c r="B37" s="62" t="s">
        <v>101</v>
      </c>
      <c r="C37" s="63" t="s">
        <v>90</v>
      </c>
      <c r="D37" s="65">
        <v>-0.405911330049261</v>
      </c>
      <c r="E37" s="65">
        <v>2.9777853974098701E-2</v>
      </c>
      <c r="F37" s="65">
        <v>0.43891625615763502</v>
      </c>
      <c r="G37" s="65">
        <v>1.8057610650982801E-2</v>
      </c>
    </row>
    <row r="38" spans="1:7" x14ac:dyDescent="0.2">
      <c r="A38" s="73"/>
      <c r="B38" s="62" t="s">
        <v>102</v>
      </c>
      <c r="C38" s="63" t="s">
        <v>90</v>
      </c>
      <c r="D38" s="65">
        <v>-0.307389162561576</v>
      </c>
      <c r="E38" s="65">
        <v>0.10497543732455</v>
      </c>
      <c r="F38" s="65">
        <v>0.32266009852216798</v>
      </c>
      <c r="G38" s="65">
        <v>8.8171029015282107E-2</v>
      </c>
    </row>
    <row r="39" spans="1:7" x14ac:dyDescent="0.2">
      <c r="A39" s="73"/>
      <c r="B39" s="62" t="s">
        <v>73</v>
      </c>
      <c r="C39" s="63" t="s">
        <v>90</v>
      </c>
      <c r="D39" s="65">
        <v>-0.25517241379310301</v>
      </c>
      <c r="E39" s="65">
        <v>0.18097743571357</v>
      </c>
      <c r="F39" s="65">
        <v>0.24482758620689701</v>
      </c>
      <c r="G39" s="65">
        <v>0.199782419355505</v>
      </c>
    </row>
    <row r="40" spans="1:7" x14ac:dyDescent="0.2">
      <c r="A40" s="73"/>
      <c r="B40" s="62" t="s">
        <v>71</v>
      </c>
      <c r="C40" s="63" t="s">
        <v>90</v>
      </c>
      <c r="D40" s="65">
        <v>3.49796775654867E-2</v>
      </c>
      <c r="E40" s="65">
        <v>0.85704248753902601</v>
      </c>
      <c r="F40" s="65">
        <v>-2.4633575750342699E-2</v>
      </c>
      <c r="G40" s="65">
        <v>0.89906729336688695</v>
      </c>
    </row>
    <row r="41" spans="1:7" x14ac:dyDescent="0.2">
      <c r="A41" s="73"/>
      <c r="B41" s="62" t="s">
        <v>69</v>
      </c>
      <c r="C41" s="63" t="s">
        <v>90</v>
      </c>
      <c r="D41" s="65">
        <v>-0.73629757917774397</v>
      </c>
      <c r="E41" s="65">
        <v>5.28764319027054E-6</v>
      </c>
      <c r="F41" s="65">
        <v>0.77398695007576901</v>
      </c>
      <c r="G41" s="65">
        <v>8.4256084495466705E-7</v>
      </c>
    </row>
    <row r="42" spans="1:7" x14ac:dyDescent="0.2">
      <c r="A42" s="63"/>
      <c r="B42" s="62" t="s">
        <v>24</v>
      </c>
      <c r="C42" s="63" t="s">
        <v>90</v>
      </c>
      <c r="D42" s="65">
        <v>-0.147783251231527</v>
      </c>
      <c r="E42" s="65">
        <v>0.44258552100224602</v>
      </c>
      <c r="F42" s="65">
        <v>0.261576354679803</v>
      </c>
      <c r="G42" s="65">
        <v>0.16998676055804299</v>
      </c>
    </row>
    <row r="43" spans="1:7" x14ac:dyDescent="0.2">
      <c r="A43" s="63"/>
      <c r="B43" s="62" t="s">
        <v>25</v>
      </c>
      <c r="C43" s="63" t="s">
        <v>90</v>
      </c>
      <c r="D43" s="65">
        <v>-0.63596059113300496</v>
      </c>
      <c r="E43" s="65">
        <v>2.8620494863371398E-4</v>
      </c>
      <c r="F43" s="65">
        <v>0.61280788177339895</v>
      </c>
      <c r="G43" s="65">
        <v>5.3342588606459704E-4</v>
      </c>
    </row>
    <row r="44" spans="1:7" x14ac:dyDescent="0.2">
      <c r="A44" s="63"/>
      <c r="B44" s="62" t="s">
        <v>26</v>
      </c>
      <c r="C44" s="63" t="s">
        <v>90</v>
      </c>
      <c r="D44" s="65">
        <v>0.55495324630624299</v>
      </c>
      <c r="E44" s="65">
        <v>1.78076108951829E-3</v>
      </c>
      <c r="F44" s="65">
        <v>-0.32331201561003098</v>
      </c>
      <c r="G44" s="65">
        <v>8.7118877432333097E-2</v>
      </c>
    </row>
    <row r="45" spans="1:7" x14ac:dyDescent="0.2">
      <c r="A45" s="73" t="s">
        <v>94</v>
      </c>
      <c r="B45" s="62" t="s">
        <v>27</v>
      </c>
      <c r="C45" s="63" t="s">
        <v>90</v>
      </c>
      <c r="D45" s="65">
        <v>-0.71674876847290703</v>
      </c>
      <c r="E45" s="65">
        <v>2.0897490844898099E-5</v>
      </c>
      <c r="F45" s="65">
        <v>0.600985221674877</v>
      </c>
      <c r="G45" s="65">
        <v>7.2016073310254098E-4</v>
      </c>
    </row>
    <row r="46" spans="1:7" x14ac:dyDescent="0.2">
      <c r="A46" s="74"/>
      <c r="B46" s="62" t="s">
        <v>28</v>
      </c>
      <c r="C46" s="63" t="s">
        <v>90</v>
      </c>
      <c r="D46" s="66">
        <v>-0.69693912243423295</v>
      </c>
      <c r="E46" s="66">
        <v>2.6637736582866301E-5</v>
      </c>
      <c r="F46" s="66">
        <v>0.56160873550788404</v>
      </c>
      <c r="G46" s="66">
        <v>1.5240445281384299E-3</v>
      </c>
    </row>
    <row r="47" spans="1:7" x14ac:dyDescent="0.2">
      <c r="A47" s="74"/>
      <c r="B47" s="62" t="s">
        <v>29</v>
      </c>
      <c r="C47" s="63" t="s">
        <v>90</v>
      </c>
      <c r="D47" s="66">
        <v>-0.45694552596558002</v>
      </c>
      <c r="E47" s="66">
        <v>1.27046520757957E-2</v>
      </c>
      <c r="F47" s="66">
        <v>0.34969401198154798</v>
      </c>
      <c r="G47" s="66">
        <v>6.2952743616053505E-2</v>
      </c>
    </row>
  </sheetData>
  <mergeCells count="10">
    <mergeCell ref="F2:G2"/>
    <mergeCell ref="D2:E2"/>
    <mergeCell ref="D26:E26"/>
    <mergeCell ref="F26:G26"/>
    <mergeCell ref="A28:A34"/>
    <mergeCell ref="A35:A41"/>
    <mergeCell ref="A45:A47"/>
    <mergeCell ref="A4:A9"/>
    <mergeCell ref="A10:A15"/>
    <mergeCell ref="A19:A21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PO_L</vt:lpstr>
      <vt:lpstr>PRO_L</vt:lpstr>
      <vt:lpstr>PO-PRO(LSPINE)</vt:lpstr>
      <vt:lpstr>PO_C&amp;T</vt:lpstr>
      <vt:lpstr>PRO_C&amp;T</vt:lpstr>
      <vt:lpstr>PO-PRO(C&amp;T)</vt:lpstr>
      <vt:lpstr>correlation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2021-01-08T01:52:59Z</dcterms:created>
  <dcterms:modified xsi:type="dcterms:W3CDTF">2022-09-15T06:23:35Z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DAwMDAwMDAwMDAwMDAwIiwibG9nVGltZSI6IjIwMjItMDUtMTdUMDc6NTM6MzZaIiwicElEIjoyMDQ4LCJ0cmFjZUlkIjoiOTNFMzMzQUVFMDI5NDNDOTk5OUFCOUY4OTIyRjUwMDQiLCJ1c2VyQ29kZSI6IjE4Mjg4NiJ9LCJub2RlMiI6eyJkc2QiOiIwMTAwMDAwMDAwMDAyODUyIiwibG9nVGltZSI6IjIwMjItMDYtMzBUMDE6NTE6MDJaIiwicElEIjoxLCJ0cmFjZUlkIjoiQUYzRTdEMkNGRTI3NDQ0QkIzNkJFNEU1OTVDNDM1OEQiLCJ1c2VyQ29kZSI6IjE4Mjg4NiJ9LCJub2RlMyI6eyJkc2QiOiIwMDAwMDAwMDAwMDAwMDAwIiwibG9nVGltZSI6IjIwMjItMDYtMzBUMDI6MzQ6MzRaIiwicElEIjoyMDQ4LCJ0cmFjZUlkIjoiQkFEOEI3RjEyOUU3NDMzMjg2RTg2MEIzQ0Y0QjI3OEIiLCJ1c2VyQ29kZSI6IjE4Mjg4NiJ9LCJub2RlNCI6eyJkc2QiOiIwMTAwMDAwMDAwMDAyODUyIiwibG9nVGltZSI6IjIwMjItMDktMTVUMDY6MTg6NTJaIiwicElEIjoxLCJ0cmFjZUlkIjoiRDI2MTcxRjVFQ0EwNDIwMUI3QzVEOTNGNTRFMzQwNUUiLCJ1c2VyQ29kZSI6IjE4Mjg4NiJ9LCJub2RlNSI6eyJkc2QiOiIwMDAwMDAwMDAwMDAwMDAwIiwibG9nVGltZSI6IjIwMjItMDktMTVUMDY6MTg6NThaIiwicElEIjoyMDQ4LCJ0cmFjZUlkIjoiQkUyMjY2QzYwMUEwNEExNDk2MkZBMDhDRkYwQUFCOEMiLCJ1c2VyQ29kZSI6IjE4Mjg4NiJ9LCJub2RlQ291bnQiOjZ9</vt:lpwstr>
  </property>
</Properties>
</file>