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filterPrivacy="1"/>
  <xr:revisionPtr revIDLastSave="2" documentId="8_{3B35A14E-13FA-48CF-8B67-692F70EDDAFA}" xr6:coauthVersionLast="47" xr6:coauthVersionMax="47" xr10:uidLastSave="{9AFEAD79-AB3E-4B63-94FD-FCB304DC152C}"/>
  <bookViews>
    <workbookView minimized="1" xWindow="3576" yWindow="1764" windowWidth="7380" windowHeight="8136" xr2:uid="{00000000-000D-0000-FFFF-FFFF00000000}"/>
  </bookViews>
  <sheets>
    <sheet name="D_316L"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159" i="2" l="1"/>
  <c r="W135" i="2"/>
  <c r="W136" i="2"/>
  <c r="W129" i="2"/>
  <c r="W74" i="2" l="1"/>
  <c r="W73" i="2"/>
  <c r="W72" i="2"/>
  <c r="W71" i="2"/>
  <c r="X70" i="2"/>
  <c r="X69" i="2"/>
  <c r="X68" i="2"/>
  <c r="X67" i="2"/>
  <c r="X66" i="2"/>
  <c r="X65" i="2"/>
  <c r="X64" i="2"/>
  <c r="X63" i="2"/>
  <c r="X62" i="2"/>
  <c r="X61" i="2"/>
  <c r="X60" i="2"/>
  <c r="X59" i="2"/>
  <c r="X58" i="2"/>
  <c r="X57" i="2"/>
  <c r="W20" i="2"/>
  <c r="W19" i="2"/>
  <c r="W18" i="2"/>
  <c r="W17" i="2"/>
  <c r="W16" i="2"/>
  <c r="W15" i="2"/>
  <c r="W14" i="2"/>
  <c r="W13" i="2"/>
  <c r="W12" i="2"/>
  <c r="W11" i="2"/>
  <c r="W9" i="2"/>
  <c r="W8" i="2"/>
  <c r="W133" i="2"/>
  <c r="Y133" i="2"/>
  <c r="Y131" i="2"/>
  <c r="W131" i="2"/>
  <c r="W132" i="2"/>
  <c r="Y132" i="2"/>
  <c r="W130" i="2"/>
  <c r="Y130" i="2"/>
  <c r="W134" i="2"/>
  <c r="Y134" i="2"/>
</calcChain>
</file>

<file path=xl/sharedStrings.xml><?xml version="1.0" encoding="utf-8"?>
<sst xmlns="http://schemas.openxmlformats.org/spreadsheetml/2006/main" count="80" uniqueCount="79">
  <si>
    <t>Ref.</t>
  </si>
  <si>
    <t>Tensile Property (Horizontal)</t>
  </si>
  <si>
    <t>Tensile Property (Vertical)</t>
  </si>
  <si>
    <t>Ref:</t>
  </si>
  <si>
    <t xml:space="preserve">1. Arne Röttger⁎, Karina Geenen⁎, Matthias Windmann, Florian Binner, Werner Theisen, "Comparison of microstructure and mechanical properties of 316 L austenitic steel processed by selective laser melting with hot-isostatic pressed and cast material", Materials Science &amp; Engineering A, A 678 (2016) 365–376
</t>
  </si>
  <si>
    <t>2. Y. Yanga, Y. Zhua,b,∗, M.M. Khonsaric, H. Yang, "Wear anisotropy of selective laser melted 316L stainless steel"Wear anisotropy of selective laser melted 316L stainless steel</t>
  </si>
  <si>
    <t>3. Decheng Kong a, Xiaoqing Ni b, Chaofang Dong a,⁎, Xiaowei Lei c, Liang Zhang b, Cheng Man a, Jizheng Yao a, Xuequn Cheng a, Xiaogang Li, "Bio-functional and anti-corrosive 3D printing 316L stainless steel fabricated by selective laser melting",  Materials and Design 152 (2018) 88–101</t>
  </si>
  <si>
    <t>4. Xiaoyuan Lou⁎, Michelle A. Othon, Raul B. Rebak, "Corrosion fatigue crack growth of laser additively-manufactured 316L
stainless steel in high temperature water", Corrosion Science 127 (2017) 120–130</t>
  </si>
  <si>
    <t>5. Jyoti Suryawanshia, K.G. Prashanthb,c, U. Ramamurtya,⁎, "Mechanical behavior of selective laser melted 316L stainless steel" Mechanical behavior of selective laser melted 316L stainless steel</t>
  </si>
  <si>
    <t>6. Dongdong Gua,b,⁎, Hongyu Chena,b, "Selective laser melting of high strength and toughness stainless steel parts:
The roles of laser hatch style and part placement strategy", Materials Science &amp; Engineering A 725 (2018) 419–427</t>
  </si>
  <si>
    <t>7. A.A. Deev, P.A. Kuznetcov, S.N. Petrov, Anisotropy of Mechanical Properties and its Correlation with the Structure of the Stainless Steel 316L Produced by the SLM Method, Physics Procedia, Volume 83, 2016, Pages 789-796, ISSN 1875-3892, https://doi.org/10.1016/j.phpro.2016.08.081.</t>
  </si>
  <si>
    <t>8. Röttger, A., Boes, J., Theisen, W. et al. Microstructure and mechanical properties of 316L austenitic stainless steel processed by different SLM devices. Int J Adv Manuf Technol 108, 769–783 (2020). https://doi.org/10.1007/s00170-020-05371-1</t>
  </si>
  <si>
    <t>9. Yuan Zhong, Leifeng Liu, Stefan Wikman, Daqing Cui, Zhijian Shen, Intragranular cellular segregation network structure strengthening 316L stainless steel prepared by selective laser melting, Journal of Nuclear Materials, Volume 470, 2016, Pages 170-178, ISSN 0022-3115, https://doi.org/10.1016/j.jnucmat.2015.12.034.
(https://www.sciencedirect.com/science/article/pii/S0022311515304037)</t>
  </si>
  <si>
    <t>10. Gong, H., Snelling, D., Kardel, K. et al. Comparison of Stainless Steel 316L Parts Made by FDM- and SLM-Based Additive Manufacturing Processes. JOM 71, 880–885 (2019). https://doi.org/10.1007/s11837-018-3207-3</t>
  </si>
  <si>
    <t xml:space="preserve">11. Pan Lu1, Zhang Cheng-Lin5,2, Liang Hai-Yi5,2, Wang Liang3 and Liu Tong, "A new two-step selective laser remelting of 316L stainless steel: process, density, surface roughness, mechanical properties, microstructure", Materials Research Express, Volume 7, Number 5, </t>
  </si>
  <si>
    <t>12. Zhou B, Xu P, Li W, Liang Y, Liang Y. Microstructure and Anisotropy of the Mechanical Properties of 316L Stainless Steel Fabricated by Selective Laser Melting. Metals. 2021; 11(5):775. https://doi.org/10.3390/met11050775</t>
  </si>
  <si>
    <t>13. Wang, Y., Wang, Yt., Li, Rd. et al. Hall-Petch relationship in selective laser melting additively manufactured metals: using grain or cell size?. J. Cent. South Univ. 28, 1043–1057 (2021). https://doi.org/10.1007/s11771-021-4678-x</t>
  </si>
  <si>
    <t>0.02-0.03</t>
  </si>
  <si>
    <t>14. Wakshum M. Tucho, Vidar H. Lysne, Håkon Austbø, Atle Sjolyst-Kverneland, Vidar Hansen,
Investigation of effects of process parameters on microstructure and hardness of SLM manufactured SS316L,
Journal of Alloys and Compounds,
Volume 740,
2018,
Pages 910-925,
ISSN 0925-8388,
https://doi.org/10.1016/j.jallcom.2018.01.098.
(https://www.sciencedirect.com/science/article/pii/S0925838818300999)</t>
  </si>
  <si>
    <t>15. Ni, X., Kong, D., Wu, W. et al. Corrosion Behavior of 316L Stainless Steel Fabricated by Selective Laser Melting Under Different Scanning Speeds. J. of Materi Eng and Perform 27, 3667–3677 (2018). https://doi.org/10.1007/s11665-018-3446-z</t>
  </si>
  <si>
    <t>16. Decheng Kong, Chaofang Dong, Xiaoqing Ni, Liang Zhang, Jizheng Yao, Cheng Man, Xuequn Cheng, Kui Xiao, Xiaogang Li,
Mechanical properties and corrosion behavior of selective laser melted 316L stainless steel after different heat treatment processes,
Journal of Materials Science &amp; Technology,
Volume 35, Issue 7,
2019,
Pages 1499-1507,
ISSN 1005-0302,
https://doi.org/10.1016/j.jmst.2019.03.003.
(https://www.sciencedirect.com/science/article/pii/S1005030219300453)</t>
  </si>
  <si>
    <t>17. J. A. Cherry &amp; H. M. Davies &amp; S. Mehmood &amp; N. P. Lavery &amp;
17. S. G. R. Brown &amp; J. Sienz, Investigation into the effect of process parameters
on microstructural and physical properties of 316L stainless steel
parts by selective laser melting, Int J Adv Manuf Technol (2015) 76:869–879, DOI 10.1007/s00170-014-6297-2</t>
  </si>
  <si>
    <t>18. Joon-Phil Choi1,2, Gi-Hun Shin1,3, Mathieu Brochu2
, Yong-Jin Kim1
, Sang-Sun Yang1
, Kyung-Tae Kim1
,
Dong-Yeol Yang1,4, Chang-Woo Lee4
 and Ji-Hun Yu1,4, Densi_x001F_cation Behavior of 316L Stainless Steel Parts Fabricated by Selective Laser
Melting by Variation in Laser Energy Density, Materials Transactions
©2016 The Japan Institute of Metals and Materials, http://dx.doi.org/10.2320/matertrans.M2016284</t>
  </si>
  <si>
    <t>19. Di Wang, Changhui Song, Yongqiang Yang, Yuchao Bai,
Investigation of crystal growth mechanism during selective laser melting and mechanical property characterization of 316L stainless steel parts,
Materials &amp; Design,
Volume 100,
2016,
Pages 291-299,
ISSN 0264-1275,
https://doi.org/10.1016/j.matdes.2016.03.111.
(https://www.sciencedirect.com/science/article/pii/S0264127516303951)</t>
  </si>
  <si>
    <t>20. Zhongji Sun, Xipeng Tan, Shu Beng Tor, Wai Yee Yeong,
Selective laser melting of stainless steel 316L with low porosity and high build rates,
Materials &amp; Design,
Volume 104,
2016,
Pages 197-204,
ISSN 0264-1275,
https://doi.org/10.1016/j.matdes.2016.05.035.</t>
  </si>
  <si>
    <t>UTS_ver</t>
  </si>
  <si>
    <t>STD_Vuts</t>
  </si>
  <si>
    <t>YS_ver</t>
  </si>
  <si>
    <t>STD_Vys</t>
  </si>
  <si>
    <t>E_ver</t>
  </si>
  <si>
    <t>STD_E</t>
  </si>
  <si>
    <t>Strain_ver</t>
  </si>
  <si>
    <t>STD_Sver</t>
  </si>
  <si>
    <t>HV_nor</t>
  </si>
  <si>
    <t>HV_par</t>
  </si>
  <si>
    <t>HV</t>
  </si>
  <si>
    <t>LP</t>
  </si>
  <si>
    <t>LED</t>
  </si>
  <si>
    <t>SS</t>
  </si>
  <si>
    <t>LTh</t>
  </si>
  <si>
    <t>HD</t>
  </si>
  <si>
    <t>UTS_hor</t>
  </si>
  <si>
    <t>STD_Huts</t>
  </si>
  <si>
    <t>YS_hor</t>
  </si>
  <si>
    <t>E_hor</t>
  </si>
  <si>
    <t>Strain_hor</t>
  </si>
  <si>
    <t>STD_Shor</t>
  </si>
  <si>
    <t>STD_Ehor</t>
  </si>
  <si>
    <t>595–636</t>
  </si>
  <si>
    <t>549–589</t>
  </si>
  <si>
    <t>14–18</t>
  </si>
  <si>
    <t>517–745</t>
  </si>
  <si>
    <t>642–643</t>
  </si>
  <si>
    <t>15–28</t>
  </si>
  <si>
    <t>STD_HV</t>
  </si>
  <si>
    <t>Angle with regards to horizontal</t>
  </si>
  <si>
    <t>21. Qi Chao, Sebastian Thomas, Nick Birbilis, Pavel Cizek, Peter D. Hodgson, Daniel Fabijanic, The effect of post-processing heat treatment on the microstructure, residual stress and mechanical properties of selective laser melted 316L stainless steel,
Materials Science and Engineering: A,
Volume 821,
2021,
141611,
ISSN 0921-5093,
https://doi.org/10.1016/j.msea.2021.141611.</t>
  </si>
  <si>
    <t>22.Wang, Y., Voisin, T., McKeown, J. et al. Additively manufactured hierarchical stainless steels with high strength and ductility. Nature Mater 17, 63–71 (2018). https://doi.org/10.1038/nmat5021</t>
  </si>
  <si>
    <t>23. Spierings, A.B., Starr, T.L. and Wegener, K. (2013), "Fatigue performance of additive manufactured metallic parts", Rapid Prototyping Journal, Vol. 19 No. 2, pp. 88-94. https://doi.org/10.1108/13552541311302932</t>
  </si>
  <si>
    <t>24. Tolosa, I., Garciandía, F., Zubiri, F. et al. Study of mechanical properties of AISI 316 stainless steel processed by “selective laser melting”, following different manufacturing strategies. Int J Adv Manuf Technol 51, 639–647 (2010). https://doi.org/10.1007/s00170-010-2631-5</t>
  </si>
  <si>
    <t>25. Hitzler L, Hirsch J, Heine B, Merkel M, Hall W, Öchsner A. On the Anisotropic Mechanical Properties of Selective Laser-Melted Stainless Steel. Materials. 2017; 10(10):1136. https://doi.org/10.3390/ma10101136</t>
  </si>
  <si>
    <t>26. Experimental studies on selective laser melting of metallic parts, H. Meier and C. Haberland, Material Science and Engineering Technology, 39 (9) (2008), pp. 665-670, 10.1002/mawe.200800327</t>
  </si>
  <si>
    <t>27. Mechanical properties of alloy Ti–6Al–4V and of stainless steel 316L processed by selective laser melting: influence of out-of-equilibrium microstructures, A. Mertens, S. Reginster, H. Paydas, Q. Contrepois, T. Dormal, O. Lemaire and J. Lecomte-Beckers</t>
  </si>
  <si>
    <t>28. Holly D. Carlton, Abdel Haboub, Gilbert F. Gallegos, Dilworth Y. Parkinson, Alastair A. MacDowell,
Damage evolution and failure mechanisms in additively manufactured stainless steel,
Materials Science and Engineering: A,
Volume 651,
2016,
Pages 406-414,
ISSN 0921-5093,
https://doi.org/10.1016/j.msea.2015.10.073.</t>
  </si>
  <si>
    <t>29. Leuders, S., Lieneke, T., Lammers, S. et al. On the fatigue properties of metals manufactured by selective laser melting — The role of ductility. Journal of Materials Research 29, 1911–1919 (2014). https://doi.org/10.1557/jmr.2014.157</t>
  </si>
  <si>
    <t>30. Won-Sang Shin, Bongkuk Son, Wansu Song, Hyonkee Sohn, Ho Jang, Yoon-Jun Kim, Changkyoo Park,
Heat treatment effect on the microstructure, mechanical properties, and wear behaviors of stainless steel 316L prepared via selective laser melting,
Materials Science and Engineering: A,
Volume 806,
2021,
140805,
ISSN 0921-5093,
https://doi.org/10.1016/j.msea.2021.140805.
(https://www.sciencedirect.com/science/article/pii/S0921509321000745)</t>
  </si>
  <si>
    <t>31, 32</t>
  </si>
  <si>
    <t>31. Shahriar Afkhami, Mohammad Dabiri, Heidi Piili, Timo Björk,
Effects of manufacturing parameters and mechanical post-processing on stainless steel 316L processed by laser powder bed fusion,
Materials Science and Engineering: A,
Volume 802,
2021,
140660,
ISSN 0921-5093,
https://doi.org/10.1016/j.msea.2020.140660.</t>
  </si>
  <si>
    <t>32. A.B. Spierings, G. Levy, Comparison of density of stainless steel 316L parts produced with selective laser melting using different powder grades, In Proc. Annu. Int. Solid Free. Fabr. Symp. (pp. 342-353). Austin, TX.</t>
  </si>
  <si>
    <t>33. Lan Chen, Brodan Richter, Xinzhou Zhang, Kaila B. Bertsch, Dan J. Thoma, Frank E. Pfefferkorn,
Effect of laser polishing on the microstructure and mechanical properties of stainless steel 316L fabricated by laser powder bed fusion,
Materials Science and Engineering: A,
Volume 802,
2021,
140579,
ISSN 0921-5093,
https://doi.org/10.1016/j.msea.2020.140579.</t>
  </si>
  <si>
    <t xml:space="preserve">36. TabanLarimianManigandanKannanDariuszGrzesiakBandarAlMangourTusharBorkar1234, Effect of energy density and scanning strategy on densification, microstructure and mechanical properties of 316L stainless steel processed via selective laser melting, Material Science &amp; Engineering A 770 (2020) 138455                                       </t>
  </si>
  <si>
    <t>35. Arman Ahmadi, Reza Mirzaeifar, Narges Shayesteh Moghaddam, Ali Sadi Turabi, Haluk E. Karaca, Mohammad Elahinia,
Effect of manufacturing parameters on mechanical properties of 316L stainless steel parts fabricated by selective laser melting: A computational framework,
Materials &amp; Design,
Volume 112,
2016,
Pages 328-338,
ISSN 0264-1275,
https://doi.org/10.1016/j.matdes.2016.09.043.</t>
  </si>
  <si>
    <t>34.Li, R., Liu, J., Shi, Y. et al. 316L Stainless Steel with Gradient Porosity Fabricated by Selective Laser Melting. J. of Materi Eng and Perform 19, 666–671 (2010). https://doi.org/10.1007/s11665-009-9535-2</t>
  </si>
  <si>
    <t>37. Jiangwei Liu, Yanan Song, Chaoyue Chen, Xiebin Wang, Hu Li, Chang'an Zhou, Jiang Wang, Kai Guo, Jie Sun,
Effect of scanning speed on the microstructure and mechanical behavior of 316L stainless steel fabricated by selective laser melting,
Materials &amp; Design,
Volume 186,
2020,
108355,
ISSN 0264-1275,
https://doi.org/10.1016/j.matdes.2019.108355.</t>
  </si>
  <si>
    <t>38. Baicheng Zhang, Lucas Dembinski, Christian Coddet,
The study of the laser parameters and environment variables effect on mechanical properties of high compact parts elaborated by selective laser melting 316L powder,
Materials Science and Engineering: A,
Volume 584,
2013,
Pages 21-31,
ISSN 0921-5093,
https://doi.org/10.1016/j.msea.2013.06.055.</t>
  </si>
  <si>
    <t>39. O.O. Salman, F. Brenne, T. Niendorf, J. Eckert, K.G. Prashanth, T. He, S. Scudino,
Impact of the scanning strategy on the mechanical behavior of 316L steel synthesized by selective laser melting,
Journal of Manufacturing Processes,
Volume 45,
2019,
Pages 255-261,
ISSN 1526-6125,
https://doi.org/10.1016/j.jmapro.2019.07.010.</t>
  </si>
  <si>
    <t>40. Ya'nan Song, Qidong Sun, Kai Guo, Xiebin Wang, Jiangwei Liu, Jie Sun,
Effect of scanning strategies on the microstructure and mechanical behavior of 316L stainless steel fabricated by selective laser melting,
Materials Science and Engineering: A,
Volume 793,
2020,
139879,
ISSN 0921-5093,
https://doi.org/10.1016/j.msea.2020.139879.</t>
  </si>
  <si>
    <t>41. Alsalla, H.H., Smith, C. and Hao, L. (2018), "Effect of build orientation on the surface quality, microstructure and mechanical properties of selective laser melting 316L stainless steel", Rapid Prototyping Journal, Vol. 24 No. 1, pp. 9-17. https://doi.org/10.1108/RPJ-04-2016-0068.</t>
  </si>
  <si>
    <t>42. Mingming Ma, Zemin Wang, Xiaoyan Zeng,
A comparison on metallurgical behaviors of 316L stainless steel by selective laser melting and laser cladding deposition,
Materials Science and Engineering: A,
Volume 685,
2017,
Pages 265-273,
ISSN 0921-5093,
https://doi.org/10.1016/j.msea.2016.12.112.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</si>
</sst>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b/>
      <sz val="11"/>
      <color rgb="FFFF0000"/>
      <name val="Calibri"/>
      <family val="2"/>
      <scheme val="minor"/>
    </font>
  </fonts>
  <fills count="17">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rgb="FFFFCCCC"/>
        <bgColor indexed="64"/>
      </patternFill>
    </fill>
    <fill>
      <patternFill patternType="solid">
        <fgColor rgb="FFCCFFFF"/>
        <bgColor indexed="64"/>
      </patternFill>
    </fill>
    <fill>
      <patternFill patternType="solid">
        <fgColor rgb="FFCCCCFF"/>
        <bgColor indexed="64"/>
      </patternFill>
    </fill>
    <fill>
      <patternFill patternType="solid">
        <fgColor rgb="FFFFFFCC"/>
        <bgColor indexed="64"/>
      </patternFill>
    </fill>
    <fill>
      <patternFill patternType="solid">
        <fgColor rgb="FFFFFF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6" tint="0.79998168889431442"/>
        <bgColor indexed="64"/>
      </patternFill>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123">
    <xf numFmtId="0" fontId="0" fillId="0" borderId="0" xfId="0"/>
    <xf numFmtId="0" fontId="0" fillId="0" borderId="0" xfId="0" applyAlignment="1"/>
    <xf numFmtId="2" fontId="0" fillId="2" borderId="1" xfId="0" applyNumberFormat="1" applyFill="1" applyBorder="1" applyAlignment="1">
      <alignment horizontal="center" vertical="center"/>
    </xf>
    <xf numFmtId="0" fontId="0" fillId="0" borderId="1" xfId="0" applyBorder="1"/>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0" xfId="0" applyAlignment="1">
      <alignment horizontal="center"/>
    </xf>
    <xf numFmtId="0" fontId="0" fillId="0" borderId="0" xfId="0" applyAlignment="1">
      <alignment horizontal="center" vertical="center"/>
    </xf>
    <xf numFmtId="0" fontId="0" fillId="3" borderId="1" xfId="0" applyFill="1" applyBorder="1" applyAlignment="1">
      <alignment horizontal="center" vertical="center"/>
    </xf>
    <xf numFmtId="0" fontId="0" fillId="3" borderId="1" xfId="0" applyFill="1" applyBorder="1"/>
    <xf numFmtId="0" fontId="0" fillId="3" borderId="0" xfId="0" applyFill="1"/>
    <xf numFmtId="0" fontId="0" fillId="4" borderId="1" xfId="0" applyFill="1" applyBorder="1" applyAlignment="1">
      <alignment horizontal="center" vertical="center"/>
    </xf>
    <xf numFmtId="0" fontId="0" fillId="4" borderId="1" xfId="0" applyFill="1" applyBorder="1"/>
    <xf numFmtId="0" fontId="0" fillId="2" borderId="0" xfId="0" applyFill="1"/>
    <xf numFmtId="2" fontId="0" fillId="3" borderId="1" xfId="0" applyNumberFormat="1" applyFill="1" applyBorder="1" applyAlignment="1">
      <alignment horizontal="center" vertical="center"/>
    </xf>
    <xf numFmtId="0" fontId="3" fillId="3" borderId="1" xfId="0" applyFont="1" applyFill="1" applyBorder="1" applyAlignment="1">
      <alignment horizontal="center" vertical="center"/>
    </xf>
    <xf numFmtId="0" fontId="0" fillId="3" borderId="1" xfId="0" applyFill="1" applyBorder="1" applyAlignment="1">
      <alignment horizontal="center"/>
    </xf>
    <xf numFmtId="0" fontId="0" fillId="5" borderId="0" xfId="0" applyFill="1"/>
    <xf numFmtId="0" fontId="0" fillId="5" borderId="1" xfId="0" applyFill="1" applyBorder="1" applyAlignment="1">
      <alignment horizontal="center" vertical="center"/>
    </xf>
    <xf numFmtId="2" fontId="0" fillId="5" borderId="1" xfId="0" applyNumberFormat="1" applyFill="1" applyBorder="1" applyAlignment="1">
      <alignment horizontal="center" vertical="center"/>
    </xf>
    <xf numFmtId="0" fontId="0" fillId="6" borderId="1" xfId="0" applyFill="1" applyBorder="1" applyAlignment="1">
      <alignment horizontal="center" vertical="center"/>
    </xf>
    <xf numFmtId="0" fontId="0" fillId="7" borderId="1" xfId="0" applyFill="1" applyBorder="1"/>
    <xf numFmtId="0" fontId="0" fillId="7" borderId="1" xfId="0" applyFill="1" applyBorder="1" applyAlignment="1">
      <alignment horizontal="center" vertical="center"/>
    </xf>
    <xf numFmtId="0" fontId="0" fillId="7" borderId="1" xfId="0" applyFill="1" applyBorder="1" applyAlignment="1">
      <alignment horizontal="center"/>
    </xf>
    <xf numFmtId="0" fontId="2" fillId="0" borderId="0" xfId="1" applyAlignment="1">
      <alignment vertical="center" wrapText="1"/>
    </xf>
    <xf numFmtId="0" fontId="0" fillId="9" borderId="1" xfId="0" applyFill="1" applyBorder="1" applyAlignment="1">
      <alignment horizontal="center" vertical="center"/>
    </xf>
    <xf numFmtId="0" fontId="3" fillId="9" borderId="1" xfId="1" applyFont="1" applyFill="1" applyBorder="1" applyAlignment="1">
      <alignment horizontal="center" vertical="center" wrapText="1"/>
    </xf>
    <xf numFmtId="0" fontId="2" fillId="9" borderId="1" xfId="1" applyFill="1" applyBorder="1" applyAlignment="1">
      <alignment horizontal="center" vertical="center" wrapText="1"/>
    </xf>
    <xf numFmtId="0" fontId="0" fillId="0" borderId="0" xfId="0" applyFill="1" applyBorder="1"/>
    <xf numFmtId="0" fontId="0" fillId="10" borderId="1" xfId="0" applyFill="1" applyBorder="1" applyAlignment="1">
      <alignment horizontal="center" vertical="center"/>
    </xf>
    <xf numFmtId="0" fontId="0" fillId="10" borderId="1" xfId="0" applyFill="1" applyBorder="1"/>
    <xf numFmtId="0" fontId="0" fillId="10" borderId="1" xfId="0" applyFill="1" applyBorder="1" applyAlignment="1">
      <alignment horizontal="center"/>
    </xf>
    <xf numFmtId="0" fontId="0" fillId="0" borderId="0" xfId="0" applyAlignment="1">
      <alignment horizontal="left" vertical="center"/>
    </xf>
    <xf numFmtId="2" fontId="0" fillId="10" borderId="1" xfId="0" applyNumberFormat="1" applyFill="1" applyBorder="1" applyAlignment="1">
      <alignment horizontal="center" vertical="center"/>
    </xf>
    <xf numFmtId="2" fontId="0" fillId="9" borderId="1" xfId="0" applyNumberFormat="1" applyFill="1" applyBorder="1" applyAlignment="1">
      <alignment horizontal="center" vertical="center"/>
    </xf>
    <xf numFmtId="0" fontId="0" fillId="9" borderId="1" xfId="0" applyFill="1" applyBorder="1" applyAlignment="1">
      <alignment horizontal="center"/>
    </xf>
    <xf numFmtId="0" fontId="0" fillId="11" borderId="1" xfId="0" applyFill="1" applyBorder="1" applyAlignment="1">
      <alignment horizontal="center" vertical="center"/>
    </xf>
    <xf numFmtId="0" fontId="0" fillId="11" borderId="1" xfId="0" applyFill="1" applyBorder="1"/>
    <xf numFmtId="0" fontId="0" fillId="11" borderId="1" xfId="0" applyFill="1" applyBorder="1" applyAlignment="1">
      <alignment horizontal="center"/>
    </xf>
    <xf numFmtId="0" fontId="0" fillId="0" borderId="0" xfId="0" applyAlignment="1">
      <alignment horizontal="left"/>
    </xf>
    <xf numFmtId="0" fontId="1" fillId="0" borderId="5" xfId="0" applyFont="1" applyBorder="1" applyAlignment="1">
      <alignment horizontal="center" vertical="center" wrapText="1"/>
    </xf>
    <xf numFmtId="0" fontId="1" fillId="0" borderId="9" xfId="0" applyFont="1" applyBorder="1" applyAlignment="1">
      <alignment horizontal="center" vertical="center" wrapText="1"/>
    </xf>
    <xf numFmtId="0" fontId="1" fillId="0" borderId="8" xfId="0" applyFont="1" applyBorder="1" applyAlignment="1">
      <alignment horizontal="center" vertical="center" wrapText="1"/>
    </xf>
    <xf numFmtId="0" fontId="1" fillId="12" borderId="1" xfId="0" applyFont="1" applyFill="1" applyBorder="1" applyAlignment="1">
      <alignment horizontal="center" vertical="center" wrapText="1"/>
    </xf>
    <xf numFmtId="0" fontId="0" fillId="0" borderId="1" xfId="0" applyBorder="1" applyAlignment="1">
      <alignment horizontal="center" vertical="center"/>
    </xf>
    <xf numFmtId="0" fontId="0" fillId="11" borderId="5" xfId="0" applyFill="1" applyBorder="1" applyAlignment="1">
      <alignment horizontal="center" vertical="center"/>
    </xf>
    <xf numFmtId="0" fontId="0" fillId="2" borderId="1" xfId="0" applyFill="1" applyBorder="1" applyAlignment="1">
      <alignment horizontal="center" vertical="center"/>
    </xf>
    <xf numFmtId="0" fontId="0" fillId="6" borderId="5" xfId="0" applyFill="1" applyBorder="1" applyAlignment="1">
      <alignment horizontal="center" vertical="center"/>
    </xf>
    <xf numFmtId="0" fontId="0" fillId="3" borderId="5" xfId="0" applyFill="1" applyBorder="1" applyAlignment="1">
      <alignment horizontal="center" vertical="center"/>
    </xf>
    <xf numFmtId="0" fontId="0" fillId="8" borderId="1" xfId="0" applyFill="1" applyBorder="1" applyAlignment="1">
      <alignment horizontal="center" vertical="center"/>
    </xf>
    <xf numFmtId="0" fontId="4" fillId="3" borderId="1" xfId="0" applyFont="1" applyFill="1" applyBorder="1" applyAlignment="1">
      <alignment horizontal="center" vertical="center"/>
    </xf>
    <xf numFmtId="0" fontId="0" fillId="13" borderId="1" xfId="0" applyFill="1" applyBorder="1" applyAlignment="1">
      <alignment horizontal="center" vertical="center"/>
    </xf>
    <xf numFmtId="0" fontId="0" fillId="14" borderId="1" xfId="0" applyFill="1" applyBorder="1" applyAlignment="1">
      <alignment horizontal="center" vertical="center"/>
    </xf>
    <xf numFmtId="0" fontId="0" fillId="15" borderId="1" xfId="0" applyFill="1" applyBorder="1"/>
    <xf numFmtId="0" fontId="0" fillId="15" borderId="1" xfId="0" applyFill="1" applyBorder="1" applyAlignment="1">
      <alignment horizontal="center"/>
    </xf>
    <xf numFmtId="0" fontId="0" fillId="15" borderId="1" xfId="0" applyFill="1" applyBorder="1" applyAlignment="1">
      <alignment horizontal="center" vertical="center"/>
    </xf>
    <xf numFmtId="0" fontId="0" fillId="16" borderId="1" xfId="0" applyFill="1" applyBorder="1" applyAlignment="1">
      <alignment horizontal="center" vertical="center"/>
    </xf>
    <xf numFmtId="0" fontId="0" fillId="11" borderId="1" xfId="0" applyFill="1" applyBorder="1" applyAlignment="1">
      <alignment vertical="center"/>
    </xf>
    <xf numFmtId="0" fontId="0" fillId="0" borderId="0" xfId="0" applyAlignment="1">
      <alignment horizontal="right"/>
    </xf>
    <xf numFmtId="0" fontId="1" fillId="12" borderId="7" xfId="0" applyFont="1" applyFill="1" applyBorder="1" applyAlignment="1">
      <alignment horizontal="center" vertical="center" wrapText="1"/>
    </xf>
    <xf numFmtId="0" fontId="0" fillId="11" borderId="5" xfId="0" applyFill="1" applyBorder="1"/>
    <xf numFmtId="0" fontId="0" fillId="11" borderId="5" xfId="0" applyFill="1" applyBorder="1" applyAlignment="1">
      <alignment horizontal="center"/>
    </xf>
    <xf numFmtId="0" fontId="0" fillId="0" borderId="0" xfId="0" applyFill="1" applyBorder="1" applyAlignment="1">
      <alignment horizontal="center"/>
    </xf>
    <xf numFmtId="0" fontId="0" fillId="4" borderId="1" xfId="0" applyFill="1" applyBorder="1" applyAlignment="1">
      <alignment horizontal="center"/>
    </xf>
    <xf numFmtId="0" fontId="0" fillId="5" borderId="0" xfId="0" applyFill="1" applyAlignment="1">
      <alignment horizontal="center" vertical="center"/>
    </xf>
    <xf numFmtId="2" fontId="0" fillId="8" borderId="1" xfId="0" applyNumberFormat="1" applyFill="1" applyBorder="1" applyAlignment="1">
      <alignment horizontal="center" vertical="center"/>
    </xf>
    <xf numFmtId="0" fontId="0" fillId="10" borderId="4" xfId="0" applyFill="1" applyBorder="1"/>
    <xf numFmtId="0" fontId="0" fillId="11" borderId="4" xfId="0" applyFill="1" applyBorder="1" applyAlignment="1">
      <alignment horizontal="center" vertical="center"/>
    </xf>
    <xf numFmtId="0" fontId="0" fillId="11" borderId="10" xfId="0" applyFill="1" applyBorder="1" applyAlignment="1">
      <alignment horizontal="center" vertical="center"/>
    </xf>
    <xf numFmtId="0" fontId="0" fillId="15" borderId="5" xfId="0" applyFill="1" applyBorder="1"/>
    <xf numFmtId="0" fontId="0" fillId="15" borderId="5" xfId="0" applyFill="1" applyBorder="1" applyAlignment="1">
      <alignment horizontal="center" vertical="center"/>
    </xf>
    <xf numFmtId="0" fontId="0" fillId="15" borderId="5" xfId="0" applyFill="1" applyBorder="1" applyAlignment="1">
      <alignment horizontal="center"/>
    </xf>
    <xf numFmtId="0" fontId="0" fillId="2" borderId="5" xfId="0" applyFill="1" applyBorder="1" applyAlignment="1">
      <alignment horizontal="center" vertical="center"/>
    </xf>
    <xf numFmtId="0" fontId="0" fillId="2" borderId="5" xfId="0" applyFill="1" applyBorder="1" applyAlignment="1">
      <alignment horizontal="right" vertical="top"/>
    </xf>
    <xf numFmtId="0" fontId="0" fillId="10" borderId="5" xfId="0" applyFill="1" applyBorder="1" applyAlignment="1">
      <alignment vertical="center"/>
    </xf>
    <xf numFmtId="0" fontId="0" fillId="4" borderId="5" xfId="0" applyFill="1" applyBorder="1" applyAlignment="1">
      <alignment vertical="center"/>
    </xf>
    <xf numFmtId="0" fontId="0" fillId="15" borderId="5" xfId="0" applyFill="1" applyBorder="1" applyAlignment="1">
      <alignment vertical="center"/>
    </xf>
    <xf numFmtId="0" fontId="0" fillId="3" borderId="5" xfId="0" applyFill="1" applyBorder="1" applyAlignment="1">
      <alignment vertical="center" wrapText="1"/>
    </xf>
    <xf numFmtId="0" fontId="0" fillId="0" borderId="1" xfId="0" applyBorder="1" applyAlignment="1">
      <alignment horizontal="center" vertical="center"/>
    </xf>
    <xf numFmtId="0" fontId="0" fillId="11" borderId="5" xfId="0" applyFill="1" applyBorder="1" applyAlignment="1">
      <alignment horizontal="center" vertical="center"/>
    </xf>
    <xf numFmtId="0" fontId="0" fillId="2" borderId="1" xfId="0" applyFill="1" applyBorder="1" applyAlignment="1">
      <alignment horizontal="center" vertical="center"/>
    </xf>
    <xf numFmtId="0" fontId="0" fillId="0" borderId="5" xfId="0" applyBorder="1" applyAlignment="1">
      <alignment horizontal="center" vertical="center"/>
    </xf>
    <xf numFmtId="0" fontId="0" fillId="3" borderId="5" xfId="0" applyFill="1" applyBorder="1" applyAlignment="1">
      <alignment horizontal="center" vertical="center"/>
    </xf>
    <xf numFmtId="0" fontId="0" fillId="10" borderId="5" xfId="0" applyFill="1" applyBorder="1" applyAlignment="1">
      <alignment horizontal="center" vertical="center"/>
    </xf>
    <xf numFmtId="0" fontId="0" fillId="9" borderId="5" xfId="0" applyFill="1" applyBorder="1" applyAlignment="1">
      <alignment horizontal="center" vertical="center"/>
    </xf>
    <xf numFmtId="0" fontId="0" fillId="8" borderId="1" xfId="0" applyFill="1" applyBorder="1" applyAlignment="1">
      <alignment horizontal="center" vertical="center"/>
    </xf>
    <xf numFmtId="0" fontId="0" fillId="2" borderId="0" xfId="0" applyFill="1" applyBorder="1" applyAlignment="1">
      <alignment horizontal="center" vertical="center"/>
    </xf>
    <xf numFmtId="0" fontId="0" fillId="8" borderId="5" xfId="0" applyFill="1" applyBorder="1" applyAlignment="1">
      <alignment horizontal="center" vertical="center"/>
    </xf>
    <xf numFmtId="0" fontId="0" fillId="3" borderId="0" xfId="0" applyFill="1" applyBorder="1" applyAlignment="1">
      <alignment horizontal="center" vertical="center"/>
    </xf>
    <xf numFmtId="0" fontId="0" fillId="3" borderId="5" xfId="0" applyFill="1" applyBorder="1"/>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0" fillId="11" borderId="5" xfId="0" applyFill="1" applyBorder="1" applyAlignment="1">
      <alignment horizontal="center" vertical="center"/>
    </xf>
    <xf numFmtId="0" fontId="0" fillId="11" borderId="7" xfId="0" applyFill="1" applyBorder="1" applyAlignment="1">
      <alignment horizontal="center" vertical="center"/>
    </xf>
    <xf numFmtId="0" fontId="0" fillId="11" borderId="6" xfId="0" applyFill="1" applyBorder="1" applyAlignment="1">
      <alignment horizontal="center" vertical="center"/>
    </xf>
    <xf numFmtId="0" fontId="0" fillId="2" borderId="1" xfId="0" applyFill="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5" borderId="5" xfId="0" applyFill="1" applyBorder="1" applyAlignment="1">
      <alignment horizontal="center" vertical="center"/>
    </xf>
    <xf numFmtId="0" fontId="0" fillId="5" borderId="7" xfId="0" applyFill="1" applyBorder="1" applyAlignment="1">
      <alignment horizontal="center" vertical="center"/>
    </xf>
    <xf numFmtId="0" fontId="0" fillId="5" borderId="6" xfId="0" applyFill="1" applyBorder="1" applyAlignment="1">
      <alignment horizontal="center" vertical="center"/>
    </xf>
    <xf numFmtId="0" fontId="0" fillId="6" borderId="5" xfId="0" applyFill="1" applyBorder="1" applyAlignment="1">
      <alignment horizontal="center" vertical="center"/>
    </xf>
    <xf numFmtId="0" fontId="0" fillId="6" borderId="7" xfId="0" applyFill="1" applyBorder="1" applyAlignment="1">
      <alignment horizontal="center" vertical="center"/>
    </xf>
    <xf numFmtId="0" fontId="0" fillId="6" borderId="6" xfId="0" applyFill="1" applyBorder="1" applyAlignment="1">
      <alignment horizontal="center" vertical="center"/>
    </xf>
    <xf numFmtId="0" fontId="0" fillId="7" borderId="5" xfId="0" applyFill="1" applyBorder="1" applyAlignment="1">
      <alignment horizontal="center" vertical="center"/>
    </xf>
    <xf numFmtId="0" fontId="0" fillId="7" borderId="7" xfId="0" applyFill="1" applyBorder="1" applyAlignment="1">
      <alignment horizontal="center" vertical="center"/>
    </xf>
    <xf numFmtId="0" fontId="0" fillId="7" borderId="6" xfId="0" applyFill="1" applyBorder="1" applyAlignment="1">
      <alignment horizontal="center" vertical="center"/>
    </xf>
    <xf numFmtId="0" fontId="0" fillId="4" borderId="5" xfId="0" applyFill="1" applyBorder="1" applyAlignment="1">
      <alignment horizontal="center" vertical="center"/>
    </xf>
    <xf numFmtId="0" fontId="0" fillId="4" borderId="7" xfId="0" applyFill="1" applyBorder="1" applyAlignment="1">
      <alignment horizontal="center" vertical="center"/>
    </xf>
    <xf numFmtId="0" fontId="0" fillId="4" borderId="6" xfId="0" applyFill="1" applyBorder="1" applyAlignment="1">
      <alignment horizontal="center" vertical="center"/>
    </xf>
    <xf numFmtId="0" fontId="0" fillId="3" borderId="5" xfId="0" applyFill="1" applyBorder="1" applyAlignment="1">
      <alignment horizontal="center" vertical="center"/>
    </xf>
    <xf numFmtId="0" fontId="0" fillId="3" borderId="7" xfId="0" applyFill="1" applyBorder="1" applyAlignment="1">
      <alignment horizontal="center" vertical="center"/>
    </xf>
    <xf numFmtId="0" fontId="0" fillId="3" borderId="6" xfId="0" applyFill="1" applyBorder="1" applyAlignment="1">
      <alignment horizontal="center" vertical="center"/>
    </xf>
    <xf numFmtId="0" fontId="0" fillId="10" borderId="5" xfId="0" applyFill="1" applyBorder="1" applyAlignment="1">
      <alignment horizontal="center" vertical="center"/>
    </xf>
    <xf numFmtId="0" fontId="0" fillId="10" borderId="7" xfId="0" applyFill="1" applyBorder="1" applyAlignment="1">
      <alignment horizontal="center" vertical="center"/>
    </xf>
    <xf numFmtId="0" fontId="0" fillId="10" borderId="6" xfId="0" applyFill="1" applyBorder="1" applyAlignment="1">
      <alignment horizontal="center" vertical="center"/>
    </xf>
    <xf numFmtId="0" fontId="0" fillId="9" borderId="5" xfId="0" applyFill="1" applyBorder="1" applyAlignment="1">
      <alignment horizontal="center" vertical="center"/>
    </xf>
    <xf numFmtId="0" fontId="0" fillId="9" borderId="7" xfId="0" applyFill="1" applyBorder="1" applyAlignment="1">
      <alignment horizontal="center" vertical="center"/>
    </xf>
    <xf numFmtId="0" fontId="0" fillId="9" borderId="6" xfId="0" applyFill="1" applyBorder="1" applyAlignment="1">
      <alignment horizontal="center" vertical="center"/>
    </xf>
    <xf numFmtId="0" fontId="0" fillId="8" borderId="1" xfId="0"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CCCCFF"/>
      <color rgb="FFFFFFCC"/>
      <color rgb="FFFFCC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90</xdr:row>
      <xdr:rowOff>0</xdr:rowOff>
    </xdr:from>
    <xdr:to>
      <xdr:col>29</xdr:col>
      <xdr:colOff>5844</xdr:colOff>
      <xdr:row>94</xdr:row>
      <xdr:rowOff>29063</xdr:rowOff>
    </xdr:to>
    <xdr:pic>
      <xdr:nvPicPr>
        <xdr:cNvPr id="2" name="Picture 1">
          <a:extLst>
            <a:ext uri="{FF2B5EF4-FFF2-40B4-BE49-F238E27FC236}">
              <a16:creationId xmlns:a16="http://schemas.microsoft.com/office/drawing/2014/main" id="{CEBB009B-D6FE-4911-BC29-3C9D406F3C06}"/>
            </a:ext>
          </a:extLst>
        </xdr:cNvPr>
        <xdr:cNvPicPr>
          <a:picLocks noChangeAspect="1"/>
        </xdr:cNvPicPr>
      </xdr:nvPicPr>
      <xdr:blipFill>
        <a:blip xmlns:r="http://schemas.openxmlformats.org/officeDocument/2006/relationships" r:embed="rId1"/>
        <a:stretch>
          <a:fillRect/>
        </a:stretch>
      </xdr:blipFill>
      <xdr:spPr>
        <a:xfrm>
          <a:off x="27584400" y="17649825"/>
          <a:ext cx="1225044" cy="791063"/>
        </a:xfrm>
        <a:prstGeom prst="rect">
          <a:avLst/>
        </a:prstGeom>
      </xdr:spPr>
    </xdr:pic>
    <xdr:clientData/>
  </xdr:twoCellAnchor>
  <xdr:twoCellAnchor editAs="oneCell">
    <xdr:from>
      <xdr:col>27</xdr:col>
      <xdr:colOff>0</xdr:colOff>
      <xdr:row>94</xdr:row>
      <xdr:rowOff>0</xdr:rowOff>
    </xdr:from>
    <xdr:to>
      <xdr:col>29</xdr:col>
      <xdr:colOff>5844</xdr:colOff>
      <xdr:row>98</xdr:row>
      <xdr:rowOff>823</xdr:rowOff>
    </xdr:to>
    <xdr:pic>
      <xdr:nvPicPr>
        <xdr:cNvPr id="3" name="Picture 2">
          <a:extLst>
            <a:ext uri="{FF2B5EF4-FFF2-40B4-BE49-F238E27FC236}">
              <a16:creationId xmlns:a16="http://schemas.microsoft.com/office/drawing/2014/main" id="{887C5395-4295-4BCE-AADC-BC7A7D2002B1}"/>
            </a:ext>
          </a:extLst>
        </xdr:cNvPr>
        <xdr:cNvPicPr>
          <a:picLocks noChangeAspect="1"/>
        </xdr:cNvPicPr>
      </xdr:nvPicPr>
      <xdr:blipFill>
        <a:blip xmlns:r="http://schemas.openxmlformats.org/officeDocument/2006/relationships" r:embed="rId2"/>
        <a:stretch>
          <a:fillRect/>
        </a:stretch>
      </xdr:blipFill>
      <xdr:spPr>
        <a:xfrm>
          <a:off x="27584400" y="18411825"/>
          <a:ext cx="1225044" cy="762823"/>
        </a:xfrm>
        <a:prstGeom prst="rect">
          <a:avLst/>
        </a:prstGeom>
      </xdr:spPr>
    </xdr:pic>
    <xdr:clientData/>
  </xdr:twoCellAnchor>
  <xdr:twoCellAnchor editAs="oneCell">
    <xdr:from>
      <xdr:col>27</xdr:col>
      <xdr:colOff>0</xdr:colOff>
      <xdr:row>98</xdr:row>
      <xdr:rowOff>0</xdr:rowOff>
    </xdr:from>
    <xdr:to>
      <xdr:col>29</xdr:col>
      <xdr:colOff>15368</xdr:colOff>
      <xdr:row>102</xdr:row>
      <xdr:rowOff>38588</xdr:rowOff>
    </xdr:to>
    <xdr:pic>
      <xdr:nvPicPr>
        <xdr:cNvPr id="4" name="Picture 3">
          <a:extLst>
            <a:ext uri="{FF2B5EF4-FFF2-40B4-BE49-F238E27FC236}">
              <a16:creationId xmlns:a16="http://schemas.microsoft.com/office/drawing/2014/main" id="{D8E75DFE-66F6-4F63-89F7-F97E0AD966DB}"/>
            </a:ext>
          </a:extLst>
        </xdr:cNvPr>
        <xdr:cNvPicPr>
          <a:picLocks noChangeAspect="1"/>
        </xdr:cNvPicPr>
      </xdr:nvPicPr>
      <xdr:blipFill>
        <a:blip xmlns:r="http://schemas.openxmlformats.org/officeDocument/2006/relationships" r:embed="rId3"/>
        <a:stretch>
          <a:fillRect/>
        </a:stretch>
      </xdr:blipFill>
      <xdr:spPr>
        <a:xfrm>
          <a:off x="27584400" y="19173825"/>
          <a:ext cx="1234568" cy="800588"/>
        </a:xfrm>
        <a:prstGeom prst="rect">
          <a:avLst/>
        </a:prstGeom>
      </xdr:spPr>
    </xdr:pic>
    <xdr:clientData/>
  </xdr:twoCellAnchor>
  <xdr:twoCellAnchor editAs="oneCell">
    <xdr:from>
      <xdr:col>27</xdr:col>
      <xdr:colOff>0</xdr:colOff>
      <xdr:row>102</xdr:row>
      <xdr:rowOff>0</xdr:rowOff>
    </xdr:from>
    <xdr:to>
      <xdr:col>29</xdr:col>
      <xdr:colOff>15369</xdr:colOff>
      <xdr:row>106</xdr:row>
      <xdr:rowOff>19539</xdr:rowOff>
    </xdr:to>
    <xdr:pic>
      <xdr:nvPicPr>
        <xdr:cNvPr id="5" name="Picture 4">
          <a:extLst>
            <a:ext uri="{FF2B5EF4-FFF2-40B4-BE49-F238E27FC236}">
              <a16:creationId xmlns:a16="http://schemas.microsoft.com/office/drawing/2014/main" id="{02C06F1F-CA76-44D4-84B9-240DF3AF8CB1}"/>
            </a:ext>
          </a:extLst>
        </xdr:cNvPr>
        <xdr:cNvPicPr>
          <a:picLocks noChangeAspect="1"/>
        </xdr:cNvPicPr>
      </xdr:nvPicPr>
      <xdr:blipFill>
        <a:blip xmlns:r="http://schemas.openxmlformats.org/officeDocument/2006/relationships" r:embed="rId4"/>
        <a:stretch>
          <a:fillRect/>
        </a:stretch>
      </xdr:blipFill>
      <xdr:spPr>
        <a:xfrm>
          <a:off x="27584400" y="19935825"/>
          <a:ext cx="1234569" cy="781539"/>
        </a:xfrm>
        <a:prstGeom prst="rect">
          <a:avLst/>
        </a:prstGeom>
      </xdr:spPr>
    </xdr:pic>
    <xdr:clientData/>
  </xdr:twoCellAnchor>
  <xdr:twoCellAnchor editAs="oneCell">
    <xdr:from>
      <xdr:col>27</xdr:col>
      <xdr:colOff>0</xdr:colOff>
      <xdr:row>106</xdr:row>
      <xdr:rowOff>0</xdr:rowOff>
    </xdr:from>
    <xdr:to>
      <xdr:col>31</xdr:col>
      <xdr:colOff>170071</xdr:colOff>
      <xdr:row>113</xdr:row>
      <xdr:rowOff>13206</xdr:rowOff>
    </xdr:to>
    <xdr:pic>
      <xdr:nvPicPr>
        <xdr:cNvPr id="6" name="Picture 5">
          <a:extLst>
            <a:ext uri="{FF2B5EF4-FFF2-40B4-BE49-F238E27FC236}">
              <a16:creationId xmlns:a16="http://schemas.microsoft.com/office/drawing/2014/main" id="{FD379279-90BA-4759-8EC2-95E25176E2A4}"/>
            </a:ext>
          </a:extLst>
        </xdr:cNvPr>
        <xdr:cNvPicPr>
          <a:picLocks noChangeAspect="1"/>
        </xdr:cNvPicPr>
      </xdr:nvPicPr>
      <xdr:blipFill>
        <a:blip xmlns:r="http://schemas.openxmlformats.org/officeDocument/2006/relationships" r:embed="rId5"/>
        <a:stretch>
          <a:fillRect/>
        </a:stretch>
      </xdr:blipFill>
      <xdr:spPr>
        <a:xfrm>
          <a:off x="27584400" y="20697825"/>
          <a:ext cx="2608471" cy="1346706"/>
        </a:xfrm>
        <a:prstGeom prst="rect">
          <a:avLst/>
        </a:prstGeom>
      </xdr:spPr>
    </xdr:pic>
    <xdr:clientData/>
  </xdr:twoCellAnchor>
  <xdr:twoCellAnchor editAs="oneCell">
    <xdr:from>
      <xdr:col>31</xdr:col>
      <xdr:colOff>161925</xdr:colOff>
      <xdr:row>105</xdr:row>
      <xdr:rowOff>161925</xdr:rowOff>
    </xdr:from>
    <xdr:to>
      <xdr:col>35</xdr:col>
      <xdr:colOff>541519</xdr:colOff>
      <xdr:row>113</xdr:row>
      <xdr:rowOff>34220</xdr:rowOff>
    </xdr:to>
    <xdr:pic>
      <xdr:nvPicPr>
        <xdr:cNvPr id="7" name="Picture 6">
          <a:extLst>
            <a:ext uri="{FF2B5EF4-FFF2-40B4-BE49-F238E27FC236}">
              <a16:creationId xmlns:a16="http://schemas.microsoft.com/office/drawing/2014/main" id="{10C00378-7DEF-4F52-A7DE-38194A852B31}"/>
            </a:ext>
          </a:extLst>
        </xdr:cNvPr>
        <xdr:cNvPicPr>
          <a:picLocks noChangeAspect="1"/>
        </xdr:cNvPicPr>
      </xdr:nvPicPr>
      <xdr:blipFill>
        <a:blip xmlns:r="http://schemas.openxmlformats.org/officeDocument/2006/relationships" r:embed="rId6"/>
        <a:stretch>
          <a:fillRect/>
        </a:stretch>
      </xdr:blipFill>
      <xdr:spPr>
        <a:xfrm>
          <a:off x="30184725" y="20669250"/>
          <a:ext cx="2817994" cy="13886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28E97-4495-4424-BCC6-5573FC2D0EC4}">
  <dimension ref="A1:AG218"/>
  <sheetViews>
    <sheetView tabSelected="1" topLeftCell="G1" workbookViewId="0">
      <selection activeCell="Y122" sqref="Y1:Y1048576"/>
    </sheetView>
  </sheetViews>
  <sheetFormatPr defaultRowHeight="14.4" x14ac:dyDescent="0.3"/>
  <cols>
    <col min="2" max="2" width="13.6640625" customWidth="1"/>
    <col min="3" max="3" width="13.44140625" customWidth="1"/>
    <col min="4" max="4" width="17.33203125" customWidth="1"/>
    <col min="5" max="5" width="16" customWidth="1"/>
    <col min="6" max="7" width="16.6640625" customWidth="1"/>
    <col min="8" max="9" width="16" customWidth="1"/>
    <col min="10" max="10" width="14.88671875" customWidth="1"/>
    <col min="11" max="11" width="13.33203125" customWidth="1"/>
    <col min="12" max="12" width="17.33203125" customWidth="1"/>
    <col min="13" max="21" width="16" customWidth="1"/>
    <col min="22" max="22" width="15.5546875" customWidth="1"/>
    <col min="23" max="23" width="13.6640625" customWidth="1"/>
    <col min="24" max="24" width="12.6640625" customWidth="1"/>
    <col min="25" max="25" width="14.88671875" customWidth="1"/>
    <col min="26" max="26" width="14.44140625" customWidth="1"/>
    <col min="27" max="27" width="18" customWidth="1"/>
  </cols>
  <sheetData>
    <row r="1" spans="1:27" ht="14.7" customHeight="1" x14ac:dyDescent="0.3">
      <c r="A1" s="94" t="s">
        <v>0</v>
      </c>
      <c r="B1" s="90" t="s">
        <v>1</v>
      </c>
      <c r="C1" s="91"/>
      <c r="D1" s="91"/>
      <c r="E1" s="91"/>
      <c r="F1" s="91"/>
      <c r="G1" s="91"/>
      <c r="H1" s="91"/>
      <c r="I1" s="92"/>
      <c r="J1" s="90" t="s">
        <v>2</v>
      </c>
      <c r="K1" s="91"/>
      <c r="L1" s="91"/>
      <c r="M1" s="91"/>
      <c r="N1" s="91"/>
      <c r="O1" s="91"/>
      <c r="P1" s="91"/>
      <c r="Q1" s="92"/>
      <c r="R1" s="40"/>
      <c r="S1" s="41"/>
      <c r="Y1" s="88">
        <v>0.02</v>
      </c>
      <c r="Z1" s="86">
        <v>2.5000000000000001E-2</v>
      </c>
    </row>
    <row r="2" spans="1:27" ht="28.8" x14ac:dyDescent="0.3">
      <c r="A2" s="94"/>
      <c r="B2" s="5" t="s">
        <v>41</v>
      </c>
      <c r="C2" s="5" t="s">
        <v>42</v>
      </c>
      <c r="D2" s="5" t="s">
        <v>43</v>
      </c>
      <c r="E2" s="5" t="s">
        <v>42</v>
      </c>
      <c r="F2" s="4" t="s">
        <v>44</v>
      </c>
      <c r="G2" s="4" t="s">
        <v>47</v>
      </c>
      <c r="H2" s="5" t="s">
        <v>45</v>
      </c>
      <c r="I2" s="5" t="s">
        <v>46</v>
      </c>
      <c r="J2" s="5" t="s">
        <v>25</v>
      </c>
      <c r="K2" s="5" t="s">
        <v>26</v>
      </c>
      <c r="L2" s="5" t="s">
        <v>27</v>
      </c>
      <c r="M2" s="5" t="s">
        <v>28</v>
      </c>
      <c r="N2" s="4" t="s">
        <v>29</v>
      </c>
      <c r="O2" s="5" t="s">
        <v>30</v>
      </c>
      <c r="P2" s="5" t="s">
        <v>31</v>
      </c>
      <c r="Q2" s="5" t="s">
        <v>32</v>
      </c>
      <c r="R2" s="40" t="s">
        <v>33</v>
      </c>
      <c r="S2" s="41" t="s">
        <v>34</v>
      </c>
      <c r="T2" s="42" t="s">
        <v>35</v>
      </c>
      <c r="U2" s="42" t="s">
        <v>54</v>
      </c>
      <c r="V2" s="43" t="s">
        <v>36</v>
      </c>
      <c r="W2" s="43" t="s">
        <v>37</v>
      </c>
      <c r="X2" s="43" t="s">
        <v>38</v>
      </c>
      <c r="Y2" s="80">
        <v>0.02</v>
      </c>
      <c r="Z2" s="80">
        <v>2.5000000000000001E-2</v>
      </c>
      <c r="AA2" s="59" t="s">
        <v>55</v>
      </c>
    </row>
    <row r="3" spans="1:27" x14ac:dyDescent="0.3">
      <c r="A3" s="93">
        <v>1</v>
      </c>
      <c r="B3" s="44">
        <v>528</v>
      </c>
      <c r="C3" s="44">
        <v>23</v>
      </c>
      <c r="D3" s="44">
        <v>438</v>
      </c>
      <c r="E3" s="44">
        <v>28</v>
      </c>
      <c r="F3" s="44">
        <v>165</v>
      </c>
      <c r="G3" s="44"/>
      <c r="H3" s="44">
        <v>10</v>
      </c>
      <c r="I3" s="44">
        <v>2</v>
      </c>
      <c r="J3" s="44">
        <v>504</v>
      </c>
      <c r="K3" s="44">
        <v>12</v>
      </c>
      <c r="L3" s="44">
        <v>435</v>
      </c>
      <c r="M3" s="44">
        <v>2</v>
      </c>
      <c r="N3" s="44"/>
      <c r="O3" s="44"/>
      <c r="P3" s="44">
        <v>16</v>
      </c>
      <c r="Q3" s="44">
        <v>3</v>
      </c>
      <c r="R3" s="44"/>
      <c r="S3" s="44"/>
      <c r="T3" s="44"/>
      <c r="U3" s="44"/>
      <c r="V3" s="44">
        <v>100</v>
      </c>
      <c r="W3" s="44">
        <v>0.23400000000000001</v>
      </c>
      <c r="X3" s="44">
        <v>400</v>
      </c>
      <c r="Y3" s="80">
        <v>2.5000000000000001E-2</v>
      </c>
      <c r="Z3" s="8">
        <v>2.5000000000000001E-2</v>
      </c>
    </row>
    <row r="4" spans="1:27" x14ac:dyDescent="0.3">
      <c r="A4" s="93"/>
      <c r="B4" s="44">
        <v>489</v>
      </c>
      <c r="C4" s="44">
        <v>28</v>
      </c>
      <c r="D4" s="44">
        <v>379</v>
      </c>
      <c r="E4" s="44">
        <v>17</v>
      </c>
      <c r="F4" s="44">
        <v>166</v>
      </c>
      <c r="G4" s="44"/>
      <c r="H4" s="44">
        <v>23</v>
      </c>
      <c r="I4" s="44">
        <v>6</v>
      </c>
      <c r="J4" s="44">
        <v>317</v>
      </c>
      <c r="K4" s="44">
        <v>11</v>
      </c>
      <c r="L4" s="44">
        <v>287</v>
      </c>
      <c r="M4" s="44">
        <v>6</v>
      </c>
      <c r="N4" s="44"/>
      <c r="O4" s="44"/>
      <c r="P4" s="44">
        <v>7</v>
      </c>
      <c r="Q4" s="44">
        <v>4</v>
      </c>
      <c r="R4" s="44"/>
      <c r="S4" s="44"/>
      <c r="T4" s="44"/>
      <c r="U4" s="44"/>
      <c r="V4" s="44">
        <v>100</v>
      </c>
      <c r="W4" s="44">
        <v>0.158</v>
      </c>
      <c r="X4" s="44">
        <v>591</v>
      </c>
      <c r="Y4" s="80">
        <v>2.5000000000000001E-2</v>
      </c>
      <c r="Z4" s="20">
        <v>2.5000000000000001E-2</v>
      </c>
    </row>
    <row r="5" spans="1:27" x14ac:dyDescent="0.3">
      <c r="A5" s="93"/>
      <c r="B5" s="44">
        <v>486</v>
      </c>
      <c r="C5" s="44">
        <v>40</v>
      </c>
      <c r="D5" s="44">
        <v>399</v>
      </c>
      <c r="E5" s="44">
        <v>29</v>
      </c>
      <c r="F5" s="44">
        <v>164</v>
      </c>
      <c r="G5" s="44"/>
      <c r="H5" s="44">
        <v>9</v>
      </c>
      <c r="I5" s="44">
        <v>3</v>
      </c>
      <c r="J5" s="44">
        <v>367</v>
      </c>
      <c r="K5" s="44">
        <v>6</v>
      </c>
      <c r="L5" s="44">
        <v>316</v>
      </c>
      <c r="M5" s="44">
        <v>6</v>
      </c>
      <c r="N5" s="44"/>
      <c r="O5" s="44"/>
      <c r="P5" s="44">
        <v>7</v>
      </c>
      <c r="Q5" s="44">
        <v>1</v>
      </c>
      <c r="R5" s="44"/>
      <c r="S5" s="44"/>
      <c r="T5" s="44"/>
      <c r="U5" s="44"/>
      <c r="V5" s="44">
        <v>100</v>
      </c>
      <c r="W5" s="44">
        <v>0.156</v>
      </c>
      <c r="X5" s="44">
        <v>600</v>
      </c>
      <c r="Y5" s="8">
        <v>2.5000000000000001E-2</v>
      </c>
      <c r="Z5" s="20">
        <v>2.5000000000000001E-2</v>
      </c>
    </row>
    <row r="6" spans="1:27" x14ac:dyDescent="0.3">
      <c r="A6" s="93"/>
      <c r="B6" s="44">
        <v>510</v>
      </c>
      <c r="C6" s="44">
        <v>4</v>
      </c>
      <c r="D6" s="44">
        <v>406</v>
      </c>
      <c r="E6" s="44">
        <v>20</v>
      </c>
      <c r="F6" s="44">
        <v>145</v>
      </c>
      <c r="G6" s="44"/>
      <c r="H6" s="44">
        <v>18</v>
      </c>
      <c r="I6" s="44">
        <v>1</v>
      </c>
      <c r="J6" s="44">
        <v>522</v>
      </c>
      <c r="K6" s="44">
        <v>5</v>
      </c>
      <c r="L6" s="44">
        <v>427</v>
      </c>
      <c r="M6" s="44">
        <v>8</v>
      </c>
      <c r="N6" s="7">
        <v>163</v>
      </c>
      <c r="O6" s="44"/>
      <c r="P6" s="44">
        <v>15</v>
      </c>
      <c r="Q6" s="44">
        <v>2</v>
      </c>
      <c r="R6" s="44"/>
      <c r="S6" s="44"/>
      <c r="T6" s="44"/>
      <c r="U6" s="44"/>
      <c r="V6" s="44">
        <v>100</v>
      </c>
      <c r="W6" s="44">
        <v>0.23400000000000001</v>
      </c>
      <c r="X6" s="44">
        <v>400</v>
      </c>
      <c r="Y6" s="20">
        <v>2.5000000000000001E-2</v>
      </c>
      <c r="Z6" s="20">
        <v>2.5000000000000001E-2</v>
      </c>
    </row>
    <row r="7" spans="1:27" x14ac:dyDescent="0.3">
      <c r="A7" s="93"/>
      <c r="B7" s="44">
        <v>511</v>
      </c>
      <c r="C7" s="44">
        <v>24</v>
      </c>
      <c r="D7" s="44">
        <v>412</v>
      </c>
      <c r="E7" s="44">
        <v>27</v>
      </c>
      <c r="F7" s="44">
        <v>144</v>
      </c>
      <c r="G7" s="44"/>
      <c r="H7" s="44">
        <v>17</v>
      </c>
      <c r="I7" s="44">
        <v>5</v>
      </c>
      <c r="J7" s="44">
        <v>490</v>
      </c>
      <c r="K7" s="44">
        <v>22</v>
      </c>
      <c r="L7" s="44">
        <v>422</v>
      </c>
      <c r="M7" s="44">
        <v>16</v>
      </c>
      <c r="N7" s="7">
        <v>165</v>
      </c>
      <c r="O7" s="44"/>
      <c r="P7" s="44">
        <v>10</v>
      </c>
      <c r="Q7" s="44">
        <v>2</v>
      </c>
      <c r="R7" s="44"/>
      <c r="S7" s="44"/>
      <c r="T7" s="44"/>
      <c r="U7" s="44"/>
      <c r="V7" s="44">
        <v>100</v>
      </c>
      <c r="W7" s="44">
        <v>0.23400000000000001</v>
      </c>
      <c r="X7" s="44">
        <v>400</v>
      </c>
      <c r="Y7" s="20">
        <v>2.5000000000000001E-2</v>
      </c>
      <c r="Z7" s="20">
        <v>2.5000000000000001E-2</v>
      </c>
    </row>
    <row r="8" spans="1:27" s="13" customFormat="1" x14ac:dyDescent="0.3">
      <c r="A8" s="98">
        <v>3</v>
      </c>
      <c r="B8" s="46">
        <v>610.1</v>
      </c>
      <c r="C8" s="46">
        <v>7.7</v>
      </c>
      <c r="D8" s="46">
        <v>473.1</v>
      </c>
      <c r="E8" s="46">
        <v>8.4</v>
      </c>
      <c r="F8" s="46"/>
      <c r="G8" s="46"/>
      <c r="H8" s="46">
        <v>35.5</v>
      </c>
      <c r="I8" s="46">
        <v>3.4</v>
      </c>
      <c r="J8" s="46"/>
      <c r="K8" s="46"/>
      <c r="L8" s="46"/>
      <c r="M8" s="46"/>
      <c r="N8" s="46"/>
      <c r="O8" s="46"/>
      <c r="P8" s="46"/>
      <c r="Q8" s="46"/>
      <c r="R8" s="46"/>
      <c r="S8" s="46"/>
      <c r="T8" s="46"/>
      <c r="U8" s="46"/>
      <c r="V8" s="46">
        <v>120</v>
      </c>
      <c r="W8" s="2">
        <f>V8/(X8*Y8*Z8)</f>
        <v>177.28531855955674</v>
      </c>
      <c r="X8" s="46">
        <v>1083</v>
      </c>
      <c r="Y8" s="20">
        <v>2.5000000000000001E-2</v>
      </c>
      <c r="Z8" s="20">
        <v>2.5000000000000001E-2</v>
      </c>
    </row>
    <row r="9" spans="1:27" s="13" customFormat="1" x14ac:dyDescent="0.3">
      <c r="A9" s="98"/>
      <c r="B9" s="46">
        <v>618.6</v>
      </c>
      <c r="C9" s="46">
        <v>4.3</v>
      </c>
      <c r="D9" s="46">
        <v>487.1</v>
      </c>
      <c r="E9" s="46">
        <v>7.2</v>
      </c>
      <c r="F9" s="46"/>
      <c r="G9" s="46"/>
      <c r="H9" s="46">
        <v>55.7</v>
      </c>
      <c r="I9" s="46">
        <v>2.5</v>
      </c>
      <c r="J9" s="46"/>
      <c r="K9" s="46"/>
      <c r="L9" s="46"/>
      <c r="M9" s="46"/>
      <c r="N9" s="46"/>
      <c r="O9" s="46"/>
      <c r="P9" s="46"/>
      <c r="Q9" s="46"/>
      <c r="R9" s="46"/>
      <c r="S9" s="46"/>
      <c r="T9" s="46"/>
      <c r="U9" s="46"/>
      <c r="V9" s="46">
        <v>195</v>
      </c>
      <c r="W9" s="2">
        <f t="shared" ref="W9" si="0">V9/(X9*Y9*Z9)</f>
        <v>288.08864265927974</v>
      </c>
      <c r="X9" s="46">
        <v>1083</v>
      </c>
      <c r="Y9" s="20">
        <v>2.5000000000000001E-2</v>
      </c>
      <c r="Z9" s="36">
        <v>2.5000000000000001E-2</v>
      </c>
    </row>
    <row r="10" spans="1:27" s="10" customFormat="1" x14ac:dyDescent="0.3">
      <c r="A10" s="8">
        <v>4</v>
      </c>
      <c r="B10" s="15">
        <v>670</v>
      </c>
      <c r="C10" s="8"/>
      <c r="D10" s="8">
        <v>600</v>
      </c>
      <c r="E10" s="8"/>
      <c r="F10" s="8"/>
      <c r="G10" s="8"/>
      <c r="H10" s="8">
        <v>66</v>
      </c>
      <c r="I10" s="8"/>
      <c r="J10" s="15">
        <v>760</v>
      </c>
      <c r="K10" s="8"/>
      <c r="L10" s="8">
        <v>650</v>
      </c>
      <c r="M10" s="8"/>
      <c r="N10" s="8"/>
      <c r="O10" s="8"/>
      <c r="P10" s="8">
        <v>420</v>
      </c>
      <c r="Q10" s="8"/>
      <c r="R10" s="8"/>
      <c r="S10" s="8"/>
      <c r="T10" s="8"/>
      <c r="U10" s="8"/>
      <c r="V10" s="8">
        <v>195</v>
      </c>
      <c r="W10" s="8"/>
      <c r="X10" s="14">
        <v>1200</v>
      </c>
      <c r="Y10" s="20">
        <v>2.5000000000000001E-2</v>
      </c>
      <c r="Z10" s="78">
        <v>0.03</v>
      </c>
    </row>
    <row r="11" spans="1:27" x14ac:dyDescent="0.3">
      <c r="A11" s="99">
        <v>5</v>
      </c>
      <c r="B11" s="44">
        <v>621.70000000000005</v>
      </c>
      <c r="C11" s="44">
        <v>12</v>
      </c>
      <c r="D11" s="44">
        <v>511.6</v>
      </c>
      <c r="E11" s="44">
        <v>14</v>
      </c>
      <c r="F11" s="44"/>
      <c r="G11" s="44"/>
      <c r="H11" s="44">
        <v>20.399999999999999</v>
      </c>
      <c r="I11" s="44">
        <v>3</v>
      </c>
      <c r="J11" s="44">
        <v>509</v>
      </c>
      <c r="K11" s="44">
        <v>3</v>
      </c>
      <c r="L11" s="44">
        <v>430.4</v>
      </c>
      <c r="M11" s="44">
        <v>11</v>
      </c>
      <c r="N11" s="44"/>
      <c r="O11" s="44"/>
      <c r="P11" s="44">
        <v>12.4</v>
      </c>
      <c r="Q11" s="44">
        <v>1</v>
      </c>
      <c r="R11" s="44"/>
      <c r="S11" s="44"/>
      <c r="T11" s="44"/>
      <c r="U11" s="44"/>
      <c r="V11" s="46">
        <v>90</v>
      </c>
      <c r="W11" s="2">
        <f>V11/(X11*Y11*Z11)</f>
        <v>120</v>
      </c>
      <c r="X11" s="46">
        <v>1000</v>
      </c>
      <c r="Y11" s="25">
        <v>2.5000000000000001E-2</v>
      </c>
      <c r="Z11" s="22">
        <v>0.03</v>
      </c>
    </row>
    <row r="12" spans="1:27" x14ac:dyDescent="0.3">
      <c r="A12" s="100"/>
      <c r="B12" s="44">
        <v>668.4</v>
      </c>
      <c r="C12" s="44">
        <v>5</v>
      </c>
      <c r="D12" s="44">
        <v>536.4</v>
      </c>
      <c r="E12" s="44">
        <v>4</v>
      </c>
      <c r="F12" s="44"/>
      <c r="G12" s="44"/>
      <c r="H12" s="44">
        <v>24.7</v>
      </c>
      <c r="I12" s="44">
        <v>2</v>
      </c>
      <c r="J12" s="44">
        <v>527.9</v>
      </c>
      <c r="K12" s="44">
        <v>7</v>
      </c>
      <c r="L12" s="44">
        <v>448.5</v>
      </c>
      <c r="M12" s="44">
        <v>20</v>
      </c>
      <c r="N12" s="44"/>
      <c r="O12" s="44"/>
      <c r="P12" s="44">
        <v>11.6</v>
      </c>
      <c r="Q12" s="44">
        <v>1</v>
      </c>
      <c r="R12" s="44"/>
      <c r="S12" s="44"/>
      <c r="T12" s="44"/>
      <c r="U12" s="44"/>
      <c r="V12" s="46">
        <v>90</v>
      </c>
      <c r="W12" s="2">
        <f>V12/(X12*Y12*Z12)</f>
        <v>120</v>
      </c>
      <c r="X12" s="46">
        <v>1000</v>
      </c>
      <c r="Y12" s="25">
        <v>2.5000000000000001E-2</v>
      </c>
      <c r="Z12" s="36">
        <v>0.03</v>
      </c>
    </row>
    <row r="13" spans="1:27" s="17" customFormat="1" x14ac:dyDescent="0.3">
      <c r="A13" s="101">
        <v>6</v>
      </c>
      <c r="B13" s="64"/>
      <c r="C13" s="64"/>
      <c r="D13" s="64"/>
      <c r="E13" s="18"/>
      <c r="F13" s="18"/>
      <c r="G13" s="18"/>
      <c r="H13" s="18"/>
      <c r="I13" s="18"/>
      <c r="J13" s="18">
        <v>640.29999999999995</v>
      </c>
      <c r="K13" s="18">
        <v>23.6</v>
      </c>
      <c r="L13" s="18">
        <v>494.8</v>
      </c>
      <c r="M13" s="18">
        <v>17.600000000000001</v>
      </c>
      <c r="N13" s="18"/>
      <c r="O13" s="18"/>
      <c r="P13" s="18">
        <v>56.7</v>
      </c>
      <c r="Q13" s="18">
        <v>1.4</v>
      </c>
      <c r="R13" s="18"/>
      <c r="S13" s="18"/>
      <c r="T13" s="18"/>
      <c r="U13" s="18"/>
      <c r="V13" s="18">
        <v>150</v>
      </c>
      <c r="W13" s="19">
        <f>V13/(X13*Y13*Z13)</f>
        <v>428.57142857142856</v>
      </c>
      <c r="X13" s="18">
        <v>400</v>
      </c>
      <c r="Y13" s="25">
        <v>2.5000000000000001E-2</v>
      </c>
      <c r="Z13" s="36">
        <v>3.5000000000000003E-2</v>
      </c>
    </row>
    <row r="14" spans="1:27" s="17" customFormat="1" x14ac:dyDescent="0.3">
      <c r="A14" s="102"/>
      <c r="B14" s="18"/>
      <c r="C14" s="18"/>
      <c r="D14" s="18"/>
      <c r="E14" s="18"/>
      <c r="F14" s="18"/>
      <c r="G14" s="18"/>
      <c r="H14" s="18"/>
      <c r="I14" s="18"/>
      <c r="J14" s="18">
        <v>606.4</v>
      </c>
      <c r="K14" s="18">
        <v>19.2</v>
      </c>
      <c r="L14" s="18">
        <v>498.6</v>
      </c>
      <c r="M14" s="18">
        <v>13.5</v>
      </c>
      <c r="N14" s="18"/>
      <c r="O14" s="18"/>
      <c r="P14" s="18">
        <v>59.9</v>
      </c>
      <c r="Q14" s="18">
        <v>1.7</v>
      </c>
      <c r="R14" s="18"/>
      <c r="S14" s="18"/>
      <c r="T14" s="18"/>
      <c r="U14" s="18"/>
      <c r="V14" s="18">
        <v>150</v>
      </c>
      <c r="W14" s="19">
        <f t="shared" ref="W14:W20" si="1">V14/(X14*Y14*Z14)</f>
        <v>375</v>
      </c>
      <c r="X14" s="18">
        <v>400</v>
      </c>
      <c r="Y14" s="25">
        <v>2.5000000000000001E-2</v>
      </c>
      <c r="Z14" s="8">
        <v>0.04</v>
      </c>
    </row>
    <row r="15" spans="1:27" s="17" customFormat="1" x14ac:dyDescent="0.3">
      <c r="A15" s="102"/>
      <c r="B15" s="18"/>
      <c r="C15" s="18"/>
      <c r="D15" s="18"/>
      <c r="E15" s="18"/>
      <c r="F15" s="18"/>
      <c r="G15" s="18"/>
      <c r="H15" s="18"/>
      <c r="I15" s="18"/>
      <c r="J15" s="18">
        <v>601.70000000000005</v>
      </c>
      <c r="K15" s="18">
        <v>21.4</v>
      </c>
      <c r="L15" s="18">
        <v>536.6</v>
      </c>
      <c r="M15" s="18">
        <v>18.899999999999999</v>
      </c>
      <c r="N15" s="18"/>
      <c r="O15" s="18"/>
      <c r="P15" s="18">
        <v>62.6</v>
      </c>
      <c r="Q15" s="18">
        <v>2.1</v>
      </c>
      <c r="R15" s="18"/>
      <c r="S15" s="18"/>
      <c r="T15" s="18"/>
      <c r="U15" s="18"/>
      <c r="V15" s="18">
        <v>150</v>
      </c>
      <c r="W15" s="19">
        <f t="shared" si="1"/>
        <v>375</v>
      </c>
      <c r="X15" s="18">
        <v>400</v>
      </c>
      <c r="Y15" s="25">
        <v>2.5000000000000001E-2</v>
      </c>
      <c r="Z15" s="36">
        <v>0.04</v>
      </c>
    </row>
    <row r="16" spans="1:27" s="17" customFormat="1" x14ac:dyDescent="0.3">
      <c r="A16" s="103"/>
      <c r="B16" s="18"/>
      <c r="C16" s="18"/>
      <c r="D16" s="18"/>
      <c r="E16" s="18"/>
      <c r="F16" s="18"/>
      <c r="G16" s="18"/>
      <c r="H16" s="18"/>
      <c r="I16" s="18"/>
      <c r="J16" s="18">
        <v>548.29999999999995</v>
      </c>
      <c r="K16" s="18">
        <v>18.8</v>
      </c>
      <c r="L16" s="18">
        <v>489.9</v>
      </c>
      <c r="M16" s="18">
        <v>17.2</v>
      </c>
      <c r="N16" s="18"/>
      <c r="O16" s="18"/>
      <c r="P16" s="18">
        <v>43.7</v>
      </c>
      <c r="Q16" s="18">
        <v>1.5</v>
      </c>
      <c r="R16" s="18"/>
      <c r="S16" s="18"/>
      <c r="T16" s="18"/>
      <c r="U16" s="18"/>
      <c r="V16" s="18">
        <v>150</v>
      </c>
      <c r="W16" s="19">
        <f t="shared" si="1"/>
        <v>300</v>
      </c>
      <c r="X16" s="18">
        <v>400</v>
      </c>
      <c r="Y16" s="25">
        <v>2.5000000000000001E-2</v>
      </c>
      <c r="Z16" s="36">
        <v>0.05</v>
      </c>
    </row>
    <row r="17" spans="1:33" x14ac:dyDescent="0.3">
      <c r="A17" s="104">
        <v>7</v>
      </c>
      <c r="B17" s="20">
        <v>696</v>
      </c>
      <c r="C17" s="20"/>
      <c r="D17" s="20">
        <v>575</v>
      </c>
      <c r="E17" s="20"/>
      <c r="F17" s="20"/>
      <c r="G17" s="20"/>
      <c r="H17" s="20"/>
      <c r="I17" s="20"/>
      <c r="J17" s="20"/>
      <c r="K17" s="20"/>
      <c r="L17" s="20"/>
      <c r="M17" s="20"/>
      <c r="N17" s="20"/>
      <c r="O17" s="20"/>
      <c r="P17" s="20"/>
      <c r="Q17" s="20"/>
      <c r="R17" s="20"/>
      <c r="S17" s="20"/>
      <c r="T17" s="20"/>
      <c r="U17" s="20"/>
      <c r="V17" s="20">
        <v>195</v>
      </c>
      <c r="W17" s="20">
        <f t="shared" si="1"/>
        <v>162.49999999999997</v>
      </c>
      <c r="X17" s="20">
        <v>800</v>
      </c>
      <c r="Y17" s="80">
        <v>0.03</v>
      </c>
      <c r="Z17" s="51">
        <v>0.05</v>
      </c>
    </row>
    <row r="18" spans="1:33" x14ac:dyDescent="0.3">
      <c r="A18" s="105"/>
      <c r="B18" s="20"/>
      <c r="C18" s="20"/>
      <c r="D18" s="20"/>
      <c r="E18" s="20"/>
      <c r="F18" s="20"/>
      <c r="G18" s="20"/>
      <c r="H18" s="20"/>
      <c r="I18" s="20"/>
      <c r="J18" s="20">
        <v>482</v>
      </c>
      <c r="K18" s="20"/>
      <c r="L18" s="20">
        <v>419</v>
      </c>
      <c r="M18" s="20"/>
      <c r="N18" s="20"/>
      <c r="O18" s="20"/>
      <c r="P18" s="20"/>
      <c r="Q18" s="20"/>
      <c r="R18" s="20"/>
      <c r="S18" s="20"/>
      <c r="T18" s="20">
        <v>213</v>
      </c>
      <c r="U18" s="20"/>
      <c r="V18" s="20">
        <v>175</v>
      </c>
      <c r="W18" s="20">
        <f t="shared" si="1"/>
        <v>145.83333333333331</v>
      </c>
      <c r="X18" s="20">
        <v>800</v>
      </c>
      <c r="Y18" s="80">
        <v>0.03</v>
      </c>
      <c r="Z18" s="51">
        <v>0.05</v>
      </c>
    </row>
    <row r="19" spans="1:33" x14ac:dyDescent="0.3">
      <c r="A19" s="105"/>
      <c r="B19" s="20"/>
      <c r="C19" s="20"/>
      <c r="D19" s="20"/>
      <c r="E19" s="20"/>
      <c r="F19" s="20"/>
      <c r="G19" s="20"/>
      <c r="H19" s="20"/>
      <c r="I19" s="20"/>
      <c r="J19" s="20">
        <v>556</v>
      </c>
      <c r="K19" s="20"/>
      <c r="L19" s="20">
        <v>470</v>
      </c>
      <c r="M19" s="20"/>
      <c r="N19" s="20"/>
      <c r="O19" s="20"/>
      <c r="P19" s="20"/>
      <c r="Q19" s="20"/>
      <c r="R19" s="20"/>
      <c r="S19" s="20"/>
      <c r="T19" s="20">
        <v>215</v>
      </c>
      <c r="U19" s="20"/>
      <c r="V19" s="20">
        <v>185</v>
      </c>
      <c r="W19" s="20">
        <f t="shared" si="1"/>
        <v>154.16666666666666</v>
      </c>
      <c r="X19" s="20">
        <v>800</v>
      </c>
      <c r="Y19" s="18">
        <v>0.03</v>
      </c>
      <c r="Z19" s="52">
        <v>0.05</v>
      </c>
    </row>
    <row r="20" spans="1:33" x14ac:dyDescent="0.3">
      <c r="A20" s="106"/>
      <c r="B20" s="20"/>
      <c r="C20" s="20"/>
      <c r="D20" s="20"/>
      <c r="E20" s="20"/>
      <c r="F20" s="20"/>
      <c r="G20" s="20"/>
      <c r="H20" s="20"/>
      <c r="I20" s="20"/>
      <c r="J20" s="20">
        <v>581</v>
      </c>
      <c r="K20" s="20"/>
      <c r="L20" s="20">
        <v>486</v>
      </c>
      <c r="M20" s="20"/>
      <c r="N20" s="20"/>
      <c r="O20" s="20"/>
      <c r="P20" s="20"/>
      <c r="Q20" s="20"/>
      <c r="R20" s="20"/>
      <c r="S20" s="20"/>
      <c r="T20" s="20">
        <v>220</v>
      </c>
      <c r="U20" s="20"/>
      <c r="V20" s="20">
        <v>195</v>
      </c>
      <c r="W20" s="20">
        <f t="shared" si="1"/>
        <v>162.49999999999997</v>
      </c>
      <c r="X20" s="20">
        <v>800</v>
      </c>
      <c r="Y20" s="18">
        <v>0.03</v>
      </c>
      <c r="Z20" s="29">
        <v>0.05</v>
      </c>
    </row>
    <row r="21" spans="1:33" x14ac:dyDescent="0.3">
      <c r="A21" s="107">
        <v>8</v>
      </c>
      <c r="B21" s="22">
        <v>644.29999999999995</v>
      </c>
      <c r="C21" s="22">
        <v>6.7</v>
      </c>
      <c r="D21" s="22">
        <v>503.1</v>
      </c>
      <c r="E21" s="22">
        <v>32.4</v>
      </c>
      <c r="F21" s="22">
        <v>165.1</v>
      </c>
      <c r="G21" s="22"/>
      <c r="H21" s="22">
        <v>51.4</v>
      </c>
      <c r="I21" s="22">
        <v>9.6999999999999993</v>
      </c>
      <c r="J21" s="22">
        <v>548.79999999999995</v>
      </c>
      <c r="K21" s="22">
        <v>7.2</v>
      </c>
      <c r="L21" s="22">
        <v>452.7</v>
      </c>
      <c r="M21" s="22">
        <v>9.1</v>
      </c>
      <c r="N21" s="22">
        <v>182.7</v>
      </c>
      <c r="O21" s="22">
        <v>0.11</v>
      </c>
      <c r="P21" s="22">
        <v>56.3</v>
      </c>
      <c r="Q21" s="22">
        <v>7.2</v>
      </c>
      <c r="R21" s="22"/>
      <c r="S21" s="22"/>
      <c r="T21" s="22"/>
      <c r="U21" s="22"/>
      <c r="V21" s="22">
        <v>136.1</v>
      </c>
      <c r="W21" s="22">
        <v>3.6499999999999998E-2</v>
      </c>
      <c r="X21" s="22">
        <v>928.1</v>
      </c>
      <c r="Y21" s="18">
        <v>0.03</v>
      </c>
      <c r="Z21" s="29">
        <v>0.05</v>
      </c>
    </row>
    <row r="22" spans="1:33" x14ac:dyDescent="0.3">
      <c r="A22" s="108"/>
      <c r="B22" s="22">
        <v>573.5</v>
      </c>
      <c r="C22" s="22">
        <v>18.8</v>
      </c>
      <c r="D22" s="22">
        <v>440.2</v>
      </c>
      <c r="E22" s="22">
        <v>21.5</v>
      </c>
      <c r="F22" s="22">
        <v>167</v>
      </c>
      <c r="G22" s="22"/>
      <c r="H22" s="22">
        <v>38.5</v>
      </c>
      <c r="I22" s="22">
        <v>4.4000000000000004</v>
      </c>
      <c r="J22" s="22">
        <v>525.1</v>
      </c>
      <c r="K22" s="22">
        <v>15</v>
      </c>
      <c r="L22" s="22">
        <v>438.9</v>
      </c>
      <c r="M22" s="22">
        <v>3.5</v>
      </c>
      <c r="N22" s="22">
        <v>164</v>
      </c>
      <c r="O22" s="22">
        <v>0</v>
      </c>
      <c r="P22" s="22">
        <v>15.5</v>
      </c>
      <c r="Q22" s="22">
        <v>2.9</v>
      </c>
      <c r="R22" s="22"/>
      <c r="S22" s="22"/>
      <c r="T22" s="22"/>
      <c r="U22" s="22"/>
      <c r="V22" s="22">
        <v>73.5</v>
      </c>
      <c r="W22" s="22">
        <v>0.2722</v>
      </c>
      <c r="X22" s="22">
        <v>300</v>
      </c>
      <c r="Y22" s="18">
        <v>0.03</v>
      </c>
      <c r="Z22" s="29">
        <v>0.05</v>
      </c>
    </row>
    <row r="23" spans="1:33" x14ac:dyDescent="0.3">
      <c r="A23" s="108"/>
      <c r="B23" s="22">
        <v>629.79999999999995</v>
      </c>
      <c r="C23" s="22">
        <v>31.5</v>
      </c>
      <c r="D23" s="22">
        <v>445.7</v>
      </c>
      <c r="E23" s="22">
        <v>23.4</v>
      </c>
      <c r="F23" s="22">
        <v>153.80000000000001</v>
      </c>
      <c r="G23" s="22"/>
      <c r="H23" s="22">
        <v>46.1</v>
      </c>
      <c r="I23" s="22">
        <v>8</v>
      </c>
      <c r="J23" s="22">
        <v>528.9</v>
      </c>
      <c r="K23" s="22">
        <v>31.6</v>
      </c>
      <c r="L23" s="22">
        <v>424.2</v>
      </c>
      <c r="M23" s="22">
        <v>8.5</v>
      </c>
      <c r="N23" s="22">
        <v>150.30000000000001</v>
      </c>
      <c r="O23" s="22">
        <v>0.35</v>
      </c>
      <c r="P23" s="22">
        <v>38.5</v>
      </c>
      <c r="Q23" s="22">
        <v>4.4000000000000004</v>
      </c>
      <c r="R23" s="22"/>
      <c r="S23" s="22"/>
      <c r="T23" s="22"/>
      <c r="U23" s="22"/>
      <c r="V23" s="22">
        <v>148.80000000000001</v>
      </c>
      <c r="W23" s="22">
        <v>4.65E-2</v>
      </c>
      <c r="X23" s="22">
        <v>888.9</v>
      </c>
      <c r="Y23" s="22">
        <v>0.03</v>
      </c>
      <c r="Z23" s="29">
        <v>0.05</v>
      </c>
    </row>
    <row r="24" spans="1:33" x14ac:dyDescent="0.3">
      <c r="A24" s="109"/>
      <c r="B24" s="22">
        <v>621.20000000000005</v>
      </c>
      <c r="C24" s="22">
        <v>6.7</v>
      </c>
      <c r="D24" s="22">
        <v>469.6</v>
      </c>
      <c r="E24" s="22">
        <v>4.7</v>
      </c>
      <c r="F24" s="22">
        <v>141.19999999999999</v>
      </c>
      <c r="G24" s="22"/>
      <c r="H24" s="22">
        <v>48.5</v>
      </c>
      <c r="I24" s="22">
        <v>0.4</v>
      </c>
      <c r="J24" s="22">
        <v>598.79999999999995</v>
      </c>
      <c r="K24" s="22">
        <v>1</v>
      </c>
      <c r="L24" s="22">
        <v>458.5</v>
      </c>
      <c r="M24" s="22">
        <v>13.7</v>
      </c>
      <c r="N24" s="22">
        <v>142</v>
      </c>
      <c r="O24" s="22">
        <v>0.22</v>
      </c>
      <c r="P24" s="22">
        <v>63.2</v>
      </c>
      <c r="Q24" s="22">
        <v>0.7</v>
      </c>
      <c r="R24" s="22"/>
      <c r="S24" s="22"/>
      <c r="T24" s="22"/>
      <c r="U24" s="22"/>
      <c r="V24" s="22">
        <v>114.4</v>
      </c>
      <c r="W24" s="22">
        <v>2.29E-2</v>
      </c>
      <c r="X24" s="22">
        <v>1000</v>
      </c>
      <c r="Y24" s="22">
        <v>0.03</v>
      </c>
      <c r="Z24" s="18">
        <v>0.06</v>
      </c>
    </row>
    <row r="25" spans="1:33" x14ac:dyDescent="0.3">
      <c r="A25" s="49">
        <v>9</v>
      </c>
      <c r="B25" s="49"/>
      <c r="C25" s="49"/>
      <c r="D25" s="49"/>
      <c r="E25" s="49"/>
      <c r="F25" s="49"/>
      <c r="G25" s="49"/>
      <c r="H25" s="49"/>
      <c r="I25" s="49"/>
      <c r="J25" s="49">
        <v>594</v>
      </c>
      <c r="K25" s="49">
        <v>4</v>
      </c>
      <c r="L25" s="49">
        <v>487</v>
      </c>
      <c r="M25" s="49">
        <v>3</v>
      </c>
      <c r="N25" s="49"/>
      <c r="O25" s="49"/>
      <c r="P25" s="49">
        <v>49</v>
      </c>
      <c r="Q25" s="49">
        <v>4</v>
      </c>
      <c r="R25" s="49"/>
      <c r="S25" s="49"/>
      <c r="T25" s="49"/>
      <c r="U25" s="49"/>
      <c r="V25" s="49">
        <v>200</v>
      </c>
      <c r="W25" s="49"/>
      <c r="X25" s="49">
        <v>1000</v>
      </c>
      <c r="Y25" s="78">
        <v>0.03</v>
      </c>
      <c r="Z25" s="18">
        <v>0.06</v>
      </c>
    </row>
    <row r="26" spans="1:33" x14ac:dyDescent="0.3">
      <c r="A26" s="25">
        <v>10</v>
      </c>
      <c r="B26" s="27"/>
      <c r="C26" s="27"/>
      <c r="D26" s="27"/>
      <c r="E26" s="27"/>
      <c r="F26" s="27"/>
      <c r="G26" s="27"/>
      <c r="H26" s="27"/>
      <c r="I26" s="27"/>
      <c r="J26" s="26">
        <v>648</v>
      </c>
      <c r="K26" s="26"/>
      <c r="L26" s="26">
        <v>541</v>
      </c>
      <c r="M26" s="26"/>
      <c r="N26" s="26">
        <v>320</v>
      </c>
      <c r="O26" s="26"/>
      <c r="P26" s="26">
        <v>30</v>
      </c>
      <c r="Q26" s="27"/>
      <c r="R26" s="27"/>
      <c r="S26" s="27"/>
      <c r="T26" s="26">
        <v>440</v>
      </c>
      <c r="U26" s="26"/>
      <c r="V26" s="27"/>
      <c r="W26" s="27"/>
      <c r="X26" s="26">
        <v>60</v>
      </c>
      <c r="Y26" s="8">
        <v>0.03</v>
      </c>
      <c r="Z26" s="18">
        <v>0.06</v>
      </c>
      <c r="AA26" s="24"/>
      <c r="AB26" s="24"/>
      <c r="AC26" s="24"/>
      <c r="AD26" s="24"/>
      <c r="AE26" s="24"/>
      <c r="AF26" s="24"/>
      <c r="AG26" s="24"/>
    </row>
    <row r="27" spans="1:33" x14ac:dyDescent="0.3">
      <c r="A27" s="110">
        <v>11</v>
      </c>
      <c r="B27" s="11"/>
      <c r="C27" s="11"/>
      <c r="D27" s="11"/>
      <c r="E27" s="11"/>
      <c r="F27" s="11"/>
      <c r="G27" s="11"/>
      <c r="H27" s="11"/>
      <c r="I27" s="11"/>
      <c r="J27" s="11">
        <v>674</v>
      </c>
      <c r="K27" s="11"/>
      <c r="L27" s="11">
        <v>591</v>
      </c>
      <c r="M27" s="11"/>
      <c r="N27" s="11">
        <v>14.29</v>
      </c>
      <c r="O27" s="11"/>
      <c r="P27" s="11">
        <v>39.4</v>
      </c>
      <c r="Q27" s="11"/>
      <c r="R27" s="11"/>
      <c r="S27" s="11"/>
      <c r="T27" s="11"/>
      <c r="U27" s="11"/>
      <c r="V27" s="11">
        <v>250</v>
      </c>
      <c r="W27" s="11">
        <v>109.64</v>
      </c>
      <c r="X27" s="11">
        <v>950</v>
      </c>
      <c r="Y27" s="8">
        <v>0.03</v>
      </c>
      <c r="Z27" s="18">
        <v>0.06</v>
      </c>
      <c r="AA27" s="1"/>
      <c r="AB27" s="1"/>
      <c r="AC27" s="1"/>
      <c r="AD27" s="1"/>
      <c r="AE27" s="1"/>
      <c r="AF27" s="1"/>
      <c r="AG27" s="1"/>
    </row>
    <row r="28" spans="1:33" x14ac:dyDescent="0.3">
      <c r="A28" s="111"/>
      <c r="B28" s="11"/>
      <c r="C28" s="11"/>
      <c r="D28" s="11"/>
      <c r="E28" s="11"/>
      <c r="F28" s="11"/>
      <c r="G28" s="11"/>
      <c r="H28" s="11"/>
      <c r="I28" s="11"/>
      <c r="J28" s="11">
        <v>725</v>
      </c>
      <c r="K28" s="11"/>
      <c r="L28" s="11">
        <v>643</v>
      </c>
      <c r="M28" s="11"/>
      <c r="N28" s="11">
        <v>13.95</v>
      </c>
      <c r="O28" s="11"/>
      <c r="P28" s="11">
        <v>40.799999999999997</v>
      </c>
      <c r="Q28" s="11"/>
      <c r="R28" s="11"/>
      <c r="S28" s="11"/>
      <c r="T28" s="11"/>
      <c r="U28" s="11"/>
      <c r="V28" s="11">
        <v>200</v>
      </c>
      <c r="W28" s="11">
        <v>87.718999999999994</v>
      </c>
      <c r="X28" s="11">
        <v>950</v>
      </c>
      <c r="Y28" s="8">
        <v>0.03</v>
      </c>
      <c r="Z28" s="36">
        <v>0.06</v>
      </c>
    </row>
    <row r="29" spans="1:33" x14ac:dyDescent="0.3">
      <c r="A29" s="111"/>
      <c r="B29" s="11"/>
      <c r="C29" s="11"/>
      <c r="D29" s="11"/>
      <c r="E29" s="11"/>
      <c r="F29" s="11"/>
      <c r="G29" s="11"/>
      <c r="H29" s="11"/>
      <c r="I29" s="11"/>
      <c r="J29" s="11">
        <v>668</v>
      </c>
      <c r="K29" s="11"/>
      <c r="L29" s="11">
        <v>593</v>
      </c>
      <c r="M29" s="11"/>
      <c r="N29" s="11">
        <v>12.93</v>
      </c>
      <c r="O29" s="11"/>
      <c r="P29" s="11">
        <v>34.9</v>
      </c>
      <c r="Q29" s="11"/>
      <c r="R29" s="11"/>
      <c r="S29" s="11"/>
      <c r="T29" s="11"/>
      <c r="U29" s="11"/>
      <c r="V29" s="11">
        <v>250</v>
      </c>
      <c r="W29" s="11"/>
      <c r="X29" s="11">
        <v>1187.5</v>
      </c>
      <c r="Y29" s="8">
        <v>0.03</v>
      </c>
      <c r="Z29" s="78">
        <v>6.5000000000000002E-2</v>
      </c>
    </row>
    <row r="30" spans="1:33" x14ac:dyDescent="0.3">
      <c r="A30" s="111"/>
      <c r="B30" s="11"/>
      <c r="C30" s="11"/>
      <c r="D30" s="11"/>
      <c r="E30" s="11"/>
      <c r="F30" s="11"/>
      <c r="G30" s="11"/>
      <c r="H30" s="11"/>
      <c r="I30" s="11"/>
      <c r="J30" s="11">
        <v>663</v>
      </c>
      <c r="K30" s="11"/>
      <c r="L30" s="11">
        <v>590</v>
      </c>
      <c r="M30" s="11"/>
      <c r="N30" s="11">
        <v>14.07</v>
      </c>
      <c r="O30" s="11"/>
      <c r="P30" s="11">
        <v>40.799999999999997</v>
      </c>
      <c r="Q30" s="11"/>
      <c r="R30" s="11"/>
      <c r="S30" s="11"/>
      <c r="T30" s="11"/>
      <c r="U30" s="11"/>
      <c r="V30" s="11">
        <v>200</v>
      </c>
      <c r="W30" s="11">
        <v>109.64</v>
      </c>
      <c r="X30" s="11">
        <v>760</v>
      </c>
      <c r="Y30" s="8">
        <v>0.03</v>
      </c>
      <c r="Z30" s="22">
        <v>7.0000000000000007E-2</v>
      </c>
    </row>
    <row r="31" spans="1:33" x14ac:dyDescent="0.3">
      <c r="A31" s="112"/>
      <c r="B31" s="11"/>
      <c r="C31" s="11"/>
      <c r="D31" s="11"/>
      <c r="E31" s="11"/>
      <c r="F31" s="11"/>
      <c r="G31" s="11"/>
      <c r="H31" s="11"/>
      <c r="I31" s="11"/>
      <c r="J31" s="11">
        <v>681</v>
      </c>
      <c r="K31" s="11"/>
      <c r="L31" s="11">
        <v>601</v>
      </c>
      <c r="M31" s="11"/>
      <c r="N31" s="11">
        <v>13.38</v>
      </c>
      <c r="O31" s="11"/>
      <c r="P31" s="11">
        <v>34.9</v>
      </c>
      <c r="Q31" s="11"/>
      <c r="R31" s="11"/>
      <c r="S31" s="11"/>
      <c r="T31" s="11"/>
      <c r="U31" s="11"/>
      <c r="V31" s="11">
        <v>250</v>
      </c>
      <c r="W31" s="11"/>
      <c r="X31" s="11">
        <v>950</v>
      </c>
      <c r="Y31" s="8">
        <v>0.03</v>
      </c>
      <c r="Z31" s="36">
        <v>7.0000000000000007E-2</v>
      </c>
    </row>
    <row r="32" spans="1:33" x14ac:dyDescent="0.3">
      <c r="A32" s="22">
        <v>12</v>
      </c>
      <c r="B32" s="22">
        <v>720</v>
      </c>
      <c r="C32" s="22"/>
      <c r="D32" s="22">
        <v>570</v>
      </c>
      <c r="E32" s="22"/>
      <c r="F32" s="22"/>
      <c r="G32" s="22"/>
      <c r="H32" s="22">
        <v>48</v>
      </c>
      <c r="I32" s="22"/>
      <c r="J32" s="22">
        <v>610</v>
      </c>
      <c r="K32" s="22"/>
      <c r="L32" s="22">
        <v>510</v>
      </c>
      <c r="M32" s="22"/>
      <c r="N32" s="22"/>
      <c r="O32" s="22"/>
      <c r="P32" s="22">
        <v>18</v>
      </c>
      <c r="Q32" s="22"/>
      <c r="R32" s="22"/>
      <c r="S32" s="22"/>
      <c r="T32" s="22"/>
      <c r="U32" s="22"/>
      <c r="V32" s="22">
        <v>200</v>
      </c>
      <c r="W32" s="22"/>
      <c r="X32" s="22">
        <v>400</v>
      </c>
      <c r="Y32" s="8">
        <v>0.03</v>
      </c>
      <c r="Z32" s="56">
        <v>7.0000000000000007E-2</v>
      </c>
    </row>
    <row r="33" spans="1:26" x14ac:dyDescent="0.3">
      <c r="A33" s="44">
        <v>13</v>
      </c>
      <c r="B33" s="44"/>
      <c r="C33" s="44"/>
      <c r="D33" s="44"/>
      <c r="E33" s="44"/>
      <c r="F33" s="44"/>
      <c r="G33" s="44"/>
      <c r="H33" s="44"/>
      <c r="I33" s="44"/>
      <c r="J33" s="11">
        <v>650</v>
      </c>
      <c r="K33" s="44"/>
      <c r="L33" s="11">
        <v>559.9</v>
      </c>
      <c r="M33" s="44"/>
      <c r="N33" s="44"/>
      <c r="O33" s="44"/>
      <c r="P33" s="44"/>
      <c r="Q33" s="44"/>
      <c r="R33" s="44"/>
      <c r="S33" s="44"/>
      <c r="T33" s="44"/>
      <c r="U33" s="44"/>
      <c r="V33" s="11">
        <v>300</v>
      </c>
      <c r="W33" s="44"/>
      <c r="X33" s="11">
        <v>900</v>
      </c>
      <c r="Y33" s="8">
        <v>0.03</v>
      </c>
      <c r="Z33" s="78">
        <v>7.4999999999999997E-2</v>
      </c>
    </row>
    <row r="34" spans="1:26" x14ac:dyDescent="0.3">
      <c r="A34" s="113">
        <v>14</v>
      </c>
      <c r="B34" s="8"/>
      <c r="C34" s="8"/>
      <c r="D34" s="8"/>
      <c r="E34" s="8"/>
      <c r="F34" s="8"/>
      <c r="G34" s="8"/>
      <c r="H34" s="8"/>
      <c r="I34" s="8"/>
      <c r="J34" s="8"/>
      <c r="K34" s="8"/>
      <c r="L34" s="8"/>
      <c r="M34" s="8"/>
      <c r="N34" s="8"/>
      <c r="O34" s="8"/>
      <c r="P34" s="8"/>
      <c r="Q34" s="8"/>
      <c r="R34" s="8">
        <v>185</v>
      </c>
      <c r="S34" s="8">
        <v>168</v>
      </c>
      <c r="T34" s="8">
        <v>185</v>
      </c>
      <c r="U34" s="8"/>
      <c r="V34" s="8">
        <v>150</v>
      </c>
      <c r="W34" s="8">
        <v>50</v>
      </c>
      <c r="X34" s="8">
        <v>1250</v>
      </c>
      <c r="Y34" s="8">
        <v>0.03</v>
      </c>
      <c r="Z34" s="22">
        <v>0.08</v>
      </c>
    </row>
    <row r="35" spans="1:26" x14ac:dyDescent="0.3">
      <c r="A35" s="114"/>
      <c r="B35" s="8"/>
      <c r="C35" s="8"/>
      <c r="D35" s="8"/>
      <c r="E35" s="8"/>
      <c r="F35" s="8"/>
      <c r="G35" s="8"/>
      <c r="H35" s="8"/>
      <c r="I35" s="8"/>
      <c r="J35" s="8"/>
      <c r="K35" s="8"/>
      <c r="L35" s="8"/>
      <c r="M35" s="8"/>
      <c r="N35" s="8"/>
      <c r="O35" s="8"/>
      <c r="P35" s="8"/>
      <c r="Q35" s="8"/>
      <c r="R35" s="8">
        <v>192</v>
      </c>
      <c r="S35" s="8">
        <v>175</v>
      </c>
      <c r="T35" s="8"/>
      <c r="U35" s="8"/>
      <c r="V35" s="8">
        <v>200</v>
      </c>
      <c r="W35" s="8">
        <v>50</v>
      </c>
      <c r="X35" s="8">
        <v>1667</v>
      </c>
      <c r="Y35" s="8">
        <v>0.03</v>
      </c>
      <c r="Z35" s="8">
        <v>0.08</v>
      </c>
    </row>
    <row r="36" spans="1:26" x14ac:dyDescent="0.3">
      <c r="A36" s="114"/>
      <c r="B36" s="8"/>
      <c r="C36" s="8"/>
      <c r="D36" s="8"/>
      <c r="E36" s="8"/>
      <c r="F36" s="8"/>
      <c r="G36" s="8"/>
      <c r="H36" s="8"/>
      <c r="I36" s="8"/>
      <c r="J36" s="8"/>
      <c r="K36" s="8"/>
      <c r="L36" s="8"/>
      <c r="M36" s="8"/>
      <c r="N36" s="8"/>
      <c r="O36" s="8"/>
      <c r="P36" s="8"/>
      <c r="Q36" s="8"/>
      <c r="R36" s="8">
        <v>177</v>
      </c>
      <c r="S36" s="8">
        <v>170</v>
      </c>
      <c r="T36" s="8"/>
      <c r="U36" s="8"/>
      <c r="V36" s="8">
        <v>150</v>
      </c>
      <c r="W36" s="8">
        <v>50</v>
      </c>
      <c r="X36" s="8">
        <v>714</v>
      </c>
      <c r="Y36" s="8">
        <v>0.03</v>
      </c>
      <c r="Z36" s="8">
        <v>0.08</v>
      </c>
    </row>
    <row r="37" spans="1:26" x14ac:dyDescent="0.3">
      <c r="A37" s="114"/>
      <c r="B37" s="8"/>
      <c r="C37" s="8"/>
      <c r="D37" s="8"/>
      <c r="E37" s="8"/>
      <c r="F37" s="8"/>
      <c r="G37" s="8"/>
      <c r="H37" s="8"/>
      <c r="I37" s="8"/>
      <c r="J37" s="8"/>
      <c r="K37" s="8"/>
      <c r="L37" s="8"/>
      <c r="M37" s="8"/>
      <c r="N37" s="8"/>
      <c r="O37" s="8"/>
      <c r="P37" s="8"/>
      <c r="Q37" s="8"/>
      <c r="R37" s="8">
        <v>183</v>
      </c>
      <c r="S37" s="8">
        <v>169</v>
      </c>
      <c r="T37" s="8"/>
      <c r="U37" s="8"/>
      <c r="V37" s="8">
        <v>200</v>
      </c>
      <c r="W37" s="8">
        <v>50</v>
      </c>
      <c r="X37" s="8">
        <v>952</v>
      </c>
      <c r="Y37" s="8">
        <v>0.03</v>
      </c>
      <c r="Z37" s="8">
        <v>0.08</v>
      </c>
    </row>
    <row r="38" spans="1:26" x14ac:dyDescent="0.3">
      <c r="A38" s="114"/>
      <c r="B38" s="8"/>
      <c r="C38" s="8"/>
      <c r="D38" s="8"/>
      <c r="E38" s="8"/>
      <c r="F38" s="8"/>
      <c r="G38" s="8"/>
      <c r="H38" s="8"/>
      <c r="I38" s="8"/>
      <c r="J38" s="8"/>
      <c r="K38" s="8"/>
      <c r="L38" s="8"/>
      <c r="M38" s="8"/>
      <c r="N38" s="8"/>
      <c r="O38" s="8"/>
      <c r="P38" s="8"/>
      <c r="Q38" s="8"/>
      <c r="R38" s="8">
        <v>181</v>
      </c>
      <c r="S38" s="8">
        <v>180</v>
      </c>
      <c r="T38" s="8"/>
      <c r="U38" s="8"/>
      <c r="V38" s="8">
        <v>150</v>
      </c>
      <c r="W38" s="8">
        <v>55</v>
      </c>
      <c r="X38" s="8">
        <v>750</v>
      </c>
      <c r="Y38" s="85">
        <v>0.03</v>
      </c>
      <c r="Z38" s="8">
        <v>0.08</v>
      </c>
    </row>
    <row r="39" spans="1:26" x14ac:dyDescent="0.3">
      <c r="A39" s="114"/>
      <c r="B39" s="8"/>
      <c r="C39" s="8"/>
      <c r="D39" s="8"/>
      <c r="E39" s="8"/>
      <c r="F39" s="8"/>
      <c r="G39" s="8"/>
      <c r="H39" s="8"/>
      <c r="I39" s="8"/>
      <c r="J39" s="8"/>
      <c r="K39" s="8"/>
      <c r="L39" s="8"/>
      <c r="M39" s="8"/>
      <c r="N39" s="8"/>
      <c r="O39" s="8"/>
      <c r="P39" s="8"/>
      <c r="Q39" s="8"/>
      <c r="R39" s="8">
        <v>193</v>
      </c>
      <c r="S39" s="8">
        <v>187</v>
      </c>
      <c r="T39" s="8"/>
      <c r="U39" s="8"/>
      <c r="V39" s="8">
        <v>175</v>
      </c>
      <c r="W39" s="8">
        <v>65</v>
      </c>
      <c r="X39" s="8">
        <v>750</v>
      </c>
      <c r="Y39" s="85">
        <v>0.03</v>
      </c>
      <c r="Z39" s="8">
        <v>0.08</v>
      </c>
    </row>
    <row r="40" spans="1:26" x14ac:dyDescent="0.3">
      <c r="A40" s="114"/>
      <c r="B40" s="8"/>
      <c r="C40" s="8"/>
      <c r="D40" s="8"/>
      <c r="E40" s="8"/>
      <c r="F40" s="8"/>
      <c r="G40" s="8"/>
      <c r="H40" s="8"/>
      <c r="I40" s="8"/>
      <c r="J40" s="8"/>
      <c r="K40" s="8"/>
      <c r="L40" s="8"/>
      <c r="M40" s="8"/>
      <c r="N40" s="8"/>
      <c r="O40" s="8"/>
      <c r="P40" s="8"/>
      <c r="Q40" s="8"/>
      <c r="R40" s="8">
        <v>212</v>
      </c>
      <c r="S40" s="8">
        <v>187</v>
      </c>
      <c r="T40" s="8"/>
      <c r="U40" s="8"/>
      <c r="V40" s="8">
        <v>150</v>
      </c>
      <c r="W40" s="8">
        <v>80</v>
      </c>
      <c r="X40" s="8">
        <v>781</v>
      </c>
      <c r="Y40" s="85">
        <v>0.03</v>
      </c>
      <c r="Z40" s="8">
        <v>0.08</v>
      </c>
    </row>
    <row r="41" spans="1:26" x14ac:dyDescent="0.3">
      <c r="A41" s="114"/>
      <c r="B41" s="8"/>
      <c r="C41" s="8"/>
      <c r="D41" s="8"/>
      <c r="E41" s="8"/>
      <c r="F41" s="8"/>
      <c r="G41" s="8"/>
      <c r="H41" s="8"/>
      <c r="I41" s="8"/>
      <c r="J41" s="8"/>
      <c r="K41" s="8"/>
      <c r="L41" s="8"/>
      <c r="M41" s="8"/>
      <c r="N41" s="8"/>
      <c r="O41" s="8"/>
      <c r="P41" s="8"/>
      <c r="Q41" s="8"/>
      <c r="R41" s="8">
        <v>204</v>
      </c>
      <c r="S41" s="8">
        <v>188</v>
      </c>
      <c r="T41" s="8">
        <v>213</v>
      </c>
      <c r="U41" s="8"/>
      <c r="V41" s="8">
        <v>200</v>
      </c>
      <c r="W41" s="8">
        <v>80</v>
      </c>
      <c r="X41" s="8">
        <v>1042</v>
      </c>
      <c r="Y41" s="85">
        <v>0.03</v>
      </c>
      <c r="Z41" s="8">
        <v>0.08</v>
      </c>
    </row>
    <row r="42" spans="1:26" x14ac:dyDescent="0.3">
      <c r="A42" s="114"/>
      <c r="B42" s="8"/>
      <c r="C42" s="8"/>
      <c r="D42" s="8"/>
      <c r="E42" s="8"/>
      <c r="F42" s="8"/>
      <c r="G42" s="8"/>
      <c r="H42" s="8"/>
      <c r="I42" s="8"/>
      <c r="J42" s="8"/>
      <c r="K42" s="8"/>
      <c r="L42" s="8"/>
      <c r="M42" s="8"/>
      <c r="N42" s="8"/>
      <c r="O42" s="8"/>
      <c r="P42" s="8"/>
      <c r="Q42" s="8"/>
      <c r="R42" s="8">
        <v>207</v>
      </c>
      <c r="S42" s="8">
        <v>185</v>
      </c>
      <c r="T42" s="8"/>
      <c r="U42" s="8"/>
      <c r="V42" s="8">
        <v>150</v>
      </c>
      <c r="W42" s="8">
        <v>80</v>
      </c>
      <c r="X42" s="8">
        <v>446</v>
      </c>
      <c r="Y42" s="22">
        <v>0.03</v>
      </c>
      <c r="Z42" s="25">
        <v>0.08</v>
      </c>
    </row>
    <row r="43" spans="1:26" x14ac:dyDescent="0.3">
      <c r="A43" s="114"/>
      <c r="B43" s="8"/>
      <c r="C43" s="8"/>
      <c r="D43" s="8"/>
      <c r="E43" s="8"/>
      <c r="F43" s="8"/>
      <c r="G43" s="8"/>
      <c r="H43" s="8"/>
      <c r="I43" s="8"/>
      <c r="J43" s="8"/>
      <c r="K43" s="8"/>
      <c r="L43" s="8"/>
      <c r="M43" s="8"/>
      <c r="N43" s="8"/>
      <c r="O43" s="8"/>
      <c r="P43" s="8"/>
      <c r="Q43" s="8"/>
      <c r="R43" s="8">
        <v>205</v>
      </c>
      <c r="S43" s="8">
        <v>186</v>
      </c>
      <c r="T43" s="8"/>
      <c r="U43" s="8"/>
      <c r="V43" s="8">
        <v>200</v>
      </c>
      <c r="W43" s="8">
        <v>80</v>
      </c>
      <c r="X43" s="8">
        <v>595</v>
      </c>
      <c r="Y43" s="51">
        <v>0.03</v>
      </c>
      <c r="Z43" s="25">
        <v>0.08</v>
      </c>
    </row>
    <row r="44" spans="1:26" x14ac:dyDescent="0.3">
      <c r="A44" s="114"/>
      <c r="B44" s="8"/>
      <c r="C44" s="8"/>
      <c r="D44" s="8"/>
      <c r="E44" s="8"/>
      <c r="F44" s="8"/>
      <c r="G44" s="8"/>
      <c r="H44" s="8"/>
      <c r="I44" s="8"/>
      <c r="J44" s="8"/>
      <c r="K44" s="8"/>
      <c r="L44" s="8"/>
      <c r="M44" s="8"/>
      <c r="N44" s="8"/>
      <c r="O44" s="8"/>
      <c r="P44" s="8"/>
      <c r="Q44" s="8"/>
      <c r="R44" s="8"/>
      <c r="S44" s="8"/>
      <c r="T44" s="8">
        <v>281.60000000000002</v>
      </c>
      <c r="U44" s="8"/>
      <c r="V44" s="8">
        <v>300</v>
      </c>
      <c r="W44" s="8">
        <v>125</v>
      </c>
      <c r="X44" s="8">
        <v>1000</v>
      </c>
      <c r="Y44" s="52">
        <v>0.03</v>
      </c>
      <c r="Z44" s="25">
        <v>0.08</v>
      </c>
    </row>
    <row r="45" spans="1:26" x14ac:dyDescent="0.3">
      <c r="A45" s="114"/>
      <c r="B45" s="8"/>
      <c r="C45" s="8"/>
      <c r="D45" s="8"/>
      <c r="E45" s="8"/>
      <c r="F45" s="8"/>
      <c r="G45" s="8"/>
      <c r="H45" s="8"/>
      <c r="I45" s="8"/>
      <c r="J45" s="8"/>
      <c r="K45" s="8"/>
      <c r="L45" s="8"/>
      <c r="M45" s="8"/>
      <c r="N45" s="8"/>
      <c r="O45" s="8"/>
      <c r="P45" s="8"/>
      <c r="Q45" s="8"/>
      <c r="R45" s="8"/>
      <c r="S45" s="8"/>
      <c r="T45" s="8">
        <v>260</v>
      </c>
      <c r="U45" s="8"/>
      <c r="V45" s="8">
        <v>300</v>
      </c>
      <c r="W45" s="8">
        <v>104.17</v>
      </c>
      <c r="X45" s="8">
        <v>1200</v>
      </c>
      <c r="Y45" s="85">
        <v>0.03</v>
      </c>
      <c r="Z45" s="25">
        <v>0.08</v>
      </c>
    </row>
    <row r="46" spans="1:26" x14ac:dyDescent="0.3">
      <c r="A46" s="114"/>
      <c r="B46" s="8"/>
      <c r="C46" s="8"/>
      <c r="D46" s="8"/>
      <c r="E46" s="8"/>
      <c r="F46" s="8"/>
      <c r="G46" s="8"/>
      <c r="H46" s="8"/>
      <c r="I46" s="8"/>
      <c r="J46" s="8"/>
      <c r="K46" s="8"/>
      <c r="L46" s="8"/>
      <c r="M46" s="8"/>
      <c r="N46" s="8"/>
      <c r="O46" s="8"/>
      <c r="P46" s="8"/>
      <c r="Q46" s="8"/>
      <c r="R46" s="8"/>
      <c r="S46" s="8"/>
      <c r="T46" s="8">
        <v>225</v>
      </c>
      <c r="U46" s="8"/>
      <c r="V46" s="8">
        <v>180</v>
      </c>
      <c r="W46" s="8">
        <v>125</v>
      </c>
      <c r="X46" s="8">
        <v>231</v>
      </c>
      <c r="Y46" s="85">
        <v>0.03</v>
      </c>
      <c r="Z46" s="25">
        <v>0.08</v>
      </c>
    </row>
    <row r="47" spans="1:26" x14ac:dyDescent="0.3">
      <c r="A47" s="114"/>
      <c r="B47" s="8"/>
      <c r="C47" s="8"/>
      <c r="D47" s="8"/>
      <c r="E47" s="8"/>
      <c r="F47" s="8"/>
      <c r="G47" s="8"/>
      <c r="H47" s="8"/>
      <c r="I47" s="8"/>
      <c r="J47" s="8"/>
      <c r="K47" s="8"/>
      <c r="L47" s="8"/>
      <c r="M47" s="8"/>
      <c r="N47" s="8"/>
      <c r="O47" s="8"/>
      <c r="P47" s="8"/>
      <c r="Q47" s="8"/>
      <c r="R47" s="8"/>
      <c r="S47" s="8"/>
      <c r="T47" s="8">
        <v>213</v>
      </c>
      <c r="U47" s="8"/>
      <c r="V47" s="8">
        <v>380</v>
      </c>
      <c r="W47" s="8">
        <v>101.33</v>
      </c>
      <c r="X47" s="8">
        <v>650</v>
      </c>
      <c r="Y47" s="85">
        <v>0.03</v>
      </c>
      <c r="Z47" s="25">
        <v>0.08</v>
      </c>
    </row>
    <row r="48" spans="1:26" x14ac:dyDescent="0.3">
      <c r="A48" s="114"/>
      <c r="B48" s="48"/>
      <c r="C48" s="48"/>
      <c r="D48" s="48"/>
      <c r="E48" s="48"/>
      <c r="F48" s="48"/>
      <c r="G48" s="48"/>
      <c r="H48" s="48"/>
      <c r="I48" s="48"/>
      <c r="J48" s="48"/>
      <c r="K48" s="48"/>
      <c r="L48" s="48"/>
      <c r="M48" s="48"/>
      <c r="N48" s="48"/>
      <c r="O48" s="48"/>
      <c r="P48" s="48"/>
      <c r="Q48" s="48"/>
      <c r="R48" s="48"/>
      <c r="S48" s="48"/>
      <c r="T48" s="48">
        <v>220</v>
      </c>
      <c r="U48" s="48"/>
      <c r="V48" s="48">
        <v>380</v>
      </c>
      <c r="W48" s="48">
        <v>101.33</v>
      </c>
      <c r="X48" s="48">
        <v>3000</v>
      </c>
      <c r="Y48" s="87">
        <v>0.03</v>
      </c>
      <c r="Z48" s="87">
        <v>0.08</v>
      </c>
    </row>
    <row r="49" spans="1:26" x14ac:dyDescent="0.3">
      <c r="A49" s="114"/>
      <c r="B49" s="8"/>
      <c r="C49" s="8"/>
      <c r="D49" s="8"/>
      <c r="E49" s="8"/>
      <c r="F49" s="8"/>
      <c r="G49" s="8"/>
      <c r="H49" s="8"/>
      <c r="I49" s="8"/>
      <c r="J49" s="8"/>
      <c r="K49" s="8"/>
      <c r="L49" s="8"/>
      <c r="M49" s="8"/>
      <c r="N49" s="8"/>
      <c r="O49" s="8"/>
      <c r="P49" s="8"/>
      <c r="Q49" s="8"/>
      <c r="R49" s="8"/>
      <c r="S49" s="8"/>
      <c r="T49" s="50">
        <v>325</v>
      </c>
      <c r="U49" s="50"/>
      <c r="V49" s="50">
        <v>190</v>
      </c>
      <c r="W49" s="50">
        <v>297</v>
      </c>
      <c r="X49" s="50">
        <v>800</v>
      </c>
      <c r="Y49" s="85">
        <v>0.03</v>
      </c>
      <c r="Z49" s="85">
        <v>0.08</v>
      </c>
    </row>
    <row r="50" spans="1:26" x14ac:dyDescent="0.3">
      <c r="A50" s="114"/>
      <c r="B50" s="8"/>
      <c r="C50" s="8"/>
      <c r="D50" s="8"/>
      <c r="E50" s="8"/>
      <c r="F50" s="8"/>
      <c r="G50" s="8"/>
      <c r="H50" s="8"/>
      <c r="I50" s="8"/>
      <c r="J50" s="8"/>
      <c r="K50" s="8"/>
      <c r="L50" s="8"/>
      <c r="M50" s="8"/>
      <c r="N50" s="8"/>
      <c r="O50" s="8"/>
      <c r="P50" s="8"/>
      <c r="Q50" s="8"/>
      <c r="R50" s="8"/>
      <c r="S50" s="8"/>
      <c r="T50" s="8">
        <v>239</v>
      </c>
      <c r="U50" s="8"/>
      <c r="V50" s="8">
        <v>200</v>
      </c>
      <c r="W50" s="8">
        <v>200</v>
      </c>
      <c r="X50" s="8">
        <v>1000</v>
      </c>
      <c r="Y50" s="85">
        <v>0.03</v>
      </c>
      <c r="Z50" s="85">
        <v>0.08</v>
      </c>
    </row>
    <row r="51" spans="1:26" x14ac:dyDescent="0.3">
      <c r="A51" s="115"/>
      <c r="B51" s="8"/>
      <c r="C51" s="8"/>
      <c r="D51" s="8"/>
      <c r="E51" s="8"/>
      <c r="F51" s="8"/>
      <c r="G51" s="8"/>
      <c r="H51" s="8"/>
      <c r="I51" s="8"/>
      <c r="J51" s="8"/>
      <c r="K51" s="8"/>
      <c r="L51" s="8"/>
      <c r="M51" s="8"/>
      <c r="N51" s="8"/>
      <c r="O51" s="8"/>
      <c r="P51" s="8"/>
      <c r="Q51" s="8"/>
      <c r="R51" s="8"/>
      <c r="S51" s="8"/>
      <c r="T51" s="8">
        <v>240</v>
      </c>
      <c r="U51" s="8"/>
      <c r="V51" s="8">
        <v>90</v>
      </c>
      <c r="W51" s="8">
        <v>58.4</v>
      </c>
      <c r="X51" s="8">
        <v>187.7</v>
      </c>
      <c r="Y51" s="85">
        <v>0.03</v>
      </c>
      <c r="Z51" s="85">
        <v>0.08</v>
      </c>
    </row>
    <row r="52" spans="1:26" x14ac:dyDescent="0.3">
      <c r="A52" s="104">
        <v>15</v>
      </c>
      <c r="B52" s="20"/>
      <c r="C52" s="20"/>
      <c r="D52" s="20"/>
      <c r="E52" s="20"/>
      <c r="F52" s="20"/>
      <c r="G52" s="20"/>
      <c r="H52" s="20"/>
      <c r="I52" s="20"/>
      <c r="J52" s="20"/>
      <c r="K52" s="20"/>
      <c r="L52" s="20"/>
      <c r="M52" s="20"/>
      <c r="N52" s="20"/>
      <c r="O52" s="20"/>
      <c r="P52" s="20"/>
      <c r="Q52" s="20"/>
      <c r="R52" s="20"/>
      <c r="S52" s="20"/>
      <c r="T52" s="20">
        <v>258.5</v>
      </c>
      <c r="U52" s="20"/>
      <c r="V52" s="20">
        <v>150</v>
      </c>
      <c r="W52" s="20"/>
      <c r="X52" s="20">
        <v>800</v>
      </c>
      <c r="Y52" s="56">
        <v>0.03</v>
      </c>
      <c r="Z52" s="36">
        <v>0.08</v>
      </c>
    </row>
    <row r="53" spans="1:26" x14ac:dyDescent="0.3">
      <c r="A53" s="105"/>
      <c r="B53" s="20"/>
      <c r="C53" s="20"/>
      <c r="D53" s="20"/>
      <c r="E53" s="20"/>
      <c r="F53" s="20"/>
      <c r="G53" s="20"/>
      <c r="H53" s="20"/>
      <c r="I53" s="20"/>
      <c r="J53" s="20"/>
      <c r="K53" s="20"/>
      <c r="L53" s="20"/>
      <c r="M53" s="20"/>
      <c r="N53" s="20"/>
      <c r="O53" s="20"/>
      <c r="P53" s="20"/>
      <c r="Q53" s="20"/>
      <c r="R53" s="20"/>
      <c r="S53" s="20"/>
      <c r="T53" s="20">
        <v>255</v>
      </c>
      <c r="U53" s="20"/>
      <c r="V53" s="20">
        <v>150</v>
      </c>
      <c r="W53" s="20"/>
      <c r="X53" s="20">
        <v>1083</v>
      </c>
      <c r="Y53" s="8">
        <v>0.03</v>
      </c>
      <c r="Z53" s="8">
        <v>0.08</v>
      </c>
    </row>
    <row r="54" spans="1:26" x14ac:dyDescent="0.3">
      <c r="A54" s="105"/>
      <c r="B54" s="20"/>
      <c r="C54" s="20"/>
      <c r="D54" s="20"/>
      <c r="E54" s="20"/>
      <c r="F54" s="20"/>
      <c r="G54" s="20"/>
      <c r="H54" s="20"/>
      <c r="I54" s="20"/>
      <c r="J54" s="20"/>
      <c r="K54" s="20"/>
      <c r="L54" s="20"/>
      <c r="M54" s="20"/>
      <c r="N54" s="20"/>
      <c r="O54" s="20"/>
      <c r="P54" s="20"/>
      <c r="Q54" s="20"/>
      <c r="R54" s="20"/>
      <c r="S54" s="20"/>
      <c r="T54" s="20">
        <v>253</v>
      </c>
      <c r="U54" s="20"/>
      <c r="V54" s="20">
        <v>150</v>
      </c>
      <c r="W54" s="20"/>
      <c r="X54" s="20">
        <v>1200</v>
      </c>
      <c r="Y54" s="8">
        <v>0.03</v>
      </c>
      <c r="Z54" s="11">
        <v>0.09</v>
      </c>
    </row>
    <row r="55" spans="1:26" x14ac:dyDescent="0.3">
      <c r="A55" s="105"/>
      <c r="B55" s="47"/>
      <c r="C55" s="47"/>
      <c r="D55" s="47"/>
      <c r="E55" s="47"/>
      <c r="F55" s="47"/>
      <c r="G55" s="47"/>
      <c r="H55" s="47"/>
      <c r="I55" s="47"/>
      <c r="J55" s="47"/>
      <c r="K55" s="47"/>
      <c r="L55" s="47"/>
      <c r="M55" s="47"/>
      <c r="N55" s="47"/>
      <c r="O55" s="47"/>
      <c r="P55" s="47"/>
      <c r="Q55" s="47"/>
      <c r="R55" s="47"/>
      <c r="S55" s="47"/>
      <c r="T55" s="47">
        <v>249</v>
      </c>
      <c r="U55" s="47"/>
      <c r="V55" s="47">
        <v>150</v>
      </c>
      <c r="W55" s="47"/>
      <c r="X55" s="47">
        <v>1400</v>
      </c>
      <c r="Y55" s="83">
        <v>0.03</v>
      </c>
      <c r="Z55" s="79">
        <v>0.09</v>
      </c>
    </row>
    <row r="56" spans="1:26" x14ac:dyDescent="0.3">
      <c r="A56" s="20">
        <v>16</v>
      </c>
      <c r="B56" s="20"/>
      <c r="C56" s="20"/>
      <c r="D56" s="20"/>
      <c r="E56" s="20"/>
      <c r="F56" s="20"/>
      <c r="G56" s="20"/>
      <c r="H56" s="20"/>
      <c r="I56" s="20"/>
      <c r="J56" s="20">
        <v>751.6</v>
      </c>
      <c r="K56" s="20">
        <v>15.9</v>
      </c>
      <c r="L56" s="20">
        <v>637.9</v>
      </c>
      <c r="M56" s="20">
        <v>11.3</v>
      </c>
      <c r="N56" s="20"/>
      <c r="O56" s="20"/>
      <c r="P56" s="20">
        <v>41.2</v>
      </c>
      <c r="Q56" s="20">
        <v>2.7</v>
      </c>
      <c r="R56" s="20"/>
      <c r="S56" s="20"/>
      <c r="T56" s="20">
        <v>225</v>
      </c>
      <c r="U56" s="20"/>
      <c r="V56" s="20">
        <v>195</v>
      </c>
      <c r="W56" s="20">
        <v>125.42</v>
      </c>
      <c r="X56" s="20">
        <v>1083</v>
      </c>
      <c r="Y56" s="29">
        <v>0.03</v>
      </c>
      <c r="Z56" s="78">
        <v>0.1</v>
      </c>
    </row>
    <row r="57" spans="1:26" x14ac:dyDescent="0.3">
      <c r="A57" s="116">
        <v>17</v>
      </c>
      <c r="B57" s="29"/>
      <c r="C57" s="29"/>
      <c r="D57" s="29"/>
      <c r="E57" s="29"/>
      <c r="F57" s="29"/>
      <c r="G57" s="29"/>
      <c r="H57" s="29"/>
      <c r="I57" s="29"/>
      <c r="J57" s="29"/>
      <c r="K57" s="29"/>
      <c r="L57" s="29"/>
      <c r="M57" s="29"/>
      <c r="N57" s="29"/>
      <c r="O57" s="29"/>
      <c r="P57" s="29"/>
      <c r="Q57" s="29"/>
      <c r="R57" s="29"/>
      <c r="S57" s="29"/>
      <c r="T57" s="29">
        <v>194</v>
      </c>
      <c r="U57" s="29"/>
      <c r="V57" s="29">
        <v>180</v>
      </c>
      <c r="W57" s="29">
        <v>62.71</v>
      </c>
      <c r="X57" s="33">
        <f>V57/(W57*Y57*Z57)</f>
        <v>956.78520172221329</v>
      </c>
      <c r="Y57" s="29">
        <v>0.03</v>
      </c>
      <c r="Z57" s="20">
        <v>0.1</v>
      </c>
    </row>
    <row r="58" spans="1:26" x14ac:dyDescent="0.3">
      <c r="A58" s="117"/>
      <c r="B58" s="29"/>
      <c r="C58" s="29"/>
      <c r="D58" s="29"/>
      <c r="E58" s="29"/>
      <c r="F58" s="29"/>
      <c r="G58" s="29"/>
      <c r="H58" s="29"/>
      <c r="I58" s="29"/>
      <c r="J58" s="29"/>
      <c r="K58" s="29"/>
      <c r="L58" s="29"/>
      <c r="M58" s="29"/>
      <c r="N58" s="29"/>
      <c r="O58" s="29"/>
      <c r="P58" s="29"/>
      <c r="Q58" s="29"/>
      <c r="R58" s="29"/>
      <c r="S58" s="29"/>
      <c r="T58" s="29">
        <v>163</v>
      </c>
      <c r="U58" s="29"/>
      <c r="V58" s="29">
        <v>180</v>
      </c>
      <c r="W58" s="29">
        <v>41.81</v>
      </c>
      <c r="X58" s="33">
        <f t="shared" ref="X58:X70" si="2">V58/(W58*Y58*Z58)</f>
        <v>1435.0633819660368</v>
      </c>
      <c r="Y58" s="29">
        <v>0.03</v>
      </c>
      <c r="Z58" s="20">
        <v>0.1</v>
      </c>
    </row>
    <row r="59" spans="1:26" x14ac:dyDescent="0.3">
      <c r="A59" s="117"/>
      <c r="B59" s="29"/>
      <c r="C59" s="29"/>
      <c r="D59" s="29"/>
      <c r="E59" s="29"/>
      <c r="F59" s="29"/>
      <c r="G59" s="29"/>
      <c r="H59" s="29"/>
      <c r="I59" s="29"/>
      <c r="J59" s="29"/>
      <c r="K59" s="29"/>
      <c r="L59" s="29"/>
      <c r="M59" s="29"/>
      <c r="N59" s="29"/>
      <c r="O59" s="29"/>
      <c r="P59" s="29"/>
      <c r="Q59" s="29"/>
      <c r="R59" s="29"/>
      <c r="S59" s="29"/>
      <c r="T59" s="29">
        <v>215</v>
      </c>
      <c r="U59" s="29"/>
      <c r="V59" s="29">
        <v>180</v>
      </c>
      <c r="W59" s="29">
        <v>167.23</v>
      </c>
      <c r="X59" s="33">
        <f t="shared" si="2"/>
        <v>358.78729892961792</v>
      </c>
      <c r="Y59" s="55">
        <v>0.03</v>
      </c>
      <c r="Z59" s="20">
        <v>0.1</v>
      </c>
    </row>
    <row r="60" spans="1:26" x14ac:dyDescent="0.3">
      <c r="A60" s="117"/>
      <c r="B60" s="29"/>
      <c r="C60" s="29"/>
      <c r="D60" s="29"/>
      <c r="E60" s="29"/>
      <c r="F60" s="29"/>
      <c r="G60" s="29"/>
      <c r="H60" s="29"/>
      <c r="I60" s="29"/>
      <c r="J60" s="29"/>
      <c r="K60" s="29"/>
      <c r="L60" s="29"/>
      <c r="M60" s="29"/>
      <c r="N60" s="29"/>
      <c r="O60" s="29"/>
      <c r="P60" s="29"/>
      <c r="Q60" s="29"/>
      <c r="R60" s="29"/>
      <c r="S60" s="29"/>
      <c r="T60" s="29">
        <v>221</v>
      </c>
      <c r="U60" s="29"/>
      <c r="V60" s="29">
        <v>180</v>
      </c>
      <c r="W60" s="29">
        <v>83.61</v>
      </c>
      <c r="X60" s="33">
        <f t="shared" si="2"/>
        <v>717.61750986724076</v>
      </c>
      <c r="Y60" s="55">
        <v>0.03</v>
      </c>
      <c r="Z60" s="20">
        <v>0.1</v>
      </c>
    </row>
    <row r="61" spans="1:26" x14ac:dyDescent="0.3">
      <c r="A61" s="117"/>
      <c r="B61" s="29"/>
      <c r="C61" s="29"/>
      <c r="D61" s="29"/>
      <c r="E61" s="29"/>
      <c r="F61" s="29"/>
      <c r="G61" s="29"/>
      <c r="H61" s="29"/>
      <c r="I61" s="29"/>
      <c r="J61" s="29"/>
      <c r="K61" s="29"/>
      <c r="L61" s="29"/>
      <c r="M61" s="29"/>
      <c r="N61" s="29"/>
      <c r="O61" s="29"/>
      <c r="P61" s="29"/>
      <c r="Q61" s="29"/>
      <c r="R61" s="29"/>
      <c r="S61" s="29"/>
      <c r="T61" s="29">
        <v>183</v>
      </c>
      <c r="U61" s="29"/>
      <c r="V61" s="29">
        <v>180</v>
      </c>
      <c r="W61" s="29">
        <v>55.74</v>
      </c>
      <c r="X61" s="33">
        <f t="shared" si="2"/>
        <v>1076.4262648008612</v>
      </c>
      <c r="Y61" s="55">
        <v>0.03</v>
      </c>
      <c r="Z61" s="22">
        <v>0.1</v>
      </c>
    </row>
    <row r="62" spans="1:26" x14ac:dyDescent="0.3">
      <c r="A62" s="117"/>
      <c r="B62" s="29"/>
      <c r="C62" s="29"/>
      <c r="D62" s="29"/>
      <c r="E62" s="29"/>
      <c r="F62" s="29"/>
      <c r="G62" s="29"/>
      <c r="H62" s="29"/>
      <c r="I62" s="29"/>
      <c r="J62" s="29"/>
      <c r="K62" s="29"/>
      <c r="L62" s="29"/>
      <c r="M62" s="29"/>
      <c r="N62" s="29"/>
      <c r="O62" s="29"/>
      <c r="P62" s="29"/>
      <c r="Q62" s="29"/>
      <c r="R62" s="29"/>
      <c r="S62" s="29"/>
      <c r="T62" s="29">
        <v>205</v>
      </c>
      <c r="U62" s="29"/>
      <c r="V62" s="29">
        <v>180</v>
      </c>
      <c r="W62" s="29">
        <v>209.03</v>
      </c>
      <c r="X62" s="33">
        <f t="shared" si="2"/>
        <v>287.0401377792661</v>
      </c>
      <c r="Y62" s="55">
        <v>0.03</v>
      </c>
      <c r="Z62" s="22">
        <v>0.1</v>
      </c>
    </row>
    <row r="63" spans="1:26" x14ac:dyDescent="0.3">
      <c r="A63" s="117"/>
      <c r="B63" s="29"/>
      <c r="C63" s="29"/>
      <c r="D63" s="29"/>
      <c r="E63" s="29"/>
      <c r="F63" s="29"/>
      <c r="G63" s="29"/>
      <c r="H63" s="29"/>
      <c r="I63" s="29"/>
      <c r="J63" s="29"/>
      <c r="K63" s="29"/>
      <c r="L63" s="29"/>
      <c r="M63" s="29"/>
      <c r="N63" s="29"/>
      <c r="O63" s="29"/>
      <c r="P63" s="29"/>
      <c r="Q63" s="29"/>
      <c r="R63" s="29"/>
      <c r="S63" s="29"/>
      <c r="T63" s="29">
        <v>221</v>
      </c>
      <c r="U63" s="29"/>
      <c r="V63" s="29">
        <v>180</v>
      </c>
      <c r="W63" s="29">
        <v>104.52</v>
      </c>
      <c r="X63" s="33">
        <f t="shared" si="2"/>
        <v>574.052812858783</v>
      </c>
      <c r="Y63" s="55">
        <v>0.03</v>
      </c>
      <c r="Z63" s="8">
        <v>0.1</v>
      </c>
    </row>
    <row r="64" spans="1:26" x14ac:dyDescent="0.3">
      <c r="A64" s="118"/>
      <c r="B64" s="29"/>
      <c r="C64" s="29"/>
      <c r="D64" s="29"/>
      <c r="E64" s="29"/>
      <c r="F64" s="29"/>
      <c r="G64" s="29"/>
      <c r="H64" s="29"/>
      <c r="I64" s="29"/>
      <c r="J64" s="29"/>
      <c r="K64" s="29"/>
      <c r="L64" s="29"/>
      <c r="M64" s="29"/>
      <c r="N64" s="29"/>
      <c r="O64" s="29"/>
      <c r="P64" s="29"/>
      <c r="Q64" s="29"/>
      <c r="R64" s="29"/>
      <c r="S64" s="29"/>
      <c r="T64" s="29">
        <v>195</v>
      </c>
      <c r="U64" s="29"/>
      <c r="V64" s="29">
        <v>180</v>
      </c>
      <c r="W64" s="29">
        <v>69.680000000000007</v>
      </c>
      <c r="X64" s="33">
        <f t="shared" si="2"/>
        <v>861.07921928817439</v>
      </c>
      <c r="Y64" s="80">
        <v>0.03</v>
      </c>
      <c r="Z64" s="36">
        <v>0.1</v>
      </c>
    </row>
    <row r="65" spans="1:26" x14ac:dyDescent="0.3">
      <c r="A65" s="119">
        <v>18</v>
      </c>
      <c r="B65" s="25"/>
      <c r="C65" s="25"/>
      <c r="D65" s="25"/>
      <c r="E65" s="25"/>
      <c r="F65" s="25"/>
      <c r="G65" s="25"/>
      <c r="H65" s="25"/>
      <c r="I65" s="25"/>
      <c r="J65" s="25"/>
      <c r="K65" s="25"/>
      <c r="L65" s="25"/>
      <c r="M65" s="25"/>
      <c r="N65" s="25"/>
      <c r="O65" s="25"/>
      <c r="P65" s="25"/>
      <c r="Q65" s="25"/>
      <c r="R65" s="25"/>
      <c r="S65" s="25"/>
      <c r="T65" s="25">
        <v>180</v>
      </c>
      <c r="U65" s="25"/>
      <c r="V65" s="25">
        <v>90</v>
      </c>
      <c r="W65" s="25">
        <v>29.2</v>
      </c>
      <c r="X65" s="34">
        <f t="shared" si="2"/>
        <v>1027.3972602739725</v>
      </c>
      <c r="Y65" s="55">
        <v>0.03</v>
      </c>
      <c r="Z65" s="36">
        <v>0.1</v>
      </c>
    </row>
    <row r="66" spans="1:26" x14ac:dyDescent="0.3">
      <c r="A66" s="120"/>
      <c r="B66" s="25"/>
      <c r="C66" s="25"/>
      <c r="D66" s="25"/>
      <c r="E66" s="25"/>
      <c r="F66" s="25"/>
      <c r="G66" s="25"/>
      <c r="H66" s="25"/>
      <c r="I66" s="25"/>
      <c r="J66" s="25">
        <v>573.29999999999995</v>
      </c>
      <c r="K66" s="25">
        <v>5.8</v>
      </c>
      <c r="L66" s="25">
        <v>531.79999999999995</v>
      </c>
      <c r="M66" s="25">
        <v>2.7</v>
      </c>
      <c r="N66" s="25"/>
      <c r="O66" s="25"/>
      <c r="P66" s="25">
        <v>41.3</v>
      </c>
      <c r="Q66" s="25">
        <v>1.4</v>
      </c>
      <c r="R66" s="25"/>
      <c r="S66" s="25"/>
      <c r="T66" s="25">
        <v>240</v>
      </c>
      <c r="U66" s="25"/>
      <c r="V66" s="25">
        <v>90</v>
      </c>
      <c r="W66" s="25">
        <v>58.4</v>
      </c>
      <c r="X66" s="34">
        <f t="shared" si="2"/>
        <v>513.69863013698625</v>
      </c>
      <c r="Y66" s="9">
        <v>0.03</v>
      </c>
      <c r="Z66" s="36">
        <v>0.1</v>
      </c>
    </row>
    <row r="67" spans="1:26" x14ac:dyDescent="0.3">
      <c r="A67" s="120"/>
      <c r="B67" s="25"/>
      <c r="C67" s="25"/>
      <c r="D67" s="25"/>
      <c r="E67" s="25"/>
      <c r="F67" s="25"/>
      <c r="G67" s="25"/>
      <c r="H67" s="25"/>
      <c r="I67" s="25"/>
      <c r="J67" s="25"/>
      <c r="K67" s="25"/>
      <c r="L67" s="25"/>
      <c r="M67" s="25"/>
      <c r="N67" s="25"/>
      <c r="O67" s="25"/>
      <c r="P67" s="25"/>
      <c r="Q67" s="25"/>
      <c r="R67" s="25"/>
      <c r="S67" s="25"/>
      <c r="T67" s="25">
        <v>235</v>
      </c>
      <c r="U67" s="25"/>
      <c r="V67" s="25">
        <v>90</v>
      </c>
      <c r="W67" s="25">
        <v>116.9</v>
      </c>
      <c r="X67" s="34">
        <f t="shared" si="2"/>
        <v>192.47219846022242</v>
      </c>
      <c r="Y67" s="20">
        <v>0.04</v>
      </c>
      <c r="Z67" s="36">
        <v>0.1</v>
      </c>
    </row>
    <row r="68" spans="1:26" x14ac:dyDescent="0.3">
      <c r="A68" s="120"/>
      <c r="B68" s="25"/>
      <c r="C68" s="25"/>
      <c r="D68" s="25"/>
      <c r="E68" s="25"/>
      <c r="F68" s="25"/>
      <c r="G68" s="25"/>
      <c r="H68" s="25"/>
      <c r="I68" s="25"/>
      <c r="J68" s="25"/>
      <c r="K68" s="25"/>
      <c r="L68" s="25"/>
      <c r="M68" s="25"/>
      <c r="N68" s="25"/>
      <c r="O68" s="25"/>
      <c r="P68" s="25"/>
      <c r="Q68" s="25"/>
      <c r="R68" s="25"/>
      <c r="S68" s="25"/>
      <c r="T68" s="25">
        <v>190</v>
      </c>
      <c r="U68" s="25"/>
      <c r="V68" s="25">
        <v>90</v>
      </c>
      <c r="W68" s="25">
        <v>233.8</v>
      </c>
      <c r="X68" s="34">
        <f t="shared" si="2"/>
        <v>96.236099230111208</v>
      </c>
      <c r="Y68" s="20">
        <v>0.04</v>
      </c>
      <c r="Z68" s="36">
        <v>0.1</v>
      </c>
    </row>
    <row r="69" spans="1:26" x14ac:dyDescent="0.3">
      <c r="A69" s="120"/>
      <c r="B69" s="25"/>
      <c r="C69" s="25"/>
      <c r="D69" s="25"/>
      <c r="E69" s="25"/>
      <c r="F69" s="25"/>
      <c r="G69" s="25"/>
      <c r="H69" s="25"/>
      <c r="I69" s="25"/>
      <c r="J69" s="25"/>
      <c r="K69" s="25"/>
      <c r="L69" s="25"/>
      <c r="M69" s="25"/>
      <c r="N69" s="25"/>
      <c r="O69" s="25"/>
      <c r="P69" s="25"/>
      <c r="Q69" s="25"/>
      <c r="R69" s="25"/>
      <c r="S69" s="25"/>
      <c r="T69" s="25">
        <v>188</v>
      </c>
      <c r="U69" s="25"/>
      <c r="V69" s="25">
        <v>90</v>
      </c>
      <c r="W69" s="25">
        <v>450</v>
      </c>
      <c r="X69" s="34">
        <f t="shared" si="2"/>
        <v>50</v>
      </c>
      <c r="Y69" s="20">
        <v>0.04</v>
      </c>
      <c r="Z69" s="55">
        <v>0.1</v>
      </c>
    </row>
    <row r="70" spans="1:26" x14ac:dyDescent="0.3">
      <c r="A70" s="121"/>
      <c r="B70" s="25"/>
      <c r="C70" s="25"/>
      <c r="D70" s="25"/>
      <c r="E70" s="25"/>
      <c r="F70" s="25"/>
      <c r="G70" s="25"/>
      <c r="H70" s="25"/>
      <c r="I70" s="25"/>
      <c r="J70" s="25"/>
      <c r="K70" s="25"/>
      <c r="L70" s="25"/>
      <c r="M70" s="25"/>
      <c r="N70" s="25"/>
      <c r="O70" s="25"/>
      <c r="P70" s="25"/>
      <c r="Q70" s="25"/>
      <c r="R70" s="25"/>
      <c r="S70" s="25"/>
      <c r="T70" s="25">
        <v>187</v>
      </c>
      <c r="U70" s="25"/>
      <c r="V70" s="25">
        <v>90</v>
      </c>
      <c r="W70" s="25">
        <v>925</v>
      </c>
      <c r="X70" s="34">
        <f t="shared" si="2"/>
        <v>24.324324324324323</v>
      </c>
      <c r="Y70" s="20">
        <v>0.04</v>
      </c>
      <c r="Z70" s="55">
        <v>0.1</v>
      </c>
    </row>
    <row r="71" spans="1:26" x14ac:dyDescent="0.3">
      <c r="A71" s="122">
        <v>19</v>
      </c>
      <c r="B71" s="49"/>
      <c r="C71" s="49"/>
      <c r="D71" s="49"/>
      <c r="E71" s="49"/>
      <c r="F71" s="49"/>
      <c r="G71" s="49"/>
      <c r="H71" s="49"/>
      <c r="I71" s="49"/>
      <c r="J71" s="49">
        <v>550</v>
      </c>
      <c r="K71" s="49"/>
      <c r="L71" s="49"/>
      <c r="M71" s="49"/>
      <c r="N71" s="49"/>
      <c r="O71" s="49"/>
      <c r="P71" s="49">
        <v>21</v>
      </c>
      <c r="Q71" s="49"/>
      <c r="R71" s="49"/>
      <c r="S71" s="49"/>
      <c r="T71" s="49">
        <v>267.10000000000002</v>
      </c>
      <c r="U71" s="49"/>
      <c r="V71" s="49">
        <v>300</v>
      </c>
      <c r="W71" s="65">
        <f>V71/(X71*Y71*Z71)</f>
        <v>107.14285714285714</v>
      </c>
      <c r="X71" s="49">
        <v>700</v>
      </c>
      <c r="Y71" s="22">
        <v>0.04</v>
      </c>
      <c r="Z71" s="55">
        <v>0.1</v>
      </c>
    </row>
    <row r="72" spans="1:26" x14ac:dyDescent="0.3">
      <c r="A72" s="122"/>
      <c r="B72" s="49"/>
      <c r="C72" s="49"/>
      <c r="D72" s="49"/>
      <c r="E72" s="49"/>
      <c r="F72" s="49"/>
      <c r="G72" s="49"/>
      <c r="H72" s="49"/>
      <c r="I72" s="49"/>
      <c r="J72" s="49">
        <v>580</v>
      </c>
      <c r="K72" s="49"/>
      <c r="L72" s="49"/>
      <c r="M72" s="49"/>
      <c r="N72" s="49"/>
      <c r="O72" s="49"/>
      <c r="P72" s="49">
        <v>23</v>
      </c>
      <c r="Q72" s="49"/>
      <c r="R72" s="49"/>
      <c r="S72" s="49"/>
      <c r="T72" s="49">
        <v>172.5</v>
      </c>
      <c r="U72" s="49"/>
      <c r="V72" s="49">
        <v>300</v>
      </c>
      <c r="W72" s="65">
        <f t="shared" ref="W72:W74" si="3">V72/(X72*Y72*Z72)</f>
        <v>93.75</v>
      </c>
      <c r="X72" s="49">
        <v>800</v>
      </c>
      <c r="Y72" s="9">
        <v>0.04</v>
      </c>
      <c r="Z72" s="55">
        <v>0.1</v>
      </c>
    </row>
    <row r="73" spans="1:26" x14ac:dyDescent="0.3">
      <c r="A73" s="122"/>
      <c r="B73" s="49"/>
      <c r="C73" s="49"/>
      <c r="D73" s="49"/>
      <c r="E73" s="49"/>
      <c r="F73" s="49"/>
      <c r="G73" s="49"/>
      <c r="H73" s="49"/>
      <c r="I73" s="49"/>
      <c r="J73" s="49">
        <v>590</v>
      </c>
      <c r="K73" s="49"/>
      <c r="L73" s="49"/>
      <c r="M73" s="49"/>
      <c r="N73" s="49"/>
      <c r="O73" s="49"/>
      <c r="P73" s="49">
        <v>24</v>
      </c>
      <c r="Q73" s="49"/>
      <c r="R73" s="49"/>
      <c r="S73" s="49"/>
      <c r="T73" s="49">
        <v>281.60000000000002</v>
      </c>
      <c r="U73" s="49"/>
      <c r="V73" s="49">
        <v>300</v>
      </c>
      <c r="W73" s="65">
        <f t="shared" si="3"/>
        <v>66.666666666666671</v>
      </c>
      <c r="X73" s="49">
        <v>1000</v>
      </c>
      <c r="Y73" s="22">
        <v>4.4999999999999998E-2</v>
      </c>
      <c r="Z73" s="55">
        <v>0.1</v>
      </c>
    </row>
    <row r="74" spans="1:26" x14ac:dyDescent="0.3">
      <c r="A74" s="122"/>
      <c r="B74" s="49"/>
      <c r="C74" s="49"/>
      <c r="D74" s="49"/>
      <c r="E74" s="49"/>
      <c r="F74" s="49"/>
      <c r="G74" s="49"/>
      <c r="H74" s="49"/>
      <c r="I74" s="49"/>
      <c r="J74" s="49">
        <v>530</v>
      </c>
      <c r="K74" s="49"/>
      <c r="L74" s="49"/>
      <c r="M74" s="49"/>
      <c r="N74" s="49"/>
      <c r="O74" s="49"/>
      <c r="P74" s="49">
        <v>15</v>
      </c>
      <c r="Q74" s="49"/>
      <c r="R74" s="49"/>
      <c r="S74" s="49"/>
      <c r="T74" s="49">
        <v>260</v>
      </c>
      <c r="U74" s="49"/>
      <c r="V74" s="49">
        <v>300</v>
      </c>
      <c r="W74" s="65">
        <f t="shared" si="3"/>
        <v>45.45454545454546</v>
      </c>
      <c r="X74" s="49">
        <v>1200</v>
      </c>
      <c r="Y74" s="22">
        <v>0.05</v>
      </c>
      <c r="Z74" s="36">
        <v>0.11</v>
      </c>
    </row>
    <row r="75" spans="1:26" x14ac:dyDescent="0.3">
      <c r="A75" s="95">
        <v>20</v>
      </c>
      <c r="B75" s="36"/>
      <c r="C75" s="36"/>
      <c r="D75" s="36"/>
      <c r="E75" s="36"/>
      <c r="F75" s="36"/>
      <c r="G75" s="36"/>
      <c r="H75" s="36"/>
      <c r="I75" s="36"/>
      <c r="J75" s="36"/>
      <c r="K75" s="36"/>
      <c r="L75" s="36"/>
      <c r="M75" s="36"/>
      <c r="N75" s="36"/>
      <c r="O75" s="36"/>
      <c r="P75" s="36"/>
      <c r="Q75" s="36"/>
      <c r="R75" s="36"/>
      <c r="S75" s="36"/>
      <c r="T75" s="36">
        <v>221</v>
      </c>
      <c r="U75" s="36"/>
      <c r="V75" s="36">
        <v>380</v>
      </c>
      <c r="W75" s="36">
        <v>101.33</v>
      </c>
      <c r="X75" s="36">
        <v>3000</v>
      </c>
      <c r="Y75" s="85">
        <v>0.05</v>
      </c>
      <c r="Z75" s="11">
        <v>0.111</v>
      </c>
    </row>
    <row r="76" spans="1:26" x14ac:dyDescent="0.3">
      <c r="A76" s="96"/>
      <c r="B76" s="36"/>
      <c r="C76" s="36"/>
      <c r="D76" s="36"/>
      <c r="E76" s="36"/>
      <c r="F76" s="36"/>
      <c r="G76" s="36"/>
      <c r="H76" s="36"/>
      <c r="I76" s="36"/>
      <c r="J76" s="36"/>
      <c r="K76" s="36"/>
      <c r="L76" s="36"/>
      <c r="M76" s="36"/>
      <c r="N76" s="36"/>
      <c r="O76" s="36"/>
      <c r="P76" s="36"/>
      <c r="Q76" s="36"/>
      <c r="R76" s="36"/>
      <c r="S76" s="36"/>
      <c r="T76" s="36">
        <v>220</v>
      </c>
      <c r="U76" s="36"/>
      <c r="V76" s="36">
        <v>380</v>
      </c>
      <c r="W76" s="36">
        <v>101.33</v>
      </c>
      <c r="X76" s="36">
        <v>2500</v>
      </c>
      <c r="Y76" s="8">
        <v>0.05</v>
      </c>
      <c r="Z76" s="11">
        <v>0.111</v>
      </c>
    </row>
    <row r="77" spans="1:26" x14ac:dyDescent="0.3">
      <c r="A77" s="96"/>
      <c r="B77" s="36"/>
      <c r="C77" s="36"/>
      <c r="D77" s="36"/>
      <c r="E77" s="36"/>
      <c r="F77" s="36"/>
      <c r="G77" s="36"/>
      <c r="H77" s="36"/>
      <c r="I77" s="36"/>
      <c r="J77" s="36"/>
      <c r="K77" s="36"/>
      <c r="L77" s="36"/>
      <c r="M77" s="36"/>
      <c r="N77" s="36"/>
      <c r="O77" s="36"/>
      <c r="P77" s="36"/>
      <c r="Q77" s="36"/>
      <c r="R77" s="36"/>
      <c r="S77" s="36"/>
      <c r="T77" s="36">
        <v>219</v>
      </c>
      <c r="U77" s="36"/>
      <c r="V77" s="36">
        <v>380</v>
      </c>
      <c r="W77" s="36">
        <v>108.57</v>
      </c>
      <c r="X77" s="36">
        <v>2000</v>
      </c>
      <c r="Y77" s="8">
        <v>0.05</v>
      </c>
      <c r="Z77" s="11">
        <v>0.111</v>
      </c>
    </row>
    <row r="78" spans="1:26" x14ac:dyDescent="0.3">
      <c r="A78" s="96"/>
      <c r="B78" s="36"/>
      <c r="C78" s="36"/>
      <c r="D78" s="36"/>
      <c r="E78" s="36"/>
      <c r="F78" s="36"/>
      <c r="G78" s="36"/>
      <c r="H78" s="36"/>
      <c r="I78" s="36"/>
      <c r="J78" s="36"/>
      <c r="K78" s="36"/>
      <c r="L78" s="36"/>
      <c r="M78" s="36"/>
      <c r="N78" s="36"/>
      <c r="O78" s="36"/>
      <c r="P78" s="36"/>
      <c r="Q78" s="36"/>
      <c r="R78" s="36"/>
      <c r="S78" s="36"/>
      <c r="T78" s="36">
        <v>219</v>
      </c>
      <c r="U78" s="36"/>
      <c r="V78" s="36">
        <v>380</v>
      </c>
      <c r="W78" s="36">
        <v>108.57</v>
      </c>
      <c r="X78" s="36">
        <v>1750</v>
      </c>
      <c r="Y78" s="8">
        <v>0.05</v>
      </c>
      <c r="Z78" s="11">
        <v>0.114</v>
      </c>
    </row>
    <row r="79" spans="1:26" x14ac:dyDescent="0.3">
      <c r="A79" s="96"/>
      <c r="B79" s="36"/>
      <c r="C79" s="36"/>
      <c r="D79" s="36"/>
      <c r="E79" s="36"/>
      <c r="F79" s="36"/>
      <c r="G79" s="36"/>
      <c r="H79" s="36"/>
      <c r="I79" s="36"/>
      <c r="J79" s="36"/>
      <c r="K79" s="36"/>
      <c r="L79" s="36"/>
      <c r="M79" s="36"/>
      <c r="N79" s="36"/>
      <c r="O79" s="36"/>
      <c r="P79" s="36"/>
      <c r="Q79" s="36"/>
      <c r="R79" s="36"/>
      <c r="S79" s="36"/>
      <c r="T79" s="36">
        <v>217</v>
      </c>
      <c r="U79" s="36"/>
      <c r="V79" s="36">
        <v>380</v>
      </c>
      <c r="W79" s="36">
        <v>101.33</v>
      </c>
      <c r="X79" s="36">
        <v>1500</v>
      </c>
      <c r="Y79" s="8">
        <v>0.05</v>
      </c>
      <c r="Z79" s="11">
        <v>0.114</v>
      </c>
    </row>
    <row r="80" spans="1:26" x14ac:dyDescent="0.3">
      <c r="A80" s="96"/>
      <c r="B80" s="36"/>
      <c r="C80" s="36"/>
      <c r="D80" s="36"/>
      <c r="E80" s="36"/>
      <c r="F80" s="36"/>
      <c r="G80" s="36"/>
      <c r="H80" s="36"/>
      <c r="I80" s="36"/>
      <c r="J80" s="36"/>
      <c r="K80" s="36"/>
      <c r="L80" s="36"/>
      <c r="M80" s="36"/>
      <c r="N80" s="36"/>
      <c r="O80" s="36"/>
      <c r="P80" s="36"/>
      <c r="Q80" s="36"/>
      <c r="R80" s="36"/>
      <c r="S80" s="36"/>
      <c r="T80" s="36">
        <v>218</v>
      </c>
      <c r="U80" s="36"/>
      <c r="V80" s="36">
        <v>380</v>
      </c>
      <c r="W80" s="36">
        <v>101.33</v>
      </c>
      <c r="X80" s="36">
        <v>1250</v>
      </c>
      <c r="Y80" s="29">
        <v>0.05</v>
      </c>
      <c r="Z80" s="11">
        <v>0.114</v>
      </c>
    </row>
    <row r="81" spans="1:27" x14ac:dyDescent="0.3">
      <c r="A81" s="96"/>
      <c r="B81" s="36"/>
      <c r="C81" s="36"/>
      <c r="D81" s="36"/>
      <c r="E81" s="36"/>
      <c r="F81" s="36"/>
      <c r="G81" s="36"/>
      <c r="H81" s="36"/>
      <c r="I81" s="36"/>
      <c r="J81" s="36"/>
      <c r="K81" s="36"/>
      <c r="L81" s="36"/>
      <c r="M81" s="36"/>
      <c r="N81" s="36"/>
      <c r="O81" s="36"/>
      <c r="P81" s="36"/>
      <c r="Q81" s="36"/>
      <c r="R81" s="36"/>
      <c r="S81" s="36"/>
      <c r="T81" s="36">
        <v>215</v>
      </c>
      <c r="U81" s="36"/>
      <c r="V81" s="36">
        <v>380</v>
      </c>
      <c r="W81" s="36">
        <v>103.4</v>
      </c>
      <c r="X81" s="36">
        <v>1050</v>
      </c>
      <c r="Y81" s="29">
        <v>0.05</v>
      </c>
      <c r="Z81" s="11">
        <v>0.114</v>
      </c>
    </row>
    <row r="82" spans="1:27" x14ac:dyDescent="0.3">
      <c r="A82" s="96"/>
      <c r="B82" s="36"/>
      <c r="C82" s="36"/>
      <c r="D82" s="36"/>
      <c r="E82" s="36"/>
      <c r="F82" s="36"/>
      <c r="G82" s="36"/>
      <c r="H82" s="36"/>
      <c r="I82" s="36"/>
      <c r="J82" s="36"/>
      <c r="K82" s="36"/>
      <c r="L82" s="36"/>
      <c r="M82" s="36"/>
      <c r="N82" s="36"/>
      <c r="O82" s="36"/>
      <c r="P82" s="36"/>
      <c r="Q82" s="36"/>
      <c r="R82" s="36"/>
      <c r="S82" s="36"/>
      <c r="T82" s="36">
        <v>216</v>
      </c>
      <c r="U82" s="36"/>
      <c r="V82" s="36">
        <v>380</v>
      </c>
      <c r="W82" s="36">
        <v>100</v>
      </c>
      <c r="X82" s="36">
        <v>950</v>
      </c>
      <c r="Y82" s="29">
        <v>0.05</v>
      </c>
      <c r="Z82" s="8">
        <v>0.12</v>
      </c>
    </row>
    <row r="83" spans="1:27" x14ac:dyDescent="0.3">
      <c r="A83" s="96"/>
      <c r="B83" s="36"/>
      <c r="C83" s="36"/>
      <c r="D83" s="36"/>
      <c r="E83" s="36"/>
      <c r="F83" s="36"/>
      <c r="G83" s="36"/>
      <c r="H83" s="36"/>
      <c r="I83" s="36"/>
      <c r="J83" s="36"/>
      <c r="K83" s="36"/>
      <c r="L83" s="36"/>
      <c r="M83" s="36"/>
      <c r="N83" s="36"/>
      <c r="O83" s="36"/>
      <c r="P83" s="36"/>
      <c r="Q83" s="36"/>
      <c r="R83" s="36"/>
      <c r="S83" s="36"/>
      <c r="T83" s="36">
        <v>217</v>
      </c>
      <c r="U83" s="36"/>
      <c r="V83" s="36">
        <v>380</v>
      </c>
      <c r="W83" s="36">
        <v>99.35</v>
      </c>
      <c r="X83" s="36">
        <v>850</v>
      </c>
      <c r="Y83" s="29">
        <v>0.05</v>
      </c>
      <c r="Z83" s="8">
        <v>0.12</v>
      </c>
    </row>
    <row r="84" spans="1:27" x14ac:dyDescent="0.3">
      <c r="A84" s="96"/>
      <c r="B84" s="36"/>
      <c r="C84" s="36"/>
      <c r="D84" s="36"/>
      <c r="E84" s="36"/>
      <c r="F84" s="36"/>
      <c r="G84" s="36"/>
      <c r="H84" s="36"/>
      <c r="I84" s="36"/>
      <c r="J84" s="36"/>
      <c r="K84" s="36"/>
      <c r="L84" s="36"/>
      <c r="M84" s="36"/>
      <c r="N84" s="36"/>
      <c r="O84" s="36"/>
      <c r="P84" s="36"/>
      <c r="Q84" s="36"/>
      <c r="R84" s="36"/>
      <c r="S84" s="36"/>
      <c r="T84" s="36">
        <v>216</v>
      </c>
      <c r="U84" s="36"/>
      <c r="V84" s="36">
        <v>380</v>
      </c>
      <c r="W84" s="36">
        <v>101.33</v>
      </c>
      <c r="X84" s="36">
        <v>750</v>
      </c>
      <c r="Y84" s="29">
        <v>0.05</v>
      </c>
      <c r="Z84" s="8">
        <v>0.12</v>
      </c>
    </row>
    <row r="85" spans="1:27" s="28" customFormat="1" x14ac:dyDescent="0.3">
      <c r="A85" s="96"/>
      <c r="B85" s="36"/>
      <c r="C85" s="36"/>
      <c r="D85" s="36"/>
      <c r="E85" s="36"/>
      <c r="F85" s="36"/>
      <c r="G85" s="36"/>
      <c r="H85" s="36"/>
      <c r="I85" s="36"/>
      <c r="J85" s="36"/>
      <c r="K85" s="36"/>
      <c r="L85" s="36"/>
      <c r="M85" s="36"/>
      <c r="N85" s="36"/>
      <c r="O85" s="36"/>
      <c r="P85" s="36"/>
      <c r="Q85" s="36"/>
      <c r="R85" s="36"/>
      <c r="S85" s="36"/>
      <c r="T85" s="36">
        <v>215</v>
      </c>
      <c r="U85" s="36"/>
      <c r="V85" s="36">
        <v>380</v>
      </c>
      <c r="W85" s="36">
        <v>98.7</v>
      </c>
      <c r="X85" s="36">
        <v>700</v>
      </c>
      <c r="Y85" s="29">
        <v>0.05</v>
      </c>
      <c r="Z85" s="36">
        <v>0.12</v>
      </c>
    </row>
    <row r="86" spans="1:27" x14ac:dyDescent="0.3">
      <c r="A86" s="97"/>
      <c r="B86" s="36"/>
      <c r="C86" s="36"/>
      <c r="D86" s="36"/>
      <c r="E86" s="36"/>
      <c r="F86" s="36"/>
      <c r="G86" s="36"/>
      <c r="H86" s="36"/>
      <c r="I86" s="36"/>
      <c r="J86" s="36"/>
      <c r="K86" s="36"/>
      <c r="L86" s="36"/>
      <c r="M86" s="36"/>
      <c r="N86" s="36"/>
      <c r="O86" s="36"/>
      <c r="P86" s="36"/>
      <c r="Q86" s="36"/>
      <c r="R86" s="36"/>
      <c r="S86" s="36"/>
      <c r="T86" s="36">
        <v>214.5</v>
      </c>
      <c r="U86" s="36"/>
      <c r="V86" s="36">
        <v>380</v>
      </c>
      <c r="W86" s="36">
        <v>101.33</v>
      </c>
      <c r="X86" s="36">
        <v>625</v>
      </c>
      <c r="Y86" s="29">
        <v>0.05</v>
      </c>
      <c r="Z86" s="22">
        <v>0.12</v>
      </c>
    </row>
    <row r="87" spans="1:27" x14ac:dyDescent="0.3">
      <c r="A87" s="22">
        <v>21</v>
      </c>
      <c r="B87" s="22"/>
      <c r="C87" s="22"/>
      <c r="D87" s="22"/>
      <c r="E87" s="22"/>
      <c r="F87" s="22"/>
      <c r="G87" s="22"/>
      <c r="H87" s="22"/>
      <c r="I87" s="22"/>
      <c r="J87" s="22">
        <v>572.79999999999995</v>
      </c>
      <c r="K87" s="22">
        <v>0.6</v>
      </c>
      <c r="L87" s="22">
        <v>400.3</v>
      </c>
      <c r="M87" s="22">
        <v>3.1</v>
      </c>
      <c r="N87" s="22"/>
      <c r="O87" s="22"/>
      <c r="P87" s="22">
        <v>53.3</v>
      </c>
      <c r="Q87" s="22">
        <v>1.2</v>
      </c>
      <c r="R87" s="22"/>
      <c r="S87" s="22"/>
      <c r="T87" s="22"/>
      <c r="U87" s="22"/>
      <c r="V87" s="22">
        <v>175</v>
      </c>
      <c r="W87" s="22"/>
      <c r="X87" s="22">
        <v>730</v>
      </c>
      <c r="Y87" s="29">
        <v>0.05</v>
      </c>
      <c r="Z87" s="85">
        <v>0.12</v>
      </c>
    </row>
    <row r="88" spans="1:27" x14ac:dyDescent="0.3">
      <c r="A88" s="51">
        <v>22</v>
      </c>
      <c r="B88" s="51">
        <v>700</v>
      </c>
      <c r="C88" s="51"/>
      <c r="D88" s="51">
        <v>590</v>
      </c>
      <c r="E88" s="51"/>
      <c r="F88" s="51"/>
      <c r="G88" s="51"/>
      <c r="H88" s="51">
        <v>58</v>
      </c>
      <c r="I88" s="51"/>
      <c r="J88" s="51"/>
      <c r="K88" s="51"/>
      <c r="L88" s="51"/>
      <c r="M88" s="51"/>
      <c r="N88" s="51"/>
      <c r="O88" s="51"/>
      <c r="P88" s="51"/>
      <c r="Q88" s="51"/>
      <c r="R88" s="51"/>
      <c r="S88" s="51"/>
      <c r="T88" s="51"/>
      <c r="U88" s="51"/>
      <c r="V88" s="51">
        <v>150</v>
      </c>
      <c r="W88" s="51"/>
      <c r="X88" s="51">
        <v>700</v>
      </c>
      <c r="Y88" s="36">
        <v>0.05</v>
      </c>
      <c r="Z88" s="85">
        <v>0.12</v>
      </c>
    </row>
    <row r="89" spans="1:27" x14ac:dyDescent="0.3">
      <c r="A89" s="51">
        <v>22</v>
      </c>
      <c r="B89" s="51"/>
      <c r="C89" s="51"/>
      <c r="D89" s="51"/>
      <c r="E89" s="51"/>
      <c r="F89" s="51"/>
      <c r="G89" s="51"/>
      <c r="H89" s="51"/>
      <c r="I89" s="51"/>
      <c r="J89" s="51">
        <v>640</v>
      </c>
      <c r="K89" s="51"/>
      <c r="L89" s="51">
        <v>450</v>
      </c>
      <c r="M89" s="51"/>
      <c r="N89" s="51"/>
      <c r="O89" s="51"/>
      <c r="P89" s="51">
        <v>70</v>
      </c>
      <c r="Q89" s="51"/>
      <c r="R89" s="51"/>
      <c r="S89" s="51"/>
      <c r="T89" s="51"/>
      <c r="U89" s="51"/>
      <c r="V89" s="51">
        <v>296</v>
      </c>
      <c r="W89" s="51"/>
      <c r="X89" s="51">
        <v>150</v>
      </c>
      <c r="Y89" s="36">
        <v>0.05</v>
      </c>
      <c r="Z89" s="85">
        <v>0.12</v>
      </c>
    </row>
    <row r="90" spans="1:27" x14ac:dyDescent="0.3">
      <c r="A90" s="52">
        <v>23</v>
      </c>
      <c r="B90" s="52">
        <v>760</v>
      </c>
      <c r="C90" s="52"/>
      <c r="D90" s="52">
        <v>640</v>
      </c>
      <c r="E90" s="52"/>
      <c r="F90" s="52"/>
      <c r="G90" s="52"/>
      <c r="H90" s="52">
        <v>30</v>
      </c>
      <c r="I90" s="52"/>
      <c r="J90" s="52"/>
      <c r="K90" s="52"/>
      <c r="L90" s="52"/>
      <c r="M90" s="52"/>
      <c r="N90" s="52"/>
      <c r="O90" s="52"/>
      <c r="P90" s="52"/>
      <c r="Q90" s="52"/>
      <c r="R90" s="52"/>
      <c r="S90" s="52"/>
      <c r="T90" s="52"/>
      <c r="U90" s="52"/>
      <c r="V90" s="52">
        <v>103</v>
      </c>
      <c r="W90" s="52"/>
      <c r="X90" s="52">
        <v>425</v>
      </c>
      <c r="Y90" s="36">
        <v>0.05</v>
      </c>
      <c r="Z90" s="85">
        <v>0.12</v>
      </c>
    </row>
    <row r="91" spans="1:27" x14ac:dyDescent="0.3">
      <c r="A91" s="25">
        <v>24</v>
      </c>
      <c r="B91" s="25">
        <v>685</v>
      </c>
      <c r="C91" s="25">
        <v>5.3</v>
      </c>
      <c r="D91" s="25">
        <v>663</v>
      </c>
      <c r="E91" s="25">
        <v>25</v>
      </c>
      <c r="F91" s="25"/>
      <c r="G91" s="25"/>
      <c r="H91" s="25">
        <v>25</v>
      </c>
      <c r="I91" s="25">
        <v>3.6</v>
      </c>
      <c r="J91" s="25"/>
      <c r="K91" s="25"/>
      <c r="L91" s="25"/>
      <c r="M91" s="25"/>
      <c r="N91" s="25"/>
      <c r="O91" s="25"/>
      <c r="P91" s="25"/>
      <c r="Q91" s="25"/>
      <c r="R91" s="25"/>
      <c r="S91" s="25"/>
      <c r="T91" s="25"/>
      <c r="U91" s="25"/>
      <c r="V91" s="25">
        <v>200</v>
      </c>
      <c r="W91" s="25"/>
      <c r="X91" s="25">
        <v>0.05</v>
      </c>
      <c r="Y91" s="36">
        <v>0.05</v>
      </c>
      <c r="Z91" s="85">
        <v>0.12</v>
      </c>
      <c r="AA91" s="25">
        <v>0</v>
      </c>
    </row>
    <row r="92" spans="1:27" x14ac:dyDescent="0.3">
      <c r="A92" s="25">
        <v>24</v>
      </c>
      <c r="B92" s="25">
        <v>691</v>
      </c>
      <c r="C92" s="25">
        <v>33.6</v>
      </c>
      <c r="D92" s="25">
        <v>678</v>
      </c>
      <c r="E92" s="25">
        <v>28</v>
      </c>
      <c r="F92" s="25"/>
      <c r="G92" s="25"/>
      <c r="H92" s="25">
        <v>33</v>
      </c>
      <c r="I92" s="25">
        <v>4.7</v>
      </c>
      <c r="J92" s="25"/>
      <c r="K92" s="25"/>
      <c r="L92" s="25"/>
      <c r="M92" s="25"/>
      <c r="N92" s="25"/>
      <c r="O92" s="25"/>
      <c r="P92" s="25"/>
      <c r="Q92" s="25"/>
      <c r="R92" s="25"/>
      <c r="S92" s="25"/>
      <c r="T92" s="25"/>
      <c r="U92" s="25"/>
      <c r="V92" s="25">
        <v>200</v>
      </c>
      <c r="W92" s="25"/>
      <c r="X92" s="25">
        <v>0.05</v>
      </c>
      <c r="Y92" s="36">
        <v>0.05</v>
      </c>
      <c r="Z92" s="85">
        <v>0.12</v>
      </c>
      <c r="AA92" s="25">
        <v>30</v>
      </c>
    </row>
    <row r="93" spans="1:27" x14ac:dyDescent="0.3">
      <c r="A93" s="25">
        <v>24</v>
      </c>
      <c r="B93" s="25">
        <v>685</v>
      </c>
      <c r="C93" s="25">
        <v>3.2</v>
      </c>
      <c r="D93" s="25">
        <v>673</v>
      </c>
      <c r="E93" s="25">
        <v>3.1</v>
      </c>
      <c r="F93" s="25"/>
      <c r="G93" s="25"/>
      <c r="H93" s="25">
        <v>31</v>
      </c>
      <c r="I93" s="25">
        <v>1.6</v>
      </c>
      <c r="J93" s="25"/>
      <c r="K93" s="25"/>
      <c r="L93" s="25"/>
      <c r="M93" s="25"/>
      <c r="N93" s="25"/>
      <c r="O93" s="25"/>
      <c r="P93" s="25"/>
      <c r="Q93" s="25"/>
      <c r="R93" s="25"/>
      <c r="S93" s="25"/>
      <c r="T93" s="25"/>
      <c r="U93" s="25"/>
      <c r="V93" s="25">
        <v>200</v>
      </c>
      <c r="W93" s="25"/>
      <c r="X93" s="25">
        <v>0.05</v>
      </c>
      <c r="Y93" s="36">
        <v>0.05</v>
      </c>
      <c r="Z93" s="85">
        <v>0.12</v>
      </c>
      <c r="AA93" s="25">
        <v>45</v>
      </c>
    </row>
    <row r="94" spans="1:27" x14ac:dyDescent="0.3">
      <c r="A94" s="25">
        <v>24</v>
      </c>
      <c r="B94" s="25">
        <v>686</v>
      </c>
      <c r="C94" s="25">
        <v>2.9</v>
      </c>
      <c r="D94" s="25">
        <v>662</v>
      </c>
      <c r="E94" s="25">
        <v>8.5</v>
      </c>
      <c r="F94" s="25"/>
      <c r="G94" s="25"/>
      <c r="H94" s="25">
        <v>31</v>
      </c>
      <c r="I94" s="25">
        <v>1.6</v>
      </c>
      <c r="J94" s="25"/>
      <c r="K94" s="25"/>
      <c r="L94" s="25"/>
      <c r="M94" s="25"/>
      <c r="N94" s="25"/>
      <c r="O94" s="25"/>
      <c r="P94" s="25"/>
      <c r="Q94" s="25"/>
      <c r="R94" s="25"/>
      <c r="S94" s="25"/>
      <c r="T94" s="25"/>
      <c r="U94" s="25"/>
      <c r="V94" s="25">
        <v>200</v>
      </c>
      <c r="W94" s="25"/>
      <c r="X94" s="25">
        <v>0.05</v>
      </c>
      <c r="Y94" s="36">
        <v>0.05</v>
      </c>
      <c r="Z94" s="11">
        <v>0.12</v>
      </c>
      <c r="AA94" s="25">
        <v>90</v>
      </c>
    </row>
    <row r="95" spans="1:27" x14ac:dyDescent="0.3">
      <c r="A95" s="25">
        <v>24</v>
      </c>
      <c r="B95" s="25">
        <v>664</v>
      </c>
      <c r="C95" s="25">
        <v>7.4</v>
      </c>
      <c r="D95" s="25">
        <v>602</v>
      </c>
      <c r="E95" s="25">
        <v>47.2</v>
      </c>
      <c r="F95" s="25"/>
      <c r="G95" s="25"/>
      <c r="H95" s="25">
        <v>30</v>
      </c>
      <c r="I95" s="25">
        <v>0</v>
      </c>
      <c r="J95" s="25"/>
      <c r="K95" s="25"/>
      <c r="L95" s="25"/>
      <c r="M95" s="25"/>
      <c r="N95" s="25"/>
      <c r="O95" s="25"/>
      <c r="P95" s="25"/>
      <c r="Q95" s="25"/>
      <c r="R95" s="25"/>
      <c r="S95" s="25"/>
      <c r="T95" s="25"/>
      <c r="U95" s="25"/>
      <c r="V95" s="25">
        <v>200</v>
      </c>
      <c r="W95" s="25"/>
      <c r="X95" s="25">
        <v>0.05</v>
      </c>
      <c r="Y95" s="36">
        <v>0.05</v>
      </c>
      <c r="Z95" s="11">
        <v>0.12</v>
      </c>
      <c r="AA95" s="25">
        <v>0</v>
      </c>
    </row>
    <row r="96" spans="1:27" x14ac:dyDescent="0.3">
      <c r="A96" s="25">
        <v>24</v>
      </c>
      <c r="B96" s="25">
        <v>669</v>
      </c>
      <c r="C96" s="25">
        <v>3.9</v>
      </c>
      <c r="D96" s="25">
        <v>634</v>
      </c>
      <c r="E96" s="25">
        <v>12.5</v>
      </c>
      <c r="F96" s="25"/>
      <c r="G96" s="25"/>
      <c r="H96" s="25">
        <v>32</v>
      </c>
      <c r="I96" s="25">
        <v>1.6</v>
      </c>
      <c r="J96" s="25"/>
      <c r="K96" s="25"/>
      <c r="L96" s="25"/>
      <c r="M96" s="25"/>
      <c r="N96" s="25"/>
      <c r="O96" s="25"/>
      <c r="P96" s="25"/>
      <c r="Q96" s="25"/>
      <c r="R96" s="25"/>
      <c r="S96" s="25"/>
      <c r="T96" s="25"/>
      <c r="U96" s="25"/>
      <c r="V96" s="25">
        <v>200</v>
      </c>
      <c r="W96" s="25"/>
      <c r="X96" s="25">
        <v>0.05</v>
      </c>
      <c r="Y96" s="36">
        <v>0.05</v>
      </c>
      <c r="Z96" s="11">
        <v>0.12</v>
      </c>
      <c r="AA96" s="25">
        <v>30</v>
      </c>
    </row>
    <row r="97" spans="1:27" x14ac:dyDescent="0.3">
      <c r="A97" s="25">
        <v>24</v>
      </c>
      <c r="B97" s="25">
        <v>664</v>
      </c>
      <c r="C97" s="25">
        <v>11</v>
      </c>
      <c r="D97" s="25">
        <v>639</v>
      </c>
      <c r="E97" s="25">
        <v>15.9</v>
      </c>
      <c r="F97" s="25"/>
      <c r="G97" s="25"/>
      <c r="H97" s="25">
        <v>33</v>
      </c>
      <c r="I97" s="25">
        <v>0</v>
      </c>
      <c r="J97" s="25"/>
      <c r="K97" s="25"/>
      <c r="L97" s="25"/>
      <c r="M97" s="25"/>
      <c r="N97" s="25"/>
      <c r="O97" s="25"/>
      <c r="P97" s="25"/>
      <c r="Q97" s="25"/>
      <c r="R97" s="25"/>
      <c r="S97" s="25"/>
      <c r="T97" s="25"/>
      <c r="U97" s="25"/>
      <c r="V97" s="25">
        <v>200</v>
      </c>
      <c r="W97" s="25"/>
      <c r="X97" s="25">
        <v>0.05</v>
      </c>
      <c r="Y97" s="36">
        <v>0.05</v>
      </c>
      <c r="Z97" s="11">
        <v>0.12</v>
      </c>
      <c r="AA97" s="25">
        <v>45</v>
      </c>
    </row>
    <row r="98" spans="1:27" x14ac:dyDescent="0.3">
      <c r="A98" s="25">
        <v>24</v>
      </c>
      <c r="B98" s="25">
        <v>674</v>
      </c>
      <c r="C98" s="25">
        <v>8.5</v>
      </c>
      <c r="D98" s="25">
        <v>638</v>
      </c>
      <c r="E98" s="25">
        <v>22.2</v>
      </c>
      <c r="F98" s="25"/>
      <c r="G98" s="25"/>
      <c r="H98" s="25">
        <v>30</v>
      </c>
      <c r="I98" s="25">
        <v>2.7</v>
      </c>
      <c r="J98" s="25"/>
      <c r="K98" s="25"/>
      <c r="L98" s="25"/>
      <c r="M98" s="25"/>
      <c r="N98" s="25"/>
      <c r="O98" s="25"/>
      <c r="P98" s="25"/>
      <c r="Q98" s="25"/>
      <c r="R98" s="25"/>
      <c r="S98" s="25"/>
      <c r="T98" s="25"/>
      <c r="U98" s="25"/>
      <c r="V98" s="25">
        <v>200</v>
      </c>
      <c r="W98" s="25"/>
      <c r="X98" s="25">
        <v>0.05</v>
      </c>
      <c r="Y98" s="36">
        <v>0.05</v>
      </c>
      <c r="Z98" s="11">
        <v>0.12</v>
      </c>
      <c r="AA98" s="25">
        <v>90</v>
      </c>
    </row>
    <row r="99" spans="1:27" s="58" customFormat="1" x14ac:dyDescent="0.3">
      <c r="A99" s="25">
        <v>24</v>
      </c>
      <c r="B99" s="25"/>
      <c r="C99" s="25"/>
      <c r="D99" s="25"/>
      <c r="E99" s="25"/>
      <c r="F99" s="25"/>
      <c r="G99" s="25"/>
      <c r="H99" s="25"/>
      <c r="I99" s="25"/>
      <c r="J99" s="25">
        <v>591</v>
      </c>
      <c r="K99" s="25">
        <v>11.7</v>
      </c>
      <c r="L99" s="25">
        <v>557</v>
      </c>
      <c r="M99" s="25">
        <v>14.1</v>
      </c>
      <c r="N99" s="25"/>
      <c r="O99" s="25"/>
      <c r="P99" s="25"/>
      <c r="Q99" s="25"/>
      <c r="R99" s="25"/>
      <c r="S99" s="25"/>
      <c r="T99" s="25"/>
      <c r="U99" s="25"/>
      <c r="V99" s="25">
        <v>200</v>
      </c>
      <c r="W99" s="25"/>
      <c r="X99" s="25">
        <v>0.05</v>
      </c>
      <c r="Y99" s="36">
        <v>0.05</v>
      </c>
      <c r="Z99" s="11">
        <v>0.12</v>
      </c>
      <c r="AA99" s="25">
        <v>0</v>
      </c>
    </row>
    <row r="100" spans="1:27" s="58" customFormat="1" x14ac:dyDescent="0.3">
      <c r="A100" s="25">
        <v>24</v>
      </c>
      <c r="B100" s="25"/>
      <c r="C100" s="25"/>
      <c r="D100" s="25"/>
      <c r="E100" s="25"/>
      <c r="F100" s="25"/>
      <c r="G100" s="25"/>
      <c r="H100" s="25"/>
      <c r="I100" s="25"/>
      <c r="J100" s="25">
        <v>579</v>
      </c>
      <c r="K100" s="25">
        <v>8.9</v>
      </c>
      <c r="L100" s="25">
        <v>529</v>
      </c>
      <c r="M100" s="25">
        <v>15.2</v>
      </c>
      <c r="N100" s="25"/>
      <c r="O100" s="25"/>
      <c r="P100" s="25"/>
      <c r="Q100" s="25"/>
      <c r="R100" s="25"/>
      <c r="S100" s="25"/>
      <c r="T100" s="25"/>
      <c r="U100" s="25"/>
      <c r="V100" s="25">
        <v>200</v>
      </c>
      <c r="W100" s="25"/>
      <c r="X100" s="25">
        <v>0.05</v>
      </c>
      <c r="Y100" s="51">
        <v>0.05</v>
      </c>
      <c r="Z100" s="11">
        <v>0.12</v>
      </c>
      <c r="AA100" s="25">
        <v>30</v>
      </c>
    </row>
    <row r="101" spans="1:27" s="58" customFormat="1" x14ac:dyDescent="0.3">
      <c r="A101" s="25">
        <v>24</v>
      </c>
      <c r="B101" s="25"/>
      <c r="C101" s="25"/>
      <c r="D101" s="25"/>
      <c r="E101" s="25"/>
      <c r="F101" s="25"/>
      <c r="G101" s="25"/>
      <c r="H101" s="25"/>
      <c r="I101" s="25"/>
      <c r="J101" s="25">
        <v>568.6</v>
      </c>
      <c r="K101" s="25">
        <v>9.8000000000000007</v>
      </c>
      <c r="L101" s="25">
        <v>527.5</v>
      </c>
      <c r="M101" s="25">
        <v>7.8</v>
      </c>
      <c r="N101" s="25"/>
      <c r="O101" s="25"/>
      <c r="P101" s="25"/>
      <c r="Q101" s="25"/>
      <c r="R101" s="25"/>
      <c r="S101" s="25"/>
      <c r="T101" s="25"/>
      <c r="U101" s="25"/>
      <c r="V101" s="25">
        <v>200</v>
      </c>
      <c r="W101" s="25"/>
      <c r="X101" s="25">
        <v>0.05</v>
      </c>
      <c r="Y101" s="80">
        <v>0.05</v>
      </c>
      <c r="Z101" s="11">
        <v>0.12</v>
      </c>
      <c r="AA101" s="25">
        <v>45</v>
      </c>
    </row>
    <row r="102" spans="1:27" s="58" customFormat="1" x14ac:dyDescent="0.3">
      <c r="A102" s="25">
        <v>24</v>
      </c>
      <c r="B102" s="25"/>
      <c r="C102" s="25"/>
      <c r="D102" s="25"/>
      <c r="E102" s="25"/>
      <c r="F102" s="25"/>
      <c r="G102" s="25"/>
      <c r="H102" s="25"/>
      <c r="I102" s="25"/>
      <c r="J102" s="25">
        <v>590</v>
      </c>
      <c r="K102" s="25">
        <v>13.1</v>
      </c>
      <c r="L102" s="25">
        <v>545</v>
      </c>
      <c r="M102" s="25">
        <v>5.8</v>
      </c>
      <c r="N102" s="25"/>
      <c r="O102" s="25"/>
      <c r="P102" s="25"/>
      <c r="Q102" s="25"/>
      <c r="R102" s="25"/>
      <c r="S102" s="25"/>
      <c r="T102" s="25"/>
      <c r="U102" s="25"/>
      <c r="V102" s="25">
        <v>200</v>
      </c>
      <c r="W102" s="25"/>
      <c r="X102" s="25">
        <v>0.05</v>
      </c>
      <c r="Y102" s="11">
        <v>0.05</v>
      </c>
      <c r="Z102" s="11">
        <v>0.12</v>
      </c>
      <c r="AA102" s="25">
        <v>90</v>
      </c>
    </row>
    <row r="103" spans="1:27" s="58" customFormat="1" x14ac:dyDescent="0.3">
      <c r="A103" s="25">
        <v>24</v>
      </c>
      <c r="B103" s="25"/>
      <c r="C103" s="25"/>
      <c r="D103" s="25"/>
      <c r="E103" s="25"/>
      <c r="F103" s="25"/>
      <c r="G103" s="25"/>
      <c r="H103" s="25"/>
      <c r="I103" s="25"/>
      <c r="J103" s="25"/>
      <c r="K103" s="25"/>
      <c r="L103" s="25"/>
      <c r="M103" s="25"/>
      <c r="N103" s="25"/>
      <c r="O103" s="25"/>
      <c r="P103" s="25"/>
      <c r="Q103" s="25"/>
      <c r="R103" s="25"/>
      <c r="S103" s="25"/>
      <c r="T103" s="25"/>
      <c r="U103" s="25"/>
      <c r="V103" s="25">
        <v>200</v>
      </c>
      <c r="W103" s="25"/>
      <c r="X103" s="25">
        <v>0.05</v>
      </c>
      <c r="Y103" s="11">
        <v>0.05</v>
      </c>
      <c r="Z103" s="80">
        <v>0.12</v>
      </c>
      <c r="AA103" s="35"/>
    </row>
    <row r="104" spans="1:27" s="58" customFormat="1" x14ac:dyDescent="0.3">
      <c r="A104" s="25">
        <v>24</v>
      </c>
      <c r="B104" s="25"/>
      <c r="C104" s="25"/>
      <c r="D104" s="25"/>
      <c r="E104" s="25"/>
      <c r="F104" s="25"/>
      <c r="G104" s="25"/>
      <c r="H104" s="25"/>
      <c r="I104" s="25"/>
      <c r="J104" s="25">
        <v>649.79999999999995</v>
      </c>
      <c r="K104" s="25">
        <v>4.29</v>
      </c>
      <c r="L104" s="25">
        <v>616</v>
      </c>
      <c r="M104" s="25">
        <v>10.24</v>
      </c>
      <c r="N104" s="25"/>
      <c r="O104" s="25"/>
      <c r="P104" s="25"/>
      <c r="Q104" s="25"/>
      <c r="R104" s="25"/>
      <c r="S104" s="25"/>
      <c r="T104" s="25"/>
      <c r="U104" s="25"/>
      <c r="V104" s="25">
        <v>200</v>
      </c>
      <c r="W104" s="25"/>
      <c r="X104" s="25">
        <v>0.05</v>
      </c>
      <c r="Y104" s="11">
        <v>0.05</v>
      </c>
      <c r="Z104" s="8">
        <v>0.12</v>
      </c>
      <c r="AA104" s="25">
        <v>30</v>
      </c>
    </row>
    <row r="105" spans="1:27" s="58" customFormat="1" x14ac:dyDescent="0.3">
      <c r="A105" s="25">
        <v>24</v>
      </c>
      <c r="B105" s="25"/>
      <c r="C105" s="25"/>
      <c r="D105" s="25"/>
      <c r="E105" s="25"/>
      <c r="F105" s="25"/>
      <c r="G105" s="25"/>
      <c r="H105" s="25"/>
      <c r="I105" s="25"/>
      <c r="J105" s="25">
        <v>669.3</v>
      </c>
      <c r="K105" s="25">
        <v>6.6</v>
      </c>
      <c r="L105" s="25">
        <v>649.29999999999995</v>
      </c>
      <c r="M105" s="25">
        <v>17.399999999999999</v>
      </c>
      <c r="N105" s="25"/>
      <c r="O105" s="25"/>
      <c r="P105" s="25"/>
      <c r="Q105" s="25"/>
      <c r="R105" s="25"/>
      <c r="S105" s="25"/>
      <c r="T105" s="25"/>
      <c r="U105" s="25"/>
      <c r="V105" s="25">
        <v>200</v>
      </c>
      <c r="W105" s="25"/>
      <c r="X105" s="25">
        <v>0.05</v>
      </c>
      <c r="Y105" s="11">
        <v>0.05</v>
      </c>
      <c r="Z105" s="8">
        <v>0.12</v>
      </c>
      <c r="AA105" s="25">
        <v>45</v>
      </c>
    </row>
    <row r="106" spans="1:27" s="58" customFormat="1" x14ac:dyDescent="0.3">
      <c r="A106" s="25">
        <v>24</v>
      </c>
      <c r="B106" s="25"/>
      <c r="C106" s="25"/>
      <c r="D106" s="25"/>
      <c r="E106" s="25"/>
      <c r="F106" s="25"/>
      <c r="G106" s="25"/>
      <c r="H106" s="25"/>
      <c r="I106" s="25"/>
      <c r="J106" s="25">
        <v>667</v>
      </c>
      <c r="K106" s="25">
        <v>7.5</v>
      </c>
      <c r="L106" s="25">
        <v>636.4</v>
      </c>
      <c r="M106" s="25">
        <v>12.4</v>
      </c>
      <c r="N106" s="25"/>
      <c r="O106" s="25"/>
      <c r="P106" s="25"/>
      <c r="Q106" s="25"/>
      <c r="R106" s="25"/>
      <c r="S106" s="25"/>
      <c r="T106" s="25"/>
      <c r="U106" s="25"/>
      <c r="V106" s="25">
        <v>200</v>
      </c>
      <c r="W106" s="25"/>
      <c r="X106" s="25">
        <v>0.05</v>
      </c>
      <c r="Y106" s="11">
        <v>0.05</v>
      </c>
      <c r="Z106" s="8">
        <v>0.12</v>
      </c>
      <c r="AA106" s="25">
        <v>90</v>
      </c>
    </row>
    <row r="107" spans="1:27" x14ac:dyDescent="0.3">
      <c r="A107" s="49">
        <v>25</v>
      </c>
      <c r="B107" s="49">
        <v>634.42999999999995</v>
      </c>
      <c r="C107" s="49">
        <v>7.39</v>
      </c>
      <c r="D107" s="49">
        <v>516.51</v>
      </c>
      <c r="E107" s="49">
        <v>7.16</v>
      </c>
      <c r="F107" s="49">
        <v>151.01</v>
      </c>
      <c r="G107" s="49">
        <v>25.56</v>
      </c>
      <c r="H107" s="49">
        <v>33.24</v>
      </c>
      <c r="I107" s="49">
        <v>0.56999999999999995</v>
      </c>
      <c r="J107" s="49"/>
      <c r="K107" s="49"/>
      <c r="L107" s="49"/>
      <c r="M107" s="49"/>
      <c r="N107" s="49"/>
      <c r="O107" s="49"/>
      <c r="P107" s="49"/>
      <c r="Q107" s="49"/>
      <c r="R107" s="49"/>
      <c r="S107" s="49"/>
      <c r="T107" s="49"/>
      <c r="U107" s="49"/>
      <c r="V107" s="49">
        <v>200</v>
      </c>
      <c r="W107" s="49">
        <v>69.400000000000006</v>
      </c>
      <c r="X107" s="49">
        <v>800</v>
      </c>
      <c r="Y107" s="11">
        <v>0.05</v>
      </c>
      <c r="Z107" s="8">
        <v>0.12</v>
      </c>
      <c r="AA107" s="49">
        <v>0</v>
      </c>
    </row>
    <row r="108" spans="1:27" x14ac:dyDescent="0.3">
      <c r="A108" s="49">
        <v>25</v>
      </c>
      <c r="B108" s="49">
        <v>643.66999999999996</v>
      </c>
      <c r="C108" s="49">
        <v>3.25</v>
      </c>
      <c r="D108" s="49">
        <v>539.47</v>
      </c>
      <c r="E108" s="49">
        <v>3.29</v>
      </c>
      <c r="F108" s="49">
        <v>207.57</v>
      </c>
      <c r="G108" s="49">
        <v>24.22</v>
      </c>
      <c r="H108" s="49">
        <v>42.74</v>
      </c>
      <c r="I108" s="49">
        <v>0.82</v>
      </c>
      <c r="J108" s="49"/>
      <c r="K108" s="49"/>
      <c r="L108" s="49"/>
      <c r="M108" s="49"/>
      <c r="N108" s="49"/>
      <c r="O108" s="49"/>
      <c r="P108" s="49"/>
      <c r="Q108" s="49"/>
      <c r="R108" s="49"/>
      <c r="S108" s="49"/>
      <c r="T108" s="49"/>
      <c r="U108" s="49"/>
      <c r="V108" s="49">
        <v>200</v>
      </c>
      <c r="W108" s="49">
        <v>69.400000000000006</v>
      </c>
      <c r="X108" s="49">
        <v>800</v>
      </c>
      <c r="Y108" s="11">
        <v>0.05</v>
      </c>
      <c r="Z108" s="8">
        <v>0.124</v>
      </c>
      <c r="AA108" s="49">
        <v>0</v>
      </c>
    </row>
    <row r="109" spans="1:27" x14ac:dyDescent="0.3">
      <c r="A109" s="49">
        <v>25</v>
      </c>
      <c r="B109" s="49"/>
      <c r="C109" s="49"/>
      <c r="D109" s="49"/>
      <c r="E109" s="49"/>
      <c r="F109" s="49"/>
      <c r="G109" s="49"/>
      <c r="H109" s="49"/>
      <c r="I109" s="49"/>
      <c r="J109" s="49">
        <v>624.65</v>
      </c>
      <c r="K109" s="49">
        <v>4.3600000000000003</v>
      </c>
      <c r="L109" s="49">
        <v>501.32</v>
      </c>
      <c r="M109" s="49">
        <v>7.7</v>
      </c>
      <c r="N109" s="49">
        <v>147.87</v>
      </c>
      <c r="O109" s="49">
        <v>23.59</v>
      </c>
      <c r="P109" s="49">
        <v>34.090000000000003</v>
      </c>
      <c r="Q109" s="49">
        <v>1.1200000000000001</v>
      </c>
      <c r="R109" s="49"/>
      <c r="S109" s="49"/>
      <c r="T109" s="49"/>
      <c r="U109" s="49"/>
      <c r="V109" s="49">
        <v>200</v>
      </c>
      <c r="W109" s="49">
        <v>69.400000000000006</v>
      </c>
      <c r="X109" s="49">
        <v>800</v>
      </c>
      <c r="Y109" s="11">
        <v>0.05</v>
      </c>
      <c r="Z109" s="29">
        <v>0.124</v>
      </c>
      <c r="AA109" s="49">
        <v>15</v>
      </c>
    </row>
    <row r="110" spans="1:27" x14ac:dyDescent="0.3">
      <c r="A110" s="49">
        <v>25</v>
      </c>
      <c r="B110" s="49"/>
      <c r="C110" s="49"/>
      <c r="D110" s="49"/>
      <c r="E110" s="49"/>
      <c r="F110" s="49"/>
      <c r="G110" s="49"/>
      <c r="H110" s="49"/>
      <c r="I110" s="49"/>
      <c r="J110" s="49">
        <v>698.98</v>
      </c>
      <c r="K110" s="49">
        <v>23.65</v>
      </c>
      <c r="L110" s="49">
        <v>589.89</v>
      </c>
      <c r="M110" s="49">
        <v>11.86</v>
      </c>
      <c r="N110" s="49">
        <v>227.35</v>
      </c>
      <c r="O110" s="49">
        <v>25.12</v>
      </c>
      <c r="P110" s="49">
        <v>32.56</v>
      </c>
      <c r="Q110" s="49">
        <v>10.17</v>
      </c>
      <c r="R110" s="49"/>
      <c r="S110" s="49"/>
      <c r="T110" s="49"/>
      <c r="U110" s="49"/>
      <c r="V110" s="49">
        <v>200</v>
      </c>
      <c r="W110" s="49">
        <v>69.400000000000006</v>
      </c>
      <c r="X110" s="49">
        <v>800</v>
      </c>
      <c r="Y110" s="11">
        <v>0.05</v>
      </c>
      <c r="Z110" s="29">
        <v>0.124</v>
      </c>
      <c r="AA110" s="49">
        <v>45</v>
      </c>
    </row>
    <row r="111" spans="1:27" x14ac:dyDescent="0.3">
      <c r="A111" s="49">
        <v>25</v>
      </c>
      <c r="B111" s="49"/>
      <c r="C111" s="49"/>
      <c r="D111" s="49"/>
      <c r="E111" s="49"/>
      <c r="F111" s="49"/>
      <c r="G111" s="49"/>
      <c r="H111" s="49"/>
      <c r="I111" s="49"/>
      <c r="J111" s="49">
        <v>571.23</v>
      </c>
      <c r="K111" s="49">
        <v>18.63</v>
      </c>
      <c r="L111" s="49">
        <v>485.65</v>
      </c>
      <c r="M111" s="49">
        <v>11.93</v>
      </c>
      <c r="N111" s="49">
        <v>151.43</v>
      </c>
      <c r="O111" s="49">
        <v>18.8</v>
      </c>
      <c r="P111" s="49">
        <v>22.84</v>
      </c>
      <c r="Q111" s="49">
        <v>7.27</v>
      </c>
      <c r="R111" s="49"/>
      <c r="S111" s="49"/>
      <c r="T111" s="49"/>
      <c r="U111" s="49"/>
      <c r="V111" s="49">
        <v>200</v>
      </c>
      <c r="W111" s="49">
        <v>69.400000000000006</v>
      </c>
      <c r="X111" s="49">
        <v>800</v>
      </c>
      <c r="Y111" s="11">
        <v>0.05</v>
      </c>
      <c r="Z111" s="29">
        <v>0.124</v>
      </c>
      <c r="AA111" s="49">
        <v>75</v>
      </c>
    </row>
    <row r="112" spans="1:27" x14ac:dyDescent="0.3">
      <c r="A112" s="49">
        <v>25</v>
      </c>
      <c r="B112" s="49"/>
      <c r="C112" s="49"/>
      <c r="D112" s="49"/>
      <c r="E112" s="49"/>
      <c r="F112" s="49"/>
      <c r="G112" s="49"/>
      <c r="H112" s="49"/>
      <c r="I112" s="49"/>
      <c r="J112" s="49">
        <v>511.99</v>
      </c>
      <c r="K112" s="49">
        <v>17.95</v>
      </c>
      <c r="L112" s="49">
        <v>438.6</v>
      </c>
      <c r="M112" s="49">
        <v>9.69</v>
      </c>
      <c r="N112" s="49">
        <v>137.83000000000001</v>
      </c>
      <c r="O112" s="49">
        <v>16.25</v>
      </c>
      <c r="P112" s="49">
        <v>11.76</v>
      </c>
      <c r="Q112" s="49">
        <v>5.38</v>
      </c>
      <c r="R112" s="49"/>
      <c r="S112" s="49"/>
      <c r="T112" s="49"/>
      <c r="U112" s="49"/>
      <c r="V112" s="49">
        <v>200</v>
      </c>
      <c r="W112" s="49">
        <v>69.400000000000006</v>
      </c>
      <c r="X112" s="49">
        <v>800</v>
      </c>
      <c r="Y112" s="11">
        <v>0.05</v>
      </c>
      <c r="Z112" s="29">
        <v>0.124</v>
      </c>
      <c r="AA112" s="49">
        <v>90</v>
      </c>
    </row>
    <row r="113" spans="1:27" x14ac:dyDescent="0.3">
      <c r="A113" s="49">
        <v>25</v>
      </c>
      <c r="B113" s="49"/>
      <c r="C113" s="49"/>
      <c r="D113" s="49"/>
      <c r="E113" s="49"/>
      <c r="F113" s="49"/>
      <c r="G113" s="49"/>
      <c r="H113" s="49"/>
      <c r="I113" s="49"/>
      <c r="J113" s="49">
        <v>530.22</v>
      </c>
      <c r="K113" s="49">
        <v>8.09</v>
      </c>
      <c r="L113" s="49">
        <v>457.21</v>
      </c>
      <c r="M113" s="49">
        <v>17.29</v>
      </c>
      <c r="N113" s="49">
        <v>137.83000000000001</v>
      </c>
      <c r="O113" s="49">
        <v>16.25</v>
      </c>
      <c r="P113" s="49">
        <v>17.46</v>
      </c>
      <c r="Q113" s="49">
        <v>4.42</v>
      </c>
      <c r="R113" s="49"/>
      <c r="S113" s="49"/>
      <c r="T113" s="49"/>
      <c r="U113" s="49"/>
      <c r="V113" s="49">
        <v>200</v>
      </c>
      <c r="W113" s="49">
        <v>69.400000000000006</v>
      </c>
      <c r="X113" s="49">
        <v>800</v>
      </c>
      <c r="Y113" s="11">
        <v>0.05</v>
      </c>
      <c r="Z113" s="29">
        <v>0.124</v>
      </c>
      <c r="AA113" s="49">
        <v>90</v>
      </c>
    </row>
    <row r="114" spans="1:27" s="58" customFormat="1" x14ac:dyDescent="0.3">
      <c r="A114" s="46">
        <v>26</v>
      </c>
      <c r="B114" s="46" t="s">
        <v>51</v>
      </c>
      <c r="C114" s="46"/>
      <c r="D114" s="46" t="s">
        <v>52</v>
      </c>
      <c r="E114" s="46"/>
      <c r="F114" s="46"/>
      <c r="G114" s="46"/>
      <c r="H114" s="46" t="s">
        <v>53</v>
      </c>
      <c r="I114" s="46"/>
      <c r="J114" s="46" t="s">
        <v>48</v>
      </c>
      <c r="K114" s="46"/>
      <c r="L114" s="46" t="s">
        <v>49</v>
      </c>
      <c r="M114" s="46"/>
      <c r="N114" s="46"/>
      <c r="O114" s="46"/>
      <c r="P114" s="46" t="s">
        <v>50</v>
      </c>
      <c r="Q114" s="46"/>
      <c r="R114" s="46"/>
      <c r="S114" s="46"/>
      <c r="T114" s="46"/>
      <c r="U114" s="46"/>
      <c r="V114" s="46">
        <v>90</v>
      </c>
      <c r="W114" s="46"/>
      <c r="X114" s="46"/>
      <c r="Y114" s="11">
        <v>0.05</v>
      </c>
      <c r="Z114" s="29">
        <v>0.124</v>
      </c>
      <c r="AA114" s="6"/>
    </row>
    <row r="115" spans="1:27" x14ac:dyDescent="0.3">
      <c r="A115" s="55">
        <v>27</v>
      </c>
      <c r="B115" s="55">
        <v>567</v>
      </c>
      <c r="C115" s="55">
        <v>19</v>
      </c>
      <c r="D115" s="55">
        <v>444</v>
      </c>
      <c r="E115" s="55">
        <v>27</v>
      </c>
      <c r="F115" s="55"/>
      <c r="G115" s="55"/>
      <c r="H115" s="55">
        <v>8</v>
      </c>
      <c r="I115" s="55">
        <v>2.9</v>
      </c>
      <c r="J115" s="55">
        <v>653</v>
      </c>
      <c r="K115" s="55">
        <v>3</v>
      </c>
      <c r="L115" s="55">
        <v>534</v>
      </c>
      <c r="M115" s="55">
        <v>6</v>
      </c>
      <c r="N115" s="55"/>
      <c r="O115" s="55"/>
      <c r="P115" s="55">
        <v>16.2</v>
      </c>
      <c r="Q115" s="55">
        <v>0.8</v>
      </c>
      <c r="R115" s="55"/>
      <c r="S115" s="55"/>
      <c r="T115" s="55"/>
      <c r="U115" s="55"/>
      <c r="V115" s="55">
        <v>175</v>
      </c>
      <c r="W115" s="55">
        <v>700</v>
      </c>
      <c r="X115" s="55">
        <v>0.06</v>
      </c>
      <c r="Y115" s="11">
        <v>0.05</v>
      </c>
      <c r="Z115" s="29">
        <v>0.124</v>
      </c>
      <c r="AA115" s="6"/>
    </row>
    <row r="116" spans="1:27" x14ac:dyDescent="0.3">
      <c r="A116" s="56">
        <v>28</v>
      </c>
      <c r="B116" s="56"/>
      <c r="C116" s="56"/>
      <c r="D116" s="56"/>
      <c r="E116" s="56"/>
      <c r="F116" s="56"/>
      <c r="G116" s="56"/>
      <c r="H116" s="56"/>
      <c r="I116" s="56"/>
      <c r="J116" s="56">
        <v>705</v>
      </c>
      <c r="K116" s="56">
        <v>15</v>
      </c>
      <c r="L116" s="56">
        <v>590</v>
      </c>
      <c r="M116" s="56">
        <v>17</v>
      </c>
      <c r="N116" s="56"/>
      <c r="O116" s="56"/>
      <c r="P116" s="56">
        <v>44</v>
      </c>
      <c r="Q116" s="56">
        <v>7</v>
      </c>
      <c r="R116" s="56"/>
      <c r="S116" s="56"/>
      <c r="T116" s="56"/>
      <c r="U116" s="56"/>
      <c r="V116" s="56">
        <v>85</v>
      </c>
      <c r="W116" s="56"/>
      <c r="X116" s="56">
        <v>400</v>
      </c>
      <c r="Y116" s="11">
        <v>0.05</v>
      </c>
      <c r="Z116" s="29">
        <v>0.124</v>
      </c>
      <c r="AA116" s="6"/>
    </row>
    <row r="117" spans="1:27" s="1" customFormat="1" x14ac:dyDescent="0.3">
      <c r="A117" s="8">
        <v>29</v>
      </c>
      <c r="B117" s="8"/>
      <c r="C117" s="8"/>
      <c r="D117" s="8"/>
      <c r="E117" s="8"/>
      <c r="F117" s="8"/>
      <c r="G117" s="8"/>
      <c r="H117" s="8"/>
      <c r="I117" s="8"/>
      <c r="J117" s="8">
        <v>600.20000000000005</v>
      </c>
      <c r="K117" s="8">
        <v>2.2000000000000002</v>
      </c>
      <c r="L117" s="8">
        <v>500</v>
      </c>
      <c r="M117" s="8"/>
      <c r="N117" s="8"/>
      <c r="O117" s="8"/>
      <c r="P117" s="8">
        <v>55</v>
      </c>
      <c r="Q117" s="8">
        <v>2.5</v>
      </c>
      <c r="R117" s="8"/>
      <c r="S117" s="8"/>
      <c r="T117" s="8"/>
      <c r="U117" s="8"/>
      <c r="V117" s="8"/>
      <c r="W117" s="8"/>
      <c r="X117" s="8"/>
      <c r="Y117" s="11">
        <v>0.05</v>
      </c>
      <c r="Z117" s="8">
        <v>0.13</v>
      </c>
      <c r="AA117" s="6"/>
    </row>
    <row r="118" spans="1:27" x14ac:dyDescent="0.3">
      <c r="A118" s="36">
        <v>30</v>
      </c>
      <c r="B118" s="36"/>
      <c r="C118" s="36"/>
      <c r="D118" s="36"/>
      <c r="E118" s="36"/>
      <c r="F118" s="36"/>
      <c r="G118" s="36"/>
      <c r="H118" s="36"/>
      <c r="I118" s="36"/>
      <c r="J118" s="36">
        <v>570.79999999999995</v>
      </c>
      <c r="K118" s="36">
        <v>6</v>
      </c>
      <c r="L118" s="36">
        <v>441.5</v>
      </c>
      <c r="M118" s="36">
        <v>15</v>
      </c>
      <c r="N118" s="36"/>
      <c r="O118" s="36"/>
      <c r="P118" s="36">
        <v>28.9</v>
      </c>
      <c r="Q118" s="36">
        <v>6.1</v>
      </c>
      <c r="R118" s="36"/>
      <c r="S118" s="36"/>
      <c r="T118" s="36">
        <v>202.4</v>
      </c>
      <c r="U118" s="36">
        <v>5.0999999999999996</v>
      </c>
      <c r="V118" s="36">
        <v>100</v>
      </c>
      <c r="W118" s="36">
        <v>278</v>
      </c>
      <c r="X118" s="36">
        <v>100</v>
      </c>
      <c r="Y118" s="8">
        <v>0.05</v>
      </c>
      <c r="Z118" s="8">
        <v>0.14000000000000001</v>
      </c>
      <c r="AA118" s="6"/>
    </row>
    <row r="119" spans="1:27" x14ac:dyDescent="0.3">
      <c r="A119" s="36">
        <v>30</v>
      </c>
      <c r="B119" s="36"/>
      <c r="C119" s="36"/>
      <c r="D119" s="36"/>
      <c r="E119" s="36"/>
      <c r="F119" s="36"/>
      <c r="G119" s="36"/>
      <c r="H119" s="36"/>
      <c r="I119" s="36"/>
      <c r="J119" s="36">
        <v>306.10000000000002</v>
      </c>
      <c r="K119" s="36">
        <v>12.1</v>
      </c>
      <c r="L119" s="36">
        <v>275.5</v>
      </c>
      <c r="M119" s="36">
        <v>18.2</v>
      </c>
      <c r="N119" s="36"/>
      <c r="O119" s="36"/>
      <c r="P119" s="36">
        <v>2.5</v>
      </c>
      <c r="Q119" s="36">
        <v>1.1000000000000001</v>
      </c>
      <c r="R119" s="36"/>
      <c r="S119" s="36"/>
      <c r="T119" s="36">
        <v>187.2</v>
      </c>
      <c r="U119" s="36">
        <v>9.3000000000000007</v>
      </c>
      <c r="V119" s="36">
        <v>100</v>
      </c>
      <c r="W119" s="36">
        <v>139</v>
      </c>
      <c r="X119" s="36">
        <v>200</v>
      </c>
      <c r="Y119" s="9">
        <v>0.05</v>
      </c>
      <c r="Z119" s="8">
        <v>0.14000000000000001</v>
      </c>
      <c r="AA119" s="6"/>
    </row>
    <row r="120" spans="1:27" x14ac:dyDescent="0.3">
      <c r="A120" s="36">
        <v>30</v>
      </c>
      <c r="B120" s="36"/>
      <c r="C120" s="36"/>
      <c r="D120" s="36"/>
      <c r="E120" s="36"/>
      <c r="F120" s="36"/>
      <c r="G120" s="36"/>
      <c r="H120" s="36"/>
      <c r="I120" s="36"/>
      <c r="J120" s="36">
        <v>189.3</v>
      </c>
      <c r="K120" s="36">
        <v>24</v>
      </c>
      <c r="L120" s="36">
        <v>175</v>
      </c>
      <c r="M120" s="36">
        <v>20.8</v>
      </c>
      <c r="N120" s="36"/>
      <c r="O120" s="36"/>
      <c r="P120" s="36">
        <v>1.9</v>
      </c>
      <c r="Q120" s="36">
        <v>0.3</v>
      </c>
      <c r="R120" s="36"/>
      <c r="S120" s="36"/>
      <c r="T120" s="36">
        <v>181.2</v>
      </c>
      <c r="U120" s="36">
        <v>11.9</v>
      </c>
      <c r="V120" s="36">
        <v>100</v>
      </c>
      <c r="W120" s="36">
        <v>99</v>
      </c>
      <c r="X120" s="36">
        <v>280</v>
      </c>
      <c r="Y120" s="36">
        <v>0.06</v>
      </c>
      <c r="Z120" s="8">
        <v>0.14000000000000001</v>
      </c>
      <c r="AA120" s="6"/>
    </row>
    <row r="121" spans="1:27" x14ac:dyDescent="0.3">
      <c r="A121" s="36">
        <v>30</v>
      </c>
      <c r="B121" s="36"/>
      <c r="C121" s="36"/>
      <c r="D121" s="36"/>
      <c r="E121" s="36"/>
      <c r="F121" s="36"/>
      <c r="G121" s="36"/>
      <c r="H121" s="36"/>
      <c r="I121" s="36"/>
      <c r="J121" s="36">
        <v>593</v>
      </c>
      <c r="K121" s="36">
        <v>9.1</v>
      </c>
      <c r="L121" s="36">
        <v>464.8</v>
      </c>
      <c r="M121" s="36">
        <v>5.8</v>
      </c>
      <c r="N121" s="36"/>
      <c r="O121" s="36"/>
      <c r="P121" s="36">
        <v>35</v>
      </c>
      <c r="Q121" s="36">
        <v>9.6</v>
      </c>
      <c r="R121" s="36"/>
      <c r="S121" s="36"/>
      <c r="T121" s="36">
        <v>196.9</v>
      </c>
      <c r="U121" s="36">
        <v>4.5</v>
      </c>
      <c r="V121" s="36">
        <v>120</v>
      </c>
      <c r="W121" s="36">
        <v>333</v>
      </c>
      <c r="X121" s="36">
        <v>100</v>
      </c>
      <c r="Y121" s="36">
        <v>0.06</v>
      </c>
      <c r="Z121" s="8">
        <v>0.14000000000000001</v>
      </c>
      <c r="AA121" s="6"/>
    </row>
    <row r="122" spans="1:27" x14ac:dyDescent="0.3">
      <c r="A122" s="36">
        <v>30</v>
      </c>
      <c r="B122" s="36"/>
      <c r="C122" s="36"/>
      <c r="D122" s="36"/>
      <c r="E122" s="36"/>
      <c r="F122" s="36"/>
      <c r="G122" s="36"/>
      <c r="H122" s="36"/>
      <c r="I122" s="36"/>
      <c r="J122" s="36">
        <v>462</v>
      </c>
      <c r="K122" s="36">
        <v>18.5</v>
      </c>
      <c r="L122" s="36">
        <v>400.6</v>
      </c>
      <c r="M122" s="36">
        <v>7.3</v>
      </c>
      <c r="N122" s="36"/>
      <c r="O122" s="36"/>
      <c r="P122" s="36">
        <v>7.1</v>
      </c>
      <c r="Q122" s="36">
        <v>2.8</v>
      </c>
      <c r="R122" s="36"/>
      <c r="S122" s="36"/>
      <c r="T122" s="36">
        <v>181.1</v>
      </c>
      <c r="U122" s="36">
        <v>10.8</v>
      </c>
      <c r="V122" s="36">
        <v>120</v>
      </c>
      <c r="W122" s="36">
        <v>167</v>
      </c>
      <c r="X122" s="36">
        <v>200</v>
      </c>
      <c r="Y122" s="36">
        <v>0.06</v>
      </c>
      <c r="Z122" s="78">
        <v>0.15</v>
      </c>
      <c r="AA122" s="6"/>
    </row>
    <row r="123" spans="1:27" x14ac:dyDescent="0.3">
      <c r="A123" s="36">
        <v>30</v>
      </c>
      <c r="B123" s="36"/>
      <c r="C123" s="36"/>
      <c r="D123" s="36"/>
      <c r="E123" s="36"/>
      <c r="F123" s="36"/>
      <c r="G123" s="36"/>
      <c r="H123" s="36"/>
      <c r="I123" s="36"/>
      <c r="J123" s="36">
        <v>251.8</v>
      </c>
      <c r="K123" s="36">
        <v>15.4</v>
      </c>
      <c r="L123" s="36">
        <v>228.6</v>
      </c>
      <c r="M123" s="36">
        <v>7.1</v>
      </c>
      <c r="N123" s="36"/>
      <c r="O123" s="36"/>
      <c r="P123" s="36">
        <v>2.6</v>
      </c>
      <c r="Q123" s="36">
        <v>0.9</v>
      </c>
      <c r="R123" s="36"/>
      <c r="S123" s="36"/>
      <c r="T123" s="36">
        <v>175.3</v>
      </c>
      <c r="U123" s="36">
        <v>13.5</v>
      </c>
      <c r="V123" s="36">
        <v>120</v>
      </c>
      <c r="W123" s="36">
        <v>119</v>
      </c>
      <c r="X123" s="36">
        <v>280</v>
      </c>
      <c r="Y123" s="36">
        <v>0.06</v>
      </c>
      <c r="Z123" s="80">
        <v>0.15</v>
      </c>
      <c r="AA123" s="6"/>
    </row>
    <row r="124" spans="1:27" x14ac:dyDescent="0.3">
      <c r="A124" s="36">
        <v>30</v>
      </c>
      <c r="B124" s="36"/>
      <c r="C124" s="36"/>
      <c r="D124" s="36"/>
      <c r="E124" s="36"/>
      <c r="F124" s="36"/>
      <c r="G124" s="36"/>
      <c r="H124" s="36"/>
      <c r="I124" s="36"/>
      <c r="J124" s="36">
        <v>585.79999999999995</v>
      </c>
      <c r="K124" s="36">
        <v>7.1</v>
      </c>
      <c r="L124" s="36">
        <v>455.2</v>
      </c>
      <c r="M124" s="36">
        <v>6.5</v>
      </c>
      <c r="N124" s="36"/>
      <c r="O124" s="36"/>
      <c r="P124" s="36">
        <v>40.799999999999997</v>
      </c>
      <c r="Q124" s="36">
        <v>1.4</v>
      </c>
      <c r="R124" s="36"/>
      <c r="S124" s="36"/>
      <c r="T124" s="36">
        <v>198.4</v>
      </c>
      <c r="U124" s="36">
        <v>3.7</v>
      </c>
      <c r="V124" s="36">
        <v>140</v>
      </c>
      <c r="W124" s="36">
        <v>389</v>
      </c>
      <c r="X124" s="36">
        <v>100</v>
      </c>
      <c r="Y124" s="9">
        <v>0.06</v>
      </c>
      <c r="Z124" s="80">
        <v>0.15</v>
      </c>
      <c r="AA124" s="6"/>
    </row>
    <row r="125" spans="1:27" x14ac:dyDescent="0.3">
      <c r="A125" s="36">
        <v>30</v>
      </c>
      <c r="B125" s="36"/>
      <c r="C125" s="36"/>
      <c r="D125" s="36"/>
      <c r="E125" s="36"/>
      <c r="F125" s="36"/>
      <c r="G125" s="36"/>
      <c r="H125" s="36"/>
      <c r="I125" s="36"/>
      <c r="J125" s="36">
        <v>516.9</v>
      </c>
      <c r="K125" s="36">
        <v>13</v>
      </c>
      <c r="L125" s="36">
        <v>426.7</v>
      </c>
      <c r="M125" s="36">
        <v>2.7</v>
      </c>
      <c r="N125" s="36"/>
      <c r="O125" s="36"/>
      <c r="P125" s="36">
        <v>15.2</v>
      </c>
      <c r="Q125" s="36">
        <v>4.0999999999999996</v>
      </c>
      <c r="R125" s="36"/>
      <c r="S125" s="36"/>
      <c r="T125" s="36">
        <v>191.4</v>
      </c>
      <c r="U125" s="36">
        <v>5.6</v>
      </c>
      <c r="V125" s="36">
        <v>140</v>
      </c>
      <c r="W125" s="36">
        <v>194</v>
      </c>
      <c r="X125" s="36">
        <v>200</v>
      </c>
      <c r="Y125" s="9">
        <v>0.08</v>
      </c>
      <c r="Z125" s="8">
        <v>0.15</v>
      </c>
      <c r="AA125" s="6"/>
    </row>
    <row r="126" spans="1:27" ht="15" customHeight="1" x14ac:dyDescent="0.3">
      <c r="A126" s="45">
        <v>30</v>
      </c>
      <c r="B126" s="45"/>
      <c r="C126" s="45"/>
      <c r="D126" s="45"/>
      <c r="E126" s="45"/>
      <c r="F126" s="45"/>
      <c r="G126" s="45"/>
      <c r="H126" s="45"/>
      <c r="I126" s="45"/>
      <c r="J126" s="45">
        <v>347.8</v>
      </c>
      <c r="K126" s="45">
        <v>31.8</v>
      </c>
      <c r="L126" s="45">
        <v>301.39999999999998</v>
      </c>
      <c r="M126" s="45">
        <v>22</v>
      </c>
      <c r="N126" s="45"/>
      <c r="O126" s="45"/>
      <c r="P126" s="45">
        <v>5.6</v>
      </c>
      <c r="Q126" s="45">
        <v>1.2</v>
      </c>
      <c r="R126" s="45"/>
      <c r="S126" s="45"/>
      <c r="T126" s="45">
        <v>191.8</v>
      </c>
      <c r="U126" s="45">
        <v>7.2</v>
      </c>
      <c r="V126" s="45">
        <v>140</v>
      </c>
      <c r="W126" s="45">
        <v>139</v>
      </c>
      <c r="X126" s="45">
        <v>280</v>
      </c>
      <c r="Y126" s="89">
        <v>0.1</v>
      </c>
      <c r="Z126" s="82">
        <v>0.15</v>
      </c>
      <c r="AA126" s="6"/>
    </row>
    <row r="127" spans="1:27" x14ac:dyDescent="0.3">
      <c r="A127" s="8" t="s">
        <v>66</v>
      </c>
      <c r="B127" s="8"/>
      <c r="C127" s="8"/>
      <c r="D127" s="8"/>
      <c r="E127" s="8"/>
      <c r="F127" s="8"/>
      <c r="G127" s="8"/>
      <c r="H127" s="8"/>
      <c r="I127" s="8"/>
      <c r="J127" s="8">
        <v>553</v>
      </c>
      <c r="K127" s="8"/>
      <c r="L127" s="8">
        <v>439</v>
      </c>
      <c r="M127" s="8"/>
      <c r="N127" s="8">
        <v>147</v>
      </c>
      <c r="O127" s="8"/>
      <c r="P127" s="8">
        <v>48</v>
      </c>
      <c r="Q127" s="8"/>
      <c r="R127" s="8"/>
      <c r="S127" s="8"/>
      <c r="T127" s="8"/>
      <c r="U127" s="8"/>
      <c r="V127" s="8">
        <v>104</v>
      </c>
      <c r="W127" s="8">
        <v>55</v>
      </c>
      <c r="X127" s="8">
        <v>450</v>
      </c>
      <c r="Y127" s="9">
        <v>0.12</v>
      </c>
      <c r="Z127" s="8">
        <v>0.15</v>
      </c>
      <c r="AA127" s="62"/>
    </row>
    <row r="128" spans="1:27" x14ac:dyDescent="0.3">
      <c r="A128" s="46">
        <v>33</v>
      </c>
      <c r="B128" s="46"/>
      <c r="C128" s="46"/>
      <c r="D128" s="46"/>
      <c r="E128" s="46"/>
      <c r="F128" s="46"/>
      <c r="G128" s="46"/>
      <c r="H128" s="46"/>
      <c r="I128" s="46"/>
      <c r="J128" s="46">
        <v>621</v>
      </c>
      <c r="K128" s="46">
        <v>10</v>
      </c>
      <c r="L128" s="46">
        <v>550</v>
      </c>
      <c r="M128" s="46">
        <v>10</v>
      </c>
      <c r="N128" s="46"/>
      <c r="O128" s="46"/>
      <c r="P128" s="46">
        <v>58.3</v>
      </c>
      <c r="Q128" s="46">
        <v>1.6</v>
      </c>
      <c r="R128" s="46"/>
      <c r="S128" s="46"/>
      <c r="T128" s="46">
        <v>205</v>
      </c>
      <c r="U128" s="46"/>
      <c r="V128" s="46">
        <v>195</v>
      </c>
      <c r="W128" s="46"/>
      <c r="X128" s="46">
        <v>1083</v>
      </c>
      <c r="Y128" s="9">
        <v>0.14000000000000001</v>
      </c>
      <c r="Z128" s="8">
        <v>0.15</v>
      </c>
      <c r="AA128" s="62"/>
    </row>
    <row r="129" spans="1:27" x14ac:dyDescent="0.3">
      <c r="A129" s="57">
        <v>34</v>
      </c>
      <c r="B129" s="67">
        <v>650</v>
      </c>
      <c r="C129" s="36"/>
      <c r="D129" s="36"/>
      <c r="E129" s="36"/>
      <c r="F129" s="36"/>
      <c r="G129" s="36"/>
      <c r="H129" s="36"/>
      <c r="I129" s="36"/>
      <c r="J129" s="36">
        <v>650</v>
      </c>
      <c r="K129" s="36"/>
      <c r="L129" s="36"/>
      <c r="M129" s="36"/>
      <c r="N129" s="36"/>
      <c r="O129" s="36"/>
      <c r="P129" s="36"/>
      <c r="Q129" s="36"/>
      <c r="R129" s="36"/>
      <c r="S129" s="36"/>
      <c r="T129" s="36"/>
      <c r="U129" s="36"/>
      <c r="V129" s="36">
        <v>100</v>
      </c>
      <c r="W129" s="36" t="e">
        <f>V129/(X129*Y129*Z129)</f>
        <v>#VALUE!</v>
      </c>
      <c r="X129" s="36">
        <v>90</v>
      </c>
      <c r="Y129" s="26">
        <v>0.2</v>
      </c>
      <c r="Z129" s="43" t="s">
        <v>40</v>
      </c>
      <c r="AA129" s="6"/>
    </row>
    <row r="130" spans="1:27" x14ac:dyDescent="0.3">
      <c r="A130" s="57">
        <v>34</v>
      </c>
      <c r="B130" s="67">
        <v>450</v>
      </c>
      <c r="C130" s="37"/>
      <c r="D130" s="37"/>
      <c r="E130" s="37"/>
      <c r="F130" s="37"/>
      <c r="G130" s="37"/>
      <c r="H130" s="37"/>
      <c r="I130" s="37"/>
      <c r="J130" s="37"/>
      <c r="K130" s="37"/>
      <c r="L130" s="37"/>
      <c r="M130" s="37"/>
      <c r="N130" s="37"/>
      <c r="O130" s="37"/>
      <c r="P130" s="37"/>
      <c r="Q130" s="37"/>
      <c r="R130" s="37"/>
      <c r="S130" s="37"/>
      <c r="T130" s="37"/>
      <c r="U130" s="37"/>
      <c r="V130" s="36">
        <v>100</v>
      </c>
      <c r="W130" s="36" t="e">
        <f t="shared" ref="W130:W136" ca="1" si="4">V130/(X130*Y130*Z130)</f>
        <v>#DIV/0!</v>
      </c>
      <c r="X130" s="38">
        <v>120</v>
      </c>
      <c r="Y130" s="78">
        <f ca="1">V130/((W130)*(X130)*(Z130))</f>
        <v>42.735042735042732</v>
      </c>
      <c r="Z130" s="3"/>
    </row>
    <row r="131" spans="1:27" x14ac:dyDescent="0.3">
      <c r="A131" s="57">
        <v>34</v>
      </c>
      <c r="B131" s="67">
        <v>150</v>
      </c>
      <c r="C131" s="37"/>
      <c r="D131" s="37"/>
      <c r="E131" s="37"/>
      <c r="F131" s="37"/>
      <c r="G131" s="37"/>
      <c r="H131" s="37"/>
      <c r="I131" s="37"/>
      <c r="J131" s="37"/>
      <c r="K131" s="37"/>
      <c r="L131" s="37"/>
      <c r="M131" s="37"/>
      <c r="N131" s="37"/>
      <c r="O131" s="37"/>
      <c r="P131" s="37"/>
      <c r="Q131" s="37"/>
      <c r="R131" s="37"/>
      <c r="S131" s="37"/>
      <c r="T131" s="37"/>
      <c r="U131" s="37"/>
      <c r="V131" s="36">
        <v>100</v>
      </c>
      <c r="W131" s="36" t="e">
        <f t="shared" ca="1" si="4"/>
        <v>#DIV/0!</v>
      </c>
      <c r="X131" s="38">
        <v>150</v>
      </c>
      <c r="Y131" s="78">
        <f ca="1">V131/(W131*X131*Z131)</f>
        <v>42.735042735042732</v>
      </c>
      <c r="Z131" s="8"/>
    </row>
    <row r="132" spans="1:27" x14ac:dyDescent="0.3">
      <c r="A132" s="57">
        <v>34</v>
      </c>
      <c r="B132" s="68">
        <v>50</v>
      </c>
      <c r="C132" s="60"/>
      <c r="D132" s="60"/>
      <c r="E132" s="60"/>
      <c r="F132" s="60"/>
      <c r="G132" s="60"/>
      <c r="H132" s="60"/>
      <c r="I132" s="60"/>
      <c r="J132" s="60"/>
      <c r="K132" s="60"/>
      <c r="L132" s="60"/>
      <c r="M132" s="60"/>
      <c r="N132" s="60"/>
      <c r="O132" s="60"/>
      <c r="P132" s="60"/>
      <c r="Q132" s="60"/>
      <c r="R132" s="60"/>
      <c r="S132" s="60"/>
      <c r="T132" s="60"/>
      <c r="U132" s="60"/>
      <c r="V132" s="45">
        <v>100</v>
      </c>
      <c r="W132" s="45" t="e">
        <f t="shared" ca="1" si="4"/>
        <v>#DIV/0!</v>
      </c>
      <c r="X132" s="61">
        <v>180</v>
      </c>
      <c r="Y132" s="81">
        <f ca="1">V132/(W132*X132*Z132)</f>
        <v>42.735042735042732</v>
      </c>
      <c r="Z132" s="87"/>
    </row>
    <row r="133" spans="1:27" x14ac:dyDescent="0.3">
      <c r="A133" s="74">
        <v>35</v>
      </c>
      <c r="B133" s="66"/>
      <c r="C133" s="30"/>
      <c r="D133" s="30"/>
      <c r="E133" s="30"/>
      <c r="F133" s="30"/>
      <c r="G133" s="30"/>
      <c r="H133" s="30"/>
      <c r="I133" s="30"/>
      <c r="J133" s="30">
        <v>280</v>
      </c>
      <c r="K133" s="30"/>
      <c r="L133" s="30">
        <v>265</v>
      </c>
      <c r="M133" s="30"/>
      <c r="N133" s="30"/>
      <c r="O133" s="30"/>
      <c r="P133" s="30">
        <v>0.68</v>
      </c>
      <c r="Q133" s="30"/>
      <c r="R133" s="30"/>
      <c r="S133" s="30"/>
      <c r="T133" s="30"/>
      <c r="U133" s="30"/>
      <c r="V133" s="29">
        <v>129</v>
      </c>
      <c r="W133" s="29" t="e">
        <f t="shared" ca="1" si="4"/>
        <v>#DIV/0!</v>
      </c>
      <c r="X133" s="31">
        <v>1400</v>
      </c>
      <c r="Y133" s="78">
        <f ca="1">V133/(W133*X133*Z133)</f>
        <v>42.73504273504274</v>
      </c>
      <c r="Z133" s="27"/>
      <c r="AA133" s="30"/>
    </row>
    <row r="134" spans="1:27" x14ac:dyDescent="0.3">
      <c r="A134" s="74">
        <v>35</v>
      </c>
      <c r="B134" s="66"/>
      <c r="C134" s="30"/>
      <c r="D134" s="30"/>
      <c r="E134" s="30"/>
      <c r="F134" s="30"/>
      <c r="G134" s="30"/>
      <c r="H134" s="30"/>
      <c r="I134" s="30"/>
      <c r="J134" s="30">
        <v>405</v>
      </c>
      <c r="K134" s="30"/>
      <c r="L134" s="30">
        <v>373</v>
      </c>
      <c r="M134" s="30"/>
      <c r="N134" s="30"/>
      <c r="O134" s="30"/>
      <c r="P134" s="30">
        <v>1.03</v>
      </c>
      <c r="Q134" s="30"/>
      <c r="R134" s="30"/>
      <c r="S134" s="30"/>
      <c r="T134" s="30"/>
      <c r="U134" s="30"/>
      <c r="V134" s="29">
        <v>144</v>
      </c>
      <c r="W134" s="29" t="e">
        <f t="shared" ca="1" si="4"/>
        <v>#DIV/0!</v>
      </c>
      <c r="X134" s="31">
        <v>1400</v>
      </c>
      <c r="Y134" s="78">
        <f ca="1">V134/(W134*X134*Z134)</f>
        <v>42.836642463963678</v>
      </c>
      <c r="Z134" s="11"/>
      <c r="AA134" s="30"/>
    </row>
    <row r="135" spans="1:27" x14ac:dyDescent="0.3">
      <c r="A135" s="74">
        <v>35</v>
      </c>
      <c r="B135" s="66"/>
      <c r="C135" s="30"/>
      <c r="D135" s="30"/>
      <c r="E135" s="30"/>
      <c r="F135" s="30"/>
      <c r="G135" s="30"/>
      <c r="H135" s="30"/>
      <c r="I135" s="30"/>
      <c r="J135" s="30">
        <v>555</v>
      </c>
      <c r="K135" s="30"/>
      <c r="L135" s="30">
        <v>462</v>
      </c>
      <c r="M135" s="30"/>
      <c r="N135" s="30"/>
      <c r="O135" s="30"/>
      <c r="P135" s="30">
        <v>6.44</v>
      </c>
      <c r="Q135" s="30"/>
      <c r="R135" s="30"/>
      <c r="S135" s="30"/>
      <c r="T135" s="30"/>
      <c r="U135" s="30"/>
      <c r="V135" s="29">
        <v>159</v>
      </c>
      <c r="W135" s="29" t="e">
        <f t="shared" si="4"/>
        <v>#VALUE!</v>
      </c>
      <c r="X135" s="31">
        <v>1400</v>
      </c>
      <c r="Y135" s="8" t="s">
        <v>17</v>
      </c>
      <c r="Z135" s="11"/>
      <c r="AA135" s="30"/>
    </row>
    <row r="136" spans="1:27" x14ac:dyDescent="0.3">
      <c r="A136" s="74">
        <v>35</v>
      </c>
      <c r="B136" s="66"/>
      <c r="C136" s="30"/>
      <c r="D136" s="30"/>
      <c r="E136" s="30"/>
      <c r="F136" s="30"/>
      <c r="G136" s="30"/>
      <c r="H136" s="30"/>
      <c r="I136" s="30"/>
      <c r="J136" s="30">
        <v>647</v>
      </c>
      <c r="K136" s="30"/>
      <c r="L136" s="30">
        <v>524</v>
      </c>
      <c r="M136" s="30"/>
      <c r="N136" s="30"/>
      <c r="O136" s="30"/>
      <c r="P136" s="30">
        <v>15.74</v>
      </c>
      <c r="Q136" s="30"/>
      <c r="R136" s="30"/>
      <c r="S136" s="30"/>
      <c r="T136" s="30"/>
      <c r="U136" s="30"/>
      <c r="V136" s="29">
        <v>189</v>
      </c>
      <c r="W136" s="29" t="e">
        <f t="shared" si="4"/>
        <v>#VALUE!</v>
      </c>
      <c r="X136" s="31">
        <v>1400</v>
      </c>
      <c r="Y136" s="43" t="s">
        <v>39</v>
      </c>
      <c r="Z136" s="11"/>
      <c r="AA136" s="30"/>
    </row>
    <row r="137" spans="1:27" x14ac:dyDescent="0.3">
      <c r="A137" s="75">
        <v>36</v>
      </c>
      <c r="B137" s="12"/>
      <c r="C137" s="12"/>
      <c r="D137" s="12"/>
      <c r="E137" s="12"/>
      <c r="F137" s="12"/>
      <c r="G137" s="12"/>
      <c r="H137" s="12"/>
      <c r="I137" s="12"/>
      <c r="J137" s="12">
        <v>375.13</v>
      </c>
      <c r="K137" s="12"/>
      <c r="L137" s="11">
        <v>236.65</v>
      </c>
      <c r="M137" s="12"/>
      <c r="N137" s="12"/>
      <c r="O137" s="12"/>
      <c r="P137" s="12">
        <v>7.21</v>
      </c>
      <c r="Q137" s="12"/>
      <c r="R137" s="12"/>
      <c r="S137" s="12"/>
      <c r="T137" s="12">
        <v>215.65</v>
      </c>
      <c r="U137" s="12">
        <v>10.4</v>
      </c>
      <c r="V137" s="11">
        <v>100</v>
      </c>
      <c r="W137" s="11">
        <v>70</v>
      </c>
      <c r="X137" s="63">
        <v>0.25</v>
      </c>
      <c r="Y137" s="3"/>
      <c r="Z137" s="11"/>
      <c r="AA137" s="12"/>
    </row>
    <row r="138" spans="1:27" x14ac:dyDescent="0.3">
      <c r="A138" s="75">
        <v>36</v>
      </c>
      <c r="B138" s="12"/>
      <c r="C138" s="12"/>
      <c r="D138" s="12"/>
      <c r="E138" s="12"/>
      <c r="F138" s="12"/>
      <c r="G138" s="12"/>
      <c r="H138" s="12"/>
      <c r="I138" s="12"/>
      <c r="J138" s="12">
        <v>196.78</v>
      </c>
      <c r="K138" s="12"/>
      <c r="L138" s="11">
        <v>159.97</v>
      </c>
      <c r="M138" s="12"/>
      <c r="N138" s="12"/>
      <c r="O138" s="12"/>
      <c r="P138" s="12">
        <v>1.79</v>
      </c>
      <c r="Q138" s="12"/>
      <c r="R138" s="12"/>
      <c r="S138" s="12"/>
      <c r="T138" s="12">
        <v>192.27500000000001</v>
      </c>
      <c r="U138" s="12">
        <v>10.9</v>
      </c>
      <c r="V138" s="11">
        <v>100</v>
      </c>
      <c r="W138" s="11">
        <v>70</v>
      </c>
      <c r="X138" s="63">
        <v>0.25</v>
      </c>
      <c r="Y138" s="11"/>
      <c r="Z138" s="11"/>
      <c r="AA138" s="12"/>
    </row>
    <row r="139" spans="1:27" x14ac:dyDescent="0.3">
      <c r="A139" s="75">
        <v>36</v>
      </c>
      <c r="B139" s="12"/>
      <c r="C139" s="12"/>
      <c r="D139" s="12"/>
      <c r="E139" s="12"/>
      <c r="F139" s="12"/>
      <c r="G139" s="12"/>
      <c r="H139" s="12"/>
      <c r="I139" s="12"/>
      <c r="J139" s="12">
        <v>199.47</v>
      </c>
      <c r="K139" s="12"/>
      <c r="L139" s="11">
        <v>169.4</v>
      </c>
      <c r="M139" s="12"/>
      <c r="N139" s="12"/>
      <c r="O139" s="12"/>
      <c r="P139" s="12">
        <v>2.27</v>
      </c>
      <c r="Q139" s="12"/>
      <c r="R139" s="12"/>
      <c r="S139" s="12"/>
      <c r="T139" s="12">
        <v>187.95</v>
      </c>
      <c r="U139" s="12">
        <v>9.5</v>
      </c>
      <c r="V139" s="11">
        <v>100</v>
      </c>
      <c r="W139" s="11">
        <v>70</v>
      </c>
      <c r="X139" s="63">
        <v>0.25</v>
      </c>
      <c r="Y139" s="11"/>
      <c r="Z139" s="25"/>
      <c r="AA139" s="12"/>
    </row>
    <row r="140" spans="1:27" x14ac:dyDescent="0.3">
      <c r="A140" s="75">
        <v>36</v>
      </c>
      <c r="B140" s="12"/>
      <c r="C140" s="12"/>
      <c r="D140" s="12"/>
      <c r="E140" s="12"/>
      <c r="F140" s="12"/>
      <c r="G140" s="12"/>
      <c r="H140" s="12"/>
      <c r="I140" s="12"/>
      <c r="J140" s="12">
        <v>459.58</v>
      </c>
      <c r="K140" s="12"/>
      <c r="L140" s="11">
        <v>341.38</v>
      </c>
      <c r="M140" s="12"/>
      <c r="N140" s="12"/>
      <c r="O140" s="12"/>
      <c r="P140" s="12">
        <v>6.62</v>
      </c>
      <c r="Q140" s="12"/>
      <c r="R140" s="12"/>
      <c r="S140" s="12"/>
      <c r="T140" s="12">
        <v>219.4</v>
      </c>
      <c r="U140" s="12">
        <v>5.6</v>
      </c>
      <c r="V140" s="11">
        <v>100</v>
      </c>
      <c r="W140" s="11">
        <v>100</v>
      </c>
      <c r="X140" s="63">
        <v>0.17499999999999999</v>
      </c>
      <c r="Y140" s="11"/>
      <c r="Z140" s="25"/>
      <c r="AA140" s="12"/>
    </row>
    <row r="141" spans="1:27" x14ac:dyDescent="0.3">
      <c r="A141" s="75">
        <v>36</v>
      </c>
      <c r="B141" s="12"/>
      <c r="C141" s="12"/>
      <c r="D141" s="12"/>
      <c r="E141" s="12"/>
      <c r="F141" s="12"/>
      <c r="G141" s="12"/>
      <c r="H141" s="12"/>
      <c r="I141" s="12"/>
      <c r="J141" s="12">
        <v>384.5</v>
      </c>
      <c r="K141" s="12"/>
      <c r="L141" s="11">
        <v>302.24</v>
      </c>
      <c r="M141" s="12"/>
      <c r="N141" s="12"/>
      <c r="O141" s="12"/>
      <c r="P141" s="12">
        <v>6.4</v>
      </c>
      <c r="Q141" s="12"/>
      <c r="R141" s="12"/>
      <c r="S141" s="12"/>
      <c r="T141" s="12">
        <v>189.1</v>
      </c>
      <c r="U141" s="12">
        <v>7.7</v>
      </c>
      <c r="V141" s="11">
        <v>100</v>
      </c>
      <c r="W141" s="11">
        <v>150</v>
      </c>
      <c r="X141" s="63">
        <v>0.12</v>
      </c>
      <c r="Y141" s="11"/>
      <c r="Z141" s="25"/>
      <c r="AA141" s="12"/>
    </row>
    <row r="142" spans="1:27" x14ac:dyDescent="0.3">
      <c r="A142" s="75">
        <v>36</v>
      </c>
      <c r="B142" s="12"/>
      <c r="C142" s="12"/>
      <c r="D142" s="12"/>
      <c r="E142" s="12"/>
      <c r="F142" s="12"/>
      <c r="G142" s="12"/>
      <c r="H142" s="12"/>
      <c r="I142" s="12"/>
      <c r="J142" s="12">
        <v>278.13</v>
      </c>
      <c r="K142" s="12"/>
      <c r="L142" s="11">
        <v>200.31</v>
      </c>
      <c r="M142" s="12"/>
      <c r="N142" s="12"/>
      <c r="O142" s="12"/>
      <c r="P142" s="12">
        <v>1.62</v>
      </c>
      <c r="Q142" s="12"/>
      <c r="R142" s="12"/>
      <c r="S142" s="12"/>
      <c r="T142" s="12">
        <v>190.05</v>
      </c>
      <c r="U142" s="12">
        <v>10.5</v>
      </c>
      <c r="V142" s="11">
        <v>100</v>
      </c>
      <c r="W142" s="11">
        <v>150</v>
      </c>
      <c r="X142" s="63">
        <v>0.12</v>
      </c>
      <c r="Y142" s="11"/>
      <c r="Z142" s="25"/>
      <c r="AA142" s="12"/>
    </row>
    <row r="143" spans="1:27" x14ac:dyDescent="0.3">
      <c r="A143" s="75">
        <v>36</v>
      </c>
      <c r="B143" s="12"/>
      <c r="C143" s="12"/>
      <c r="D143" s="12"/>
      <c r="E143" s="12"/>
      <c r="F143" s="12"/>
      <c r="G143" s="12"/>
      <c r="H143" s="12"/>
      <c r="I143" s="12"/>
      <c r="J143" s="12">
        <v>356.84</v>
      </c>
      <c r="K143" s="12"/>
      <c r="L143" s="11">
        <v>263.55</v>
      </c>
      <c r="M143" s="12"/>
      <c r="N143" s="12"/>
      <c r="O143" s="12"/>
      <c r="P143" s="12">
        <v>2.93</v>
      </c>
      <c r="Q143" s="12"/>
      <c r="R143" s="12"/>
      <c r="S143" s="12"/>
      <c r="T143" s="12">
        <v>186.55</v>
      </c>
      <c r="U143" s="12">
        <v>6.2</v>
      </c>
      <c r="V143" s="11">
        <v>100</v>
      </c>
      <c r="W143" s="11">
        <v>150</v>
      </c>
      <c r="X143" s="63">
        <v>0.12</v>
      </c>
      <c r="Y143" s="25"/>
      <c r="Z143" s="25"/>
      <c r="AA143" s="12"/>
    </row>
    <row r="144" spans="1:27" x14ac:dyDescent="0.3">
      <c r="A144" s="75">
        <v>36</v>
      </c>
      <c r="B144" s="12"/>
      <c r="C144" s="12"/>
      <c r="D144" s="12"/>
      <c r="E144" s="12"/>
      <c r="F144" s="12"/>
      <c r="G144" s="12"/>
      <c r="H144" s="12"/>
      <c r="I144" s="12"/>
      <c r="J144" s="12">
        <v>269.95</v>
      </c>
      <c r="K144" s="12"/>
      <c r="L144" s="11">
        <v>187.82</v>
      </c>
      <c r="M144" s="12"/>
      <c r="N144" s="12"/>
      <c r="O144" s="12"/>
      <c r="P144" s="12">
        <v>3.66</v>
      </c>
      <c r="Q144" s="12"/>
      <c r="R144" s="12"/>
      <c r="S144" s="12"/>
      <c r="T144" s="12">
        <v>216.35</v>
      </c>
      <c r="U144" s="12">
        <v>17</v>
      </c>
      <c r="V144" s="11">
        <v>100</v>
      </c>
      <c r="W144" s="11">
        <v>70</v>
      </c>
      <c r="X144" s="63">
        <v>0.23899999999999999</v>
      </c>
      <c r="Y144" s="25"/>
      <c r="Z144" s="25"/>
      <c r="AA144" s="12"/>
    </row>
    <row r="145" spans="1:27" x14ac:dyDescent="0.3">
      <c r="A145" s="75">
        <v>36</v>
      </c>
      <c r="B145" s="12"/>
      <c r="C145" s="12"/>
      <c r="D145" s="12"/>
      <c r="E145" s="12"/>
      <c r="F145" s="12"/>
      <c r="G145" s="12"/>
      <c r="H145" s="12"/>
      <c r="I145" s="12"/>
      <c r="J145" s="12">
        <v>178.37</v>
      </c>
      <c r="K145" s="12"/>
      <c r="L145" s="11">
        <v>148.36000000000001</v>
      </c>
      <c r="M145" s="12"/>
      <c r="N145" s="12"/>
      <c r="O145" s="12"/>
      <c r="P145" s="12">
        <v>2.08</v>
      </c>
      <c r="Q145" s="12"/>
      <c r="R145" s="12"/>
      <c r="S145" s="12"/>
      <c r="T145" s="12">
        <v>178.35</v>
      </c>
      <c r="U145" s="12">
        <v>13.9</v>
      </c>
      <c r="V145" s="11">
        <v>100</v>
      </c>
      <c r="W145" s="11">
        <v>70</v>
      </c>
      <c r="X145" s="63">
        <v>0.23899999999999999</v>
      </c>
      <c r="Y145" s="25"/>
      <c r="Z145" s="25"/>
      <c r="AA145" s="12"/>
    </row>
    <row r="146" spans="1:27" x14ac:dyDescent="0.3">
      <c r="A146" s="75">
        <v>36</v>
      </c>
      <c r="B146" s="12"/>
      <c r="C146" s="12"/>
      <c r="D146" s="12"/>
      <c r="E146" s="12"/>
      <c r="F146" s="12"/>
      <c r="G146" s="12"/>
      <c r="H146" s="12"/>
      <c r="I146" s="12"/>
      <c r="J146" s="12">
        <v>198.47</v>
      </c>
      <c r="K146" s="12"/>
      <c r="L146" s="11">
        <v>161.61000000000001</v>
      </c>
      <c r="M146" s="12"/>
      <c r="N146" s="12"/>
      <c r="O146" s="12"/>
      <c r="P146" s="12">
        <v>2.12</v>
      </c>
      <c r="Q146" s="12"/>
      <c r="R146" s="12"/>
      <c r="S146" s="12"/>
      <c r="T146" s="12">
        <v>176.35</v>
      </c>
      <c r="U146" s="12">
        <v>9.6999999999999993</v>
      </c>
      <c r="V146" s="11">
        <v>100</v>
      </c>
      <c r="W146" s="11">
        <v>70</v>
      </c>
      <c r="X146" s="63">
        <v>0.23899999999999999</v>
      </c>
      <c r="Y146" s="25"/>
      <c r="Z146" s="25"/>
      <c r="AA146" s="12"/>
    </row>
    <row r="147" spans="1:27" x14ac:dyDescent="0.3">
      <c r="A147" s="75">
        <v>36</v>
      </c>
      <c r="B147" s="12"/>
      <c r="C147" s="12"/>
      <c r="D147" s="12"/>
      <c r="E147" s="12"/>
      <c r="F147" s="12"/>
      <c r="G147" s="12"/>
      <c r="H147" s="12"/>
      <c r="I147" s="12"/>
      <c r="J147" s="12">
        <v>203.48</v>
      </c>
      <c r="K147" s="12"/>
      <c r="L147" s="11">
        <v>177.68</v>
      </c>
      <c r="M147" s="12"/>
      <c r="N147" s="12"/>
      <c r="O147" s="12"/>
      <c r="P147" s="12">
        <v>3.31</v>
      </c>
      <c r="Q147" s="12"/>
      <c r="R147" s="12"/>
      <c r="S147" s="12"/>
      <c r="T147" s="12">
        <v>182.8</v>
      </c>
      <c r="U147" s="12">
        <v>10.9</v>
      </c>
      <c r="V147" s="11">
        <v>100</v>
      </c>
      <c r="W147" s="11">
        <v>100</v>
      </c>
      <c r="X147" s="63">
        <v>0.16700000000000001</v>
      </c>
      <c r="Y147" s="25"/>
      <c r="Z147" s="25"/>
      <c r="AA147" s="12"/>
    </row>
    <row r="148" spans="1:27" x14ac:dyDescent="0.3">
      <c r="A148" s="75">
        <v>36</v>
      </c>
      <c r="B148" s="12"/>
      <c r="C148" s="12"/>
      <c r="D148" s="12"/>
      <c r="E148" s="12"/>
      <c r="F148" s="12"/>
      <c r="G148" s="12"/>
      <c r="H148" s="12"/>
      <c r="I148" s="12"/>
      <c r="J148" s="12">
        <v>239.34</v>
      </c>
      <c r="K148" s="12"/>
      <c r="L148" s="11">
        <v>201.08</v>
      </c>
      <c r="M148" s="12"/>
      <c r="N148" s="12"/>
      <c r="O148" s="12"/>
      <c r="P148" s="12">
        <v>2.42</v>
      </c>
      <c r="Q148" s="12"/>
      <c r="R148" s="12"/>
      <c r="S148" s="12"/>
      <c r="T148" s="12">
        <v>184.1</v>
      </c>
      <c r="U148" s="12">
        <v>11.2</v>
      </c>
      <c r="V148" s="11">
        <v>100</v>
      </c>
      <c r="W148" s="11">
        <v>100</v>
      </c>
      <c r="X148" s="63">
        <v>0.16700000000000001</v>
      </c>
      <c r="Y148" s="25"/>
      <c r="Z148" s="25"/>
      <c r="AA148" s="12"/>
    </row>
    <row r="149" spans="1:27" x14ac:dyDescent="0.3">
      <c r="A149" s="75">
        <v>36</v>
      </c>
      <c r="B149" s="12"/>
      <c r="C149" s="12"/>
      <c r="D149" s="12"/>
      <c r="E149" s="12"/>
      <c r="F149" s="12"/>
      <c r="G149" s="12"/>
      <c r="H149" s="12"/>
      <c r="I149" s="12"/>
      <c r="J149" s="12">
        <v>256.68</v>
      </c>
      <c r="K149" s="12"/>
      <c r="L149" s="11">
        <v>186.46</v>
      </c>
      <c r="M149" s="12"/>
      <c r="N149" s="12"/>
      <c r="O149" s="12"/>
      <c r="P149" s="12">
        <v>2.194</v>
      </c>
      <c r="Q149" s="12"/>
      <c r="R149" s="12"/>
      <c r="S149" s="12"/>
      <c r="T149" s="12">
        <v>188.05</v>
      </c>
      <c r="U149" s="12">
        <v>8</v>
      </c>
      <c r="V149" s="11">
        <v>100</v>
      </c>
      <c r="W149" s="11">
        <v>100</v>
      </c>
      <c r="X149" s="63">
        <v>0.16700000000000001</v>
      </c>
      <c r="Y149" s="25"/>
      <c r="Z149" s="25"/>
      <c r="AA149" s="12"/>
    </row>
    <row r="150" spans="1:27" x14ac:dyDescent="0.3">
      <c r="A150" s="75">
        <v>36</v>
      </c>
      <c r="B150" s="12"/>
      <c r="C150" s="12"/>
      <c r="D150" s="12"/>
      <c r="E150" s="12"/>
      <c r="F150" s="12"/>
      <c r="G150" s="12"/>
      <c r="H150" s="12"/>
      <c r="I150" s="12"/>
      <c r="J150" s="12">
        <v>584.44000000000005</v>
      </c>
      <c r="K150" s="12"/>
      <c r="L150" s="11">
        <v>462.02</v>
      </c>
      <c r="M150" s="12"/>
      <c r="N150" s="12"/>
      <c r="O150" s="12"/>
      <c r="P150" s="12">
        <v>41.9</v>
      </c>
      <c r="Q150" s="12"/>
      <c r="R150" s="12"/>
      <c r="S150" s="12"/>
      <c r="T150" s="12">
        <v>223.4</v>
      </c>
      <c r="U150" s="12">
        <v>7.4</v>
      </c>
      <c r="V150" s="11">
        <v>100</v>
      </c>
      <c r="W150" s="11">
        <v>150</v>
      </c>
      <c r="X150" s="63">
        <v>0.111</v>
      </c>
      <c r="Y150" s="25"/>
      <c r="Z150" s="25"/>
      <c r="AA150" s="12"/>
    </row>
    <row r="151" spans="1:27" x14ac:dyDescent="0.3">
      <c r="A151" s="75">
        <v>36</v>
      </c>
      <c r="B151" s="12"/>
      <c r="C151" s="12"/>
      <c r="D151" s="12"/>
      <c r="E151" s="12"/>
      <c r="F151" s="12"/>
      <c r="G151" s="12"/>
      <c r="H151" s="12"/>
      <c r="I151" s="12"/>
      <c r="J151" s="12">
        <v>342.23</v>
      </c>
      <c r="K151" s="12"/>
      <c r="L151" s="11">
        <v>278.76</v>
      </c>
      <c r="M151" s="12"/>
      <c r="N151" s="12"/>
      <c r="O151" s="12"/>
      <c r="P151" s="12">
        <v>4.29</v>
      </c>
      <c r="Q151" s="12"/>
      <c r="R151" s="12"/>
      <c r="S151" s="12"/>
      <c r="T151" s="12">
        <v>184</v>
      </c>
      <c r="U151" s="12">
        <v>9.1</v>
      </c>
      <c r="V151" s="11">
        <v>100</v>
      </c>
      <c r="W151" s="11">
        <v>150</v>
      </c>
      <c r="X151" s="63">
        <v>0.111</v>
      </c>
      <c r="Y151" s="25"/>
      <c r="Z151" s="25"/>
      <c r="AA151" s="12"/>
    </row>
    <row r="152" spans="1:27" x14ac:dyDescent="0.3">
      <c r="A152" s="75">
        <v>36</v>
      </c>
      <c r="B152" s="12"/>
      <c r="C152" s="12"/>
      <c r="D152" s="12"/>
      <c r="E152" s="12"/>
      <c r="F152" s="12"/>
      <c r="G152" s="12"/>
      <c r="H152" s="12"/>
      <c r="I152" s="12"/>
      <c r="J152" s="12">
        <v>530.37</v>
      </c>
      <c r="K152" s="12"/>
      <c r="L152" s="11">
        <v>414.07</v>
      </c>
      <c r="M152" s="12"/>
      <c r="N152" s="12"/>
      <c r="O152" s="12"/>
      <c r="P152" s="12">
        <v>1.17</v>
      </c>
      <c r="Q152" s="12"/>
      <c r="R152" s="12"/>
      <c r="S152" s="12"/>
      <c r="T152" s="12">
        <v>187.7</v>
      </c>
      <c r="U152" s="12">
        <v>11.4</v>
      </c>
      <c r="V152" s="11">
        <v>100</v>
      </c>
      <c r="W152" s="11">
        <v>150</v>
      </c>
      <c r="X152" s="63">
        <v>0.111</v>
      </c>
      <c r="Y152" s="25"/>
      <c r="Z152" s="25"/>
      <c r="AA152" s="12"/>
    </row>
    <row r="153" spans="1:27" x14ac:dyDescent="0.3">
      <c r="A153" s="76">
        <v>37</v>
      </c>
      <c r="B153" s="53"/>
      <c r="C153" s="53"/>
      <c r="D153" s="53"/>
      <c r="E153" s="53"/>
      <c r="F153" s="53"/>
      <c r="G153" s="53"/>
      <c r="H153" s="53"/>
      <c r="I153" s="53"/>
      <c r="J153" s="53">
        <v>650</v>
      </c>
      <c r="K153" s="53"/>
      <c r="L153" s="53"/>
      <c r="M153" s="53"/>
      <c r="N153" s="53"/>
      <c r="O153" s="53"/>
      <c r="P153" s="53">
        <v>45</v>
      </c>
      <c r="Q153" s="53"/>
      <c r="R153" s="53"/>
      <c r="S153" s="53"/>
      <c r="T153" s="53">
        <v>210</v>
      </c>
      <c r="U153" s="53"/>
      <c r="V153" s="55">
        <v>185</v>
      </c>
      <c r="W153" s="55">
        <v>83.6</v>
      </c>
      <c r="X153" s="54">
        <v>900</v>
      </c>
      <c r="Y153" s="25"/>
      <c r="Z153" s="25"/>
    </row>
    <row r="154" spans="1:27" x14ac:dyDescent="0.3">
      <c r="A154" s="76">
        <v>37</v>
      </c>
      <c r="B154" s="53"/>
      <c r="C154" s="53"/>
      <c r="D154" s="53"/>
      <c r="E154" s="53"/>
      <c r="F154" s="53"/>
      <c r="G154" s="53"/>
      <c r="H154" s="53"/>
      <c r="I154" s="53"/>
      <c r="J154" s="53">
        <v>625</v>
      </c>
      <c r="K154" s="53"/>
      <c r="L154" s="53"/>
      <c r="M154" s="53"/>
      <c r="N154" s="53"/>
      <c r="O154" s="53"/>
      <c r="P154" s="53">
        <v>45</v>
      </c>
      <c r="Q154" s="53"/>
      <c r="R154" s="53"/>
      <c r="S154" s="53"/>
      <c r="T154" s="53">
        <v>226</v>
      </c>
      <c r="U154" s="53"/>
      <c r="V154" s="55">
        <v>245</v>
      </c>
      <c r="W154" s="55">
        <v>110.7</v>
      </c>
      <c r="X154" s="54">
        <v>900</v>
      </c>
      <c r="Y154" s="25"/>
      <c r="Z154" s="25"/>
    </row>
    <row r="155" spans="1:27" x14ac:dyDescent="0.3">
      <c r="A155" s="76">
        <v>37</v>
      </c>
      <c r="B155" s="53"/>
      <c r="C155" s="53"/>
      <c r="D155" s="53"/>
      <c r="E155" s="53"/>
      <c r="F155" s="53"/>
      <c r="G155" s="53"/>
      <c r="H155" s="53"/>
      <c r="I155" s="53"/>
      <c r="J155" s="53">
        <v>630</v>
      </c>
      <c r="K155" s="53"/>
      <c r="L155" s="53"/>
      <c r="M155" s="53"/>
      <c r="N155" s="53"/>
      <c r="O155" s="53"/>
      <c r="P155" s="53">
        <v>40</v>
      </c>
      <c r="Q155" s="53"/>
      <c r="R155" s="53"/>
      <c r="S155" s="53"/>
      <c r="T155" s="53">
        <v>225</v>
      </c>
      <c r="U155" s="53"/>
      <c r="V155" s="55">
        <v>215</v>
      </c>
      <c r="W155" s="55">
        <v>109.2</v>
      </c>
      <c r="X155" s="54">
        <v>800</v>
      </c>
      <c r="Y155" s="25"/>
      <c r="Z155" s="80"/>
    </row>
    <row r="156" spans="1:27" x14ac:dyDescent="0.3">
      <c r="A156" s="76">
        <v>37</v>
      </c>
      <c r="B156" s="53"/>
      <c r="C156" s="53"/>
      <c r="D156" s="53"/>
      <c r="E156" s="53"/>
      <c r="F156" s="53"/>
      <c r="G156" s="53"/>
      <c r="H156" s="53"/>
      <c r="I156" s="53"/>
      <c r="J156" s="53">
        <v>640</v>
      </c>
      <c r="K156" s="53"/>
      <c r="L156" s="53"/>
      <c r="M156" s="53"/>
      <c r="N156" s="53"/>
      <c r="O156" s="53"/>
      <c r="P156" s="53">
        <v>50</v>
      </c>
      <c r="Q156" s="53"/>
      <c r="R156" s="53"/>
      <c r="S156" s="53"/>
      <c r="T156" s="53">
        <v>219</v>
      </c>
      <c r="U156" s="53"/>
      <c r="V156" s="55">
        <v>215</v>
      </c>
      <c r="W156" s="55">
        <v>97.1</v>
      </c>
      <c r="X156" s="54">
        <v>900</v>
      </c>
      <c r="Y156" s="25"/>
      <c r="Z156" s="55"/>
    </row>
    <row r="157" spans="1:27" x14ac:dyDescent="0.3">
      <c r="A157" s="76">
        <v>37</v>
      </c>
      <c r="B157" s="69"/>
      <c r="C157" s="69"/>
      <c r="D157" s="69"/>
      <c r="E157" s="69"/>
      <c r="F157" s="69"/>
      <c r="G157" s="69"/>
      <c r="H157" s="69"/>
      <c r="I157" s="69"/>
      <c r="J157" s="69">
        <v>700</v>
      </c>
      <c r="K157" s="69"/>
      <c r="L157" s="69"/>
      <c r="M157" s="69"/>
      <c r="N157" s="69"/>
      <c r="O157" s="69"/>
      <c r="P157" s="69">
        <v>38</v>
      </c>
      <c r="Q157" s="69"/>
      <c r="R157" s="69"/>
      <c r="S157" s="69"/>
      <c r="T157" s="69">
        <v>220</v>
      </c>
      <c r="U157" s="69"/>
      <c r="V157" s="70">
        <v>215</v>
      </c>
      <c r="W157" s="70">
        <v>87.4</v>
      </c>
      <c r="X157" s="71">
        <v>1000</v>
      </c>
      <c r="Y157" s="84"/>
      <c r="Z157" s="82"/>
    </row>
    <row r="158" spans="1:27" x14ac:dyDescent="0.3">
      <c r="A158" s="9">
        <v>38</v>
      </c>
      <c r="B158" s="9">
        <v>547.6</v>
      </c>
      <c r="C158" s="9">
        <v>4.9000000000000004</v>
      </c>
      <c r="D158" s="9"/>
      <c r="E158" s="9"/>
      <c r="F158" s="9">
        <v>193.1</v>
      </c>
      <c r="G158" s="9">
        <v>4.0999999999999996</v>
      </c>
      <c r="H158" s="9"/>
      <c r="I158" s="9"/>
      <c r="J158" s="9">
        <v>501.1</v>
      </c>
      <c r="K158" s="9">
        <v>8.3000000000000007</v>
      </c>
      <c r="L158" s="9"/>
      <c r="M158" s="9"/>
      <c r="N158" s="9">
        <v>151.1</v>
      </c>
      <c r="O158" s="9">
        <v>13.1</v>
      </c>
      <c r="P158" s="9"/>
      <c r="Q158" s="9"/>
      <c r="R158" s="9"/>
      <c r="S158" s="9"/>
      <c r="T158" s="9"/>
      <c r="U158" s="9"/>
      <c r="V158" s="8">
        <v>100</v>
      </c>
      <c r="W158" s="8">
        <v>6.6699999999999995E-2</v>
      </c>
      <c r="X158" s="16">
        <v>300</v>
      </c>
      <c r="Y158" s="25"/>
      <c r="Z158" s="36"/>
      <c r="AA158" s="9"/>
    </row>
    <row r="159" spans="1:27" x14ac:dyDescent="0.3">
      <c r="A159" s="73">
        <v>39</v>
      </c>
      <c r="B159" s="72"/>
      <c r="C159" s="72"/>
      <c r="D159" s="72"/>
      <c r="E159" s="72"/>
      <c r="F159" s="72"/>
      <c r="G159" s="72"/>
      <c r="H159" s="72"/>
      <c r="I159" s="72"/>
      <c r="J159" s="72">
        <v>685</v>
      </c>
      <c r="K159" s="72">
        <v>9</v>
      </c>
      <c r="L159" s="72">
        <v>439</v>
      </c>
      <c r="M159" s="72">
        <v>5</v>
      </c>
      <c r="N159" s="72"/>
      <c r="O159" s="72"/>
      <c r="P159" s="72"/>
      <c r="Q159" s="72"/>
      <c r="R159" s="72"/>
      <c r="S159" s="72"/>
      <c r="T159" s="72"/>
      <c r="U159" s="72"/>
      <c r="V159" s="72">
        <v>175</v>
      </c>
      <c r="W159" s="72" t="e">
        <f>V159/(X159*Y159*Z159)</f>
        <v>#DIV/0!</v>
      </c>
      <c r="X159" s="72">
        <v>668</v>
      </c>
      <c r="Y159" s="70"/>
      <c r="Z159" s="79"/>
      <c r="AA159" s="46"/>
    </row>
    <row r="160" spans="1:27" x14ac:dyDescent="0.3">
      <c r="A160" s="21">
        <v>40</v>
      </c>
      <c r="B160" s="21"/>
      <c r="C160" s="21"/>
      <c r="D160" s="21"/>
      <c r="E160" s="21"/>
      <c r="F160" s="21"/>
      <c r="G160" s="21"/>
      <c r="H160" s="21"/>
      <c r="I160" s="21"/>
      <c r="J160" s="21">
        <v>625</v>
      </c>
      <c r="K160" s="21"/>
      <c r="L160" s="21">
        <v>500</v>
      </c>
      <c r="M160" s="21"/>
      <c r="N160" s="21"/>
      <c r="O160" s="21"/>
      <c r="P160" s="21"/>
      <c r="Q160" s="21"/>
      <c r="R160" s="21"/>
      <c r="S160" s="21"/>
      <c r="T160" s="21">
        <v>230</v>
      </c>
      <c r="U160" s="21"/>
      <c r="V160" s="22">
        <v>215</v>
      </c>
      <c r="W160" s="21"/>
      <c r="X160" s="23">
        <v>900</v>
      </c>
      <c r="Y160" s="36"/>
      <c r="Z160" s="36"/>
    </row>
    <row r="161" spans="1:26" x14ac:dyDescent="0.3">
      <c r="A161" s="3">
        <v>41</v>
      </c>
      <c r="B161" s="3">
        <v>668</v>
      </c>
      <c r="C161" s="3">
        <v>3</v>
      </c>
      <c r="D161" s="3">
        <v>397</v>
      </c>
      <c r="E161" s="3">
        <v>3</v>
      </c>
      <c r="F161" s="3"/>
      <c r="G161" s="3"/>
      <c r="H161" s="3">
        <v>37</v>
      </c>
      <c r="I161" s="3">
        <v>1</v>
      </c>
      <c r="J161" s="3">
        <v>564</v>
      </c>
      <c r="K161" s="3">
        <v>3</v>
      </c>
      <c r="L161" s="3">
        <v>387</v>
      </c>
      <c r="M161" s="3">
        <v>3</v>
      </c>
      <c r="N161" s="3"/>
      <c r="O161" s="3">
        <v>35</v>
      </c>
      <c r="P161" s="3">
        <v>0.6</v>
      </c>
      <c r="Q161" s="3"/>
      <c r="R161" s="3"/>
      <c r="S161" s="3"/>
      <c r="T161" s="3"/>
      <c r="U161" s="3"/>
      <c r="V161" s="55">
        <v>180</v>
      </c>
      <c r="W161" s="3"/>
      <c r="X161" s="54">
        <v>1600</v>
      </c>
      <c r="Y161" s="36"/>
      <c r="Z161" s="36"/>
    </row>
    <row r="162" spans="1:26" x14ac:dyDescent="0.3">
      <c r="A162" s="77">
        <v>42</v>
      </c>
      <c r="B162" s="9"/>
      <c r="C162" s="9"/>
      <c r="D162" s="9"/>
      <c r="E162" s="9"/>
      <c r="F162" s="9"/>
      <c r="G162" s="9"/>
      <c r="H162" s="9"/>
      <c r="I162" s="9"/>
      <c r="J162" s="9">
        <v>720</v>
      </c>
      <c r="K162" s="9"/>
      <c r="L162" s="9">
        <v>550</v>
      </c>
      <c r="M162" s="9"/>
      <c r="N162" s="9"/>
      <c r="O162" s="9"/>
      <c r="P162" s="9">
        <v>32</v>
      </c>
      <c r="Q162" s="9"/>
      <c r="R162" s="9"/>
      <c r="S162" s="9"/>
      <c r="T162" s="9"/>
      <c r="U162" s="9"/>
      <c r="V162" s="8">
        <v>200</v>
      </c>
      <c r="W162" s="9">
        <v>2.1</v>
      </c>
      <c r="X162" s="16">
        <v>800</v>
      </c>
      <c r="Y162" s="36"/>
      <c r="Z162" s="36"/>
    </row>
    <row r="163" spans="1:26" x14ac:dyDescent="0.3">
      <c r="A163" s="77">
        <v>42</v>
      </c>
      <c r="B163" s="9"/>
      <c r="C163" s="9"/>
      <c r="D163" s="9"/>
      <c r="E163" s="9"/>
      <c r="F163" s="9"/>
      <c r="G163" s="9"/>
      <c r="H163" s="9"/>
      <c r="I163" s="9"/>
      <c r="J163" s="9">
        <v>715</v>
      </c>
      <c r="K163" s="9"/>
      <c r="L163" s="9">
        <v>540</v>
      </c>
      <c r="M163" s="9"/>
      <c r="N163" s="9"/>
      <c r="O163" s="9"/>
      <c r="P163" s="9">
        <v>32.5</v>
      </c>
      <c r="Q163" s="9"/>
      <c r="R163" s="9"/>
      <c r="S163" s="9"/>
      <c r="T163" s="9"/>
      <c r="U163" s="9"/>
      <c r="V163" s="8">
        <v>300</v>
      </c>
      <c r="W163" s="9">
        <v>3.1</v>
      </c>
      <c r="X163" s="8">
        <v>800</v>
      </c>
      <c r="Y163" s="36"/>
      <c r="Z163" s="36"/>
    </row>
    <row r="164" spans="1:26" x14ac:dyDescent="0.3">
      <c r="A164" s="77">
        <v>42</v>
      </c>
      <c r="B164" s="9"/>
      <c r="C164" s="9"/>
      <c r="D164" s="9"/>
      <c r="E164" s="9"/>
      <c r="F164" s="9"/>
      <c r="G164" s="9"/>
      <c r="H164" s="9"/>
      <c r="I164" s="9"/>
      <c r="J164" s="9">
        <v>710</v>
      </c>
      <c r="K164" s="9"/>
      <c r="L164" s="9">
        <v>525</v>
      </c>
      <c r="M164" s="9"/>
      <c r="N164" s="9"/>
      <c r="O164" s="9"/>
      <c r="P164" s="9">
        <v>32</v>
      </c>
      <c r="Q164" s="9"/>
      <c r="R164" s="9"/>
      <c r="S164" s="9"/>
      <c r="T164" s="9"/>
      <c r="U164" s="9"/>
      <c r="V164" s="8">
        <v>400</v>
      </c>
      <c r="W164" s="9">
        <v>3.4</v>
      </c>
      <c r="X164" s="8">
        <v>1000</v>
      </c>
      <c r="Y164" s="36"/>
      <c r="Z164" s="36"/>
    </row>
    <row r="165" spans="1:26" x14ac:dyDescent="0.3">
      <c r="A165" s="77">
        <v>42</v>
      </c>
      <c r="B165" s="9"/>
      <c r="C165" s="9"/>
      <c r="D165" s="9"/>
      <c r="E165" s="9"/>
      <c r="F165" s="9"/>
      <c r="G165" s="9"/>
      <c r="H165" s="9"/>
      <c r="I165" s="9"/>
      <c r="J165" s="9">
        <v>705</v>
      </c>
      <c r="K165" s="9"/>
      <c r="L165" s="9">
        <v>525</v>
      </c>
      <c r="M165" s="9"/>
      <c r="N165" s="9"/>
      <c r="O165" s="9"/>
      <c r="P165" s="9">
        <v>32.25</v>
      </c>
      <c r="Q165" s="9"/>
      <c r="R165" s="9"/>
      <c r="S165" s="9"/>
      <c r="T165" s="9"/>
      <c r="U165" s="9"/>
      <c r="V165" s="8">
        <v>500</v>
      </c>
      <c r="W165" s="9">
        <v>4.2</v>
      </c>
      <c r="X165" s="8">
        <v>1000</v>
      </c>
      <c r="Y165" s="36"/>
      <c r="Z165" s="36"/>
    </row>
    <row r="166" spans="1:26" x14ac:dyDescent="0.3">
      <c r="A166" s="77">
        <v>42</v>
      </c>
      <c r="B166" s="9"/>
      <c r="C166" s="9"/>
      <c r="D166" s="9"/>
      <c r="E166" s="9"/>
      <c r="F166" s="9"/>
      <c r="G166" s="9"/>
      <c r="H166" s="9"/>
      <c r="I166" s="9"/>
      <c r="J166" s="9">
        <v>716</v>
      </c>
      <c r="K166" s="9"/>
      <c r="L166" s="9">
        <v>550</v>
      </c>
      <c r="M166" s="9"/>
      <c r="N166" s="9"/>
      <c r="O166" s="9"/>
      <c r="P166" s="9">
        <v>38</v>
      </c>
      <c r="Q166" s="9"/>
      <c r="R166" s="9"/>
      <c r="S166" s="9"/>
      <c r="T166" s="9"/>
      <c r="U166" s="9"/>
      <c r="V166" s="8">
        <v>1400</v>
      </c>
      <c r="W166" s="9">
        <v>4.7</v>
      </c>
      <c r="X166" s="8">
        <v>2000</v>
      </c>
      <c r="Y166" s="36"/>
      <c r="Z166" s="36"/>
    </row>
    <row r="167" spans="1:26" x14ac:dyDescent="0.3">
      <c r="A167" s="77">
        <v>42</v>
      </c>
      <c r="B167" s="9"/>
      <c r="C167" s="9"/>
      <c r="D167" s="9"/>
      <c r="E167" s="9"/>
      <c r="F167" s="9"/>
      <c r="G167" s="9"/>
      <c r="H167" s="9"/>
      <c r="I167" s="9"/>
      <c r="J167" s="9">
        <v>712</v>
      </c>
      <c r="K167" s="9"/>
      <c r="L167" s="9">
        <v>540</v>
      </c>
      <c r="M167" s="9"/>
      <c r="N167" s="9"/>
      <c r="O167" s="9"/>
      <c r="P167" s="9">
        <v>41</v>
      </c>
      <c r="Q167" s="9"/>
      <c r="R167" s="9"/>
      <c r="S167" s="9"/>
      <c r="T167" s="9"/>
      <c r="U167" s="9"/>
      <c r="V167" s="8">
        <v>1600</v>
      </c>
      <c r="W167" s="9">
        <v>5.3</v>
      </c>
      <c r="X167" s="8">
        <v>2000</v>
      </c>
      <c r="Y167" s="36"/>
      <c r="Z167" s="80"/>
    </row>
    <row r="168" spans="1:26" x14ac:dyDescent="0.3">
      <c r="A168" s="77">
        <v>42</v>
      </c>
      <c r="B168" s="9"/>
      <c r="C168" s="9"/>
      <c r="D168" s="9"/>
      <c r="E168" s="9"/>
      <c r="F168" s="9"/>
      <c r="G168" s="9"/>
      <c r="H168" s="9"/>
      <c r="I168" s="9"/>
      <c r="J168" s="9">
        <v>700</v>
      </c>
      <c r="K168" s="9"/>
      <c r="L168" s="9">
        <v>500</v>
      </c>
      <c r="M168" s="9"/>
      <c r="N168" s="9"/>
      <c r="O168" s="9"/>
      <c r="P168" s="9">
        <v>40</v>
      </c>
      <c r="Q168" s="9"/>
      <c r="R168" s="9"/>
      <c r="S168" s="9"/>
      <c r="T168" s="9"/>
      <c r="U168" s="9"/>
      <c r="V168" s="8">
        <v>1800</v>
      </c>
      <c r="W168" s="9">
        <v>5.5</v>
      </c>
      <c r="X168" s="8">
        <v>2200</v>
      </c>
      <c r="Y168" s="36"/>
      <c r="Z168" s="22"/>
    </row>
    <row r="169" spans="1:26" x14ac:dyDescent="0.3">
      <c r="A169" s="77">
        <v>42</v>
      </c>
      <c r="B169" s="9"/>
      <c r="C169" s="9"/>
      <c r="D169" s="9"/>
      <c r="E169" s="9"/>
      <c r="F169" s="9"/>
      <c r="G169" s="9"/>
      <c r="H169" s="9"/>
      <c r="I169" s="9"/>
      <c r="J169" s="9">
        <v>690</v>
      </c>
      <c r="K169" s="9"/>
      <c r="L169" s="9">
        <v>480</v>
      </c>
      <c r="M169" s="9"/>
      <c r="N169" s="9"/>
      <c r="O169" s="9"/>
      <c r="P169" s="9">
        <v>43</v>
      </c>
      <c r="Q169" s="9"/>
      <c r="R169" s="9"/>
      <c r="S169" s="9"/>
      <c r="T169" s="9"/>
      <c r="U169" s="9"/>
      <c r="V169" s="8">
        <v>2000</v>
      </c>
      <c r="W169" s="9">
        <v>6.1</v>
      </c>
      <c r="X169" s="8">
        <v>2200</v>
      </c>
      <c r="Y169" s="22"/>
      <c r="Z169" s="55"/>
    </row>
    <row r="176" spans="1:26" x14ac:dyDescent="0.3">
      <c r="A176" s="28" t="s">
        <v>3</v>
      </c>
    </row>
    <row r="177" spans="1:1" x14ac:dyDescent="0.3">
      <c r="A177" s="1" t="s">
        <v>4</v>
      </c>
    </row>
    <row r="178" spans="1:1" x14ac:dyDescent="0.3">
      <c r="A178" t="s">
        <v>5</v>
      </c>
    </row>
    <row r="179" spans="1:1" x14ac:dyDescent="0.3">
      <c r="A179" t="s">
        <v>6</v>
      </c>
    </row>
    <row r="180" spans="1:1" x14ac:dyDescent="0.3">
      <c r="A180" s="1" t="s">
        <v>7</v>
      </c>
    </row>
    <row r="181" spans="1:1" x14ac:dyDescent="0.3">
      <c r="A181" s="1" t="s">
        <v>8</v>
      </c>
    </row>
    <row r="182" spans="1:1" x14ac:dyDescent="0.3">
      <c r="A182" s="1" t="s">
        <v>9</v>
      </c>
    </row>
    <row r="183" spans="1:1" x14ac:dyDescent="0.3">
      <c r="A183" s="1" t="s">
        <v>10</v>
      </c>
    </row>
    <row r="184" spans="1:1" x14ac:dyDescent="0.3">
      <c r="A184" s="1" t="s">
        <v>11</v>
      </c>
    </row>
    <row r="185" spans="1:1" x14ac:dyDescent="0.3">
      <c r="A185" s="1" t="s">
        <v>12</v>
      </c>
    </row>
    <row r="186" spans="1:1" x14ac:dyDescent="0.3">
      <c r="A186" s="1" t="s">
        <v>13</v>
      </c>
    </row>
    <row r="187" spans="1:1" x14ac:dyDescent="0.3">
      <c r="A187" s="1" t="s">
        <v>14</v>
      </c>
    </row>
    <row r="188" spans="1:1" x14ac:dyDescent="0.3">
      <c r="A188" t="s">
        <v>15</v>
      </c>
    </row>
    <row r="189" spans="1:1" x14ac:dyDescent="0.3">
      <c r="A189" t="s">
        <v>16</v>
      </c>
    </row>
    <row r="190" spans="1:1" x14ac:dyDescent="0.3">
      <c r="A190" s="1" t="s">
        <v>18</v>
      </c>
    </row>
    <row r="191" spans="1:1" x14ac:dyDescent="0.3">
      <c r="A191" s="1" t="s">
        <v>19</v>
      </c>
    </row>
    <row r="192" spans="1:1" x14ac:dyDescent="0.3">
      <c r="A192" s="1" t="s">
        <v>20</v>
      </c>
    </row>
    <row r="193" spans="1:1" x14ac:dyDescent="0.3">
      <c r="A193" s="32" t="s">
        <v>21</v>
      </c>
    </row>
    <row r="194" spans="1:1" x14ac:dyDescent="0.3">
      <c r="A194" s="1" t="s">
        <v>22</v>
      </c>
    </row>
    <row r="195" spans="1:1" x14ac:dyDescent="0.3">
      <c r="A195" s="1" t="s">
        <v>23</v>
      </c>
    </row>
    <row r="196" spans="1:1" x14ac:dyDescent="0.3">
      <c r="A196" s="39" t="s">
        <v>24</v>
      </c>
    </row>
    <row r="197" spans="1:1" x14ac:dyDescent="0.3">
      <c r="A197" s="1" t="s">
        <v>56</v>
      </c>
    </row>
    <row r="198" spans="1:1" x14ac:dyDescent="0.3">
      <c r="A198" t="s">
        <v>57</v>
      </c>
    </row>
    <row r="199" spans="1:1" x14ac:dyDescent="0.3">
      <c r="A199" t="s">
        <v>58</v>
      </c>
    </row>
    <row r="200" spans="1:1" x14ac:dyDescent="0.3">
      <c r="A200" t="s">
        <v>59</v>
      </c>
    </row>
    <row r="201" spans="1:1" x14ac:dyDescent="0.3">
      <c r="A201" t="s">
        <v>60</v>
      </c>
    </row>
    <row r="202" spans="1:1" x14ac:dyDescent="0.3">
      <c r="A202" t="s">
        <v>61</v>
      </c>
    </row>
    <row r="203" spans="1:1" x14ac:dyDescent="0.3">
      <c r="A203" s="39" t="s">
        <v>62</v>
      </c>
    </row>
    <row r="204" spans="1:1" x14ac:dyDescent="0.3">
      <c r="A204" s="39" t="s">
        <v>63</v>
      </c>
    </row>
    <row r="205" spans="1:1" x14ac:dyDescent="0.3">
      <c r="A205" t="s">
        <v>64</v>
      </c>
    </row>
    <row r="206" spans="1:1" x14ac:dyDescent="0.3">
      <c r="A206" s="39" t="s">
        <v>65</v>
      </c>
    </row>
    <row r="207" spans="1:1" x14ac:dyDescent="0.3">
      <c r="A207" s="39" t="s">
        <v>67</v>
      </c>
    </row>
    <row r="208" spans="1:1" x14ac:dyDescent="0.3">
      <c r="A208" s="39" t="s">
        <v>68</v>
      </c>
    </row>
    <row r="209" spans="1:1" x14ac:dyDescent="0.3">
      <c r="A209" s="39" t="s">
        <v>69</v>
      </c>
    </row>
    <row r="210" spans="1:1" x14ac:dyDescent="0.3">
      <c r="A210" s="1" t="s">
        <v>72</v>
      </c>
    </row>
    <row r="211" spans="1:1" x14ac:dyDescent="0.3">
      <c r="A211" s="39" t="s">
        <v>71</v>
      </c>
    </row>
    <row r="212" spans="1:1" x14ac:dyDescent="0.3">
      <c r="A212" s="39" t="s">
        <v>70</v>
      </c>
    </row>
    <row r="213" spans="1:1" x14ac:dyDescent="0.3">
      <c r="A213" s="1" t="s">
        <v>73</v>
      </c>
    </row>
    <row r="214" spans="1:1" x14ac:dyDescent="0.3">
      <c r="A214" s="1" t="s">
        <v>74</v>
      </c>
    </row>
    <row r="215" spans="1:1" x14ac:dyDescent="0.3">
      <c r="A215" s="1" t="s">
        <v>75</v>
      </c>
    </row>
    <row r="216" spans="1:1" x14ac:dyDescent="0.3">
      <c r="A216" s="1" t="s">
        <v>76</v>
      </c>
    </row>
    <row r="217" spans="1:1" x14ac:dyDescent="0.3">
      <c r="A217" s="1" t="s">
        <v>77</v>
      </c>
    </row>
    <row r="218" spans="1:1" x14ac:dyDescent="0.3">
      <c r="A218" s="1" t="s">
        <v>78</v>
      </c>
    </row>
  </sheetData>
  <sortState xmlns:xlrd2="http://schemas.microsoft.com/office/spreadsheetml/2017/richdata2" ref="Y1:Y218">
    <sortCondition ref="Y122:Y218"/>
  </sortState>
  <mergeCells count="16">
    <mergeCell ref="B1:I1"/>
    <mergeCell ref="J1:Q1"/>
    <mergeCell ref="A3:A7"/>
    <mergeCell ref="A1:A2"/>
    <mergeCell ref="A75:A86"/>
    <mergeCell ref="A8:A9"/>
    <mergeCell ref="A11:A12"/>
    <mergeCell ref="A13:A16"/>
    <mergeCell ref="A17:A20"/>
    <mergeCell ref="A21:A24"/>
    <mergeCell ref="A27:A31"/>
    <mergeCell ref="A34:A51"/>
    <mergeCell ref="A52:A55"/>
    <mergeCell ref="A57:A64"/>
    <mergeCell ref="A65:A70"/>
    <mergeCell ref="A71:A7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D_316L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2022-05-29T02:34:46Z</dcterms:modified>
</cp:coreProperties>
</file>