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91AFAD05-3564-4343-B61E-FE332838153D}" xr6:coauthVersionLast="47" xr6:coauthVersionMax="47" xr10:uidLastSave="{00000000-0000-0000-0000-000000000000}"/>
  <bookViews>
    <workbookView xWindow="-120" yWindow="-120" windowWidth="29040" windowHeight="15840" xr2:uid="{B4E86F52-2E31-41AD-A98A-A9F348C8D315}"/>
  </bookViews>
  <sheets>
    <sheet name="Tab.1" sheetId="3" r:id="rId1"/>
    <sheet name="Tab.2" sheetId="4" r:id="rId2"/>
    <sheet name="Tab.3 " sheetId="1" r:id="rId3"/>
    <sheet name="Tab.4" sheetId="2" r:id="rId4"/>
    <sheet name="Caption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5" i="1" l="1"/>
  <c r="E15" i="1"/>
  <c r="D15" i="1"/>
  <c r="C15" i="1"/>
</calcChain>
</file>

<file path=xl/sharedStrings.xml><?xml version="1.0" encoding="utf-8"?>
<sst xmlns="http://schemas.openxmlformats.org/spreadsheetml/2006/main" count="134" uniqueCount="112">
  <si>
    <t>Tsavo M</t>
  </si>
  <si>
    <t>Tsavo T</t>
  </si>
  <si>
    <t>Tsavo L1</t>
  </si>
  <si>
    <t>Tsavo L2</t>
  </si>
  <si>
    <r>
      <t>SiO</t>
    </r>
    <r>
      <rPr>
        <vertAlign val="subscript"/>
        <sz val="12"/>
        <color indexed="8"/>
        <rFont val="Times New Roman"/>
        <family val="1"/>
      </rPr>
      <t>2</t>
    </r>
  </si>
  <si>
    <r>
      <t>TiO</t>
    </r>
    <r>
      <rPr>
        <vertAlign val="subscript"/>
        <sz val="12"/>
        <color indexed="8"/>
        <rFont val="Times New Roman"/>
        <family val="1"/>
      </rPr>
      <t>2</t>
    </r>
  </si>
  <si>
    <r>
      <t>Al</t>
    </r>
    <r>
      <rPr>
        <vertAlign val="subscript"/>
        <sz val="12"/>
        <color indexed="8"/>
        <rFont val="Times New Roman"/>
        <family val="1"/>
      </rPr>
      <t>2</t>
    </r>
    <r>
      <rPr>
        <sz val="12"/>
        <color indexed="8"/>
        <rFont val="Times New Roman"/>
        <family val="1"/>
      </rPr>
      <t>O</t>
    </r>
    <r>
      <rPr>
        <vertAlign val="subscript"/>
        <sz val="12"/>
        <color indexed="8"/>
        <rFont val="Times New Roman"/>
        <family val="1"/>
      </rPr>
      <t>3</t>
    </r>
  </si>
  <si>
    <r>
      <t>Cr</t>
    </r>
    <r>
      <rPr>
        <vertAlign val="subscript"/>
        <sz val="12"/>
        <color indexed="8"/>
        <rFont val="Times New Roman"/>
        <family val="1"/>
      </rPr>
      <t>2</t>
    </r>
    <r>
      <rPr>
        <sz val="12"/>
        <color indexed="8"/>
        <rFont val="Times New Roman"/>
        <family val="1"/>
      </rPr>
      <t>O</t>
    </r>
    <r>
      <rPr>
        <vertAlign val="subscript"/>
        <sz val="12"/>
        <color indexed="8"/>
        <rFont val="Times New Roman"/>
        <family val="1"/>
      </rPr>
      <t>3</t>
    </r>
  </si>
  <si>
    <r>
      <t>V</t>
    </r>
    <r>
      <rPr>
        <vertAlign val="subscript"/>
        <sz val="12"/>
        <color indexed="8"/>
        <rFont val="Times New Roman"/>
        <family val="1"/>
      </rPr>
      <t>2</t>
    </r>
    <r>
      <rPr>
        <sz val="12"/>
        <color indexed="8"/>
        <rFont val="Times New Roman"/>
        <family val="1"/>
      </rPr>
      <t>O</t>
    </r>
    <r>
      <rPr>
        <vertAlign val="subscript"/>
        <sz val="12"/>
        <color indexed="8"/>
        <rFont val="Times New Roman"/>
        <family val="1"/>
      </rPr>
      <t>3</t>
    </r>
  </si>
  <si>
    <r>
      <t>FeO / FeO</t>
    </r>
    <r>
      <rPr>
        <b/>
        <vertAlign val="subscript"/>
        <sz val="12"/>
        <color indexed="8"/>
        <rFont val="Times New Roman"/>
        <family val="1"/>
      </rPr>
      <t>tot</t>
    </r>
  </si>
  <si>
    <r>
      <t>Fe</t>
    </r>
    <r>
      <rPr>
        <vertAlign val="subscript"/>
        <sz val="12"/>
        <color indexed="8"/>
        <rFont val="Times New Roman"/>
        <family val="1"/>
      </rPr>
      <t>2</t>
    </r>
    <r>
      <rPr>
        <sz val="12"/>
        <color indexed="8"/>
        <rFont val="Times New Roman"/>
        <family val="1"/>
      </rPr>
      <t>O</t>
    </r>
    <r>
      <rPr>
        <vertAlign val="subscript"/>
        <sz val="12"/>
        <color indexed="8"/>
        <rFont val="Times New Roman"/>
        <family val="1"/>
      </rPr>
      <t>3</t>
    </r>
    <r>
      <rPr>
        <sz val="12"/>
        <color indexed="8"/>
        <rFont val="Times New Roman"/>
        <family val="1"/>
      </rPr>
      <t xml:space="preserve"> / calc</t>
    </r>
  </si>
  <si>
    <t>MnO</t>
  </si>
  <si>
    <r>
      <t>(Mn</t>
    </r>
    <r>
      <rPr>
        <vertAlign val="subscript"/>
        <sz val="12"/>
        <color indexed="8"/>
        <rFont val="Times New Roman"/>
        <family val="1"/>
      </rPr>
      <t>2</t>
    </r>
    <r>
      <rPr>
        <sz val="12"/>
        <color indexed="8"/>
        <rFont val="Times New Roman"/>
        <family val="1"/>
      </rPr>
      <t>O</t>
    </r>
    <r>
      <rPr>
        <vertAlign val="subscript"/>
        <sz val="12"/>
        <color indexed="8"/>
        <rFont val="Times New Roman"/>
        <family val="1"/>
      </rPr>
      <t>3</t>
    </r>
    <r>
      <rPr>
        <sz val="12"/>
        <color indexed="8"/>
        <rFont val="Times New Roman"/>
        <family val="1"/>
      </rPr>
      <t>)</t>
    </r>
  </si>
  <si>
    <t>MgO</t>
  </si>
  <si>
    <t>CaO</t>
  </si>
  <si>
    <t>Total (calc)</t>
  </si>
  <si>
    <t>final FeO</t>
  </si>
  <si>
    <r>
      <t>final Fe</t>
    </r>
    <r>
      <rPr>
        <vertAlign val="subscript"/>
        <sz val="12"/>
        <rFont val="Times New Roman"/>
        <family val="1"/>
      </rPr>
      <t>2</t>
    </r>
    <r>
      <rPr>
        <sz val="12"/>
        <rFont val="Times New Roman"/>
        <family val="1"/>
      </rPr>
      <t>O</t>
    </r>
    <r>
      <rPr>
        <vertAlign val="subscript"/>
        <sz val="12"/>
        <rFont val="Times New Roman"/>
        <family val="1"/>
      </rPr>
      <t>3</t>
    </r>
  </si>
  <si>
    <t>final MnO</t>
  </si>
  <si>
    <r>
      <t>final Mn</t>
    </r>
    <r>
      <rPr>
        <vertAlign val="subscript"/>
        <sz val="12"/>
        <rFont val="Times New Roman"/>
        <family val="1"/>
      </rPr>
      <t>2</t>
    </r>
    <r>
      <rPr>
        <sz val="12"/>
        <rFont val="Times New Roman"/>
        <family val="1"/>
      </rPr>
      <t>O</t>
    </r>
    <r>
      <rPr>
        <vertAlign val="subscript"/>
        <sz val="12"/>
        <rFont val="Times New Roman"/>
        <family val="1"/>
      </rPr>
      <t>3</t>
    </r>
  </si>
  <si>
    <t>Total</t>
  </si>
  <si>
    <t>Schorlomite-Al</t>
  </si>
  <si>
    <t>Morimotoite</t>
  </si>
  <si>
    <t>Morimotoite-Mg</t>
  </si>
  <si>
    <t>Goldmanite</t>
  </si>
  <si>
    <t>Uvarovite</t>
  </si>
  <si>
    <t>Spessartine</t>
  </si>
  <si>
    <t>Pyrope</t>
  </si>
  <si>
    <t>Almandine</t>
  </si>
  <si>
    <t>Grossular</t>
  </si>
  <si>
    <t>Andradite</t>
  </si>
  <si>
    <t>Remainder</t>
  </si>
  <si>
    <t>Quality Index</t>
  </si>
  <si>
    <t>Superior</t>
  </si>
  <si>
    <t xml:space="preserve"> Cation assignement (apfu)</t>
  </si>
  <si>
    <t>cations</t>
  </si>
  <si>
    <t>dodecahedral (X)</t>
  </si>
  <si>
    <t>octahedral (Y)</t>
  </si>
  <si>
    <t>tetrahedral (Z)</t>
  </si>
  <si>
    <t>Si</t>
  </si>
  <si>
    <t>Ti</t>
  </si>
  <si>
    <t>Al</t>
  </si>
  <si>
    <t>Cr</t>
  </si>
  <si>
    <t>V</t>
  </si>
  <si>
    <r>
      <t>Fe</t>
    </r>
    <r>
      <rPr>
        <vertAlign val="superscript"/>
        <sz val="12"/>
        <rFont val="Times New Roman"/>
        <family val="1"/>
      </rPr>
      <t>2+</t>
    </r>
  </si>
  <si>
    <r>
      <t>Fe</t>
    </r>
    <r>
      <rPr>
        <vertAlign val="superscript"/>
        <sz val="12"/>
        <rFont val="Times New Roman"/>
        <family val="1"/>
      </rPr>
      <t>3+</t>
    </r>
  </si>
  <si>
    <r>
      <t>Mn</t>
    </r>
    <r>
      <rPr>
        <vertAlign val="superscript"/>
        <sz val="12"/>
        <rFont val="Times New Roman"/>
        <family val="1"/>
      </rPr>
      <t>2+</t>
    </r>
  </si>
  <si>
    <t>Mg</t>
  </si>
  <si>
    <t>Ca</t>
  </si>
  <si>
    <t>Site Sum</t>
  </si>
  <si>
    <t>Anions</t>
  </si>
  <si>
    <t>Sample</t>
  </si>
  <si>
    <t xml:space="preserve">Method </t>
  </si>
  <si>
    <t>N</t>
  </si>
  <si>
    <r>
      <t>N</t>
    </r>
    <r>
      <rPr>
        <vertAlign val="subscript"/>
        <sz val="10"/>
        <color theme="1"/>
        <rFont val="Times New Roman"/>
        <family val="1"/>
      </rPr>
      <t>poss</t>
    </r>
  </si>
  <si>
    <t xml:space="preserve">a=b=c  </t>
  </si>
  <si>
    <t xml:space="preserve">α=β=γ </t>
  </si>
  <si>
    <t xml:space="preserve">Space Group </t>
  </si>
  <si>
    <t>FoM*</t>
  </si>
  <si>
    <t>Ref.</t>
  </si>
  <si>
    <t>(Å)</t>
  </si>
  <si>
    <t>(°)</t>
  </si>
  <si>
    <r>
      <t>(10</t>
    </r>
    <r>
      <rPr>
        <vertAlign val="superscript"/>
        <sz val="10"/>
        <color theme="1"/>
        <rFont val="Times New Roman"/>
        <family val="1"/>
      </rPr>
      <t>6</t>
    </r>
    <r>
      <rPr>
        <sz val="10"/>
        <color theme="1"/>
        <rFont val="Times New Roman"/>
        <family val="1"/>
      </rPr>
      <t xml:space="preserve"> pm</t>
    </r>
    <r>
      <rPr>
        <vertAlign val="superscript"/>
        <sz val="10"/>
        <color theme="1"/>
        <rFont val="Times New Roman"/>
        <family val="1"/>
      </rPr>
      <t>3</t>
    </r>
    <r>
      <rPr>
        <sz val="10"/>
        <color theme="1"/>
        <rFont val="Times New Roman"/>
        <family val="1"/>
      </rPr>
      <t>)</t>
    </r>
  </si>
  <si>
    <t>Tsavorite</t>
  </si>
  <si>
    <t>McMaille</t>
  </si>
  <si>
    <t>11.8558(3)</t>
  </si>
  <si>
    <t>Ia -3d</t>
  </si>
  <si>
    <t xml:space="preserve">Tsavorite </t>
  </si>
  <si>
    <t>DICVOL04</t>
  </si>
  <si>
    <t>11.8560(2)</t>
  </si>
  <si>
    <t xml:space="preserve">Synthetic grossular </t>
  </si>
  <si>
    <t xml:space="preserve"> Ia -3d </t>
  </si>
  <si>
    <t xml:space="preserve">Element </t>
  </si>
  <si>
    <t xml:space="preserve"> x</t>
  </si>
  <si>
    <t xml:space="preserve">y </t>
  </si>
  <si>
    <t xml:space="preserve">z </t>
  </si>
  <si>
    <r>
      <t>B</t>
    </r>
    <r>
      <rPr>
        <vertAlign val="subscript"/>
        <sz val="11"/>
        <color rgb="FF000000"/>
        <rFont val="Times New Roman"/>
        <family val="1"/>
      </rPr>
      <t>iso</t>
    </r>
    <r>
      <rPr>
        <sz val="11"/>
        <color rgb="FF000000"/>
        <rFont val="Times New Roman"/>
        <family val="1"/>
      </rPr>
      <t xml:space="preserve"> </t>
    </r>
  </si>
  <si>
    <t>Occupancy</t>
  </si>
  <si>
    <t xml:space="preserve">Wyckoff position </t>
  </si>
  <si>
    <r>
      <t>Ca</t>
    </r>
    <r>
      <rPr>
        <vertAlign val="superscript"/>
        <sz val="11"/>
        <color rgb="FF000000"/>
        <rFont val="Times New Roman"/>
        <family val="1"/>
      </rPr>
      <t>2+</t>
    </r>
  </si>
  <si>
    <t>X (12)</t>
  </si>
  <si>
    <t>⅛</t>
  </si>
  <si>
    <t>¼</t>
  </si>
  <si>
    <t>24c</t>
  </si>
  <si>
    <r>
      <t>Al</t>
    </r>
    <r>
      <rPr>
        <vertAlign val="superscript"/>
        <sz val="11"/>
        <color rgb="FF000000"/>
        <rFont val="Times New Roman"/>
        <family val="1"/>
      </rPr>
      <t>3+</t>
    </r>
  </si>
  <si>
    <t>Y (6)</t>
  </si>
  <si>
    <t>16a</t>
  </si>
  <si>
    <r>
      <t>Si</t>
    </r>
    <r>
      <rPr>
        <vertAlign val="superscript"/>
        <sz val="11"/>
        <color rgb="FF000000"/>
        <rFont val="Times New Roman"/>
        <family val="1"/>
      </rPr>
      <t>4+</t>
    </r>
  </si>
  <si>
    <t>Z (4)</t>
  </si>
  <si>
    <t>⅜</t>
  </si>
  <si>
    <t>24d</t>
  </si>
  <si>
    <r>
      <t>O</t>
    </r>
    <r>
      <rPr>
        <vertAlign val="superscript"/>
        <sz val="11"/>
        <color rgb="FF000000"/>
        <rFont val="Times New Roman"/>
        <family val="1"/>
      </rPr>
      <t>2-</t>
    </r>
  </si>
  <si>
    <t>96h</t>
  </si>
  <si>
    <t xml:space="preserve">Table 1. Experimental lattice parameters of tsavorite compared with those of grossular from the literature. </t>
  </si>
  <si>
    <t>this work</t>
  </si>
  <si>
    <t>Crystallographic site (coordination number)</t>
  </si>
  <si>
    <t>Unindexed reflection</t>
  </si>
  <si>
    <t>Minimum relative intensity</t>
  </si>
  <si>
    <t>Recalculated</t>
  </si>
  <si>
    <t>Composition (wt%)</t>
  </si>
  <si>
    <t>End-members (mol%)</t>
  </si>
  <si>
    <r>
      <t>*Figure of Merit, according to Smith and Snyder (1979). N = diffraction lines observed; N</t>
    </r>
    <r>
      <rPr>
        <vertAlign val="subscript"/>
        <sz val="11"/>
        <color theme="1"/>
        <rFont val="Times New Roman"/>
        <family val="1"/>
      </rPr>
      <t>poss</t>
    </r>
    <r>
      <rPr>
        <sz val="11"/>
        <color theme="1"/>
        <rFont val="Times New Roman"/>
        <family val="1"/>
      </rPr>
      <t xml:space="preserve"> = possible diffraction lines</t>
    </r>
  </si>
  <si>
    <r>
      <t>Table 2. Atomic coordinates, isotropic atomic displacement parameters B</t>
    </r>
    <r>
      <rPr>
        <vertAlign val="subscript"/>
        <sz val="11"/>
        <color theme="1"/>
        <rFont val="Times New Roman"/>
        <family val="1"/>
      </rPr>
      <t>iso</t>
    </r>
    <r>
      <rPr>
        <sz val="11"/>
        <color theme="1"/>
        <rFont val="Times New Roman"/>
        <family val="1"/>
      </rPr>
      <t xml:space="preserve"> (Å), site occupancies of synthetic grossular used for comparison with tsavorite.</t>
    </r>
  </si>
  <si>
    <t>Table 3. Elemental bulk composition and end-member calculation of tsavorite samples, Tsavo M and Tsavo T (this work), and two samples from the literature, Tsavo L1 and Tsavo L2  (Feneyrol et al., 2013).</t>
  </si>
  <si>
    <t>2.984 (0.0120)</t>
  </si>
  <si>
    <t>2.9972 (0.0261)</t>
  </si>
  <si>
    <t>0.026 (0.0800)</t>
  </si>
  <si>
    <t>0.0244 (0.0174)</t>
  </si>
  <si>
    <t>2.899 (0.0120)</t>
  </si>
  <si>
    <t>2.8915 (0.261)</t>
  </si>
  <si>
    <t>Geiger and Armbruster (1997)</t>
  </si>
  <si>
    <t>Table 4. Cation assignment and apfu (atoms per formula unit) calculations for the samples of tsavorite Tsavo M and Tsavo T (this work) and two samples from the literature, Tsavo L1 and Tsavo L2 (Feneyrol et al., 2013). The values in bracket are the remainder apfu not assigned  in any crystallographic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</si>
</sst>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22" x14ac:knownFonts="1">
    <font>
      <sz val="11"/>
      <color theme="1"/>
      <name val="Calibri"/>
      <family val="2"/>
      <scheme val="minor"/>
    </font>
    <font>
      <sz val="12"/>
      <name val="Times New Roman"/>
      <family val="1"/>
    </font>
    <font>
      <sz val="12"/>
      <color indexed="8"/>
      <name val="Times New Roman"/>
      <family val="1"/>
    </font>
    <font>
      <vertAlign val="subscript"/>
      <sz val="12"/>
      <color indexed="8"/>
      <name val="Times New Roman"/>
      <family val="1"/>
    </font>
    <font>
      <b/>
      <vertAlign val="subscript"/>
      <sz val="12"/>
      <color indexed="8"/>
      <name val="Times New Roman"/>
      <family val="1"/>
    </font>
    <font>
      <vertAlign val="subscript"/>
      <sz val="12"/>
      <name val="Times New Roman"/>
      <family val="1"/>
    </font>
    <font>
      <i/>
      <sz val="12"/>
      <name val="Times New Roman"/>
      <family val="1"/>
    </font>
    <font>
      <sz val="10"/>
      <name val="Times New Roman"/>
      <family val="1"/>
    </font>
    <font>
      <sz val="11"/>
      <name val="Times New Roman"/>
      <family val="1"/>
    </font>
    <font>
      <vertAlign val="superscript"/>
      <sz val="12"/>
      <name val="Times New Roman"/>
      <family val="1"/>
    </font>
    <font>
      <i/>
      <sz val="10"/>
      <name val="Times New Roman"/>
      <family val="1"/>
    </font>
    <font>
      <sz val="10"/>
      <color theme="1"/>
      <name val="Times New Roman"/>
      <family val="1"/>
    </font>
    <font>
      <vertAlign val="subscript"/>
      <sz val="10"/>
      <color theme="1"/>
      <name val="Times New Roman"/>
      <family val="1"/>
    </font>
    <font>
      <vertAlign val="superscript"/>
      <sz val="10"/>
      <color theme="1"/>
      <name val="Times New Roman"/>
      <family val="1"/>
    </font>
    <font>
      <sz val="11"/>
      <color rgb="FF000000"/>
      <name val="Times New Roman"/>
      <family val="1"/>
    </font>
    <font>
      <vertAlign val="subscript"/>
      <sz val="11"/>
      <color rgb="FF000000"/>
      <name val="Times New Roman"/>
      <family val="1"/>
    </font>
    <font>
      <vertAlign val="superscript"/>
      <sz val="11"/>
      <color rgb="FF000000"/>
      <name val="Times New Roman"/>
      <family val="1"/>
    </font>
    <font>
      <sz val="18"/>
      <color rgb="FF000000"/>
      <name val="Times New Roman"/>
      <family val="1"/>
    </font>
    <font>
      <sz val="12"/>
      <color rgb="FF000000"/>
      <name val="Times New Roman"/>
      <family val="1"/>
    </font>
    <font>
      <sz val="11"/>
      <color theme="1"/>
      <name val="Times New Roman"/>
      <family val="1"/>
    </font>
    <font>
      <sz val="12"/>
      <color theme="1"/>
      <name val="Times New Roman"/>
      <family val="1"/>
    </font>
    <font>
      <vertAlign val="subscript"/>
      <sz val="11"/>
      <color theme="1"/>
      <name val="Times New Roman"/>
      <family val="1"/>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88">
    <xf numFmtId="0" fontId="0" fillId="0" borderId="0" xfId="0"/>
    <xf numFmtId="0" fontId="1" fillId="0" borderId="2" xfId="0" applyFont="1" applyBorder="1" applyAlignment="1">
      <alignment horizontal="center"/>
    </xf>
    <xf numFmtId="2" fontId="2" fillId="0" borderId="0" xfId="0" applyNumberFormat="1" applyFont="1"/>
    <xf numFmtId="2" fontId="1" fillId="0" borderId="0" xfId="0" applyNumberFormat="1" applyFont="1" applyAlignment="1">
      <alignment horizontal="center"/>
    </xf>
    <xf numFmtId="2" fontId="2" fillId="0" borderId="0" xfId="0" applyNumberFormat="1" applyFont="1" applyAlignment="1">
      <alignment horizontal="left"/>
    </xf>
    <xf numFmtId="2" fontId="2" fillId="0" borderId="2" xfId="0" applyNumberFormat="1" applyFont="1" applyBorder="1"/>
    <xf numFmtId="2" fontId="1" fillId="0" borderId="2" xfId="0" applyNumberFormat="1" applyFont="1" applyBorder="1" applyAlignment="1">
      <alignment horizontal="center"/>
    </xf>
    <xf numFmtId="0" fontId="2" fillId="0" borderId="0" xfId="0" applyFont="1"/>
    <xf numFmtId="2" fontId="1" fillId="0" borderId="0" xfId="0" applyNumberFormat="1" applyFont="1"/>
    <xf numFmtId="0" fontId="1" fillId="0" borderId="0" xfId="0" applyFont="1"/>
    <xf numFmtId="0" fontId="1" fillId="0" borderId="2" xfId="0" applyFont="1" applyBorder="1"/>
    <xf numFmtId="10" fontId="1" fillId="2" borderId="2" xfId="0" applyNumberFormat="1" applyFont="1" applyFill="1" applyBorder="1" applyAlignment="1">
      <alignment horizontal="center"/>
    </xf>
    <xf numFmtId="10" fontId="1" fillId="0" borderId="0" xfId="0" applyNumberFormat="1" applyFont="1"/>
    <xf numFmtId="0" fontId="1" fillId="0" borderId="0" xfId="0" applyFont="1" applyAlignment="1">
      <alignment horizontal="center"/>
    </xf>
    <xf numFmtId="0" fontId="7" fillId="0" borderId="3" xfId="0" applyFont="1" applyBorder="1"/>
    <xf numFmtId="0" fontId="7" fillId="0" borderId="0" xfId="0" applyFont="1" applyAlignment="1">
      <alignment horizontal="center"/>
    </xf>
    <xf numFmtId="164" fontId="8" fillId="2" borderId="4" xfId="0" applyNumberFormat="1" applyFont="1" applyFill="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8" fillId="0" borderId="4" xfId="0" applyFont="1" applyBorder="1" applyAlignment="1">
      <alignment horizontal="center"/>
    </xf>
    <xf numFmtId="164" fontId="1" fillId="0" borderId="0" xfId="0" applyNumberFormat="1" applyFont="1" applyAlignment="1">
      <alignment horizontal="center"/>
    </xf>
    <xf numFmtId="165" fontId="7" fillId="0" borderId="9" xfId="0" applyNumberFormat="1" applyFont="1" applyBorder="1" applyAlignment="1">
      <alignment horizontal="center"/>
    </xf>
    <xf numFmtId="165" fontId="7" fillId="0" borderId="10" xfId="0" applyNumberFormat="1" applyFont="1" applyBorder="1" applyAlignment="1">
      <alignment horizontal="center"/>
    </xf>
    <xf numFmtId="0" fontId="7" fillId="0" borderId="10" xfId="0" applyFont="1" applyBorder="1" applyAlignment="1">
      <alignment horizontal="center"/>
    </xf>
    <xf numFmtId="165" fontId="7" fillId="0" borderId="11" xfId="0" applyNumberFormat="1" applyFont="1" applyBorder="1" applyAlignment="1">
      <alignment horizontal="center"/>
    </xf>
    <xf numFmtId="0" fontId="7" fillId="0" borderId="12" xfId="0" applyFont="1" applyBorder="1" applyAlignment="1">
      <alignment horizontal="center"/>
    </xf>
    <xf numFmtId="165" fontId="7" fillId="0" borderId="12" xfId="0" applyNumberFormat="1" applyFont="1" applyBorder="1" applyAlignment="1">
      <alignment horizontal="center"/>
    </xf>
    <xf numFmtId="165" fontId="7" fillId="0" borderId="0" xfId="0" applyNumberFormat="1" applyFont="1" applyAlignment="1">
      <alignment horizontal="center"/>
    </xf>
    <xf numFmtId="164" fontId="7" fillId="0" borderId="10" xfId="0" applyNumberFormat="1" applyFont="1" applyBorder="1" applyAlignment="1">
      <alignment horizontal="center"/>
    </xf>
    <xf numFmtId="0" fontId="7" fillId="0" borderId="11" xfId="0" applyFont="1" applyBorder="1" applyAlignment="1">
      <alignment horizontal="center"/>
    </xf>
    <xf numFmtId="164" fontId="1" fillId="0" borderId="2" xfId="0" applyNumberFormat="1" applyFont="1" applyBorder="1" applyAlignment="1">
      <alignment horizontal="center"/>
    </xf>
    <xf numFmtId="165" fontId="7" fillId="0" borderId="13" xfId="0" applyNumberFormat="1" applyFont="1" applyBorder="1" applyAlignment="1">
      <alignment horizontal="center"/>
    </xf>
    <xf numFmtId="0" fontId="7" fillId="0" borderId="6" xfId="0" applyFont="1" applyBorder="1" applyAlignment="1">
      <alignment horizontal="center"/>
    </xf>
    <xf numFmtId="0" fontId="7" fillId="0" borderId="13" xfId="0" applyFont="1" applyBorder="1" applyAlignment="1">
      <alignment horizontal="center"/>
    </xf>
    <xf numFmtId="164" fontId="7" fillId="0" borderId="13" xfId="0" applyNumberFormat="1" applyFont="1" applyBorder="1" applyAlignment="1">
      <alignment horizontal="center"/>
    </xf>
    <xf numFmtId="0" fontId="7" fillId="0" borderId="2" xfId="0" applyFont="1" applyBorder="1" applyAlignment="1">
      <alignment horizontal="center"/>
    </xf>
    <xf numFmtId="165" fontId="10" fillId="0" borderId="8" xfId="0" applyNumberFormat="1" applyFont="1" applyBorder="1" applyAlignment="1">
      <alignment horizontal="center"/>
    </xf>
    <xf numFmtId="165" fontId="10" fillId="0" borderId="3" xfId="0" applyNumberFormat="1" applyFont="1" applyBorder="1" applyAlignment="1">
      <alignment horizontal="center"/>
    </xf>
    <xf numFmtId="165" fontId="10" fillId="0" borderId="4" xfId="0" applyNumberFormat="1" applyFont="1" applyBorder="1" applyAlignment="1">
      <alignment horizontal="center"/>
    </xf>
    <xf numFmtId="164" fontId="10" fillId="0" borderId="8" xfId="0" applyNumberFormat="1" applyFont="1" applyBorder="1" applyAlignment="1">
      <alignment horizontal="center"/>
    </xf>
    <xf numFmtId="0" fontId="7" fillId="0" borderId="14" xfId="0" applyFont="1" applyBorder="1" applyAlignment="1">
      <alignment horizontal="center"/>
    </xf>
    <xf numFmtId="165" fontId="7" fillId="0" borderId="5" xfId="0" applyNumberFormat="1" applyFont="1" applyBorder="1" applyAlignment="1">
      <alignment horizontal="center"/>
    </xf>
    <xf numFmtId="0" fontId="11" fillId="0" borderId="0" xfId="0" applyFont="1" applyAlignment="1">
      <alignment horizontal="center"/>
    </xf>
    <xf numFmtId="0" fontId="11" fillId="0" borderId="2" xfId="0" applyFont="1" applyBorder="1" applyAlignment="1">
      <alignment horizontal="center"/>
    </xf>
    <xf numFmtId="0" fontId="11" fillId="0" borderId="1" xfId="0" applyFont="1" applyBorder="1" applyAlignment="1">
      <alignment horizontal="center"/>
    </xf>
    <xf numFmtId="164" fontId="11" fillId="0" borderId="1" xfId="0" applyNumberFormat="1" applyFont="1" applyBorder="1" applyAlignment="1">
      <alignment horizontal="center"/>
    </xf>
    <xf numFmtId="165" fontId="11" fillId="0" borderId="1" xfId="0" applyNumberFormat="1" applyFont="1" applyBorder="1" applyAlignment="1">
      <alignment horizontal="center"/>
    </xf>
    <xf numFmtId="164" fontId="11" fillId="0" borderId="0" xfId="0" applyNumberFormat="1" applyFont="1" applyAlignment="1">
      <alignment horizontal="center"/>
    </xf>
    <xf numFmtId="165" fontId="11" fillId="0" borderId="0" xfId="0" applyNumberFormat="1" applyFont="1" applyAlignment="1">
      <alignment horizontal="center"/>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4" fillId="0" borderId="2" xfId="0" applyFont="1" applyBorder="1" applyAlignment="1">
      <alignment horizontal="center" vertical="center" wrapText="1"/>
    </xf>
    <xf numFmtId="0" fontId="19" fillId="0" borderId="0" xfId="0" applyFont="1"/>
    <xf numFmtId="0" fontId="7" fillId="0" borderId="3" xfId="0" applyFont="1" applyBorder="1" applyAlignment="1">
      <alignment horizontal="center"/>
    </xf>
    <xf numFmtId="0" fontId="11" fillId="0" borderId="0" xfId="0" applyFont="1" applyBorder="1" applyAlignment="1">
      <alignment horizontal="center"/>
    </xf>
    <xf numFmtId="165" fontId="11" fillId="0" borderId="2" xfId="0" applyNumberFormat="1" applyFont="1" applyBorder="1" applyAlignment="1">
      <alignment horizontal="center"/>
    </xf>
    <xf numFmtId="0" fontId="14"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1" fillId="0" borderId="1" xfId="0" applyFont="1" applyBorder="1" applyAlignment="1">
      <alignment horizontal="center" wrapText="1"/>
    </xf>
    <xf numFmtId="0" fontId="1" fillId="0" borderId="1" xfId="0" applyFont="1" applyBorder="1" applyAlignment="1">
      <alignment horizontal="left"/>
    </xf>
    <xf numFmtId="0" fontId="1" fillId="0" borderId="1" xfId="0" applyFont="1" applyBorder="1" applyAlignment="1">
      <alignment horizontal="center"/>
    </xf>
    <xf numFmtId="0" fontId="0" fillId="0" borderId="0" xfId="0" applyFont="1"/>
    <xf numFmtId="0" fontId="1" fillId="0" borderId="2" xfId="0" applyFont="1" applyBorder="1" applyAlignment="1">
      <alignment horizontal="left"/>
    </xf>
    <xf numFmtId="2" fontId="6" fillId="0" borderId="0" xfId="0" applyNumberFormat="1" applyFont="1"/>
    <xf numFmtId="164" fontId="1" fillId="0" borderId="2" xfId="0" applyNumberFormat="1" applyFont="1" applyBorder="1" applyAlignment="1">
      <alignment horizontal="left"/>
    </xf>
    <xf numFmtId="0" fontId="6" fillId="0" borderId="2" xfId="0" applyFont="1" applyBorder="1"/>
    <xf numFmtId="2" fontId="20" fillId="0" borderId="0" xfId="0" applyNumberFormat="1" applyFont="1"/>
    <xf numFmtId="0" fontId="11" fillId="0" borderId="1" xfId="0" applyFont="1" applyBorder="1" applyAlignment="1">
      <alignment horizontal="center"/>
    </xf>
    <xf numFmtId="0" fontId="11" fillId="0" borderId="0" xfId="0" applyFont="1" applyAlignment="1">
      <alignment horizontal="center"/>
    </xf>
    <xf numFmtId="0" fontId="11" fillId="0" borderId="2" xfId="0" applyFont="1" applyBorder="1" applyAlignment="1">
      <alignment horizont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Alignment="1">
      <alignment horizontal="center" vertical="center" wrapText="1"/>
    </xf>
    <xf numFmtId="165" fontId="7" fillId="0" borderId="2" xfId="0" applyNumberFormat="1" applyFont="1" applyBorder="1" applyAlignment="1">
      <alignment horizontal="center"/>
    </xf>
    <xf numFmtId="165" fontId="7" fillId="0" borderId="6" xfId="0" applyNumberFormat="1" applyFont="1" applyBorder="1" applyAlignment="1">
      <alignment horizontal="center"/>
    </xf>
    <xf numFmtId="165" fontId="7" fillId="0" borderId="5" xfId="0" applyNumberFormat="1" applyFont="1" applyBorder="1" applyAlignment="1">
      <alignment horizontal="center"/>
    </xf>
    <xf numFmtId="164" fontId="7" fillId="0" borderId="5" xfId="0" applyNumberFormat="1" applyFont="1" applyBorder="1" applyAlignment="1">
      <alignment horizontal="center"/>
    </xf>
    <xf numFmtId="164" fontId="7" fillId="0" borderId="2" xfId="0" applyNumberFormat="1" applyFont="1" applyBorder="1" applyAlignment="1">
      <alignment horizontal="center"/>
    </xf>
    <xf numFmtId="164" fontId="7" fillId="0" borderId="6" xfId="0" applyNumberFormat="1" applyFont="1" applyBorder="1" applyAlignment="1">
      <alignment horizontal="center"/>
    </xf>
    <xf numFmtId="0" fontId="1" fillId="0" borderId="3"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0" borderId="2"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C777B-AF86-425C-94DE-BBA2AB9C0A0D}">
  <dimension ref="B2:N7"/>
  <sheetViews>
    <sheetView tabSelected="1" zoomScale="140" zoomScaleNormal="140" workbookViewId="0">
      <selection activeCell="J14" sqref="J14"/>
    </sheetView>
  </sheetViews>
  <sheetFormatPr defaultRowHeight="15" x14ac:dyDescent="0.25"/>
  <cols>
    <col min="3" max="3" width="6.42578125" customWidth="1"/>
    <col min="4" max="4" width="10.7109375" customWidth="1"/>
    <col min="5" max="6" width="6.5703125" customWidth="1"/>
    <col min="7" max="7" width="10.7109375" customWidth="1"/>
    <col min="8" max="8" width="14.140625" customWidth="1"/>
    <col min="9" max="9" width="10.140625" customWidth="1"/>
    <col min="10" max="10" width="10" customWidth="1"/>
    <col min="11" max="12" width="12.28515625" customWidth="1"/>
    <col min="13" max="13" width="9.7109375" customWidth="1"/>
    <col min="14" max="14" width="25.42578125" customWidth="1"/>
  </cols>
  <sheetData>
    <row r="2" spans="2:14" ht="26.25" x14ac:dyDescent="0.25">
      <c r="B2" s="68" t="s">
        <v>51</v>
      </c>
      <c r="C2" s="68"/>
      <c r="D2" s="44" t="s">
        <v>52</v>
      </c>
      <c r="E2" s="44" t="s">
        <v>53</v>
      </c>
      <c r="F2" s="44" t="s">
        <v>54</v>
      </c>
      <c r="G2" s="59" t="s">
        <v>96</v>
      </c>
      <c r="H2" s="59" t="s">
        <v>97</v>
      </c>
      <c r="I2" s="44" t="s">
        <v>55</v>
      </c>
      <c r="J2" s="44" t="s">
        <v>56</v>
      </c>
      <c r="K2" s="44" t="s">
        <v>43</v>
      </c>
      <c r="L2" s="44" t="s">
        <v>57</v>
      </c>
      <c r="M2" s="44" t="s">
        <v>58</v>
      </c>
      <c r="N2" s="44" t="s">
        <v>59</v>
      </c>
    </row>
    <row r="3" spans="2:14" ht="16.5" x14ac:dyDescent="0.25">
      <c r="B3" s="42"/>
      <c r="C3" s="42"/>
      <c r="D3" s="42"/>
      <c r="E3" s="42"/>
      <c r="F3" s="42"/>
      <c r="G3" s="42"/>
      <c r="H3" s="42"/>
      <c r="I3" s="42" t="s">
        <v>60</v>
      </c>
      <c r="J3" s="42" t="s">
        <v>61</v>
      </c>
      <c r="K3" s="42" t="s">
        <v>62</v>
      </c>
      <c r="L3" s="42"/>
      <c r="M3" s="42"/>
      <c r="N3" s="42"/>
    </row>
    <row r="4" spans="2:14" x14ac:dyDescent="0.25">
      <c r="B4" s="68" t="s">
        <v>63</v>
      </c>
      <c r="C4" s="68"/>
      <c r="D4" s="44" t="s">
        <v>64</v>
      </c>
      <c r="E4" s="44">
        <v>48</v>
      </c>
      <c r="F4" s="44">
        <v>170</v>
      </c>
      <c r="G4" s="44">
        <v>0</v>
      </c>
      <c r="H4" s="44">
        <v>0.05</v>
      </c>
      <c r="I4" s="44" t="s">
        <v>65</v>
      </c>
      <c r="J4" s="44">
        <v>90</v>
      </c>
      <c r="K4" s="45">
        <v>1666.43</v>
      </c>
      <c r="L4" s="44" t="s">
        <v>66</v>
      </c>
      <c r="M4" s="46">
        <v>30.63954</v>
      </c>
      <c r="N4" s="44" t="s">
        <v>94</v>
      </c>
    </row>
    <row r="5" spans="2:14" x14ac:dyDescent="0.25">
      <c r="B5" s="69" t="s">
        <v>67</v>
      </c>
      <c r="C5" s="69"/>
      <c r="D5" s="42" t="s">
        <v>68</v>
      </c>
      <c r="E5" s="42">
        <v>38</v>
      </c>
      <c r="F5" s="42">
        <v>170</v>
      </c>
      <c r="G5" s="42">
        <v>0</v>
      </c>
      <c r="H5" s="42">
        <v>0.63</v>
      </c>
      <c r="I5" s="42" t="s">
        <v>69</v>
      </c>
      <c r="J5" s="42">
        <v>90</v>
      </c>
      <c r="K5" s="47">
        <v>1666.52</v>
      </c>
      <c r="L5" s="42" t="s">
        <v>66</v>
      </c>
      <c r="M5" s="48">
        <v>45.524000000000001</v>
      </c>
      <c r="N5" s="55" t="s">
        <v>94</v>
      </c>
    </row>
    <row r="6" spans="2:14" x14ac:dyDescent="0.25">
      <c r="B6" s="42"/>
      <c r="C6" s="42"/>
      <c r="D6" s="42"/>
      <c r="E6" s="42"/>
      <c r="F6" s="42"/>
      <c r="G6" s="42"/>
      <c r="H6" s="42"/>
      <c r="I6" s="42"/>
      <c r="J6" s="42"/>
      <c r="K6" s="42"/>
      <c r="L6" s="42"/>
      <c r="M6" s="42"/>
      <c r="N6" s="42"/>
    </row>
    <row r="7" spans="2:14" x14ac:dyDescent="0.25">
      <c r="B7" s="70" t="s">
        <v>70</v>
      </c>
      <c r="C7" s="70"/>
      <c r="D7" s="43"/>
      <c r="E7" s="43">
        <v>44</v>
      </c>
      <c r="F7" s="43"/>
      <c r="G7" s="43">
        <v>0</v>
      </c>
      <c r="H7" s="43">
        <v>1</v>
      </c>
      <c r="I7" s="56">
        <v>11.847</v>
      </c>
      <c r="J7" s="43">
        <v>90</v>
      </c>
      <c r="K7" s="43">
        <v>1662.7429999999999</v>
      </c>
      <c r="L7" s="43" t="s">
        <v>71</v>
      </c>
      <c r="M7" s="43"/>
      <c r="N7" s="43" t="s">
        <v>110</v>
      </c>
    </row>
  </sheetData>
  <mergeCells count="4">
    <mergeCell ref="B2:C2"/>
    <mergeCell ref="B4:C4"/>
    <mergeCell ref="B5:C5"/>
    <mergeCell ref="B7:C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F8DB0-9DCF-4A2A-B528-C8B423E3EECA}">
  <dimension ref="B2:J6"/>
  <sheetViews>
    <sheetView zoomScale="160" zoomScaleNormal="160" workbookViewId="0">
      <selection activeCell="G19" sqref="G19"/>
    </sheetView>
  </sheetViews>
  <sheetFormatPr defaultRowHeight="15" x14ac:dyDescent="0.25"/>
  <cols>
    <col min="4" max="4" width="10.42578125" customWidth="1"/>
    <col min="9" max="9" width="10.28515625" customWidth="1"/>
  </cols>
  <sheetData>
    <row r="2" spans="2:10" ht="42.75" customHeight="1" x14ac:dyDescent="0.25">
      <c r="B2" s="57" t="s">
        <v>72</v>
      </c>
      <c r="C2" s="72" t="s">
        <v>95</v>
      </c>
      <c r="D2" s="72"/>
      <c r="E2" s="57" t="s">
        <v>73</v>
      </c>
      <c r="F2" s="57" t="s">
        <v>74</v>
      </c>
      <c r="G2" s="57" t="s">
        <v>75</v>
      </c>
      <c r="H2" s="57" t="s">
        <v>76</v>
      </c>
      <c r="I2" s="57" t="s">
        <v>77</v>
      </c>
      <c r="J2" s="57" t="s">
        <v>78</v>
      </c>
    </row>
    <row r="3" spans="2:10" ht="23.25" x14ac:dyDescent="0.25">
      <c r="B3" s="49" t="s">
        <v>79</v>
      </c>
      <c r="C3" s="73" t="s">
        <v>80</v>
      </c>
      <c r="D3" s="73"/>
      <c r="E3" s="50" t="s">
        <v>81</v>
      </c>
      <c r="F3" s="51">
        <v>0</v>
      </c>
      <c r="G3" s="50" t="s">
        <v>82</v>
      </c>
      <c r="H3" s="49">
        <v>0.44500000000000001</v>
      </c>
      <c r="I3" s="49">
        <v>1</v>
      </c>
      <c r="J3" s="49" t="s">
        <v>83</v>
      </c>
    </row>
    <row r="4" spans="2:10" ht="18" x14ac:dyDescent="0.25">
      <c r="B4" s="49" t="s">
        <v>84</v>
      </c>
      <c r="C4" s="74" t="s">
        <v>85</v>
      </c>
      <c r="D4" s="74"/>
      <c r="E4" s="51">
        <v>0</v>
      </c>
      <c r="F4" s="51">
        <v>0</v>
      </c>
      <c r="G4" s="51">
        <v>0</v>
      </c>
      <c r="H4" s="49">
        <v>0.36499999999999999</v>
      </c>
      <c r="I4" s="49">
        <v>1</v>
      </c>
      <c r="J4" s="49" t="s">
        <v>86</v>
      </c>
    </row>
    <row r="5" spans="2:10" ht="23.25" x14ac:dyDescent="0.25">
      <c r="B5" s="49" t="s">
        <v>87</v>
      </c>
      <c r="C5" s="74" t="s">
        <v>88</v>
      </c>
      <c r="D5" s="74"/>
      <c r="E5" s="50" t="s">
        <v>89</v>
      </c>
      <c r="F5" s="51">
        <v>0</v>
      </c>
      <c r="G5" s="50" t="s">
        <v>82</v>
      </c>
      <c r="H5" s="49">
        <v>0.32800000000000001</v>
      </c>
      <c r="I5" s="49">
        <v>1</v>
      </c>
      <c r="J5" s="49" t="s">
        <v>90</v>
      </c>
    </row>
    <row r="6" spans="2:10" ht="18" x14ac:dyDescent="0.25">
      <c r="B6" s="52" t="s">
        <v>91</v>
      </c>
      <c r="C6" s="71"/>
      <c r="D6" s="71"/>
      <c r="E6" s="58">
        <v>3.823E-2</v>
      </c>
      <c r="F6" s="58">
        <v>4.5280000000000001E-2</v>
      </c>
      <c r="G6" s="58">
        <v>0.65137</v>
      </c>
      <c r="H6" s="52">
        <v>0.41099999999999998</v>
      </c>
      <c r="I6" s="52">
        <v>1</v>
      </c>
      <c r="J6" s="52" t="s">
        <v>92</v>
      </c>
    </row>
  </sheetData>
  <mergeCells count="5">
    <mergeCell ref="C6:D6"/>
    <mergeCell ref="C2:D2"/>
    <mergeCell ref="C3:D3"/>
    <mergeCell ref="C4:D4"/>
    <mergeCell ref="C5: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8977D-F1B9-42DC-BB7F-D1EB5ABB1F5C}">
  <dimension ref="B2:K38"/>
  <sheetViews>
    <sheetView workbookViewId="0">
      <selection activeCell="B1" sqref="B1"/>
    </sheetView>
  </sheetViews>
  <sheetFormatPr defaultRowHeight="15" x14ac:dyDescent="0.25"/>
  <cols>
    <col min="2" max="2" width="20.28515625" customWidth="1"/>
    <col min="3" max="6" width="11.7109375" customWidth="1"/>
    <col min="8" max="11" width="11.5703125" bestFit="1" customWidth="1"/>
  </cols>
  <sheetData>
    <row r="2" spans="2:6" s="62" customFormat="1" ht="15.75" x14ac:dyDescent="0.25">
      <c r="B2" s="60"/>
      <c r="C2" s="61" t="s">
        <v>0</v>
      </c>
      <c r="D2" s="61" t="s">
        <v>1</v>
      </c>
      <c r="E2" s="61" t="s">
        <v>2</v>
      </c>
      <c r="F2" s="61" t="s">
        <v>3</v>
      </c>
    </row>
    <row r="3" spans="2:6" ht="15.75" x14ac:dyDescent="0.25">
      <c r="B3" s="63" t="s">
        <v>99</v>
      </c>
      <c r="C3" s="1"/>
      <c r="D3" s="1"/>
      <c r="E3" s="1"/>
      <c r="F3" s="1"/>
    </row>
    <row r="4" spans="2:6" ht="18.75" x14ac:dyDescent="0.35">
      <c r="B4" s="2" t="s">
        <v>4</v>
      </c>
      <c r="C4" s="3">
        <v>38.700000000000003</v>
      </c>
      <c r="D4" s="3">
        <v>38.9</v>
      </c>
      <c r="E4" s="3">
        <v>39.69</v>
      </c>
      <c r="F4" s="3">
        <v>39.76</v>
      </c>
    </row>
    <row r="5" spans="2:6" ht="18.75" x14ac:dyDescent="0.35">
      <c r="B5" s="2" t="s">
        <v>5</v>
      </c>
      <c r="C5" s="3">
        <v>0.33</v>
      </c>
      <c r="D5" s="3">
        <v>0.3</v>
      </c>
      <c r="E5" s="3">
        <v>0.46</v>
      </c>
      <c r="F5" s="3">
        <v>0.43</v>
      </c>
    </row>
    <row r="6" spans="2:6" ht="18.75" x14ac:dyDescent="0.35">
      <c r="B6" s="2" t="s">
        <v>6</v>
      </c>
      <c r="C6" s="3">
        <v>20.98</v>
      </c>
      <c r="D6" s="3">
        <v>21.15</v>
      </c>
      <c r="E6" s="3">
        <v>20.95</v>
      </c>
      <c r="F6" s="3">
        <v>21.7</v>
      </c>
    </row>
    <row r="7" spans="2:6" ht="18.75" x14ac:dyDescent="0.35">
      <c r="B7" s="2" t="s">
        <v>7</v>
      </c>
      <c r="C7" s="3">
        <v>1.4999999999999999E-2</v>
      </c>
      <c r="D7" s="3">
        <v>1.4999999999999999E-2</v>
      </c>
      <c r="E7" s="3">
        <v>0.28999999999999998</v>
      </c>
      <c r="F7" s="3">
        <v>0.13</v>
      </c>
    </row>
    <row r="8" spans="2:6" ht="18.75" x14ac:dyDescent="0.35">
      <c r="B8" s="2" t="s">
        <v>8</v>
      </c>
      <c r="C8" s="3">
        <v>1.32</v>
      </c>
      <c r="D8" s="3">
        <v>1.24</v>
      </c>
      <c r="E8" s="3">
        <v>1.86</v>
      </c>
      <c r="F8" s="3">
        <v>0.63</v>
      </c>
    </row>
    <row r="9" spans="2:6" ht="17.25" x14ac:dyDescent="0.3">
      <c r="B9" s="2" t="s">
        <v>9</v>
      </c>
      <c r="C9" s="3">
        <v>0.39</v>
      </c>
      <c r="D9" s="3">
        <v>0.12</v>
      </c>
      <c r="E9" s="3">
        <v>7.0000000000000007E-2</v>
      </c>
      <c r="F9" s="3">
        <v>7.0000000000000007E-2</v>
      </c>
    </row>
    <row r="10" spans="2:6" ht="18.75" x14ac:dyDescent="0.35">
      <c r="B10" s="2" t="s">
        <v>10</v>
      </c>
      <c r="C10" s="3"/>
      <c r="D10" s="3"/>
      <c r="E10" s="3"/>
      <c r="F10" s="3"/>
    </row>
    <row r="11" spans="2:6" ht="15.75" x14ac:dyDescent="0.25">
      <c r="B11" s="2" t="s">
        <v>11</v>
      </c>
      <c r="C11" s="3">
        <v>0.33</v>
      </c>
      <c r="D11" s="3">
        <v>0.34</v>
      </c>
      <c r="E11" s="3">
        <v>0.62</v>
      </c>
      <c r="F11" s="3">
        <v>0.72</v>
      </c>
    </row>
    <row r="12" spans="2:6" ht="18.75" x14ac:dyDescent="0.35">
      <c r="B12" s="4" t="s">
        <v>12</v>
      </c>
      <c r="C12" s="3"/>
      <c r="D12" s="3"/>
      <c r="E12" s="3"/>
      <c r="F12" s="3"/>
    </row>
    <row r="13" spans="2:6" ht="15.75" x14ac:dyDescent="0.25">
      <c r="B13" s="2" t="s">
        <v>13</v>
      </c>
      <c r="C13" s="3">
        <v>0.56000000000000005</v>
      </c>
      <c r="D13" s="3">
        <v>0.35</v>
      </c>
      <c r="E13" s="3">
        <v>0.55000000000000004</v>
      </c>
      <c r="F13" s="3">
        <v>0.56000000000000005</v>
      </c>
    </row>
    <row r="14" spans="2:6" ht="15.75" x14ac:dyDescent="0.25">
      <c r="B14" s="5" t="s">
        <v>14</v>
      </c>
      <c r="C14" s="6">
        <v>35.1</v>
      </c>
      <c r="D14" s="6">
        <v>35.700000000000003</v>
      </c>
      <c r="E14" s="6">
        <v>35.979999999999997</v>
      </c>
      <c r="F14" s="6">
        <v>35.799999999999997</v>
      </c>
    </row>
    <row r="15" spans="2:6" ht="15.75" x14ac:dyDescent="0.25">
      <c r="B15" s="7" t="s">
        <v>15</v>
      </c>
      <c r="C15" s="3">
        <f>SUM(C4:C14)</f>
        <v>97.725000000000009</v>
      </c>
      <c r="D15" s="3">
        <f>SUM(D4:D14)</f>
        <v>98.115000000000009</v>
      </c>
      <c r="E15" s="3">
        <f>SUM(E4:E14)</f>
        <v>100.47</v>
      </c>
      <c r="F15" s="3">
        <f>SUM(F4:F14)</f>
        <v>99.8</v>
      </c>
    </row>
    <row r="16" spans="2:6" ht="15.75" x14ac:dyDescent="0.25">
      <c r="B16" s="8"/>
      <c r="C16" s="3"/>
      <c r="D16" s="3"/>
      <c r="E16" s="3"/>
      <c r="F16" s="3"/>
    </row>
    <row r="17" spans="2:11" ht="15.75" x14ac:dyDescent="0.25">
      <c r="B17" s="64" t="s">
        <v>98</v>
      </c>
      <c r="C17" s="3"/>
      <c r="D17" s="3"/>
      <c r="E17" s="3"/>
      <c r="F17" s="3"/>
    </row>
    <row r="18" spans="2:11" ht="15.75" x14ac:dyDescent="0.25">
      <c r="B18" s="9" t="s">
        <v>16</v>
      </c>
      <c r="C18" s="3">
        <v>0.27</v>
      </c>
      <c r="D18" s="3">
        <v>0.08</v>
      </c>
      <c r="E18" s="3">
        <v>0.04</v>
      </c>
      <c r="F18" s="3">
        <v>0.06</v>
      </c>
    </row>
    <row r="19" spans="2:11" ht="18.75" x14ac:dyDescent="0.35">
      <c r="B19" s="9" t="s">
        <v>17</v>
      </c>
      <c r="C19" s="3">
        <v>0.13</v>
      </c>
      <c r="D19" s="3">
        <v>0.05</v>
      </c>
      <c r="E19" s="3">
        <v>0.03</v>
      </c>
      <c r="F19" s="3">
        <v>0.01</v>
      </c>
    </row>
    <row r="20" spans="2:11" ht="15.75" x14ac:dyDescent="0.25">
      <c r="B20" s="9" t="s">
        <v>18</v>
      </c>
      <c r="C20" s="3">
        <v>0.33</v>
      </c>
      <c r="D20" s="3">
        <v>0.34</v>
      </c>
      <c r="E20" s="3">
        <v>0.62</v>
      </c>
      <c r="F20" s="3">
        <v>0.72</v>
      </c>
    </row>
    <row r="21" spans="2:11" ht="18.75" x14ac:dyDescent="0.35">
      <c r="B21" s="10" t="s">
        <v>19</v>
      </c>
      <c r="C21" s="6">
        <v>0</v>
      </c>
      <c r="D21" s="6">
        <v>0</v>
      </c>
      <c r="E21" s="6">
        <v>0</v>
      </c>
      <c r="F21" s="6">
        <v>0</v>
      </c>
    </row>
    <row r="22" spans="2:11" ht="15.75" x14ac:dyDescent="0.25">
      <c r="B22" s="8" t="s">
        <v>20</v>
      </c>
      <c r="C22" s="3">
        <v>97.735000000000014</v>
      </c>
      <c r="D22" s="3">
        <v>98.125000000000014</v>
      </c>
      <c r="E22" s="3">
        <v>100.47</v>
      </c>
      <c r="F22" s="3">
        <v>99.8</v>
      </c>
    </row>
    <row r="23" spans="2:11" ht="15.75" x14ac:dyDescent="0.25">
      <c r="B23" s="8"/>
      <c r="C23" s="3"/>
      <c r="D23" s="3"/>
      <c r="E23" s="3"/>
      <c r="F23" s="3"/>
    </row>
    <row r="24" spans="2:11" ht="15.75" x14ac:dyDescent="0.25">
      <c r="B24" s="65" t="s">
        <v>100</v>
      </c>
      <c r="C24" s="11"/>
      <c r="D24" s="11"/>
      <c r="E24" s="11"/>
      <c r="F24" s="11"/>
    </row>
    <row r="25" spans="2:11" ht="15.75" x14ac:dyDescent="0.25">
      <c r="B25" s="12" t="s">
        <v>29</v>
      </c>
      <c r="C25" s="3">
        <v>91.06</v>
      </c>
      <c r="D25" s="3">
        <v>92.84</v>
      </c>
      <c r="E25" s="3">
        <v>88.649999999999991</v>
      </c>
      <c r="F25" s="3">
        <v>92.64</v>
      </c>
      <c r="H25" s="67"/>
      <c r="I25" s="67"/>
      <c r="J25" s="67"/>
      <c r="K25" s="67"/>
    </row>
    <row r="26" spans="2:11" ht="15.75" x14ac:dyDescent="0.25">
      <c r="B26" s="12" t="s">
        <v>24</v>
      </c>
      <c r="C26" s="3">
        <v>4.08</v>
      </c>
      <c r="D26" s="3">
        <v>3.82</v>
      </c>
      <c r="E26" s="3">
        <v>5.6099999999999994</v>
      </c>
      <c r="F26" s="3">
        <v>1.9</v>
      </c>
      <c r="H26" s="67"/>
      <c r="I26" s="67"/>
      <c r="J26" s="67"/>
      <c r="K26" s="67"/>
    </row>
    <row r="27" spans="2:11" ht="15.75" x14ac:dyDescent="0.25">
      <c r="B27" s="12" t="s">
        <v>27</v>
      </c>
      <c r="C27" s="3">
        <v>2.1399999999999997</v>
      </c>
      <c r="D27" s="3">
        <v>1.34</v>
      </c>
      <c r="E27" s="3">
        <v>2.0500000000000003</v>
      </c>
      <c r="F27" s="3">
        <v>2.08</v>
      </c>
      <c r="H27" s="67"/>
      <c r="I27" s="67"/>
      <c r="J27" s="67"/>
      <c r="K27" s="67"/>
    </row>
    <row r="28" spans="2:11" ht="15.75" x14ac:dyDescent="0.25">
      <c r="B28" s="12" t="s">
        <v>21</v>
      </c>
      <c r="C28" s="3">
        <v>0.86</v>
      </c>
      <c r="D28" s="3">
        <v>0.70000000000000007</v>
      </c>
      <c r="E28" s="3">
        <v>0.79</v>
      </c>
      <c r="F28" s="3">
        <v>0.13999999999999999</v>
      </c>
      <c r="H28" s="67"/>
      <c r="I28" s="67"/>
      <c r="J28" s="67"/>
      <c r="K28" s="67"/>
    </row>
    <row r="29" spans="2:11" ht="15.75" x14ac:dyDescent="0.25">
      <c r="B29" s="12" t="s">
        <v>26</v>
      </c>
      <c r="C29" s="3">
        <v>0.72</v>
      </c>
      <c r="D29" s="3">
        <v>0.74</v>
      </c>
      <c r="E29" s="3">
        <v>1.32</v>
      </c>
      <c r="F29" s="3">
        <v>1.53</v>
      </c>
      <c r="H29" s="67"/>
      <c r="I29" s="67"/>
      <c r="J29" s="67"/>
      <c r="K29" s="67"/>
    </row>
    <row r="30" spans="2:11" ht="15.75" x14ac:dyDescent="0.25">
      <c r="B30" s="12" t="s">
        <v>22</v>
      </c>
      <c r="C30" s="3">
        <v>0.2</v>
      </c>
      <c r="D30" s="3">
        <v>0.33</v>
      </c>
      <c r="E30" s="3">
        <v>0.22</v>
      </c>
      <c r="F30" s="3">
        <v>0.38</v>
      </c>
      <c r="H30" s="67"/>
      <c r="I30" s="67"/>
      <c r="J30" s="67"/>
      <c r="K30" s="67"/>
    </row>
    <row r="31" spans="2:11" ht="15.75" x14ac:dyDescent="0.25">
      <c r="B31" s="12" t="s">
        <v>23</v>
      </c>
      <c r="C31" s="3"/>
      <c r="D31" s="3"/>
      <c r="E31" s="3"/>
      <c r="F31" s="3">
        <v>0.04</v>
      </c>
      <c r="H31" s="67"/>
      <c r="I31" s="67"/>
      <c r="J31" s="67"/>
      <c r="K31" s="67"/>
    </row>
    <row r="32" spans="2:11" ht="15.75" x14ac:dyDescent="0.25">
      <c r="B32" s="12" t="s">
        <v>28</v>
      </c>
      <c r="C32" s="3">
        <v>0.51</v>
      </c>
      <c r="D32" s="3">
        <v>0.06</v>
      </c>
      <c r="E32" s="3">
        <v>0.01</v>
      </c>
      <c r="F32" s="3"/>
      <c r="H32" s="67"/>
      <c r="I32" s="67"/>
      <c r="J32" s="67"/>
      <c r="K32" s="67"/>
    </row>
    <row r="33" spans="2:11" ht="15.75" x14ac:dyDescent="0.25">
      <c r="B33" s="12" t="s">
        <v>30</v>
      </c>
      <c r="C33" s="3">
        <v>0.38999999999999996</v>
      </c>
      <c r="D33" s="3">
        <v>0.13999999999999999</v>
      </c>
      <c r="E33" s="3">
        <v>0.08</v>
      </c>
      <c r="F33" s="3">
        <v>0.03</v>
      </c>
      <c r="H33" s="67"/>
      <c r="I33" s="67"/>
      <c r="J33" s="67"/>
      <c r="K33" s="67"/>
    </row>
    <row r="34" spans="2:11" ht="15.75" x14ac:dyDescent="0.25">
      <c r="B34" s="12" t="s">
        <v>25</v>
      </c>
      <c r="C34" s="3">
        <v>0.05</v>
      </c>
      <c r="D34" s="3">
        <v>0.05</v>
      </c>
      <c r="E34" s="3">
        <v>0.86</v>
      </c>
      <c r="F34" s="3">
        <v>0.38999999999999996</v>
      </c>
      <c r="H34" s="67"/>
      <c r="I34" s="67"/>
      <c r="J34" s="67"/>
      <c r="K34" s="67"/>
    </row>
    <row r="35" spans="2:11" ht="15.75" x14ac:dyDescent="0.25">
      <c r="B35" s="66" t="s">
        <v>31</v>
      </c>
      <c r="C35" s="6">
        <v>0</v>
      </c>
      <c r="D35" s="6">
        <v>0</v>
      </c>
      <c r="E35" s="6">
        <v>0.4</v>
      </c>
      <c r="F35" s="6">
        <v>0.86999999999999988</v>
      </c>
      <c r="H35" s="67"/>
      <c r="I35" s="67"/>
      <c r="J35" s="67"/>
      <c r="K35" s="67"/>
    </row>
    <row r="36" spans="2:11" ht="15.75" x14ac:dyDescent="0.25">
      <c r="B36" s="9" t="s">
        <v>20</v>
      </c>
      <c r="C36" s="13">
        <v>100.01</v>
      </c>
      <c r="D36" s="13">
        <v>100.02</v>
      </c>
      <c r="E36" s="13">
        <v>99.99</v>
      </c>
      <c r="F36" s="13">
        <v>100</v>
      </c>
    </row>
    <row r="37" spans="2:11" ht="15.75" x14ac:dyDescent="0.25">
      <c r="B37" s="9"/>
      <c r="C37" s="8"/>
      <c r="D37" s="8"/>
      <c r="E37" s="8"/>
      <c r="F37" s="8"/>
    </row>
    <row r="38" spans="2:11" ht="15.75" x14ac:dyDescent="0.25">
      <c r="B38" s="63" t="s">
        <v>32</v>
      </c>
      <c r="C38" s="1" t="s">
        <v>33</v>
      </c>
      <c r="D38" s="1" t="s">
        <v>33</v>
      </c>
      <c r="E38" s="1" t="s">
        <v>33</v>
      </c>
      <c r="F38" s="1" t="s">
        <v>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81CA5-D99A-4F8D-98E4-8E10EAA8B688}">
  <dimension ref="B2:N18"/>
  <sheetViews>
    <sheetView zoomScale="130" zoomScaleNormal="130" workbookViewId="0">
      <selection activeCell="H22" sqref="H22"/>
    </sheetView>
  </sheetViews>
  <sheetFormatPr defaultRowHeight="15" x14ac:dyDescent="0.25"/>
  <cols>
    <col min="3" max="14" width="14.7109375" customWidth="1"/>
  </cols>
  <sheetData>
    <row r="2" spans="2:14" ht="15.75" x14ac:dyDescent="0.25">
      <c r="B2" s="14"/>
      <c r="C2" s="81" t="s">
        <v>34</v>
      </c>
      <c r="D2" s="81"/>
      <c r="E2" s="81"/>
      <c r="F2" s="81"/>
      <c r="G2" s="81"/>
      <c r="H2" s="81"/>
      <c r="I2" s="81"/>
      <c r="J2" s="81"/>
      <c r="K2" s="81"/>
      <c r="L2" s="81"/>
      <c r="M2" s="81"/>
      <c r="N2" s="81"/>
    </row>
    <row r="3" spans="2:14" s="62" customFormat="1" x14ac:dyDescent="0.25">
      <c r="B3" s="15"/>
      <c r="C3" s="82" t="s">
        <v>0</v>
      </c>
      <c r="D3" s="82"/>
      <c r="E3" s="83"/>
      <c r="F3" s="84" t="s">
        <v>1</v>
      </c>
      <c r="G3" s="85"/>
      <c r="H3" s="86"/>
      <c r="I3" s="84" t="s">
        <v>2</v>
      </c>
      <c r="J3" s="85"/>
      <c r="K3" s="86"/>
      <c r="L3" s="87" t="s">
        <v>3</v>
      </c>
      <c r="M3" s="82"/>
      <c r="N3" s="82"/>
    </row>
    <row r="4" spans="2:14" x14ac:dyDescent="0.25">
      <c r="B4" s="16" t="s">
        <v>35</v>
      </c>
      <c r="C4" s="17" t="s">
        <v>36</v>
      </c>
      <c r="D4" s="18" t="s">
        <v>37</v>
      </c>
      <c r="E4" s="18" t="s">
        <v>38</v>
      </c>
      <c r="F4" s="17" t="s">
        <v>36</v>
      </c>
      <c r="G4" s="18" t="s">
        <v>37</v>
      </c>
      <c r="H4" s="18" t="s">
        <v>38</v>
      </c>
      <c r="I4" s="18" t="s">
        <v>36</v>
      </c>
      <c r="J4" s="19" t="s">
        <v>37</v>
      </c>
      <c r="K4" s="18" t="s">
        <v>38</v>
      </c>
      <c r="L4" s="17" t="s">
        <v>36</v>
      </c>
      <c r="M4" s="18" t="s">
        <v>37</v>
      </c>
      <c r="N4" s="17" t="s">
        <v>38</v>
      </c>
    </row>
    <row r="5" spans="2:14" ht="15.75" x14ac:dyDescent="0.25">
      <c r="B5" s="20" t="s">
        <v>39</v>
      </c>
      <c r="C5" s="21"/>
      <c r="D5" s="21">
        <v>0</v>
      </c>
      <c r="E5" s="22">
        <v>2.9828496326189886</v>
      </c>
      <c r="F5" s="23"/>
      <c r="G5" s="22">
        <v>0</v>
      </c>
      <c r="H5" s="24">
        <v>2.9860058074365377</v>
      </c>
      <c r="I5" s="25"/>
      <c r="J5" s="25">
        <v>0</v>
      </c>
      <c r="K5" s="26" t="s">
        <v>104</v>
      </c>
      <c r="L5" s="25"/>
      <c r="M5" s="25">
        <v>0</v>
      </c>
      <c r="N5" s="27" t="s">
        <v>105</v>
      </c>
    </row>
    <row r="6" spans="2:14" ht="15.75" x14ac:dyDescent="0.25">
      <c r="B6" s="20" t="s">
        <v>40</v>
      </c>
      <c r="C6" s="21"/>
      <c r="D6" s="21">
        <v>1.9135265628953617E-2</v>
      </c>
      <c r="E6" s="22"/>
      <c r="F6" s="23"/>
      <c r="G6" s="22">
        <v>1.7324569877514438E-2</v>
      </c>
      <c r="H6" s="24"/>
      <c r="I6" s="23"/>
      <c r="J6" s="22" t="s">
        <v>106</v>
      </c>
      <c r="K6" s="23"/>
      <c r="L6" s="23"/>
      <c r="M6" s="22" t="s">
        <v>107</v>
      </c>
      <c r="N6" s="15"/>
    </row>
    <row r="7" spans="2:14" ht="15.75" x14ac:dyDescent="0.25">
      <c r="B7" s="20" t="s">
        <v>41</v>
      </c>
      <c r="C7" s="21"/>
      <c r="D7" s="21">
        <v>1.8886684133747624</v>
      </c>
      <c r="E7" s="22">
        <v>1.7150367381011389E-2</v>
      </c>
      <c r="F7" s="23"/>
      <c r="G7" s="22">
        <v>1.8994118498305377</v>
      </c>
      <c r="H7" s="24">
        <v>1.3994192563462349E-2</v>
      </c>
      <c r="I7" s="23"/>
      <c r="J7" s="28">
        <v>1.8406971303254298</v>
      </c>
      <c r="K7" s="22">
        <v>1.577969465544049E-2</v>
      </c>
      <c r="L7" s="23"/>
      <c r="M7" s="28">
        <v>1.925052600039904</v>
      </c>
      <c r="N7" s="27">
        <v>2.8296597136416857E-3</v>
      </c>
    </row>
    <row r="8" spans="2:14" ht="15.75" x14ac:dyDescent="0.25">
      <c r="B8" s="20" t="s">
        <v>42</v>
      </c>
      <c r="C8" s="21"/>
      <c r="D8" s="21">
        <v>9.1408482358029534E-4</v>
      </c>
      <c r="E8" s="22"/>
      <c r="F8" s="23"/>
      <c r="G8" s="22">
        <v>9.1034738570567122E-4</v>
      </c>
      <c r="H8" s="29"/>
      <c r="I8" s="23"/>
      <c r="J8" s="22">
        <v>1.7239418938543749E-2</v>
      </c>
      <c r="K8" s="23"/>
      <c r="L8" s="23"/>
      <c r="M8" s="22">
        <v>7.7478864346020434E-3</v>
      </c>
      <c r="N8" s="15"/>
    </row>
    <row r="9" spans="2:14" ht="15.75" x14ac:dyDescent="0.25">
      <c r="B9" s="20" t="s">
        <v>43</v>
      </c>
      <c r="C9" s="21"/>
      <c r="D9" s="21">
        <v>8.1571447128466215E-2</v>
      </c>
      <c r="E9" s="22"/>
      <c r="F9" s="23"/>
      <c r="G9" s="22">
        <v>7.6314413674530429E-2</v>
      </c>
      <c r="H9" s="29"/>
      <c r="I9" s="23"/>
      <c r="J9" s="22">
        <v>0.11212606120232335</v>
      </c>
      <c r="K9" s="23"/>
      <c r="L9" s="23"/>
      <c r="M9" s="22">
        <v>3.8075835331343198E-2</v>
      </c>
      <c r="N9" s="15"/>
    </row>
    <row r="10" spans="2:14" ht="18.75" x14ac:dyDescent="0.25">
      <c r="B10" s="20" t="s">
        <v>44</v>
      </c>
      <c r="C10" s="21">
        <v>1.5428505509112275E-2</v>
      </c>
      <c r="D10" s="21">
        <v>1.9848982479400146E-3</v>
      </c>
      <c r="E10" s="22"/>
      <c r="F10" s="22">
        <v>1.6647213806314605E-3</v>
      </c>
      <c r="G10" s="22">
        <v>3.3303773140556103E-3</v>
      </c>
      <c r="H10" s="29"/>
      <c r="I10" s="22">
        <v>2.9528978589344343E-4</v>
      </c>
      <c r="J10" s="22">
        <v>2.2199410993173352E-3</v>
      </c>
      <c r="K10" s="23"/>
      <c r="L10" s="23">
        <v>0</v>
      </c>
      <c r="M10" s="22">
        <v>3.7825474487484436E-3</v>
      </c>
      <c r="N10" s="15"/>
    </row>
    <row r="11" spans="2:14" ht="18.75" x14ac:dyDescent="0.25">
      <c r="B11" s="20" t="s">
        <v>45</v>
      </c>
      <c r="C11" s="21"/>
      <c r="D11" s="21">
        <v>7.7258907962974637E-3</v>
      </c>
      <c r="E11" s="22">
        <v>0</v>
      </c>
      <c r="F11" s="23"/>
      <c r="G11" s="22">
        <v>2.7084419176562295E-3</v>
      </c>
      <c r="H11" s="29">
        <v>0</v>
      </c>
      <c r="I11" s="23"/>
      <c r="J11" s="22">
        <v>1.6974196009107486E-3</v>
      </c>
      <c r="K11" s="23">
        <v>0</v>
      </c>
      <c r="L11" s="23"/>
      <c r="M11" s="22">
        <v>5.6726139215225392E-4</v>
      </c>
      <c r="N11" s="15">
        <v>0</v>
      </c>
    </row>
    <row r="12" spans="2:14" ht="18.75" x14ac:dyDescent="0.25">
      <c r="B12" s="20" t="s">
        <v>46</v>
      </c>
      <c r="C12" s="21">
        <v>2.1543674006732464E-2</v>
      </c>
      <c r="D12" s="21"/>
      <c r="E12" s="22"/>
      <c r="F12" s="22">
        <v>2.210575726427632E-2</v>
      </c>
      <c r="G12" s="22"/>
      <c r="H12" s="29"/>
      <c r="I12" s="22">
        <v>3.9484523817056819E-2</v>
      </c>
      <c r="J12" s="23"/>
      <c r="K12" s="23"/>
      <c r="L12" s="22">
        <v>4.5970897221740449E-2</v>
      </c>
      <c r="M12" s="23"/>
      <c r="N12" s="15"/>
    </row>
    <row r="13" spans="2:14" ht="15.75" x14ac:dyDescent="0.25">
      <c r="B13" s="20" t="s">
        <v>47</v>
      </c>
      <c r="C13" s="21">
        <v>6.4345320496970698E-2</v>
      </c>
      <c r="D13" s="21">
        <v>0</v>
      </c>
      <c r="E13" s="22"/>
      <c r="F13" s="22">
        <v>4.0051394018457649E-2</v>
      </c>
      <c r="G13" s="22">
        <v>0</v>
      </c>
      <c r="H13" s="29"/>
      <c r="I13" s="22">
        <v>6.1648287528899129E-2</v>
      </c>
      <c r="J13" s="23">
        <v>0</v>
      </c>
      <c r="K13" s="23"/>
      <c r="L13" s="28">
        <v>6.254230685521936E-2</v>
      </c>
      <c r="M13" s="22">
        <v>3.8825700341771352E-4</v>
      </c>
      <c r="N13" s="15"/>
    </row>
    <row r="14" spans="2:14" ht="15.75" x14ac:dyDescent="0.25">
      <c r="B14" s="30" t="s">
        <v>48</v>
      </c>
      <c r="C14" s="41">
        <v>2.8986824999871832</v>
      </c>
      <c r="D14" s="41"/>
      <c r="E14" s="31"/>
      <c r="F14" s="31">
        <v>2.9361781273366367</v>
      </c>
      <c r="G14" s="31"/>
      <c r="H14" s="32"/>
      <c r="I14" s="31" t="s">
        <v>108</v>
      </c>
      <c r="J14" s="33"/>
      <c r="K14" s="33"/>
      <c r="L14" s="34" t="s">
        <v>109</v>
      </c>
      <c r="M14" s="33"/>
      <c r="N14" s="35"/>
    </row>
    <row r="15" spans="2:14" x14ac:dyDescent="0.25">
      <c r="B15" s="54" t="s">
        <v>49</v>
      </c>
      <c r="C15" s="36">
        <v>2.9999999999999987</v>
      </c>
      <c r="D15" s="37">
        <v>2</v>
      </c>
      <c r="E15" s="36">
        <v>3</v>
      </c>
      <c r="F15" s="36">
        <v>3</v>
      </c>
      <c r="G15" s="36">
        <v>2</v>
      </c>
      <c r="H15" s="38">
        <v>3</v>
      </c>
      <c r="I15" s="36">
        <v>3</v>
      </c>
      <c r="J15" s="36">
        <v>2</v>
      </c>
      <c r="K15" s="36">
        <v>3</v>
      </c>
      <c r="L15" s="39">
        <v>3</v>
      </c>
      <c r="M15" s="39">
        <v>2</v>
      </c>
      <c r="N15" s="37">
        <v>3</v>
      </c>
    </row>
    <row r="16" spans="2:14" x14ac:dyDescent="0.25">
      <c r="B16" s="35" t="s">
        <v>31</v>
      </c>
      <c r="C16" s="33"/>
      <c r="D16" s="33"/>
      <c r="E16" s="33"/>
      <c r="F16" s="33"/>
      <c r="G16" s="33"/>
      <c r="H16" s="32"/>
      <c r="I16" s="31">
        <v>1.2E-2</v>
      </c>
      <c r="J16" s="31">
        <v>0.08</v>
      </c>
      <c r="K16" s="33">
        <v>1.2E-2</v>
      </c>
      <c r="L16" s="33">
        <v>2.6100000000000002E-2</v>
      </c>
      <c r="M16" s="33">
        <v>1.7399999999999999E-2</v>
      </c>
      <c r="N16" s="35">
        <v>2.6100000000000002E-2</v>
      </c>
    </row>
    <row r="17" spans="2:14" x14ac:dyDescent="0.25">
      <c r="B17" s="15"/>
      <c r="C17" s="15"/>
      <c r="D17" s="15"/>
      <c r="E17" s="40"/>
      <c r="F17" s="15"/>
      <c r="G17" s="15"/>
      <c r="H17" s="40"/>
      <c r="I17" s="15"/>
      <c r="J17" s="15"/>
      <c r="K17" s="40"/>
      <c r="L17" s="15"/>
      <c r="M17" s="15"/>
      <c r="N17" s="15"/>
    </row>
    <row r="18" spans="2:14" ht="15.75" x14ac:dyDescent="0.25">
      <c r="B18" s="30" t="s">
        <v>50</v>
      </c>
      <c r="C18" s="75">
        <v>12</v>
      </c>
      <c r="D18" s="75"/>
      <c r="E18" s="76"/>
      <c r="F18" s="77">
        <v>12</v>
      </c>
      <c r="G18" s="75"/>
      <c r="H18" s="76"/>
      <c r="I18" s="78">
        <v>12.04</v>
      </c>
      <c r="J18" s="79"/>
      <c r="K18" s="80"/>
      <c r="L18" s="78">
        <v>12.009</v>
      </c>
      <c r="M18" s="79"/>
      <c r="N18" s="79"/>
    </row>
  </sheetData>
  <mergeCells count="9">
    <mergeCell ref="C18:E18"/>
    <mergeCell ref="F18:H18"/>
    <mergeCell ref="I18:K18"/>
    <mergeCell ref="L18:N18"/>
    <mergeCell ref="C2:N2"/>
    <mergeCell ref="C3:E3"/>
    <mergeCell ref="F3:H3"/>
    <mergeCell ref="I3:K3"/>
    <mergeCell ref="L3:N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B3FA5-5037-4039-B67D-65364D9287B9}">
  <dimension ref="A3:AO15"/>
  <sheetViews>
    <sheetView workbookViewId="0"/>
  </sheetViews>
  <sheetFormatPr defaultRowHeight="15" x14ac:dyDescent="0.25"/>
  <sheetData>
    <row r="3" spans="1:41" x14ac:dyDescent="0.25">
      <c r="A3" s="53" t="s">
        <v>93</v>
      </c>
      <c r="B3" s="53"/>
      <c r="C3" s="53"/>
      <c r="D3" s="53"/>
      <c r="E3" s="53"/>
      <c r="F3" s="53"/>
      <c r="G3" s="53"/>
      <c r="H3" s="53"/>
      <c r="I3" s="53"/>
      <c r="J3" s="53"/>
      <c r="K3" s="53"/>
    </row>
    <row r="4" spans="1:41" ht="16.5" x14ac:dyDescent="0.3">
      <c r="A4" s="53" t="s">
        <v>101</v>
      </c>
      <c r="B4" s="53"/>
      <c r="C4" s="53"/>
      <c r="D4" s="53"/>
      <c r="E4" s="53"/>
      <c r="F4" s="53"/>
      <c r="G4" s="53"/>
      <c r="H4" s="53"/>
      <c r="I4" s="53"/>
      <c r="J4" s="53"/>
      <c r="K4" s="53"/>
    </row>
    <row r="7" spans="1:41" ht="16.5" x14ac:dyDescent="0.3">
      <c r="A7" s="53" t="s">
        <v>102</v>
      </c>
      <c r="B7" s="53"/>
      <c r="C7" s="53"/>
      <c r="D7" s="53"/>
      <c r="E7" s="53"/>
      <c r="F7" s="53"/>
      <c r="G7" s="53"/>
      <c r="H7" s="53"/>
      <c r="I7" s="53"/>
      <c r="J7" s="53"/>
      <c r="K7" s="53"/>
      <c r="L7" s="53"/>
      <c r="M7" s="53"/>
      <c r="N7" s="53"/>
    </row>
    <row r="10" spans="1:41" x14ac:dyDescent="0.25">
      <c r="A10" s="53" t="s">
        <v>103</v>
      </c>
      <c r="B10" s="53"/>
      <c r="C10" s="53"/>
      <c r="D10" s="53"/>
      <c r="E10" s="53"/>
      <c r="F10" s="53"/>
      <c r="G10" s="53"/>
      <c r="H10" s="53"/>
      <c r="I10" s="53"/>
      <c r="J10" s="53"/>
      <c r="K10" s="53"/>
      <c r="L10" s="53"/>
      <c r="M10" s="53"/>
      <c r="N10" s="53"/>
      <c r="O10" s="53"/>
      <c r="P10" s="53"/>
      <c r="Q10" s="53"/>
      <c r="R10" s="53"/>
      <c r="S10" s="53"/>
    </row>
    <row r="13" spans="1:41" x14ac:dyDescent="0.25">
      <c r="A13" s="53" t="s">
        <v>111</v>
      </c>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row>
    <row r="14" spans="1:41" x14ac:dyDescent="0.25">
      <c r="A14" s="53"/>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row>
    <row r="15" spans="1:41" x14ac:dyDescent="0.25">
      <c r="A15" s="53"/>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Tab.1</vt:lpstr>
      <vt:lpstr>Tab.2</vt:lpstr>
      <vt:lpstr>Tab.3 </vt:lpstr>
      <vt:lpstr>Tab.4</vt:lpstr>
      <vt:lpstr>Captions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alfredo idini</dc:creator>
  <cp:lastModifiedBy>User</cp:lastModifiedBy>
  <dcterms:created xsi:type="dcterms:W3CDTF">2022-06-13T11:39:43Z</dcterms:created>
  <dcterms:modified xsi:type="dcterms:W3CDTF">2022-06-24T13:10:48Z</dcterms:modified>
</cp:coreProperties>
</file>