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se\Desktop\raw data\"/>
    </mc:Choice>
  </mc:AlternateContent>
  <bookViews>
    <workbookView xWindow="0" yWindow="0" windowWidth="19200" windowHeight="69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98" i="1" l="1"/>
  <c r="H198" i="1"/>
  <c r="I197" i="1"/>
  <c r="H197" i="1"/>
  <c r="I196" i="1"/>
  <c r="H196" i="1"/>
  <c r="I195" i="1"/>
  <c r="H195" i="1"/>
  <c r="I194" i="1"/>
  <c r="H194" i="1"/>
  <c r="I189" i="1"/>
  <c r="H189" i="1"/>
  <c r="I188" i="1"/>
  <c r="H188" i="1"/>
  <c r="I187" i="1"/>
  <c r="H187" i="1"/>
  <c r="I186" i="1"/>
  <c r="H186" i="1"/>
  <c r="I185" i="1"/>
  <c r="H185" i="1"/>
  <c r="I179" i="1"/>
  <c r="H179" i="1"/>
  <c r="I178" i="1"/>
  <c r="H178" i="1"/>
  <c r="I177" i="1"/>
  <c r="H177" i="1"/>
  <c r="I176" i="1"/>
  <c r="H176" i="1"/>
  <c r="I175" i="1"/>
  <c r="H175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38" i="1"/>
  <c r="I137" i="1"/>
  <c r="H112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P99" i="1"/>
  <c r="O99" i="1"/>
  <c r="P98" i="1"/>
  <c r="O98" i="1"/>
  <c r="P97" i="1"/>
  <c r="O97" i="1"/>
  <c r="P96" i="1"/>
  <c r="O96" i="1"/>
  <c r="P95" i="1"/>
  <c r="O95" i="1"/>
  <c r="P94" i="1"/>
  <c r="O94" i="1"/>
  <c r="P68" i="1"/>
  <c r="O68" i="1"/>
  <c r="P67" i="1"/>
  <c r="O67" i="1"/>
  <c r="P66" i="1"/>
  <c r="O66" i="1"/>
  <c r="P65" i="1"/>
  <c r="O65" i="1"/>
  <c r="P64" i="1"/>
  <c r="O64" i="1"/>
  <c r="P63" i="1"/>
  <c r="O63" i="1"/>
  <c r="P31" i="1"/>
  <c r="O31" i="1"/>
  <c r="P30" i="1"/>
  <c r="O30" i="1"/>
  <c r="P29" i="1"/>
  <c r="O29" i="1"/>
  <c r="P28" i="1"/>
  <c r="O28" i="1"/>
  <c r="P27" i="1"/>
  <c r="O27" i="1"/>
  <c r="P26" i="1"/>
  <c r="O26" i="1"/>
</calcChain>
</file>

<file path=xl/sharedStrings.xml><?xml version="1.0" encoding="utf-8"?>
<sst xmlns="http://schemas.openxmlformats.org/spreadsheetml/2006/main" count="244" uniqueCount="57">
  <si>
    <t xml:space="preserve">TOTAL PHENOL CONTENT OF DIFFERENT STAGES OF TEA PROCESSING </t>
  </si>
  <si>
    <t>GALLIC ACID STANDARD CURVE</t>
  </si>
  <si>
    <t>Concentration (µg/mL)</t>
  </si>
  <si>
    <t>Replica1</t>
  </si>
  <si>
    <t>Replica 2</t>
  </si>
  <si>
    <t>Replica 3</t>
  </si>
  <si>
    <t xml:space="preserve">Average </t>
  </si>
  <si>
    <t xml:space="preserve">Standard deviation </t>
  </si>
  <si>
    <t>Absorbance at 650nm</t>
  </si>
  <si>
    <t xml:space="preserve">Processing stages </t>
  </si>
  <si>
    <t>Replica 1</t>
  </si>
  <si>
    <t xml:space="preserve">Replica 3 </t>
  </si>
  <si>
    <t xml:space="preserve">Fresh leaf </t>
  </si>
  <si>
    <t xml:space="preserve">Withering </t>
  </si>
  <si>
    <t>Concentration of samples(µg/g)</t>
  </si>
  <si>
    <t xml:space="preserve">Rolling </t>
  </si>
  <si>
    <t xml:space="preserve">Fermentation </t>
  </si>
  <si>
    <t xml:space="preserve">Drying </t>
  </si>
  <si>
    <t xml:space="preserve">Final Processed </t>
  </si>
  <si>
    <t>Concentration of samples(µg/mL)</t>
  </si>
  <si>
    <t xml:space="preserve"> TOTAL FLAVONOID CONTENT OF DIFFERENT STAGES OF TEA PROCESSING</t>
  </si>
  <si>
    <t>STANDARD OF QUERCETIN</t>
  </si>
  <si>
    <t>Abs Replica 1</t>
  </si>
  <si>
    <t>Abs Replica 2</t>
  </si>
  <si>
    <t>Abs Replica 3</t>
  </si>
  <si>
    <t>Absorbance at 510nm</t>
  </si>
  <si>
    <t>SPECTROPHOTOMETRIC ESTIMATION OF TOTAL CAFFEINE</t>
  </si>
  <si>
    <t xml:space="preserve">STANDARD CURVE OF CAFFEINE </t>
  </si>
  <si>
    <r>
      <rPr>
        <b/>
        <sz val="11"/>
        <color rgb="FFFF0000"/>
        <rFont val="Droid Sans"/>
        <charset val="134"/>
      </rPr>
      <t>concentration (</t>
    </r>
    <r>
      <rPr>
        <b/>
        <sz val="11"/>
        <color rgb="FFFF0000"/>
        <rFont val="Calibri"/>
        <family val="1"/>
      </rPr>
      <t>µg/mL</t>
    </r>
    <r>
      <rPr>
        <b/>
        <sz val="11"/>
        <color rgb="FFFF0000"/>
        <rFont val="Calibri"/>
        <family val="1"/>
      </rPr>
      <t>)_x000D_</t>
    </r>
    <phoneticPr fontId="0" type="noConversion"/>
  </si>
  <si>
    <t>Absorbance at 274nm</t>
  </si>
  <si>
    <t xml:space="preserve">Replica 1 </t>
  </si>
  <si>
    <t xml:space="preserve">standard deviation </t>
  </si>
  <si>
    <t xml:space="preserve"> DPPH ASSAYOF DIFFERENT PROCESSING STEPS OF TEA</t>
  </si>
  <si>
    <t>R1</t>
  </si>
  <si>
    <t>R2</t>
  </si>
  <si>
    <t>R3</t>
  </si>
  <si>
    <t>Avg.</t>
  </si>
  <si>
    <t>Abs of DPPH</t>
  </si>
  <si>
    <t>Absorbance at 517nm</t>
  </si>
  <si>
    <t xml:space="preserve">Percentage of inhibition (RSA%) </t>
  </si>
  <si>
    <t>Replica 1(%)</t>
  </si>
  <si>
    <t>Replica 2(%)</t>
  </si>
  <si>
    <t>Replica 3 (%)</t>
  </si>
  <si>
    <t>Average(%)</t>
  </si>
  <si>
    <t>Standard deviation</t>
  </si>
  <si>
    <t>CALCULATON OF H2O2 SCAVENGING ACTIVITY OF TEA SAMPLES OF DIFFERENT PROCESSIMG STEPS</t>
  </si>
  <si>
    <t xml:space="preserve">Abs of H2O2 + FeSO4 + Sodium salicylate </t>
  </si>
  <si>
    <t xml:space="preserve">Abs without sodium salicylate </t>
  </si>
  <si>
    <t xml:space="preserve">Absorbance at 562nm </t>
  </si>
  <si>
    <t>Fresh  leaves</t>
  </si>
  <si>
    <t>Fermentation</t>
  </si>
  <si>
    <t xml:space="preserve">Final processed </t>
  </si>
  <si>
    <t xml:space="preserve">REDUCING POWER ASSAY </t>
  </si>
  <si>
    <t xml:space="preserve">DETERMINATION  OF PERCENTAGE OF THEAFLAVIN, THEARUBIGIN AND THEABROWNIN </t>
  </si>
  <si>
    <t>THEAFLAVIN(%)</t>
  </si>
  <si>
    <t>THEARUBIGIN(%)</t>
  </si>
  <si>
    <t>THEABROWNIN(%)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</si>
</sst>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Calibri"/>
      <family val="1"/>
    </font>
    <font>
      <b/>
      <sz val="14"/>
      <color rgb="FF4472C4"/>
      <name val="Times New Roman"/>
      <family val="1"/>
    </font>
    <font>
      <b/>
      <u/>
      <sz val="12"/>
      <name val="Times New Roman"/>
      <family val="1"/>
    </font>
    <font>
      <b/>
      <sz val="11"/>
      <color rgb="FFFF0000"/>
      <name val="Calibri"/>
      <family val="1"/>
    </font>
    <font>
      <b/>
      <sz val="11"/>
      <name val="Calibri"/>
      <family val="1"/>
    </font>
    <font>
      <sz val="14"/>
      <name val="Times New Roman"/>
      <family val="1"/>
    </font>
    <font>
      <sz val="14"/>
      <color rgb="FF4472C4"/>
      <name val="Calibri"/>
      <family val="1"/>
    </font>
    <font>
      <b/>
      <sz val="11"/>
      <color rgb="FFFF0000"/>
      <name val="Droid Sans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5" fillId="0" borderId="0" xfId="0" applyFont="1" applyAlignment="1"/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r>
              <a:rPr lang="zh-CN"/>
              <a:t>gallic acid standard </a:t>
            </a:r>
          </a:p>
        </c:rich>
      </c:tx>
      <c:layout>
        <c:manualLayout>
          <c:xMode val="edge"/>
          <c:yMode val="edge"/>
          <c:x val="0.21298426000000001"/>
          <c:y val="4.6948360000000001E-2"/>
        </c:manualLayout>
      </c:layout>
      <c:overlay val="0"/>
      <c:spPr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gallic acid standard 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4F81BD"/>
              </a:solidFill>
              <a:ln>
                <a:solidFill>
                  <a:srgbClr val="4F81BD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Droid Sans"/>
                      <a:ea typeface="Droid Sans"/>
                      <a:cs typeface="Lucida San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9"/>
              <c:pt idx="0">
                <c:v>0.14799999999999999</c:v>
              </c:pt>
              <c:pt idx="1">
                <c:v>0.29599999999999999</c:v>
              </c:pt>
              <c:pt idx="2">
                <c:v>0.44400000000000001</c:v>
              </c:pt>
              <c:pt idx="3">
                <c:v>0.59199999999999997</c:v>
              </c:pt>
              <c:pt idx="4">
                <c:v>0.74</c:v>
              </c:pt>
              <c:pt idx="5">
                <c:v>0.88800000000000001</c:v>
              </c:pt>
              <c:pt idx="6">
                <c:v>1.036</c:v>
              </c:pt>
              <c:pt idx="7">
                <c:v>1.1839999999999999</c:v>
              </c:pt>
              <c:pt idx="8">
                <c:v>1.3320000000000001</c:v>
              </c:pt>
            </c:strLit>
          </c:xVal>
          <c:yVal>
            <c:numLit>
              <c:formatCode>General</c:formatCode>
              <c:ptCount val="9"/>
              <c:pt idx="0">
                <c:v>6.5000000000000002E-2</c:v>
              </c:pt>
              <c:pt idx="1">
                <c:v>0.106</c:v>
              </c:pt>
              <c:pt idx="2">
                <c:v>0.16</c:v>
              </c:pt>
              <c:pt idx="3">
                <c:v>0.19866666666666669</c:v>
              </c:pt>
              <c:pt idx="4">
                <c:v>0.23133333333333331</c:v>
              </c:pt>
              <c:pt idx="5">
                <c:v>0.26733333333333337</c:v>
              </c:pt>
              <c:pt idx="6">
                <c:v>0.33899999999999997</c:v>
              </c:pt>
              <c:pt idx="7">
                <c:v>0.46100000000000002</c:v>
              </c:pt>
              <c:pt idx="8">
                <c:v>0.54200000000000004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6C1B-4FCE-9D0E-B5101356D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847864"/>
        <c:axId val="1"/>
      </c:scatterChart>
      <c:valAx>
        <c:axId val="401847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rPr>
                  <a:t>concentration of gallic acid (µg/mL) </a:t>
                </a:r>
              </a:p>
            </c:rich>
          </c:tx>
          <c:layout/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1"/>
        <c:crosses val="autoZero"/>
        <c:crossBetween val="between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rPr>
                  <a:t>absorbance at 650 nm </a:t>
                </a:r>
              </a:p>
            </c:rich>
          </c:tx>
          <c:layout/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401847864"/>
        <c:crosses val="autoZero"/>
        <c:crossBetween val="midCat"/>
      </c:valAx>
      <c:spPr>
        <a:solidFill>
          <a:srgbClr val="FFFFFF"/>
        </a:solidFill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Droid Sans"/>
              <a:ea typeface="Droid Sans"/>
              <a:cs typeface="Lucida San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Droid Sans"/>
          <a:ea typeface="Droid Sans"/>
          <a:cs typeface="Lucida San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r>
              <a:rPr lang="zh-CN"/>
              <a:t>Standard curve of quercetin </a:t>
            </a:r>
          </a:p>
        </c:rich>
      </c:tx>
      <c:layout>
        <c:manualLayout>
          <c:xMode val="edge"/>
          <c:yMode val="edge"/>
          <c:x val="0.20061809999999999"/>
          <c:y val="2.7777777999999999E-2"/>
        </c:manualLayout>
      </c:layout>
      <c:overlay val="0"/>
      <c:spPr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Standard curve of quercetin 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4F81BD"/>
              </a:solidFill>
              <a:ln>
                <a:solidFill>
                  <a:srgbClr val="4F81BD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Droid Sans"/>
                      <a:ea typeface="Droid Sans"/>
                      <a:cs typeface="Lucida San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5"/>
              <c:pt idx="0">
                <c:v>0</c:v>
              </c:pt>
              <c:pt idx="1">
                <c:v>25</c:v>
              </c:pt>
              <c:pt idx="2">
                <c:v>50</c:v>
              </c:pt>
              <c:pt idx="3">
                <c:v>75</c:v>
              </c:pt>
              <c:pt idx="4">
                <c:v>100</c:v>
              </c:pt>
            </c:strLit>
          </c:xVal>
          <c:yVal>
            <c:numLit>
              <c:formatCode>General</c:formatCode>
              <c:ptCount val="5"/>
              <c:pt idx="0">
                <c:v>0</c:v>
              </c:pt>
              <c:pt idx="1">
                <c:v>2.5999999999999999E-2</c:v>
              </c:pt>
              <c:pt idx="2">
                <c:v>4.6000000000000006E-2</c:v>
              </c:pt>
              <c:pt idx="3">
                <c:v>6.7333333333333342E-2</c:v>
              </c:pt>
              <c:pt idx="4">
                <c:v>8.8333333333333333E-2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F489-46A4-93C3-4BDA310E0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845568"/>
        <c:axId val="1"/>
      </c:scatterChart>
      <c:valAx>
        <c:axId val="40184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/>
                  <a:t>Concentration (µg/mL)</a:t>
                </a:r>
              </a:p>
            </c:rich>
          </c:tx>
          <c:layout/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1"/>
        <c:crosses val="autoZero"/>
        <c:crossBetween val="between"/>
      </c:valAx>
      <c:valAx>
        <c:axId val="1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/>
                  <a:t>Absorbance at 510nm </a:t>
                </a:r>
              </a:p>
            </c:rich>
          </c:tx>
          <c:layout/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401845568"/>
        <c:crosses val="autoZero"/>
        <c:crossBetween val="midCat"/>
      </c:valAx>
      <c:spPr>
        <a:solidFill>
          <a:srgbClr val="FFFFFF"/>
        </a:solidFill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Droid Sans"/>
              <a:ea typeface="Droid Sans"/>
              <a:cs typeface="Lucida San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Droid Sans"/>
          <a:ea typeface="Droid Sans"/>
          <a:cs typeface="Lucida San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r>
              <a:rPr lang="zh-CN"/>
              <a:t>CAFFEINE STANDARD CURVE </a:t>
            </a:r>
          </a:p>
        </c:rich>
      </c:tx>
      <c:layout>
        <c:manualLayout>
          <c:xMode val="edge"/>
          <c:yMode val="edge"/>
          <c:x val="0.15832425999999999"/>
          <c:y val="6.9573380000000004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89129999999999"/>
          <c:y val="0.23568314000000001"/>
          <c:w val="0.60133004000000001"/>
          <c:h val="0.55016549999999997"/>
        </c:manualLayout>
      </c:layout>
      <c:scatterChart>
        <c:scatterStyle val="lineMarker"/>
        <c:varyColors val="0"/>
        <c:ser>
          <c:idx val="0"/>
          <c:order val="0"/>
          <c:tx>
            <c:v>Absorbance at 274nm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F79646"/>
              </a:solidFill>
              <a:ln>
                <a:solidFill>
                  <a:srgbClr val="F79646"/>
                </a:solidFill>
                <a:prstDash val="solid"/>
              </a:ln>
            </c:spPr>
          </c:marker>
          <c:trendline>
            <c:trendlineType val="linear"/>
            <c:dispRSqr val="1"/>
            <c:dispEq val="1"/>
            <c:trendlineLbl>
              <c:numFmt formatCode="General" sourceLinked="0"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Droid Sans"/>
                      <a:ea typeface="Droid Sans"/>
                      <a:cs typeface="Lucida Sans"/>
                    </a:defRPr>
                  </a:pPr>
                  <a:endParaRPr lang="en-US"/>
                </a:p>
              </c:txPr>
            </c:trendlineLbl>
          </c:trendline>
          <c:xVal>
            <c:strLit>
              <c:ptCount val="6"/>
              <c:pt idx="0">
                <c:v>0</c:v>
              </c:pt>
              <c:pt idx="1">
                <c:v>10</c:v>
              </c:pt>
              <c:pt idx="2">
                <c:v>20</c:v>
              </c:pt>
              <c:pt idx="3">
                <c:v>30</c:v>
              </c:pt>
              <c:pt idx="4">
                <c:v>40</c:v>
              </c:pt>
              <c:pt idx="5">
                <c:v>50</c:v>
              </c:pt>
            </c:strLit>
          </c:xVal>
          <c:yVal>
            <c:numLit>
              <c:formatCode>General</c:formatCode>
              <c:ptCount val="6"/>
              <c:pt idx="0">
                <c:v>0</c:v>
              </c:pt>
              <c:pt idx="1">
                <c:v>3.49</c:v>
              </c:pt>
              <c:pt idx="2">
                <c:v>7.14</c:v>
              </c:pt>
              <c:pt idx="3">
                <c:v>11.57</c:v>
              </c:pt>
              <c:pt idx="4">
                <c:v>13.37</c:v>
              </c:pt>
              <c:pt idx="5">
                <c:v>17.95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90AB-42B8-81AC-36EAAFF9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1842944"/>
        <c:axId val="1"/>
      </c:scatterChart>
      <c:valAx>
        <c:axId val="401842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/>
                  <a:t>Concentration of Caffeine (µg/mL)</a:t>
                </a:r>
              </a:p>
            </c:rich>
          </c:tx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1"/>
        <c:crosses val="autoZero"/>
        <c:crossBetween val="between"/>
      </c:valAx>
      <c:valAx>
        <c:axId val="1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minorGridlines/>
        <c:title>
          <c:tx>
            <c:rich>
              <a:bodyPr rot="-5400000" vert="horz"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defRPr>
                </a:pPr>
                <a:r>
                  <a:rPr lang="zh-CN" sz="1000" b="1" i="0" u="none" strike="noStrike" baseline="0">
                    <a:solidFill>
                      <a:srgbClr val="000000"/>
                    </a:solidFill>
                    <a:latin typeface="Droid Sans"/>
                    <a:ea typeface="Droid Sans"/>
                    <a:cs typeface="Lucida Sans"/>
                  </a:rPr>
                  <a:t>Absorbance at 274 nm </a:t>
                </a:r>
              </a:p>
            </c:rich>
          </c:tx>
          <c:layout>
            <c:manualLayout>
              <c:xMode val="edge"/>
              <c:yMode val="edge"/>
              <c:x val="1.7479150999999998E-2"/>
              <c:y val="0.28850582000000002"/>
            </c:manualLayout>
          </c:layout>
          <c:overlay val="0"/>
          <c:spPr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Droid Sans"/>
                <a:ea typeface="Droid Sans"/>
                <a:cs typeface="Lucida Sans"/>
              </a:defRPr>
            </a:pPr>
            <a:endParaRPr lang="en-US"/>
          </a:p>
        </c:txPr>
        <c:crossAx val="401842944"/>
        <c:crosses val="autoZero"/>
        <c:crossBetween val="midCat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77408250000000001"/>
          <c:y val="0.42007729999999999"/>
          <c:w val="0.20925088"/>
          <c:h val="0.4182021000000000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Droid Sans"/>
              <a:ea typeface="Droid Sans"/>
              <a:cs typeface="Lucida San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Droid Sans"/>
          <a:ea typeface="Droid Sans"/>
          <a:cs typeface="Lucida San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4</xdr:row>
      <xdr:rowOff>104775</xdr:rowOff>
    </xdr:from>
    <xdr:to>
      <xdr:col>15</xdr:col>
      <xdr:colOff>63499</xdr:colOff>
      <xdr:row>20</xdr:row>
      <xdr:rowOff>63499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247650</xdr:colOff>
      <xdr:row>42</xdr:row>
      <xdr:rowOff>9525</xdr:rowOff>
    </xdr:from>
    <xdr:to>
      <xdr:col>15</xdr:col>
      <xdr:colOff>247650</xdr:colOff>
      <xdr:row>56</xdr:row>
      <xdr:rowOff>76200</xdr:rowOff>
    </xdr:to>
    <xdr:graphicFrame macro="">
      <xdr:nvGraphicFramePr>
        <xdr:cNvPr id="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695326</xdr:colOff>
      <xdr:row>71</xdr:row>
      <xdr:rowOff>180976</xdr:rowOff>
    </xdr:from>
    <xdr:to>
      <xdr:col>9</xdr:col>
      <xdr:colOff>1123951</xdr:colOff>
      <xdr:row>84</xdr:row>
      <xdr:rowOff>76201</xdr:rowOff>
    </xdr:to>
    <xdr:graphicFrame macro="">
      <xdr:nvGraphicFramePr>
        <xdr:cNvPr id="4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98"/>
  <sheetViews>
    <sheetView tabSelected="1" topLeftCell="J16" zoomScale="70" zoomScaleNormal="70" workbookViewId="0">
      <selection activeCell="K92" sqref="K92"/>
    </sheetView>
  </sheetViews>
  <sheetFormatPr defaultColWidth="9" defaultRowHeight="14.5"/>
  <cols>
    <col min="2" max="2" width="19.90625" customWidth="1"/>
    <col min="3" max="3" width="0" hidden="1" customWidth="1"/>
    <col min="4" max="4" width="24.6328125" customWidth="1"/>
    <col min="5" max="5" width="23.08984375" customWidth="1"/>
    <col min="6" max="6" width="15.90625" customWidth="1"/>
    <col min="7" max="7" width="18.08984375" customWidth="1"/>
    <col min="8" max="8" width="14.08984375" customWidth="1"/>
    <col min="9" max="9" width="19.26953125" customWidth="1"/>
    <col min="10" max="10" width="22.90625" customWidth="1"/>
    <col min="11" max="11" width="27" customWidth="1"/>
    <col min="12" max="12" width="13.7265625" customWidth="1"/>
    <col min="13" max="13" width="16.26953125" customWidth="1"/>
    <col min="14" max="14" width="15.08984375" customWidth="1"/>
    <col min="15" max="15" width="16.6328125" customWidth="1"/>
    <col min="16" max="16" width="29.08984375" customWidth="1"/>
  </cols>
  <sheetData>
    <row r="2" spans="3:10" ht="18.75" customHeight="1">
      <c r="F2" s="1" t="s">
        <v>0</v>
      </c>
    </row>
    <row r="5" spans="3:10" ht="15.75" customHeight="1">
      <c r="C5" s="2" t="s">
        <v>1</v>
      </c>
    </row>
    <row r="9" spans="3:10">
      <c r="E9" s="4" t="s">
        <v>2</v>
      </c>
      <c r="F9" s="4" t="s">
        <v>3</v>
      </c>
      <c r="G9" s="4" t="s">
        <v>4</v>
      </c>
      <c r="H9" s="4" t="s">
        <v>5</v>
      </c>
      <c r="I9" s="4" t="s">
        <v>6</v>
      </c>
      <c r="J9" s="4" t="s">
        <v>7</v>
      </c>
    </row>
    <row r="10" spans="3:10">
      <c r="E10" s="6">
        <v>0.14799999999999999</v>
      </c>
      <c r="F10" s="6">
        <v>6.3E-2</v>
      </c>
      <c r="G10" s="6">
        <v>6.8000000000000005E-2</v>
      </c>
      <c r="H10" s="6">
        <v>6.4000000000000001E-2</v>
      </c>
      <c r="I10" s="6">
        <v>6.5000000000000002E-2</v>
      </c>
      <c r="J10" s="6">
        <v>2.6457513110645929E-3</v>
      </c>
    </row>
    <row r="11" spans="3:10">
      <c r="E11" s="6">
        <v>0.29599999999999999</v>
      </c>
      <c r="F11" s="6">
        <v>0.105</v>
      </c>
      <c r="G11" s="6">
        <v>0.10299999999999999</v>
      </c>
      <c r="H11" s="6">
        <v>0.11</v>
      </c>
      <c r="I11" s="6">
        <v>0.106</v>
      </c>
      <c r="J11" s="6">
        <v>3.6055512754639926E-3</v>
      </c>
    </row>
    <row r="12" spans="3:10">
      <c r="E12" s="6">
        <v>0.44400000000000001</v>
      </c>
      <c r="F12" s="6">
        <v>0.16</v>
      </c>
      <c r="G12" s="6">
        <v>0.16200000000000001</v>
      </c>
      <c r="H12" s="6">
        <v>0.158</v>
      </c>
      <c r="I12" s="6">
        <v>0.16</v>
      </c>
      <c r="J12" s="6">
        <v>2.0000000000000018E-3</v>
      </c>
    </row>
    <row r="13" spans="3:10">
      <c r="E13" s="6">
        <v>0.59199999999999997</v>
      </c>
      <c r="F13" s="6">
        <v>0.19900000000000001</v>
      </c>
      <c r="G13" s="6">
        <v>0.20100000000000001</v>
      </c>
      <c r="H13" s="6">
        <v>0.19600000000000001</v>
      </c>
      <c r="I13" s="6">
        <v>0.19866666666666669</v>
      </c>
      <c r="J13" s="6">
        <v>2.5166114784235852E-3</v>
      </c>
    </row>
    <row r="14" spans="3:10">
      <c r="E14" s="6">
        <v>0.74</v>
      </c>
      <c r="F14" s="6">
        <v>0.22800000000000001</v>
      </c>
      <c r="G14" s="6">
        <v>0.23100000000000001</v>
      </c>
      <c r="H14" s="6">
        <v>0.23499999999999999</v>
      </c>
      <c r="I14" s="6">
        <v>0.23133333333333331</v>
      </c>
      <c r="J14" s="6">
        <v>3.511884584284235E-3</v>
      </c>
    </row>
    <row r="15" spans="3:10">
      <c r="E15" s="6">
        <v>0.88800000000000001</v>
      </c>
      <c r="F15" s="6">
        <v>0.26900000000000002</v>
      </c>
      <c r="G15" s="6">
        <v>0.26500000000000001</v>
      </c>
      <c r="H15" s="6">
        <v>0.26800000000000002</v>
      </c>
      <c r="I15" s="6">
        <v>0.26733333333333337</v>
      </c>
      <c r="J15" s="6">
        <v>2.0816659994661348E-3</v>
      </c>
    </row>
    <row r="16" spans="3:10">
      <c r="E16" s="6">
        <v>1.036</v>
      </c>
      <c r="F16" s="6">
        <v>0.33500000000000002</v>
      </c>
      <c r="G16" s="6">
        <v>0.33800000000000002</v>
      </c>
      <c r="H16" s="6">
        <v>0.34399999999999997</v>
      </c>
      <c r="I16" s="6">
        <v>0.33899999999999997</v>
      </c>
      <c r="J16" s="6">
        <v>4.5825756949558136E-3</v>
      </c>
    </row>
    <row r="17" spans="4:16">
      <c r="E17" s="6">
        <v>1.1839999999999999</v>
      </c>
      <c r="F17" s="6">
        <v>0.46100000000000002</v>
      </c>
      <c r="G17" s="6">
        <v>0.46300000000000002</v>
      </c>
      <c r="H17" s="6">
        <v>0.45900000000000002</v>
      </c>
      <c r="I17" s="6">
        <v>0.46100000000000002</v>
      </c>
      <c r="J17" s="6">
        <v>2.0000000000000018E-3</v>
      </c>
    </row>
    <row r="18" spans="4:16">
      <c r="E18" s="6">
        <v>1.3320000000000001</v>
      </c>
      <c r="F18" s="6">
        <v>0.54600000000000004</v>
      </c>
      <c r="G18" s="6">
        <v>0.53800000000000003</v>
      </c>
      <c r="H18" s="6">
        <v>0.54200000000000004</v>
      </c>
      <c r="I18" s="6">
        <v>0.54200000000000004</v>
      </c>
      <c r="J18" s="6">
        <v>4.0000000000000036E-3</v>
      </c>
    </row>
    <row r="21" spans="4:16">
      <c r="D21" s="8" t="s">
        <v>8</v>
      </c>
    </row>
    <row r="22" spans="4:16">
      <c r="D22" s="4" t="s">
        <v>9</v>
      </c>
      <c r="E22" s="4" t="s">
        <v>10</v>
      </c>
      <c r="F22" s="4" t="s">
        <v>4</v>
      </c>
      <c r="G22" s="4" t="s">
        <v>11</v>
      </c>
      <c r="H22" s="4" t="s">
        <v>6</v>
      </c>
      <c r="I22" s="4" t="s">
        <v>7</v>
      </c>
    </row>
    <row r="23" spans="4:16">
      <c r="D23" s="6" t="s">
        <v>12</v>
      </c>
      <c r="E23" s="6">
        <v>0.307</v>
      </c>
      <c r="F23" s="6">
        <v>0.30299999999999999</v>
      </c>
      <c r="G23" s="6">
        <v>0.309</v>
      </c>
      <c r="H23" s="6">
        <v>0.30633333333333335</v>
      </c>
      <c r="I23" s="6">
        <v>3.0550504633038958E-3</v>
      </c>
    </row>
    <row r="24" spans="4:16">
      <c r="D24" s="6" t="s">
        <v>13</v>
      </c>
      <c r="E24" s="6">
        <v>0.33</v>
      </c>
      <c r="F24" s="6">
        <v>0.33600000000000002</v>
      </c>
      <c r="G24" s="6">
        <v>0.32700000000000001</v>
      </c>
      <c r="H24" s="6">
        <v>0.33100000000000002</v>
      </c>
      <c r="I24" s="6">
        <v>4.5825756949558439E-3</v>
      </c>
      <c r="K24" s="9" t="s">
        <v>14</v>
      </c>
    </row>
    <row r="25" spans="4:16">
      <c r="D25" s="6" t="s">
        <v>15</v>
      </c>
      <c r="E25" s="6">
        <v>0.32300000000000001</v>
      </c>
      <c r="F25" s="6">
        <v>0.317</v>
      </c>
      <c r="G25" s="6">
        <v>0.31900000000000001</v>
      </c>
      <c r="H25" s="6">
        <v>0.31966666666666671</v>
      </c>
      <c r="I25" s="6">
        <v>3.0550504633038962E-3</v>
      </c>
      <c r="K25" s="4" t="s">
        <v>9</v>
      </c>
      <c r="L25" s="4" t="s">
        <v>10</v>
      </c>
      <c r="M25" s="4" t="s">
        <v>4</v>
      </c>
      <c r="N25" s="4" t="s">
        <v>11</v>
      </c>
      <c r="O25" s="4" t="s">
        <v>6</v>
      </c>
      <c r="P25" s="4" t="s">
        <v>7</v>
      </c>
    </row>
    <row r="26" spans="4:16">
      <c r="D26" s="6" t="s">
        <v>16</v>
      </c>
      <c r="E26" s="6">
        <v>0.27300000000000002</v>
      </c>
      <c r="F26" s="6">
        <v>0.27700000000000002</v>
      </c>
      <c r="G26" s="6">
        <v>0.28100000000000003</v>
      </c>
      <c r="H26" s="6">
        <v>0.27700000000000002</v>
      </c>
      <c r="I26" s="6">
        <v>4.0000000000000036E-3</v>
      </c>
      <c r="K26" s="6" t="s">
        <v>12</v>
      </c>
      <c r="L26" s="6">
        <v>16.968</v>
      </c>
      <c r="M26" s="6">
        <v>16.768000000000001</v>
      </c>
      <c r="N26" s="6">
        <v>17.068000000000001</v>
      </c>
      <c r="O26" s="6">
        <f t="shared" ref="O26:O31" si="0">AVERAGE(L26:N26)</f>
        <v>16.934666666666669</v>
      </c>
      <c r="P26" s="6">
        <f t="shared" ref="P26:P31" si="1">STDEV(L26:N26)</f>
        <v>0.15275252316519491</v>
      </c>
    </row>
    <row r="27" spans="4:16">
      <c r="D27" s="6" t="s">
        <v>17</v>
      </c>
      <c r="E27" s="6">
        <v>0.312</v>
      </c>
      <c r="F27" s="6">
        <v>0.308</v>
      </c>
      <c r="G27" s="6">
        <v>0.314</v>
      </c>
      <c r="H27" s="6">
        <v>0.3113333333333333</v>
      </c>
      <c r="I27" s="6">
        <v>3.0550504633038962E-3</v>
      </c>
      <c r="K27" s="6" t="s">
        <v>13</v>
      </c>
      <c r="L27" s="6">
        <v>18.111999999999998</v>
      </c>
      <c r="M27" s="6">
        <v>18.41</v>
      </c>
      <c r="N27" s="6">
        <v>17.962</v>
      </c>
      <c r="O27" s="6">
        <f t="shared" si="0"/>
        <v>18.161333333333332</v>
      </c>
      <c r="P27" s="6">
        <f t="shared" si="1"/>
        <v>0.22803800852781866</v>
      </c>
    </row>
    <row r="28" spans="4:16">
      <c r="D28" s="6" t="s">
        <v>18</v>
      </c>
      <c r="E28" s="6">
        <v>0.48</v>
      </c>
      <c r="F28" s="6">
        <v>0.48599999999999999</v>
      </c>
      <c r="G28" s="6">
        <v>0.48199999999999998</v>
      </c>
      <c r="H28" s="6">
        <v>0.48266666666666663</v>
      </c>
      <c r="I28" s="6">
        <v>3.0550504633038958E-3</v>
      </c>
      <c r="K28" s="6" t="s">
        <v>15</v>
      </c>
      <c r="L28" s="6">
        <v>17.763999999999999</v>
      </c>
      <c r="M28" s="6">
        <v>17.463999999999999</v>
      </c>
      <c r="N28" s="6">
        <v>17.564</v>
      </c>
      <c r="O28" s="6">
        <f t="shared" si="0"/>
        <v>17.597333333333331</v>
      </c>
      <c r="P28" s="6">
        <f t="shared" si="1"/>
        <v>0.15275252316519489</v>
      </c>
    </row>
    <row r="29" spans="4:16">
      <c r="K29" s="6" t="s">
        <v>16</v>
      </c>
      <c r="L29" s="6">
        <v>15.278</v>
      </c>
      <c r="M29" s="6">
        <v>15.476000000000001</v>
      </c>
      <c r="N29" s="6">
        <v>15.676</v>
      </c>
      <c r="O29" s="6">
        <f t="shared" si="0"/>
        <v>15.476666666666667</v>
      </c>
      <c r="P29" s="6">
        <f t="shared" si="1"/>
        <v>0.19900083751917544</v>
      </c>
    </row>
    <row r="30" spans="4:16">
      <c r="D30" s="9" t="s">
        <v>19</v>
      </c>
      <c r="K30" s="6" t="s">
        <v>17</v>
      </c>
      <c r="L30" s="6">
        <v>17.216000000000001</v>
      </c>
      <c r="M30" s="6">
        <v>17.018000000000001</v>
      </c>
      <c r="N30" s="6">
        <v>17.315999999999999</v>
      </c>
      <c r="O30" s="6">
        <f t="shared" si="0"/>
        <v>17.183333333333334</v>
      </c>
      <c r="P30" s="6">
        <f t="shared" si="1"/>
        <v>0.15166190468714652</v>
      </c>
    </row>
    <row r="31" spans="4:16">
      <c r="D31" s="4" t="s">
        <v>9</v>
      </c>
      <c r="E31" s="4" t="s">
        <v>10</v>
      </c>
      <c r="F31" s="4" t="s">
        <v>4</v>
      </c>
      <c r="G31" s="4" t="s">
        <v>11</v>
      </c>
      <c r="H31" s="4" t="s">
        <v>6</v>
      </c>
      <c r="I31" s="4" t="s">
        <v>7</v>
      </c>
      <c r="K31" s="6" t="s">
        <v>18</v>
      </c>
      <c r="L31" s="6">
        <v>25.568000000000001</v>
      </c>
      <c r="M31" s="6">
        <v>25.866</v>
      </c>
      <c r="N31" s="6">
        <v>25.666</v>
      </c>
      <c r="O31" s="6">
        <f t="shared" si="0"/>
        <v>25.7</v>
      </c>
      <c r="P31" s="6">
        <f t="shared" si="1"/>
        <v>0.1518815327813087</v>
      </c>
    </row>
    <row r="32" spans="4:16">
      <c r="D32" s="6" t="s">
        <v>12</v>
      </c>
      <c r="E32" s="6">
        <v>0.84840000000000004</v>
      </c>
      <c r="F32" s="6">
        <v>0.83840000000000003</v>
      </c>
      <c r="G32" s="6">
        <v>0.85340000000000005</v>
      </c>
      <c r="H32" s="6">
        <v>0.84673333333333334</v>
      </c>
      <c r="I32" s="6">
        <v>7.6376261582597402E-3</v>
      </c>
    </row>
    <row r="33" spans="4:9">
      <c r="D33" s="6" t="s">
        <v>13</v>
      </c>
      <c r="E33" s="6">
        <v>0.90559999999999996</v>
      </c>
      <c r="F33" s="6">
        <v>0.92049999999999998</v>
      </c>
      <c r="G33" s="6">
        <v>0.89810000000000001</v>
      </c>
      <c r="H33" s="6">
        <v>0.90806666666666658</v>
      </c>
      <c r="I33" s="6">
        <v>1.1401900426390908E-2</v>
      </c>
    </row>
    <row r="34" spans="4:9">
      <c r="D34" s="6" t="s">
        <v>15</v>
      </c>
      <c r="E34" s="6">
        <v>0.88819999999999999</v>
      </c>
      <c r="F34" s="6">
        <v>0.87319999999999998</v>
      </c>
      <c r="G34" s="6">
        <v>0.87819999999999998</v>
      </c>
      <c r="H34" s="6">
        <v>0.87986666666666669</v>
      </c>
      <c r="I34" s="6">
        <v>7.6376261582597402E-3</v>
      </c>
    </row>
    <row r="35" spans="4:9">
      <c r="D35" s="6" t="s">
        <v>16</v>
      </c>
      <c r="E35" s="6">
        <v>0.76390000000000002</v>
      </c>
      <c r="F35" s="6">
        <v>0.77380000000000004</v>
      </c>
      <c r="G35" s="6">
        <v>0.78380000000000005</v>
      </c>
      <c r="H35" s="6">
        <v>0.77383333333333348</v>
      </c>
      <c r="I35" s="6">
        <v>9.9500418759587948E-3</v>
      </c>
    </row>
    <row r="36" spans="4:9">
      <c r="D36" s="6" t="s">
        <v>17</v>
      </c>
      <c r="E36" s="6">
        <v>0.86080000000000001</v>
      </c>
      <c r="F36" s="6">
        <v>0.85089999999999999</v>
      </c>
      <c r="G36" s="6">
        <v>0.86580000000000001</v>
      </c>
      <c r="H36" s="6">
        <v>0.85916666666666675</v>
      </c>
      <c r="I36" s="6">
        <v>7.5830952343573744E-3</v>
      </c>
    </row>
    <row r="37" spans="4:9">
      <c r="D37" s="6" t="s">
        <v>18</v>
      </c>
      <c r="E37" s="6">
        <v>1.2784</v>
      </c>
      <c r="F37" s="6">
        <v>1.2932999999999999</v>
      </c>
      <c r="G37" s="6">
        <v>1.2833000000000001</v>
      </c>
      <c r="H37" s="6">
        <v>1.2849999999999999</v>
      </c>
      <c r="I37" s="6">
        <v>7.5940766390654143E-3</v>
      </c>
    </row>
    <row r="41" spans="4:9" ht="18.75" customHeight="1">
      <c r="G41" s="1" t="s">
        <v>20</v>
      </c>
    </row>
    <row r="44" spans="4:9" ht="15.75" customHeight="1">
      <c r="D44" s="2" t="s">
        <v>21</v>
      </c>
    </row>
    <row r="45" spans="4:9">
      <c r="D45" s="4" t="s">
        <v>2</v>
      </c>
      <c r="E45" s="4" t="s">
        <v>22</v>
      </c>
      <c r="F45" s="4" t="s">
        <v>23</v>
      </c>
      <c r="G45" s="4" t="s">
        <v>24</v>
      </c>
      <c r="H45" s="4" t="s">
        <v>6</v>
      </c>
      <c r="I45" s="4" t="s">
        <v>7</v>
      </c>
    </row>
    <row r="46" spans="4:9"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4:9">
      <c r="D47" s="6">
        <v>25</v>
      </c>
      <c r="E47" s="6">
        <v>2.3E-2</v>
      </c>
      <c r="F47" s="6">
        <v>2.7E-2</v>
      </c>
      <c r="G47" s="6">
        <v>2.8000000000000001E-2</v>
      </c>
      <c r="H47" s="6">
        <v>2.5999999999999999E-2</v>
      </c>
      <c r="I47" s="6">
        <v>2.6457513110645912E-3</v>
      </c>
    </row>
    <row r="48" spans="4:9">
      <c r="D48" s="6">
        <v>50</v>
      </c>
      <c r="E48" s="6">
        <v>4.3999999999999997E-2</v>
      </c>
      <c r="F48" s="6">
        <v>4.4999999999999998E-2</v>
      </c>
      <c r="G48" s="6">
        <v>4.9000000000000002E-2</v>
      </c>
      <c r="H48" s="6">
        <v>4.6000000000000006E-2</v>
      </c>
      <c r="I48" s="6">
        <v>2.6457513110645929E-3</v>
      </c>
    </row>
    <row r="49" spans="4:16">
      <c r="D49" s="6">
        <v>75</v>
      </c>
      <c r="E49" s="6">
        <v>6.5000000000000002E-2</v>
      </c>
      <c r="F49" s="6">
        <v>6.7000000000000004E-2</v>
      </c>
      <c r="G49" s="6">
        <v>7.0000000000000007E-2</v>
      </c>
      <c r="H49" s="6">
        <v>6.7333333333333342E-2</v>
      </c>
      <c r="I49" s="6">
        <v>2.5166114784235852E-3</v>
      </c>
    </row>
    <row r="50" spans="4:16">
      <c r="D50" s="6">
        <v>100</v>
      </c>
      <c r="E50" s="6">
        <v>8.5000000000000006E-2</v>
      </c>
      <c r="F50" s="6">
        <v>9.1999999999999998E-2</v>
      </c>
      <c r="G50" s="6">
        <v>8.7999999999999995E-2</v>
      </c>
      <c r="H50" s="6">
        <v>8.8333333333333333E-2</v>
      </c>
      <c r="I50" s="6">
        <v>3.5118845842842428E-3</v>
      </c>
    </row>
    <row r="52" spans="4:16">
      <c r="D52" s="9" t="s">
        <v>25</v>
      </c>
    </row>
    <row r="53" spans="4:16">
      <c r="D53" s="4" t="s">
        <v>9</v>
      </c>
      <c r="E53" s="4" t="s">
        <v>10</v>
      </c>
      <c r="F53" s="4" t="s">
        <v>4</v>
      </c>
      <c r="G53" s="4" t="s">
        <v>5</v>
      </c>
      <c r="H53" s="4" t="s">
        <v>6</v>
      </c>
      <c r="I53" s="4" t="s">
        <v>7</v>
      </c>
    </row>
    <row r="54" spans="4:16">
      <c r="D54" s="6" t="s">
        <v>12</v>
      </c>
      <c r="E54" s="6">
        <v>2.9000000000000001E-2</v>
      </c>
      <c r="F54" s="6">
        <v>2.5000000000000001E-2</v>
      </c>
      <c r="G54" s="6">
        <v>2.5999999999999999E-2</v>
      </c>
      <c r="H54" s="6">
        <v>2.6666666666666668E-2</v>
      </c>
      <c r="I54" s="6">
        <v>2.081665999466133E-3</v>
      </c>
    </row>
    <row r="55" spans="4:16">
      <c r="D55" s="6" t="s">
        <v>13</v>
      </c>
      <c r="E55" s="6">
        <v>3.4000000000000002E-2</v>
      </c>
      <c r="F55" s="6">
        <v>3.2000000000000001E-2</v>
      </c>
      <c r="G55" s="6">
        <v>3.5000000000000003E-2</v>
      </c>
      <c r="H55" s="6">
        <v>3.3666666666666671E-2</v>
      </c>
      <c r="I55" s="6">
        <v>1.5275252316519481E-3</v>
      </c>
    </row>
    <row r="56" spans="4:16">
      <c r="D56" s="6" t="s">
        <v>15</v>
      </c>
      <c r="E56" s="6">
        <v>2.8000000000000001E-2</v>
      </c>
      <c r="F56" s="6">
        <v>3.1E-2</v>
      </c>
      <c r="G56" s="6">
        <v>0.03</v>
      </c>
      <c r="H56" s="6">
        <v>2.9666666666666664E-2</v>
      </c>
      <c r="I56" s="6">
        <v>1.5275252316519462E-3</v>
      </c>
    </row>
    <row r="57" spans="4:16">
      <c r="D57" s="6" t="s">
        <v>16</v>
      </c>
      <c r="E57" s="6">
        <v>3.5999999999999997E-2</v>
      </c>
      <c r="F57" s="6">
        <v>3.5000000000000003E-2</v>
      </c>
      <c r="G57" s="6">
        <v>3.3000000000000002E-2</v>
      </c>
      <c r="H57" s="6">
        <v>3.4666666666666672E-2</v>
      </c>
      <c r="I57" s="6">
        <v>1.5275252316519451E-3</v>
      </c>
    </row>
    <row r="58" spans="4:16">
      <c r="D58" s="6" t="s">
        <v>17</v>
      </c>
      <c r="E58" s="6">
        <v>4.3999999999999997E-2</v>
      </c>
      <c r="F58" s="6">
        <v>4.2000000000000003E-2</v>
      </c>
      <c r="G58" s="6">
        <v>3.7999999999999999E-2</v>
      </c>
      <c r="H58" s="6">
        <v>4.1333333333333333E-2</v>
      </c>
      <c r="I58" s="6">
        <v>3.0550504633038928E-3</v>
      </c>
    </row>
    <row r="59" spans="4:16">
      <c r="D59" s="6" t="s">
        <v>18</v>
      </c>
      <c r="E59" s="6">
        <v>0.05</v>
      </c>
      <c r="F59" s="6">
        <v>5.5E-2</v>
      </c>
      <c r="G59" s="6">
        <v>5.2999999999999999E-2</v>
      </c>
      <c r="H59" s="6">
        <v>5.2666666666666667E-2</v>
      </c>
      <c r="I59" s="6">
        <v>2.5166114784235818E-3</v>
      </c>
    </row>
    <row r="61" spans="4:16">
      <c r="D61" s="9" t="s">
        <v>19</v>
      </c>
      <c r="K61" s="9" t="s">
        <v>14</v>
      </c>
    </row>
    <row r="62" spans="4:16">
      <c r="D62" s="4" t="s">
        <v>9</v>
      </c>
      <c r="E62" s="4" t="s">
        <v>10</v>
      </c>
      <c r="F62" s="4" t="s">
        <v>4</v>
      </c>
      <c r="G62" s="4" t="s">
        <v>5</v>
      </c>
      <c r="H62" s="4" t="s">
        <v>6</v>
      </c>
      <c r="I62" s="4" t="s">
        <v>7</v>
      </c>
      <c r="K62" s="4" t="s">
        <v>9</v>
      </c>
      <c r="L62" s="4" t="s">
        <v>10</v>
      </c>
      <c r="M62" s="4" t="s">
        <v>4</v>
      </c>
      <c r="N62" s="4" t="s">
        <v>11</v>
      </c>
      <c r="O62" s="4" t="s">
        <v>6</v>
      </c>
      <c r="P62" s="4" t="s">
        <v>7</v>
      </c>
    </row>
    <row r="63" spans="4:16">
      <c r="D63" s="6" t="s">
        <v>12</v>
      </c>
      <c r="E63" s="6">
        <v>31.077999999999999</v>
      </c>
      <c r="F63" s="6">
        <v>26.5</v>
      </c>
      <c r="G63" s="6">
        <v>27.645</v>
      </c>
      <c r="H63" s="6">
        <v>28.407666666666668</v>
      </c>
      <c r="I63" s="6">
        <v>2.382386688456207</v>
      </c>
      <c r="K63" s="6" t="s">
        <v>12</v>
      </c>
      <c r="L63" s="6">
        <v>1035.93</v>
      </c>
      <c r="M63" s="6">
        <v>883.33299999999997</v>
      </c>
      <c r="N63" s="6">
        <v>921.5</v>
      </c>
      <c r="O63" s="6">
        <f t="shared" ref="O63:O68" si="2">AVERAGE(L63:N63)</f>
        <v>946.92099999999994</v>
      </c>
      <c r="P63" s="6">
        <f t="shared" ref="P63:P68" si="3">STDEV(L63:N63)</f>
        <v>79.411154965785556</v>
      </c>
    </row>
    <row r="64" spans="4:16">
      <c r="D64" s="6" t="s">
        <v>13</v>
      </c>
      <c r="E64" s="6">
        <v>36.799999999999997</v>
      </c>
      <c r="F64" s="6">
        <v>34.511000000000003</v>
      </c>
      <c r="G64" s="6">
        <v>37.945</v>
      </c>
      <c r="H64" s="6">
        <v>36.418666666666667</v>
      </c>
      <c r="I64" s="6">
        <v>1.748470855728893</v>
      </c>
      <c r="K64" s="6" t="s">
        <v>13</v>
      </c>
      <c r="L64" s="6">
        <v>1226.6659999999999</v>
      </c>
      <c r="M64" s="6">
        <v>1150.3666000000001</v>
      </c>
      <c r="N64" s="6">
        <v>1264.8330000000001</v>
      </c>
      <c r="O64" s="6">
        <f t="shared" si="2"/>
        <v>1213.9552000000001</v>
      </c>
      <c r="P64" s="6">
        <f t="shared" si="3"/>
        <v>58.282180035753633</v>
      </c>
    </row>
    <row r="65" spans="4:16">
      <c r="D65" s="6" t="s">
        <v>15</v>
      </c>
      <c r="E65" s="6">
        <v>29.934000000000001</v>
      </c>
      <c r="F65" s="6">
        <v>33.366999999999997</v>
      </c>
      <c r="G65" s="6">
        <v>32.222000000000001</v>
      </c>
      <c r="H65" s="6">
        <v>31.840999999999998</v>
      </c>
      <c r="I65" s="6">
        <v>1.7479253416550702</v>
      </c>
      <c r="K65" s="6" t="s">
        <v>15</v>
      </c>
      <c r="L65" s="6">
        <v>997.8</v>
      </c>
      <c r="M65" s="6">
        <v>1112.2329999999999</v>
      </c>
      <c r="N65" s="6">
        <v>1074.066</v>
      </c>
      <c r="O65" s="6">
        <f t="shared" si="2"/>
        <v>1061.3663333333334</v>
      </c>
      <c r="P65" s="6">
        <f t="shared" si="3"/>
        <v>58.26395989231537</v>
      </c>
    </row>
    <row r="66" spans="4:16">
      <c r="D66" s="6" t="s">
        <v>16</v>
      </c>
      <c r="E66" s="6">
        <v>39.088999999999999</v>
      </c>
      <c r="F66" s="6">
        <v>37.945</v>
      </c>
      <c r="G66" s="6">
        <v>35.655999999999999</v>
      </c>
      <c r="H66" s="6">
        <v>37.563333333333333</v>
      </c>
      <c r="I66" s="6">
        <v>1.7480344199509725</v>
      </c>
      <c r="K66" s="6" t="s">
        <v>16</v>
      </c>
      <c r="L66" s="6">
        <v>1302.9666</v>
      </c>
      <c r="M66" s="6">
        <v>1264.8333</v>
      </c>
      <c r="N66" s="6">
        <v>1188.5329999999999</v>
      </c>
      <c r="O66" s="6">
        <f t="shared" si="2"/>
        <v>1252.1109666666666</v>
      </c>
      <c r="P66" s="6">
        <f t="shared" si="3"/>
        <v>58.267963121455843</v>
      </c>
    </row>
    <row r="67" spans="4:16">
      <c r="D67" s="6" t="s">
        <v>17</v>
      </c>
      <c r="E67" s="6">
        <v>48.244999999999997</v>
      </c>
      <c r="F67" s="6">
        <v>45.956000000000003</v>
      </c>
      <c r="G67" s="6">
        <v>41.378</v>
      </c>
      <c r="H67" s="6">
        <v>45.193000000000005</v>
      </c>
      <c r="I67" s="6">
        <v>3.496505255251305</v>
      </c>
      <c r="K67" s="6" t="s">
        <v>17</v>
      </c>
      <c r="L67" s="6">
        <v>1608.1666</v>
      </c>
      <c r="M67" s="6">
        <v>1531.8666000000001</v>
      </c>
      <c r="N67" s="6">
        <v>1379.2665999999999</v>
      </c>
      <c r="O67" s="6">
        <f t="shared" si="2"/>
        <v>1506.4332666666667</v>
      </c>
      <c r="P67" s="6">
        <f t="shared" si="3"/>
        <v>116.55017517504358</v>
      </c>
    </row>
    <row r="68" spans="4:16">
      <c r="D68" s="6" t="s">
        <v>18</v>
      </c>
      <c r="E68" s="6">
        <v>55.110999999999997</v>
      </c>
      <c r="F68" s="6">
        <v>60.834000000000003</v>
      </c>
      <c r="G68" s="6">
        <v>58.545000000000002</v>
      </c>
      <c r="H68" s="6">
        <v>58.163333333333334</v>
      </c>
      <c r="I68" s="6">
        <v>2.8805267458111463</v>
      </c>
      <c r="K68" s="6" t="s">
        <v>18</v>
      </c>
      <c r="L68" s="6">
        <v>1837.0333000000001</v>
      </c>
      <c r="M68" s="6">
        <v>2027.8</v>
      </c>
      <c r="N68" s="6">
        <v>1951.5</v>
      </c>
      <c r="O68" s="6">
        <f t="shared" si="2"/>
        <v>1938.7777666666668</v>
      </c>
      <c r="P68" s="6">
        <f t="shared" si="3"/>
        <v>96.017575854440963</v>
      </c>
    </row>
    <row r="71" spans="4:16" ht="18.75" customHeight="1">
      <c r="G71" s="1" t="s">
        <v>26</v>
      </c>
    </row>
    <row r="74" spans="4:16" ht="15.75" customHeight="1">
      <c r="D74" s="11" t="s">
        <v>27</v>
      </c>
    </row>
    <row r="76" spans="4:16">
      <c r="D76" s="3" t="s">
        <v>28</v>
      </c>
      <c r="E76" s="3" t="s">
        <v>29</v>
      </c>
    </row>
    <row r="77" spans="4:16">
      <c r="D77" s="5">
        <v>0</v>
      </c>
      <c r="E77" s="5">
        <v>0</v>
      </c>
    </row>
    <row r="78" spans="4:16">
      <c r="D78" s="5">
        <v>10</v>
      </c>
      <c r="E78" s="5">
        <v>3.49</v>
      </c>
    </row>
    <row r="79" spans="4:16">
      <c r="D79" s="5">
        <v>20</v>
      </c>
      <c r="E79" s="5">
        <v>7.14</v>
      </c>
    </row>
    <row r="80" spans="4:16">
      <c r="D80" s="5">
        <v>30</v>
      </c>
      <c r="E80" s="5">
        <v>11.57</v>
      </c>
    </row>
    <row r="81" spans="4:16">
      <c r="D81" s="5">
        <v>40</v>
      </c>
      <c r="E81" s="5">
        <v>13.37</v>
      </c>
    </row>
    <row r="82" spans="4:16">
      <c r="D82" s="5">
        <v>50</v>
      </c>
      <c r="E82" s="5">
        <v>17.95</v>
      </c>
    </row>
    <row r="87" spans="4:16">
      <c r="D87" s="9" t="s">
        <v>29</v>
      </c>
    </row>
    <row r="88" spans="4:16">
      <c r="D88" s="4" t="s">
        <v>9</v>
      </c>
      <c r="E88" s="4" t="s">
        <v>30</v>
      </c>
      <c r="F88" s="4" t="s">
        <v>4</v>
      </c>
      <c r="G88" s="4" t="s">
        <v>5</v>
      </c>
      <c r="H88" s="4" t="s">
        <v>6</v>
      </c>
      <c r="I88" s="4" t="s">
        <v>31</v>
      </c>
    </row>
    <row r="89" spans="4:16">
      <c r="D89" s="6" t="s">
        <v>12</v>
      </c>
      <c r="E89" s="6">
        <v>0.80700000000000005</v>
      </c>
      <c r="F89" s="6">
        <v>0.81100000000000005</v>
      </c>
      <c r="G89" s="6">
        <v>0.80500000000000005</v>
      </c>
      <c r="H89" s="6">
        <v>0.80766666666666664</v>
      </c>
      <c r="I89" s="6">
        <v>3.0550504633038958E-3</v>
      </c>
    </row>
    <row r="90" spans="4:16">
      <c r="D90" s="6" t="s">
        <v>13</v>
      </c>
      <c r="E90" s="6">
        <v>1.1559999999999999</v>
      </c>
      <c r="F90" s="6">
        <v>1.159</v>
      </c>
      <c r="G90" s="6">
        <v>1.1519999999999999</v>
      </c>
      <c r="H90" s="6">
        <v>1.1556666666666666</v>
      </c>
      <c r="I90" s="6">
        <v>3.5118845842843022E-3</v>
      </c>
    </row>
    <row r="91" spans="4:16">
      <c r="D91" s="6" t="s">
        <v>15</v>
      </c>
      <c r="E91" s="6">
        <v>0.97199999999999998</v>
      </c>
      <c r="F91" s="6">
        <v>0.97699999999999998</v>
      </c>
      <c r="G91" s="6">
        <v>0.97499999999999998</v>
      </c>
      <c r="H91" s="6">
        <v>0.97466666666666668</v>
      </c>
      <c r="I91" s="6">
        <v>2.5166114784235852E-3</v>
      </c>
    </row>
    <row r="92" spans="4:16">
      <c r="D92" s="6" t="s">
        <v>16</v>
      </c>
      <c r="E92" s="6">
        <v>1.4630000000000001</v>
      </c>
      <c r="F92" s="6">
        <v>1.4550000000000001</v>
      </c>
      <c r="G92" s="6">
        <v>1.4650000000000001</v>
      </c>
      <c r="H92" s="6">
        <v>1.4610000000000001</v>
      </c>
      <c r="I92" s="6">
        <v>5.2915026221291859E-3</v>
      </c>
      <c r="K92" s="9" t="s">
        <v>14</v>
      </c>
    </row>
    <row r="93" spans="4:16">
      <c r="D93" s="6" t="s">
        <v>17</v>
      </c>
      <c r="E93" s="6">
        <v>1.27</v>
      </c>
      <c r="F93" s="6">
        <v>1.276</v>
      </c>
      <c r="G93" s="6">
        <v>1.272</v>
      </c>
      <c r="H93" s="6">
        <v>1.2726666666666668</v>
      </c>
      <c r="I93" s="6">
        <v>3.0550504633038962E-3</v>
      </c>
      <c r="K93" s="4" t="s">
        <v>9</v>
      </c>
      <c r="L93" s="4" t="s">
        <v>10</v>
      </c>
      <c r="M93" s="4" t="s">
        <v>4</v>
      </c>
      <c r="N93" s="4" t="s">
        <v>11</v>
      </c>
      <c r="O93" s="4" t="s">
        <v>6</v>
      </c>
      <c r="P93" s="4" t="s">
        <v>7</v>
      </c>
    </row>
    <row r="94" spans="4:16">
      <c r="D94" s="6" t="s">
        <v>18</v>
      </c>
      <c r="E94" s="6">
        <v>2.016</v>
      </c>
      <c r="F94" s="6">
        <v>2.0099999999999998</v>
      </c>
      <c r="G94" s="6">
        <v>2.0179999999999998</v>
      </c>
      <c r="H94" s="6">
        <v>2.0146666666666664</v>
      </c>
      <c r="I94" s="6">
        <v>4.1633319989323051E-3</v>
      </c>
      <c r="K94" s="6" t="s">
        <v>12</v>
      </c>
      <c r="L94" s="6">
        <v>178.32</v>
      </c>
      <c r="M94" s="6">
        <v>179.28</v>
      </c>
      <c r="N94" s="6">
        <v>177.92</v>
      </c>
      <c r="O94" s="6">
        <f t="shared" ref="O94:O99" si="4">AVERAGE(L94:N94)</f>
        <v>178.50666666666666</v>
      </c>
      <c r="P94" s="6">
        <f t="shared" ref="P94:P99" si="5">STDEV(L94:N94)</f>
        <v>0.69895159584433519</v>
      </c>
    </row>
    <row r="95" spans="4:16">
      <c r="K95" s="6" t="s">
        <v>13</v>
      </c>
      <c r="L95" s="6">
        <v>256.72000000000003</v>
      </c>
      <c r="M95" s="6">
        <v>257.36</v>
      </c>
      <c r="N95" s="6">
        <v>255.84</v>
      </c>
      <c r="O95" s="6">
        <f t="shared" si="4"/>
        <v>256.64000000000004</v>
      </c>
      <c r="P95" s="6">
        <f t="shared" si="5"/>
        <v>0.76315136113356252</v>
      </c>
    </row>
    <row r="96" spans="4:16">
      <c r="K96" s="6" t="s">
        <v>15</v>
      </c>
      <c r="L96" s="6">
        <v>215.36</v>
      </c>
      <c r="M96" s="6">
        <v>216.56</v>
      </c>
      <c r="N96" s="6">
        <v>216.08</v>
      </c>
      <c r="O96" s="6">
        <f t="shared" si="4"/>
        <v>216</v>
      </c>
      <c r="P96" s="6">
        <f t="shared" si="5"/>
        <v>0.60398675482165465</v>
      </c>
    </row>
    <row r="97" spans="4:16">
      <c r="K97" s="6" t="s">
        <v>16</v>
      </c>
      <c r="L97" s="6">
        <v>321.36</v>
      </c>
      <c r="M97" s="6">
        <v>323.83999999999997</v>
      </c>
      <c r="N97" s="6">
        <v>326.08</v>
      </c>
      <c r="O97" s="6">
        <f t="shared" si="4"/>
        <v>323.76</v>
      </c>
      <c r="P97" s="6">
        <f t="shared" si="5"/>
        <v>2.3610167301397778</v>
      </c>
    </row>
    <row r="98" spans="4:16">
      <c r="D98" s="9" t="s">
        <v>19</v>
      </c>
      <c r="K98" s="6" t="s">
        <v>17</v>
      </c>
      <c r="L98" s="6">
        <v>282.32</v>
      </c>
      <c r="M98" s="6">
        <v>283.68</v>
      </c>
      <c r="N98" s="6">
        <v>282.72000000000003</v>
      </c>
      <c r="O98" s="6">
        <f t="shared" si="4"/>
        <v>282.90666666666669</v>
      </c>
      <c r="P98" s="6">
        <f t="shared" si="5"/>
        <v>0.69895159584433131</v>
      </c>
    </row>
    <row r="99" spans="4:16">
      <c r="D99" s="4" t="s">
        <v>9</v>
      </c>
      <c r="E99" s="4" t="s">
        <v>30</v>
      </c>
      <c r="F99" s="4" t="s">
        <v>4</v>
      </c>
      <c r="G99" s="4" t="s">
        <v>5</v>
      </c>
      <c r="H99" s="4" t="s">
        <v>6</v>
      </c>
      <c r="I99" s="4" t="s">
        <v>31</v>
      </c>
      <c r="K99" s="6" t="s">
        <v>18</v>
      </c>
      <c r="L99" s="6">
        <v>449.84</v>
      </c>
      <c r="M99" s="6">
        <v>448.48</v>
      </c>
      <c r="N99" s="6">
        <v>450.24</v>
      </c>
      <c r="O99" s="6">
        <f t="shared" si="4"/>
        <v>449.52</v>
      </c>
      <c r="P99" s="6">
        <f t="shared" si="5"/>
        <v>0.9226050075736526</v>
      </c>
    </row>
    <row r="100" spans="4:16">
      <c r="D100" s="6" t="s">
        <v>12</v>
      </c>
      <c r="E100" s="6">
        <v>2.2290000000000001</v>
      </c>
      <c r="F100" s="6">
        <v>2.2410000000000001</v>
      </c>
      <c r="G100" s="6">
        <v>2.2240000000000002</v>
      </c>
      <c r="H100" s="6">
        <f t="shared" ref="H100:H105" si="6">AVERAGE(E100:G100)</f>
        <v>2.2313333333333336</v>
      </c>
      <c r="I100" s="6">
        <f t="shared" ref="I100:I105" si="7">STDEV(E100:G100)</f>
        <v>8.7368949480540661E-3</v>
      </c>
    </row>
    <row r="101" spans="4:16">
      <c r="D101" s="6" t="s">
        <v>13</v>
      </c>
      <c r="E101" s="6">
        <v>3.2090000000000001</v>
      </c>
      <c r="F101" s="6">
        <v>3.2170000000000001</v>
      </c>
      <c r="G101" s="6">
        <v>3.198</v>
      </c>
      <c r="H101" s="6">
        <f t="shared" si="6"/>
        <v>3.2080000000000002</v>
      </c>
      <c r="I101" s="6">
        <f t="shared" si="7"/>
        <v>9.5393920141695222E-3</v>
      </c>
    </row>
    <row r="102" spans="4:16">
      <c r="D102" s="6" t="s">
        <v>15</v>
      </c>
      <c r="E102" s="6">
        <v>2.6920000000000002</v>
      </c>
      <c r="F102" s="6">
        <v>2.7069999999999999</v>
      </c>
      <c r="G102" s="6">
        <v>2.7010000000000001</v>
      </c>
      <c r="H102" s="6">
        <f t="shared" si="6"/>
        <v>2.6999999999999997</v>
      </c>
      <c r="I102" s="6">
        <f t="shared" si="7"/>
        <v>7.5498344352705939E-3</v>
      </c>
    </row>
    <row r="103" spans="4:16">
      <c r="D103" s="6" t="s">
        <v>16</v>
      </c>
      <c r="E103" s="6">
        <v>4.0709999999999997</v>
      </c>
      <c r="F103" s="6">
        <v>4.048</v>
      </c>
      <c r="G103" s="6">
        <v>4.0759999999999996</v>
      </c>
      <c r="H103" s="6">
        <f t="shared" si="6"/>
        <v>4.0650000000000004</v>
      </c>
      <c r="I103" s="6">
        <f t="shared" si="7"/>
        <v>1.4933184523067862E-2</v>
      </c>
    </row>
    <row r="104" spans="4:16">
      <c r="D104" s="6" t="s">
        <v>17</v>
      </c>
      <c r="E104" s="6">
        <v>3.5289999999999999</v>
      </c>
      <c r="F104" s="6">
        <v>3.5459999999999998</v>
      </c>
      <c r="G104" s="6">
        <v>3.5339999999999998</v>
      </c>
      <c r="H104" s="6">
        <f t="shared" si="6"/>
        <v>3.5363333333333329</v>
      </c>
      <c r="I104" s="6">
        <f t="shared" si="7"/>
        <v>8.7368949480540661E-3</v>
      </c>
    </row>
    <row r="105" spans="4:16">
      <c r="D105" s="6" t="s">
        <v>18</v>
      </c>
      <c r="E105" s="6">
        <v>5.6230000000000002</v>
      </c>
      <c r="F105" s="6">
        <v>5.6059999999999999</v>
      </c>
      <c r="G105" s="6">
        <v>5.6280000000000001</v>
      </c>
      <c r="H105" s="6">
        <f t="shared" si="6"/>
        <v>5.6189999999999998</v>
      </c>
      <c r="I105" s="6">
        <f t="shared" si="7"/>
        <v>1.1532562594670949E-2</v>
      </c>
    </row>
    <row r="109" spans="4:16" ht="18.75" customHeight="1">
      <c r="G109" s="1" t="s">
        <v>32</v>
      </c>
    </row>
    <row r="111" spans="4:16">
      <c r="D111" s="6"/>
      <c r="E111" s="6" t="s">
        <v>33</v>
      </c>
      <c r="F111" s="6" t="s">
        <v>34</v>
      </c>
      <c r="G111" s="6" t="s">
        <v>35</v>
      </c>
      <c r="H111" s="6" t="s">
        <v>36</v>
      </c>
    </row>
    <row r="112" spans="4:16">
      <c r="D112" s="6" t="s">
        <v>37</v>
      </c>
      <c r="E112" s="6">
        <v>2.1030000000000002</v>
      </c>
      <c r="F112" s="6">
        <v>2.1080000000000001</v>
      </c>
      <c r="G112" s="6">
        <v>2.1059999999999999</v>
      </c>
      <c r="H112" s="6">
        <f>AVERAGE(E112:G112)</f>
        <v>2.1056666666666666</v>
      </c>
    </row>
    <row r="115" spans="4:9" ht="16.5" customHeight="1">
      <c r="D115" s="8" t="s">
        <v>38</v>
      </c>
    </row>
    <row r="116" spans="4:9">
      <c r="D116" s="4" t="s">
        <v>9</v>
      </c>
      <c r="E116" s="4" t="s">
        <v>10</v>
      </c>
      <c r="F116" s="4" t="s">
        <v>4</v>
      </c>
      <c r="G116" s="4" t="s">
        <v>11</v>
      </c>
      <c r="H116" s="12"/>
      <c r="I116" s="12"/>
    </row>
    <row r="117" spans="4:9">
      <c r="D117" s="6" t="s">
        <v>12</v>
      </c>
      <c r="E117" s="5">
        <v>0.14499999999999999</v>
      </c>
      <c r="F117" s="5">
        <v>0.14699999999999999</v>
      </c>
      <c r="G117" s="5">
        <v>0.151</v>
      </c>
    </row>
    <row r="118" spans="4:9">
      <c r="D118" s="6" t="s">
        <v>13</v>
      </c>
      <c r="E118" s="5">
        <v>0.151</v>
      </c>
      <c r="F118" s="5">
        <v>0.14899999999999999</v>
      </c>
      <c r="G118" s="5">
        <v>0.153</v>
      </c>
    </row>
    <row r="119" spans="4:9">
      <c r="D119" s="6" t="s">
        <v>15</v>
      </c>
      <c r="E119" s="6">
        <v>0.13500000000000001</v>
      </c>
      <c r="F119" s="6">
        <v>0.13800000000000001</v>
      </c>
      <c r="G119" s="6">
        <v>0.13900000000000001</v>
      </c>
    </row>
    <row r="120" spans="4:9">
      <c r="D120" s="6" t="s">
        <v>16</v>
      </c>
      <c r="E120" s="6">
        <v>0.113</v>
      </c>
      <c r="F120" s="6">
        <v>0.11600000000000001</v>
      </c>
      <c r="G120" s="6">
        <v>0.115</v>
      </c>
    </row>
    <row r="121" spans="4:9">
      <c r="D121" s="6" t="s">
        <v>17</v>
      </c>
      <c r="E121" s="6">
        <v>0.108</v>
      </c>
      <c r="F121" s="6">
        <v>0.11</v>
      </c>
      <c r="G121" s="6">
        <v>0.111</v>
      </c>
    </row>
    <row r="122" spans="4:9">
      <c r="D122" s="6" t="s">
        <v>18</v>
      </c>
      <c r="E122" s="6">
        <v>0.10299999999999999</v>
      </c>
      <c r="F122" s="6">
        <v>0.106</v>
      </c>
      <c r="G122" s="6">
        <v>0.108</v>
      </c>
    </row>
    <row r="124" spans="4:9">
      <c r="D124" s="8" t="s">
        <v>39</v>
      </c>
    </row>
    <row r="125" spans="4:9">
      <c r="D125" s="4" t="s">
        <v>9</v>
      </c>
      <c r="E125" s="4" t="s">
        <v>40</v>
      </c>
      <c r="F125" s="4" t="s">
        <v>41</v>
      </c>
      <c r="G125" s="4" t="s">
        <v>42</v>
      </c>
      <c r="H125" s="4" t="s">
        <v>43</v>
      </c>
      <c r="I125" s="4" t="s">
        <v>44</v>
      </c>
    </row>
    <row r="126" spans="4:9">
      <c r="D126" s="6" t="s">
        <v>12</v>
      </c>
      <c r="E126" s="6">
        <v>93.113819851195188</v>
      </c>
      <c r="F126" s="6">
        <v>92.828874465727395</v>
      </c>
      <c r="G126" s="6">
        <v>92.828874465727395</v>
      </c>
      <c r="H126" s="6">
        <v>92.923856260883326</v>
      </c>
      <c r="I126" s="6">
        <v>0.16451329500417208</v>
      </c>
    </row>
    <row r="127" spans="4:9">
      <c r="D127" s="6" t="s">
        <v>13</v>
      </c>
      <c r="E127" s="6">
        <v>92.828874465727395</v>
      </c>
      <c r="F127" s="6">
        <v>92.923856260883326</v>
      </c>
      <c r="G127" s="6">
        <v>92.733892670571478</v>
      </c>
      <c r="H127" s="6">
        <v>92.828874465727395</v>
      </c>
      <c r="I127" s="6">
        <v>9.4981795155923976E-2</v>
      </c>
    </row>
    <row r="128" spans="4:9">
      <c r="D128" s="6" t="s">
        <v>15</v>
      </c>
      <c r="E128" s="6">
        <v>93.58872882697483</v>
      </c>
      <c r="F128" s="6">
        <v>93.44625613424094</v>
      </c>
      <c r="G128" s="6">
        <v>93.398765236662967</v>
      </c>
      <c r="H128" s="6">
        <v>93.477916732626241</v>
      </c>
      <c r="I128" s="6">
        <v>9.8860186772178241E-2</v>
      </c>
    </row>
    <row r="129" spans="4:9">
      <c r="D129" s="6" t="s">
        <v>16</v>
      </c>
      <c r="E129" s="6">
        <v>93.68479880774963</v>
      </c>
      <c r="F129" s="6">
        <v>93.517138599105806</v>
      </c>
      <c r="G129" s="6">
        <v>93.573025335320409</v>
      </c>
      <c r="H129" s="6">
        <v>93.591654247391943</v>
      </c>
      <c r="I129" s="6">
        <v>8.5368399682490687E-2</v>
      </c>
    </row>
    <row r="130" spans="4:9">
      <c r="D130" s="6" t="s">
        <v>17</v>
      </c>
      <c r="E130" s="6">
        <v>93.964232488822645</v>
      </c>
      <c r="F130" s="6">
        <v>93.852459016393439</v>
      </c>
      <c r="G130" s="6">
        <v>93.796572280178836</v>
      </c>
      <c r="H130" s="6">
        <v>93.871087928464974</v>
      </c>
      <c r="I130" s="6">
        <v>8.5368399682482929E-2</v>
      </c>
    </row>
    <row r="131" spans="4:9">
      <c r="D131" s="6" t="s">
        <v>18</v>
      </c>
      <c r="E131" s="6">
        <v>94.243666169895675</v>
      </c>
      <c r="F131" s="6">
        <v>94.076005961251866</v>
      </c>
      <c r="G131" s="6">
        <v>93.964232488822645</v>
      </c>
      <c r="H131" s="6">
        <v>94.0946348733234</v>
      </c>
      <c r="I131" s="6">
        <v>0.14064520184930787</v>
      </c>
    </row>
    <row r="134" spans="4:9" ht="18.75" customHeight="1">
      <c r="F134" s="1" t="s">
        <v>45</v>
      </c>
    </row>
    <row r="137" spans="4:9">
      <c r="D137" s="6" t="s">
        <v>46</v>
      </c>
      <c r="E137" s="6"/>
      <c r="F137" s="6">
        <v>0.48099999999999998</v>
      </c>
      <c r="G137" s="6">
        <v>0.48699999999999999</v>
      </c>
      <c r="H137" s="6">
        <v>0.49</v>
      </c>
      <c r="I137" s="6">
        <f>AVERAGE(F137:H137)</f>
        <v>0.48599999999999999</v>
      </c>
    </row>
    <row r="138" spans="4:9">
      <c r="D138" s="6" t="s">
        <v>47</v>
      </c>
      <c r="E138" s="6"/>
      <c r="F138" s="6">
        <v>2E-3</v>
      </c>
      <c r="G138" s="6">
        <v>1E-3</v>
      </c>
      <c r="H138" s="6">
        <v>4.0000000000000001E-3</v>
      </c>
      <c r="I138" s="6">
        <f>AVERAGE(F138:H138)</f>
        <v>2.3333333333333335E-3</v>
      </c>
    </row>
    <row r="141" spans="4:9">
      <c r="D141" s="9" t="s">
        <v>48</v>
      </c>
    </row>
    <row r="142" spans="4:9">
      <c r="D142" s="4" t="s">
        <v>9</v>
      </c>
      <c r="E142" s="4" t="s">
        <v>30</v>
      </c>
      <c r="F142" s="4" t="s">
        <v>4</v>
      </c>
      <c r="G142" s="4" t="s">
        <v>5</v>
      </c>
    </row>
    <row r="143" spans="4:9">
      <c r="D143" s="6" t="s">
        <v>12</v>
      </c>
      <c r="E143" s="6">
        <v>0.59199999999999997</v>
      </c>
      <c r="F143" s="6">
        <v>0.59899999999999998</v>
      </c>
      <c r="G143" s="6">
        <v>0.59699999999999998</v>
      </c>
    </row>
    <row r="144" spans="4:9">
      <c r="D144" s="6" t="s">
        <v>13</v>
      </c>
      <c r="E144" s="6">
        <v>0.58799999999999997</v>
      </c>
      <c r="F144" s="6">
        <v>0.57599999999999996</v>
      </c>
      <c r="G144" s="6">
        <v>0.59</v>
      </c>
    </row>
    <row r="145" spans="4:9">
      <c r="D145" s="6" t="s">
        <v>15</v>
      </c>
      <c r="E145" s="6">
        <v>0.59</v>
      </c>
      <c r="F145" s="6">
        <v>0.56699999999999995</v>
      </c>
      <c r="G145" s="6">
        <v>0.58899999999999997</v>
      </c>
    </row>
    <row r="146" spans="4:9">
      <c r="D146" s="6" t="s">
        <v>16</v>
      </c>
      <c r="E146" s="6">
        <v>0.82499999999999996</v>
      </c>
      <c r="F146" s="6">
        <v>0.81799999999999995</v>
      </c>
      <c r="G146" s="6">
        <v>0.81599999999999995</v>
      </c>
    </row>
    <row r="147" spans="4:9">
      <c r="D147" s="6" t="s">
        <v>17</v>
      </c>
      <c r="E147" s="6">
        <v>0.53800000000000003</v>
      </c>
      <c r="F147" s="6">
        <v>0.54200000000000004</v>
      </c>
      <c r="G147" s="6">
        <v>0.54900000000000004</v>
      </c>
    </row>
    <row r="148" spans="4:9">
      <c r="D148" s="6" t="s">
        <v>18</v>
      </c>
      <c r="E148" s="6">
        <v>0.52500000000000002</v>
      </c>
      <c r="F148" s="6">
        <v>0.55900000000000005</v>
      </c>
      <c r="G148" s="6">
        <v>0.52400000000000002</v>
      </c>
    </row>
    <row r="151" spans="4:9">
      <c r="D151" s="8" t="s">
        <v>39</v>
      </c>
    </row>
    <row r="152" spans="4:9">
      <c r="D152" s="4" t="s">
        <v>9</v>
      </c>
      <c r="E152" s="4" t="s">
        <v>40</v>
      </c>
      <c r="F152" s="4" t="s">
        <v>41</v>
      </c>
      <c r="G152" s="4" t="s">
        <v>42</v>
      </c>
      <c r="H152" s="4" t="s">
        <v>43</v>
      </c>
      <c r="I152" s="4" t="s">
        <v>44</v>
      </c>
    </row>
    <row r="153" spans="4:9">
      <c r="D153" s="6" t="s">
        <v>49</v>
      </c>
      <c r="E153" s="6">
        <v>84.423000000000002</v>
      </c>
      <c r="F153" s="6">
        <v>82.983000000000004</v>
      </c>
      <c r="G153" s="6">
        <v>83.394999999999996</v>
      </c>
      <c r="H153" s="6">
        <v>83.600333333333325</v>
      </c>
      <c r="I153" s="6">
        <v>0.74163423150049723</v>
      </c>
    </row>
    <row r="154" spans="4:9">
      <c r="D154" s="6" t="s">
        <v>13</v>
      </c>
      <c r="E154" s="6">
        <v>85.245999999999995</v>
      </c>
      <c r="F154" s="6">
        <v>87.715999999999994</v>
      </c>
      <c r="G154" s="6">
        <v>84.834999999999994</v>
      </c>
      <c r="H154" s="6">
        <v>85.932333333333318</v>
      </c>
      <c r="I154" s="6">
        <v>1.5583100889532009</v>
      </c>
    </row>
    <row r="155" spans="4:9">
      <c r="D155" s="6" t="s">
        <v>15</v>
      </c>
      <c r="E155" s="6">
        <v>84.834999999999994</v>
      </c>
      <c r="F155" s="6">
        <v>89.566999999999993</v>
      </c>
      <c r="G155" s="6">
        <v>85.040999999999997</v>
      </c>
      <c r="H155" s="6">
        <v>86.480999999999995</v>
      </c>
      <c r="I155" s="6">
        <v>2.6745384648570667</v>
      </c>
    </row>
    <row r="156" spans="4:9">
      <c r="D156" s="6" t="s">
        <v>50</v>
      </c>
      <c r="E156" s="6">
        <v>36.481000000000002</v>
      </c>
      <c r="F156" s="6">
        <v>38.156999999999996</v>
      </c>
      <c r="G156" s="6">
        <v>38.332999999999998</v>
      </c>
      <c r="H156" s="6">
        <v>37.657000000000004</v>
      </c>
      <c r="I156" s="6">
        <v>1.0222406761619278</v>
      </c>
    </row>
    <row r="157" spans="4:9">
      <c r="D157" s="6" t="s">
        <v>17</v>
      </c>
      <c r="E157" s="6">
        <v>95.534000000000006</v>
      </c>
      <c r="F157" s="6">
        <v>94.710999999999999</v>
      </c>
      <c r="G157" s="6">
        <v>93.271000000000001</v>
      </c>
      <c r="H157" s="6">
        <v>94.50533333333334</v>
      </c>
      <c r="I157" s="6">
        <v>1.1454328148491897</v>
      </c>
    </row>
    <row r="158" spans="4:9">
      <c r="D158" s="6" t="s">
        <v>51</v>
      </c>
      <c r="E158" s="6">
        <v>98.209000000000003</v>
      </c>
      <c r="F158" s="6">
        <v>91.212999999999994</v>
      </c>
      <c r="G158" s="6">
        <v>98.415000000000006</v>
      </c>
      <c r="H158" s="6">
        <v>95.945666666666668</v>
      </c>
      <c r="I158" s="6">
        <v>4.0999035761019291</v>
      </c>
    </row>
    <row r="161" spans="4:16" ht="18.75" customHeight="1">
      <c r="G161" s="1" t="s">
        <v>52</v>
      </c>
      <c r="H161" s="10"/>
    </row>
    <row r="163" spans="4:16">
      <c r="D163" s="4" t="s">
        <v>9</v>
      </c>
      <c r="E163" s="4" t="s">
        <v>30</v>
      </c>
      <c r="F163" s="4" t="s">
        <v>4</v>
      </c>
      <c r="G163" s="4" t="s">
        <v>5</v>
      </c>
      <c r="H163" s="4" t="s">
        <v>6</v>
      </c>
      <c r="I163" s="4" t="s">
        <v>31</v>
      </c>
    </row>
    <row r="164" spans="4:16">
      <c r="D164" s="6" t="s">
        <v>49</v>
      </c>
      <c r="E164" s="6">
        <v>0.60099999999999998</v>
      </c>
      <c r="F164" s="6">
        <v>0.60499999999999998</v>
      </c>
      <c r="G164" s="6">
        <v>0.60799999999999998</v>
      </c>
      <c r="H164" s="6">
        <f t="shared" ref="H164:H169" si="8">AVERAGE(E164:G164)</f>
        <v>0.60466666666666669</v>
      </c>
      <c r="I164" s="6">
        <f t="shared" ref="I164:I169" si="9">STDEV(E164:G164)</f>
        <v>3.5118845842842497E-3</v>
      </c>
    </row>
    <row r="165" spans="4:16">
      <c r="D165" s="6" t="s">
        <v>13</v>
      </c>
      <c r="E165" s="6">
        <v>1.573</v>
      </c>
      <c r="F165" s="6">
        <v>1.5760000000000001</v>
      </c>
      <c r="G165" s="6">
        <v>1.569</v>
      </c>
      <c r="H165" s="6">
        <f t="shared" si="8"/>
        <v>1.5726666666666667</v>
      </c>
      <c r="I165" s="6">
        <f t="shared" si="9"/>
        <v>3.5118845842843022E-3</v>
      </c>
    </row>
    <row r="166" spans="4:16">
      <c r="D166" s="6" t="s">
        <v>15</v>
      </c>
      <c r="E166" s="6">
        <v>1.272</v>
      </c>
      <c r="F166" s="6">
        <v>1.2809999999999999</v>
      </c>
      <c r="G166" s="6">
        <v>1.276</v>
      </c>
      <c r="H166" s="6">
        <f t="shared" si="8"/>
        <v>1.2763333333333333</v>
      </c>
      <c r="I166" s="6">
        <f t="shared" si="9"/>
        <v>4.5092497528228404E-3</v>
      </c>
    </row>
    <row r="167" spans="4:16">
      <c r="D167" s="6" t="s">
        <v>50</v>
      </c>
      <c r="E167" s="6">
        <v>1.5269999999999999</v>
      </c>
      <c r="F167" s="6">
        <v>1.5349999999999999</v>
      </c>
      <c r="G167" s="6">
        <v>1.53</v>
      </c>
      <c r="H167" s="6">
        <f t="shared" si="8"/>
        <v>1.5306666666666666</v>
      </c>
      <c r="I167" s="6">
        <f t="shared" si="9"/>
        <v>4.0414518843273749E-3</v>
      </c>
    </row>
    <row r="168" spans="4:16">
      <c r="D168" s="6" t="s">
        <v>17</v>
      </c>
      <c r="E168" s="6">
        <v>1.5569999999999999</v>
      </c>
      <c r="F168" s="6">
        <v>1.552</v>
      </c>
      <c r="G168" s="6">
        <v>1.5609999999999999</v>
      </c>
      <c r="H168" s="6">
        <f t="shared" si="8"/>
        <v>1.5566666666666666</v>
      </c>
      <c r="I168" s="6">
        <f t="shared" si="9"/>
        <v>4.5092497528228404E-3</v>
      </c>
    </row>
    <row r="169" spans="4:16">
      <c r="D169" s="6" t="s">
        <v>51</v>
      </c>
      <c r="E169" s="6">
        <v>1.7490000000000001</v>
      </c>
      <c r="F169" s="6">
        <v>1.7430000000000001</v>
      </c>
      <c r="G169" s="6">
        <v>1.7509999999999999</v>
      </c>
      <c r="H169" s="6">
        <f t="shared" si="8"/>
        <v>1.7476666666666667</v>
      </c>
      <c r="I169" s="6">
        <f t="shared" si="9"/>
        <v>4.1633319989321802E-3</v>
      </c>
    </row>
    <row r="172" spans="4:16" ht="18.75" customHeight="1">
      <c r="E172" s="1" t="s">
        <v>53</v>
      </c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4:16">
      <c r="D173" s="7" t="s">
        <v>54</v>
      </c>
    </row>
    <row r="174" spans="4:16">
      <c r="D174" s="4" t="s">
        <v>9</v>
      </c>
      <c r="E174" s="4" t="s">
        <v>30</v>
      </c>
      <c r="F174" s="4" t="s">
        <v>4</v>
      </c>
      <c r="G174" s="4" t="s">
        <v>5</v>
      </c>
      <c r="H174" s="4" t="s">
        <v>6</v>
      </c>
      <c r="I174" s="4" t="s">
        <v>31</v>
      </c>
    </row>
    <row r="175" spans="4:16">
      <c r="D175" s="6" t="s">
        <v>13</v>
      </c>
      <c r="E175" s="6">
        <v>0.50600000000000001</v>
      </c>
      <c r="F175" s="6">
        <v>0.50800000000000001</v>
      </c>
      <c r="G175" s="6">
        <v>0.504</v>
      </c>
      <c r="H175" s="6">
        <f>AVERAGE(E175:G175)</f>
        <v>0.50600000000000001</v>
      </c>
      <c r="I175" s="6">
        <f>STDEV(E175:G175)</f>
        <v>2.0000000000000018E-3</v>
      </c>
    </row>
    <row r="176" spans="4:16">
      <c r="D176" s="6" t="s">
        <v>15</v>
      </c>
      <c r="E176" s="6">
        <v>0.63</v>
      </c>
      <c r="F176" s="6">
        <v>0.67</v>
      </c>
      <c r="G176" s="6">
        <v>0.61</v>
      </c>
      <c r="H176" s="6">
        <f>AVERAGE(E176:G176)</f>
        <v>0.63666666666666671</v>
      </c>
      <c r="I176" s="6">
        <f>STDEV(E176:G176)</f>
        <v>3.0550504633038961E-2</v>
      </c>
    </row>
    <row r="177" spans="4:9">
      <c r="D177" s="6" t="s">
        <v>16</v>
      </c>
      <c r="E177" s="6">
        <v>0.80300000000000005</v>
      </c>
      <c r="F177" s="6">
        <v>0.80100000000000005</v>
      </c>
      <c r="G177" s="6">
        <v>0.80500000000000005</v>
      </c>
      <c r="H177" s="6">
        <f>AVERAGE(E177:G177)</f>
        <v>0.80300000000000005</v>
      </c>
      <c r="I177" s="6">
        <f>STDEV(E177:G177)</f>
        <v>2.0000000000000018E-3</v>
      </c>
    </row>
    <row r="178" spans="4:9">
      <c r="D178" s="6" t="s">
        <v>17</v>
      </c>
      <c r="E178" s="6">
        <v>0.65249999999999997</v>
      </c>
      <c r="F178" s="6">
        <v>0.65229999999999999</v>
      </c>
      <c r="G178" s="6">
        <v>0.65500000000000003</v>
      </c>
      <c r="H178" s="6">
        <f>AVERAGE(E178:G178)</f>
        <v>0.65326666666666666</v>
      </c>
      <c r="I178" s="6">
        <f>STDEV(E178:G178)</f>
        <v>1.5044378795195938E-3</v>
      </c>
    </row>
    <row r="179" spans="4:9">
      <c r="D179" s="6" t="s">
        <v>18</v>
      </c>
      <c r="E179" s="6">
        <v>1.1092</v>
      </c>
      <c r="F179" s="6">
        <v>1.1089</v>
      </c>
      <c r="G179" s="6">
        <v>1.1091</v>
      </c>
      <c r="H179" s="6">
        <f>AVERAGE(E179:G179)</f>
        <v>1.1090666666666664</v>
      </c>
      <c r="I179" s="6">
        <f>STDEV(E179:G179)</f>
        <v>1.5275252316517785E-4</v>
      </c>
    </row>
    <row r="183" spans="4:9">
      <c r="D183" s="7" t="s">
        <v>55</v>
      </c>
    </row>
    <row r="184" spans="4:9">
      <c r="D184" s="4" t="s">
        <v>9</v>
      </c>
      <c r="E184" s="4" t="s">
        <v>30</v>
      </c>
      <c r="F184" s="4" t="s">
        <v>4</v>
      </c>
      <c r="G184" s="4" t="s">
        <v>5</v>
      </c>
      <c r="H184" s="4" t="s">
        <v>6</v>
      </c>
      <c r="I184" s="4" t="s">
        <v>31</v>
      </c>
    </row>
    <row r="185" spans="4:9">
      <c r="D185" s="6" t="s">
        <v>13</v>
      </c>
      <c r="E185" s="6">
        <v>3.5579999999999998</v>
      </c>
      <c r="F185" s="6">
        <v>3.5539999999999998</v>
      </c>
      <c r="G185" s="6">
        <v>3.5590000000000002</v>
      </c>
      <c r="H185" s="6">
        <f>AVERAGE(E185:G185)</f>
        <v>3.5569999999999999</v>
      </c>
      <c r="I185" s="6">
        <f>STDEV(E185:G185)</f>
        <v>2.6457513110647191E-3</v>
      </c>
    </row>
    <row r="186" spans="4:9">
      <c r="D186" s="6" t="s">
        <v>15</v>
      </c>
      <c r="E186" s="6">
        <v>4.1719999999999997</v>
      </c>
      <c r="F186" s="6">
        <v>4.1740000000000004</v>
      </c>
      <c r="G186" s="6">
        <v>4.1760000000000002</v>
      </c>
      <c r="H186" s="6">
        <f>AVERAGE(E186:G186)</f>
        <v>4.1740000000000004</v>
      </c>
      <c r="I186" s="6">
        <f>STDEV(E186:G186)</f>
        <v>2.0000000000002238E-3</v>
      </c>
    </row>
    <row r="187" spans="4:9">
      <c r="D187" s="6" t="s">
        <v>16</v>
      </c>
      <c r="E187" s="6">
        <v>11.599</v>
      </c>
      <c r="F187" s="6">
        <v>11.561</v>
      </c>
      <c r="G187" s="6">
        <v>11.565</v>
      </c>
      <c r="H187" s="6">
        <f>AVERAGE(E187:G187)</f>
        <v>11.575000000000001</v>
      </c>
      <c r="I187" s="6">
        <f>STDEV(E187:G187)</f>
        <v>2.0880613017821351E-2</v>
      </c>
    </row>
    <row r="188" spans="4:9">
      <c r="D188" s="6" t="s">
        <v>17</v>
      </c>
      <c r="E188" s="6">
        <v>6.7759999999999998</v>
      </c>
      <c r="F188" s="6">
        <v>6.7729999999999997</v>
      </c>
      <c r="G188" s="6">
        <v>6.7770000000000001</v>
      </c>
      <c r="H188" s="6">
        <f>AVERAGE(E188:G188)</f>
        <v>6.7753333333333332</v>
      </c>
      <c r="I188" s="6">
        <f>STDEV(E188:G188)</f>
        <v>2.0816659994663303E-3</v>
      </c>
    </row>
    <row r="189" spans="4:9">
      <c r="D189" s="6" t="s">
        <v>18</v>
      </c>
      <c r="E189" s="6">
        <v>14.141</v>
      </c>
      <c r="F189" s="6">
        <v>14.145</v>
      </c>
      <c r="G189" s="6">
        <v>14.148999999999999</v>
      </c>
      <c r="H189" s="6">
        <f>AVERAGE(E189:G189)</f>
        <v>14.145000000000001</v>
      </c>
      <c r="I189" s="6">
        <f>STDEV(E189:G189)</f>
        <v>3.9999999999995595E-3</v>
      </c>
    </row>
    <row r="192" spans="4:9">
      <c r="D192" s="7" t="s">
        <v>56</v>
      </c>
    </row>
    <row r="193" spans="4:9">
      <c r="D193" s="4" t="s">
        <v>9</v>
      </c>
      <c r="E193" s="4" t="s">
        <v>30</v>
      </c>
      <c r="F193" s="4" t="s">
        <v>4</v>
      </c>
      <c r="G193" s="4" t="s">
        <v>5</v>
      </c>
      <c r="H193" s="4" t="s">
        <v>6</v>
      </c>
      <c r="I193" s="4" t="s">
        <v>31</v>
      </c>
    </row>
    <row r="194" spans="4:9">
      <c r="D194" s="6" t="s">
        <v>13</v>
      </c>
      <c r="E194" s="6">
        <v>7.34</v>
      </c>
      <c r="F194" s="6">
        <v>7.36</v>
      </c>
      <c r="G194" s="6">
        <v>7.42</v>
      </c>
      <c r="H194" s="6">
        <f>AVERAGE(E194:G194)</f>
        <v>7.3733333333333322</v>
      </c>
      <c r="I194" s="6">
        <f>STDEV(E194:G194)</f>
        <v>4.1633319989322619E-2</v>
      </c>
    </row>
    <row r="195" spans="4:9">
      <c r="D195" s="6" t="s">
        <v>15</v>
      </c>
      <c r="E195" s="6">
        <v>10.74</v>
      </c>
      <c r="F195" s="6">
        <v>10.79</v>
      </c>
      <c r="G195" s="6">
        <v>10.71</v>
      </c>
      <c r="H195" s="6">
        <f>AVERAGE(E195:G195)</f>
        <v>10.746666666666668</v>
      </c>
      <c r="I195" s="6">
        <f>STDEV(E195:G195)</f>
        <v>4.0414518843272941E-2</v>
      </c>
    </row>
    <row r="196" spans="4:9">
      <c r="D196" s="6" t="s">
        <v>16</v>
      </c>
      <c r="E196" s="6">
        <v>7.1</v>
      </c>
      <c r="F196" s="6">
        <v>7.18</v>
      </c>
      <c r="G196" s="6">
        <v>7.15</v>
      </c>
      <c r="H196" s="6">
        <f>AVERAGE(E196:G196)</f>
        <v>7.1433333333333335</v>
      </c>
      <c r="I196" s="6">
        <f>STDEV(E196:G196)</f>
        <v>4.0414518843273892E-2</v>
      </c>
    </row>
    <row r="197" spans="4:9">
      <c r="D197" s="6" t="s">
        <v>17</v>
      </c>
      <c r="E197" s="6">
        <v>4.6310000000000002</v>
      </c>
      <c r="F197" s="6">
        <v>4.6349999999999998</v>
      </c>
      <c r="G197" s="6">
        <v>4.63</v>
      </c>
      <c r="H197" s="6">
        <f>AVERAGE(E197:G197)</f>
        <v>4.6320000000000006</v>
      </c>
      <c r="I197" s="6">
        <f>STDEV(E197:G197)</f>
        <v>2.6457513110644672E-3</v>
      </c>
    </row>
    <row r="198" spans="4:9">
      <c r="D198" s="6" t="s">
        <v>18</v>
      </c>
      <c r="E198" s="6">
        <v>5.2519999999999998</v>
      </c>
      <c r="F198" s="6">
        <v>5.2590000000000003</v>
      </c>
      <c r="G198" s="6">
        <v>5.2560000000000002</v>
      </c>
      <c r="H198" s="6">
        <f>AVERAGE(E198:G198)</f>
        <v>5.2556666666666665</v>
      </c>
      <c r="I198" s="6">
        <f>STDEV(E198:G198)</f>
        <v>3.5118845842845338E-3</v>
      </c>
    </row>
  </sheetData>
  <phoneticPr fontId="0" type="noConversion"/>
  <pageMargins left="0.69991251615088756" right="0.69991251615088756" top="0.74990626395218019" bottom="0.74990626395218019" header="0.29996251027415122" footer="0.2999625102741512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Sirsendu Sekhar Ray</cp:lastModifiedBy>
  <cp:revision>0</cp:revision>
  <dcterms:created xsi:type="dcterms:W3CDTF">2022-07-29T09:05:54Z</dcterms:created>
  <dcterms:modified xsi:type="dcterms:W3CDTF">2022-07-31T07:16:57Z</dcterms:modified>
</cp:coreProperties>
</file>