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mi\OneDrive - Haifa University\Univ Haifa\Papers in preparation\Fish immune-Keren\Submitted\"/>
    </mc:Choice>
  </mc:AlternateContent>
  <bookViews>
    <workbookView xWindow="0" yWindow="0" windowWidth="15510" windowHeight="6280" tabRatio="723"/>
  </bookViews>
  <sheets>
    <sheet name="Additional file 1" sheetId="4" r:id="rId1"/>
    <sheet name="Additional file 2" sheetId="3" r:id="rId2"/>
    <sheet name="Additional file 3" sheetId="5" r:id="rId3"/>
    <sheet name="Additional file 4" sheetId="1" r:id="rId4"/>
    <sheet name="Additional file 5" sheetId="6" r:id="rId5"/>
    <sheet name="Additional file 6" sheetId="7" r:id="rId6"/>
  </sheets>
  <externalReferences>
    <externalReference r:id="rId7"/>
    <externalReference r:id="rId8"/>
  </externalReferences>
  <definedNames>
    <definedName name="_xlnm._FilterDatabase" localSheetId="5" hidden="1">'Additional file 6'!$A$2:$I$48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9" i="3" l="1"/>
  <c r="D101" i="3"/>
  <c r="D102" i="3"/>
  <c r="D112" i="3"/>
  <c r="D135" i="3"/>
  <c r="D98" i="3"/>
  <c r="G73" i="3"/>
  <c r="G72" i="3"/>
  <c r="D60" i="3"/>
  <c r="D69" i="3"/>
  <c r="D70" i="3"/>
  <c r="D71" i="3"/>
  <c r="D39" i="3"/>
  <c r="E52" i="3"/>
  <c r="E53" i="3"/>
  <c r="E68" i="3"/>
  <c r="E42" i="3"/>
  <c r="E44" i="3"/>
  <c r="E45" i="3"/>
  <c r="E41" i="3"/>
</calcChain>
</file>

<file path=xl/sharedStrings.xml><?xml version="1.0" encoding="utf-8"?>
<sst xmlns="http://schemas.openxmlformats.org/spreadsheetml/2006/main" count="1172" uniqueCount="578">
  <si>
    <t>ID</t>
  </si>
  <si>
    <t>Gene name</t>
  </si>
  <si>
    <t>Gene description</t>
  </si>
  <si>
    <t>Gills_2_vs_Gills_1.log2FoldChange</t>
  </si>
  <si>
    <t>Gills_2_vs_Gills_1.padj</t>
  </si>
  <si>
    <t>Gills_3_vs_Gills_1.log2FoldChange</t>
  </si>
  <si>
    <t>Gills_3_vs_Gills_1.padj</t>
  </si>
  <si>
    <t>spleen_2_vs_spleen_1.log2FoldChange</t>
  </si>
  <si>
    <t>spleen_2_vs_spleen_1.padj</t>
  </si>
  <si>
    <t>spleen_3_vs_spleen_1.log2FoldChange</t>
  </si>
  <si>
    <t>spleen_3_vs_spleen_1.padj</t>
  </si>
  <si>
    <t>head kidney_2_vs_head kidney_1.log2FoldChange</t>
  </si>
  <si>
    <t>head kidney_2_vs_head kidney_1.padj</t>
  </si>
  <si>
    <t>head.kidney_3_vs_head.kidney_1.log2FoldChange</t>
  </si>
  <si>
    <t>head.kidney_3_vs_head.kidney_1.padj</t>
  </si>
  <si>
    <t>ENSONIG00000017652</t>
  </si>
  <si>
    <t>il12ba</t>
  </si>
  <si>
    <t>interleukin-12 subunit beta [Source:NCBI gene;Acc:100706746]</t>
  </si>
  <si>
    <t>ENSONIG00000027948</t>
  </si>
  <si>
    <t>ccl25b</t>
  </si>
  <si>
    <t>chemokine (C-C motif) ligand 25b [Source:ZFIN;Acc:ZDB-GENE-110222-2]</t>
  </si>
  <si>
    <t>ENSONIG00000036185</t>
  </si>
  <si>
    <t>chemokine (C-X-C motif) ligand 12a (stromal cell-derived factor 1) [Source:ZFIN;Acc:ZDB-GENE-030318-1]</t>
  </si>
  <si>
    <t>ENSONIG00000010866</t>
  </si>
  <si>
    <t>monocyte chemotactic protein 1B [Source:NCBI gene;Acc:100710378]</t>
  </si>
  <si>
    <t>ENSONIG00000028336</t>
  </si>
  <si>
    <t>uncharacterized LOC100699978 [Source:NCBI gene;Acc:100699978]</t>
  </si>
  <si>
    <t>ENSONIG00000012194</t>
  </si>
  <si>
    <t>stat1a</t>
  </si>
  <si>
    <t>signal transducer and activator of transcription 1 [Source:NCBI gene;Acc:100696359]</t>
  </si>
  <si>
    <t>ENSONIG00000017925</t>
  </si>
  <si>
    <t>gata3</t>
  </si>
  <si>
    <t>GATA binding protein 3 [Source:NCBI gene;Acc:100706217]</t>
  </si>
  <si>
    <t>ENSONIG00000003430</t>
  </si>
  <si>
    <t>ENSONIG00000003432</t>
  </si>
  <si>
    <t>perforin-1 [Source:NCBI gene;Acc:102075668]</t>
  </si>
  <si>
    <t>ENSONIG00000002441</t>
  </si>
  <si>
    <t>granzyme B [Source:NCBI gene;Acc:100692510]</t>
  </si>
  <si>
    <t>ENSONIG00000003433</t>
  </si>
  <si>
    <t>perforin-1 [Source:NCBI gene;Acc:100694694]</t>
  </si>
  <si>
    <t>ENSONIG00000003593</t>
  </si>
  <si>
    <t>antimicrobial peptide NK-lysin [Source:NCBI gene;Acc:102080531]</t>
  </si>
  <si>
    <t>ENSONIG00000000343</t>
  </si>
  <si>
    <t>ins</t>
  </si>
  <si>
    <t>insulin [Source:NCBI gene;Acc:100692120]</t>
  </si>
  <si>
    <t>ENSONIG00000033642</t>
  </si>
  <si>
    <t>somatostatin-2 [Source:NCBI gene;Acc:100694069]</t>
  </si>
  <si>
    <t>ENSONIG00000000819</t>
  </si>
  <si>
    <t>hsp90aa1.1</t>
  </si>
  <si>
    <t>heat shock protein HSP 90-alpha [Source:NCBI gene;Acc:100701982]</t>
  </si>
  <si>
    <t>ENSONIG00000007343</t>
  </si>
  <si>
    <t>cd99</t>
  </si>
  <si>
    <t>CD99 antigen [Source:NCBI gene;Acc:100705374]</t>
  </si>
  <si>
    <t>Ensembl Interpot Description</t>
  </si>
  <si>
    <t>Immunoglobulin-like domain;Immunoglobulin-like fold;Interleukin-12 beta;Interleukin-12 beta, central domain;Fibronectin type III superfamily</t>
  </si>
  <si>
    <t>CC chemokine, conserved site;Chemokine interleukin-8-like domain;Chemokine interleukin-8-like superfamily;Chemokine beta/gamma/delta</t>
  </si>
  <si>
    <t>Chemokine interleukin-8-like domain;CXC Chemokine domain;Chemokine interleukin-8-like superfamily;Stromal cell-derived factor 1</t>
  </si>
  <si>
    <t>Chemokine interleukin-8-like domain;Chemokine interleukin-8-like superfamily;Chemokine beta/gamma/delta</t>
  </si>
  <si>
    <t>SH2 domain;Transcription factor STAT;p53-like transcription factor, DNA-binding;STAT transcription factor, DNA-binding, N-terminal;STAT transcription factor, protein interaction;STAT transcription factor, all-alpha domain;STAT transcription factor, DNA-binding;STAT transcription factor, coiled coil;Signal transducer and activation of transcription 1, TAZ2 binding domain, C-terminal;STAT transcription factor, N-terminal domain superfamily;SH2 domain superfamily;STAT1, C-terminal domain superfamily</t>
  </si>
  <si>
    <t>Zinc finger, GATA-type;Zinc finger, NHR/GATA-type;Transcription factor, GATA-2/3;Transcription factor GATA-3;Transcription factor GATA</t>
  </si>
  <si>
    <t>C2 domain;Membrane attack complex component/perforin domain, conserved site;Membrane attack complex component/perforin (MACPF) domain;C2 domain superfamily</t>
  </si>
  <si>
    <t>C2 domain;Membrane attack complex component/perforin/complement C9;Membrane attack complex component/perforin domain, conserved site;Membrane attack complex component/perforin (MACPF) domain;C2 domain superfamily</t>
  </si>
  <si>
    <t>Serine proteases, trypsin domain;Peptidase S1A, chymotrypsin family;Peptidase S1, PA clan;Serine proteases, trypsin family, histidine active site;Serine proteases, trypsin family, serine active site;Peptidase S1, PA clan, chymotrypsin-like fold</t>
  </si>
  <si>
    <t>Saposin-like type B, region 1;Saposin B type domain;Saposin-like;Granulysin-like</t>
  </si>
  <si>
    <t>Insulin;Insulin-like;Insulin family;Insulin, conserved site;Insulin-like superfamily</t>
  </si>
  <si>
    <t>Somatostatin;Somatostatin/Cortistatin, C-terminal</t>
  </si>
  <si>
    <t>Heat shock protein Hsp90 family;Histidine kinase/HSP90-like ATPase;Heat shock protein Hsp90, conserved site;Ribosomal protein S5 domain 2-type fold;Heat shock protein Hsp90, N-terminal;Histidine kinase/HSP90-like ATPase superfamily;HSP90, C-terminal domain</t>
  </si>
  <si>
    <t>CD99 antigen-like protein 2</t>
  </si>
  <si>
    <t>Primer</t>
  </si>
  <si>
    <t>Sequence</t>
  </si>
  <si>
    <r>
      <t xml:space="preserve">Myxobolus bejeranoi </t>
    </r>
    <r>
      <rPr>
        <sz val="11"/>
        <color theme="1"/>
        <rFont val="Calibri"/>
        <family val="2"/>
        <scheme val="minor"/>
      </rPr>
      <t>SSU rDNA - F153</t>
    </r>
  </si>
  <si>
    <t>TAGGAGGTGGTGAAGAGAA</t>
  </si>
  <si>
    <r>
      <t xml:space="preserve">Myxobolus bejeranoi </t>
    </r>
    <r>
      <rPr>
        <sz val="11"/>
        <color theme="1"/>
        <rFont val="Calibri"/>
        <family val="2"/>
        <scheme val="minor"/>
      </rPr>
      <t>SSU rDNA - R235</t>
    </r>
  </si>
  <si>
    <t>GACTTGCCCTCCATTAGTT</t>
  </si>
  <si>
    <t>hybrid tilapia β-actin - F1069</t>
  </si>
  <si>
    <t>GCCCCACCTGAGCGTAAATA</t>
  </si>
  <si>
    <t>hybrid tilapia β-actin - R1168</t>
  </si>
  <si>
    <t>CATCGTACTCCTGCTTGCTGAT</t>
  </si>
  <si>
    <t>GO/KEGG pathway</t>
  </si>
  <si>
    <t>Gills</t>
  </si>
  <si>
    <t>NF-kappa B signaling pathway</t>
  </si>
  <si>
    <t>Ribosome biogenesis</t>
  </si>
  <si>
    <t>Neuroactive ligand-receptor interaction</t>
  </si>
  <si>
    <t>05145 Toxoplasmosis [PATH:ko05145]</t>
  </si>
  <si>
    <t>05140 Leishmaniasis [PATH:ko05140]</t>
  </si>
  <si>
    <t>Infectious disease: parasitic</t>
  </si>
  <si>
    <t>04658 Th1 and Th2 cell differentiation [PATH:ko04658]</t>
  </si>
  <si>
    <t>04657 IL-17 signaling pathway [PATH:ko04657]</t>
  </si>
  <si>
    <t>04659 Th17 cell differentiation [PATH:ko04659]</t>
  </si>
  <si>
    <t>adaptive immune response</t>
  </si>
  <si>
    <t>innate immune response</t>
  </si>
  <si>
    <t>05321 Inflammatory bowel disease [PATH:ko05321]</t>
  </si>
  <si>
    <t>05323 Rheumatoid arthritis [PATH:ko05323]</t>
  </si>
  <si>
    <t>05310 Asthma [PATH:ko05310]</t>
  </si>
  <si>
    <t>05322 Systemic lupus erythematosus [PATH:ko05322]</t>
  </si>
  <si>
    <t>immune disease</t>
  </si>
  <si>
    <t>05130 Pathogenic Escherichia coli infection [PATH:ko05130]</t>
  </si>
  <si>
    <t>05150 Staphylococcus aureus infection [PATH:ko05150]</t>
  </si>
  <si>
    <t>05133 Pertussis [PATH:ko05133]</t>
  </si>
  <si>
    <t>Infectious disease: bacterial</t>
  </si>
  <si>
    <t>Hematopoietic cell lineage</t>
  </si>
  <si>
    <t>Viral protein interaction with cytokine and cytokine receptor</t>
  </si>
  <si>
    <t>mRNA processing</t>
  </si>
  <si>
    <t>skeletal system development</t>
  </si>
  <si>
    <t>Hedgehog signaling pathway</t>
  </si>
  <si>
    <t>00062 Fatty acid elongation [PATH:ko00062]</t>
  </si>
  <si>
    <t>01040 Biosynthesis of unsaturated fatty acids [PATH:ko01040]</t>
  </si>
  <si>
    <t>path3</t>
  </si>
  <si>
    <t>BP</t>
  </si>
  <si>
    <t xml:space="preserve">Cytokine and cytokine receptor </t>
  </si>
  <si>
    <t>Skeletal system development</t>
  </si>
  <si>
    <t>ion transport</t>
  </si>
  <si>
    <t>Cell adhesion molecules</t>
  </si>
  <si>
    <t>GABAergic synapse</t>
  </si>
  <si>
    <t>myofibril assembly</t>
  </si>
  <si>
    <t>cGMP-PKG signaling pathway</t>
  </si>
  <si>
    <t>ubiquitin-dependent protein catabolic process</t>
  </si>
  <si>
    <t>Adaptive immune response</t>
  </si>
  <si>
    <t>Immune disease</t>
  </si>
  <si>
    <t>Lipid metabolism</t>
  </si>
  <si>
    <t>Tissue</t>
  </si>
  <si>
    <t>Infection level</t>
  </si>
  <si>
    <t>Description</t>
  </si>
  <si>
    <t>Calculated enrichment score</t>
  </si>
  <si>
    <t>Spleen</t>
  </si>
  <si>
    <t>ribosome</t>
  </si>
  <si>
    <t>respiratory chain</t>
  </si>
  <si>
    <t>mitochondrial respiratory chain complex IV</t>
  </si>
  <si>
    <t>mitochondrial electron transport, cytochrome c to oxygen</t>
  </si>
  <si>
    <t>hemoglobin complex</t>
  </si>
  <si>
    <t>heme binding</t>
  </si>
  <si>
    <t>05320 Autoimmune thyroid disease [PATH:ko05320]</t>
  </si>
  <si>
    <t>05330 Allograft rejection [PATH:ko05330]</t>
  </si>
  <si>
    <t>05332 Graft-versus-host disease [PATH:ko05332]</t>
  </si>
  <si>
    <t>immune response</t>
  </si>
  <si>
    <t>04061 Viral protein interaction with cytokine and cytokine receptor [PATH:ko04061]</t>
  </si>
  <si>
    <t>05416 Viral myocarditis [PATH:ko05416]</t>
  </si>
  <si>
    <t>05171 Coronavirus disease - COVID-19 [PATH:ko05171]</t>
  </si>
  <si>
    <t>infectious diseases</t>
  </si>
  <si>
    <t>Transporters</t>
  </si>
  <si>
    <t>04910 Insulin signaling pathway [PATH:ko04910]</t>
  </si>
  <si>
    <t>04931 Insulin resistance [PATH:ko04931]</t>
  </si>
  <si>
    <t>04917 Prolactin signaling pathway [PATH:ko04917]</t>
  </si>
  <si>
    <t>04922 Glucagon signaling pathway [PATH:ko04922]</t>
  </si>
  <si>
    <t>04911 Insulin secretion [PATH:ko04911]</t>
  </si>
  <si>
    <t>04930 Type II diabetes mellitus [PATH:ko04930]</t>
  </si>
  <si>
    <t>insulin secretion and signaling</t>
  </si>
  <si>
    <t>intracellular signal transduction</t>
  </si>
  <si>
    <t>Regulation of actin cytoskeleton</t>
  </si>
  <si>
    <t>Focal adhesion</t>
  </si>
  <si>
    <t>B cell receptor signaling pathway</t>
  </si>
  <si>
    <t>CC</t>
  </si>
  <si>
    <t>Ribosome</t>
  </si>
  <si>
    <t>translation</t>
  </si>
  <si>
    <t>oxygen transporter activity</t>
  </si>
  <si>
    <t>oxygen binding</t>
  </si>
  <si>
    <t>oxygen transport</t>
  </si>
  <si>
    <t>Apoptosis</t>
  </si>
  <si>
    <t>Cytokine-cytokine receptor interaction</t>
  </si>
  <si>
    <t>erythrocyte differentiation</t>
  </si>
  <si>
    <t xml:space="preserve">Coronavirus disease - COVID-19 </t>
  </si>
  <si>
    <t>Staphylococcus aureus infection</t>
  </si>
  <si>
    <t>extracellular region</t>
  </si>
  <si>
    <t>proteolysis</t>
  </si>
  <si>
    <t>03041 Spliceosome [BR:ko03041]</t>
  </si>
  <si>
    <t>03019 Messenger RNA biogenesis [BR:ko03019]</t>
  </si>
  <si>
    <t>mRNA biogenesis and spliceosome</t>
  </si>
  <si>
    <t>signal transduction</t>
  </si>
  <si>
    <t>MF</t>
  </si>
  <si>
    <t>path2</t>
  </si>
  <si>
    <t>Infectious diseases: bacterial/viral</t>
  </si>
  <si>
    <t>HK</t>
  </si>
  <si>
    <t>Exosome</t>
  </si>
  <si>
    <t>skeletal muscle tissue development</t>
  </si>
  <si>
    <t>Phagosome</t>
  </si>
  <si>
    <t>05144 Malaria [PATH:ko05144]</t>
  </si>
  <si>
    <t>05168 Herpes simplex virus 1 infection [PATH:ko05168]</t>
  </si>
  <si>
    <t>ECM-receptor interaction</t>
  </si>
  <si>
    <t>04090 CD molecules [BR:ko04090]</t>
  </si>
  <si>
    <t>04060 Cytokine-cytokine receptor interaction [PATH:ko04060]</t>
  </si>
  <si>
    <t>04670 Leukocyte transendothelial migration [PATH:ko04670]</t>
  </si>
  <si>
    <t>MHC class II protein complex</t>
  </si>
  <si>
    <t>04015 Rap1 signaling pathway [PATH:ko04015]</t>
  </si>
  <si>
    <t>04151 PI3K-Akt signaling pathway [PATH:ko04151]</t>
  </si>
  <si>
    <t>Signal transduction</t>
  </si>
  <si>
    <t>rRNA processing</t>
  </si>
  <si>
    <t>03009 Ribosome biogenesis [BR:ko03009]</t>
  </si>
  <si>
    <t>03008 Ribosome biogenesis in eukaryotes [PATH:ko03008]</t>
  </si>
  <si>
    <t>04721 Synaptic vesicle cycle [PATH:ko04721]</t>
  </si>
  <si>
    <t>04724 Glutamatergic synapse [PATH:ko04724]</t>
  </si>
  <si>
    <t>04723 Retrograde endocannabinoid signaling [PATH:ko04723]</t>
  </si>
  <si>
    <t>04727 GABAergic synapse [PATH:ko04727]</t>
  </si>
  <si>
    <t>Nervous system</t>
  </si>
  <si>
    <t>Insulin secretion</t>
  </si>
  <si>
    <t>aminoacyl-tRNA ligase activity</t>
  </si>
  <si>
    <t>00970 Aminoacyl-tRNA biosynthesis [PATH:ko00970]</t>
  </si>
  <si>
    <t>03030 DNA replication [PATH:ko03030]</t>
  </si>
  <si>
    <t>DNA repllication</t>
  </si>
  <si>
    <t>Skeletal muscle tissue development</t>
  </si>
  <si>
    <t>infectious disease</t>
  </si>
  <si>
    <t>immune resposne</t>
  </si>
  <si>
    <t>rRNA and tRNA processing</t>
  </si>
  <si>
    <t>Ribosome biogenesis and translation</t>
  </si>
  <si>
    <t>05142 Chagas disease [PATH:ko05142]</t>
  </si>
  <si>
    <t>05163 Human cytomegalovirus infection [PATH:ko05163]</t>
  </si>
  <si>
    <t>09174 Infectious disease: parasitic</t>
  </si>
  <si>
    <t>09171 Infectious disease: bacterial</t>
  </si>
  <si>
    <t>04050 Cytokine receptors [BR:ko04050]</t>
  </si>
  <si>
    <t>04672 Intestinal immune network for IgA production [PATH:ko04672]</t>
  </si>
  <si>
    <t>04660 T cell receptor signaling pathway [PATH:ko04660]</t>
  </si>
  <si>
    <t>04650 Natural killer cell mediated cytotoxicity [PATH:ko04650]</t>
  </si>
  <si>
    <t>04612 Antigen processing and presentation [PATH:ko04612]</t>
  </si>
  <si>
    <t>09163 Immune disease</t>
  </si>
  <si>
    <t>Autophagy</t>
  </si>
  <si>
    <t>04111 Cell cycle - yeast [PATH:ko04111]</t>
  </si>
  <si>
    <t>04110 Cell cycle [PATH:ko04110]</t>
  </si>
  <si>
    <t>Cell cycle</t>
  </si>
  <si>
    <t>03032 DNA replication proteins [BR:ko03032]</t>
  </si>
  <si>
    <t>03440 Homologous recombination [PATH:ko03440]</t>
  </si>
  <si>
    <t>DNA replication and repair</t>
  </si>
  <si>
    <t>00240 Pyrimidine metabolism [PATH:ko00240]</t>
  </si>
  <si>
    <t>00230 Purine metabolism [PATH:ko00230]</t>
  </si>
  <si>
    <t>Nucleotide metabolism</t>
  </si>
  <si>
    <t>03040 Spliceosome [PATH:ko03040]</t>
  </si>
  <si>
    <t>Transcription</t>
  </si>
  <si>
    <t>00270 Cysteine and methionine metabolism [PATH:ko00270]</t>
  </si>
  <si>
    <t>Amino acid metabolism</t>
  </si>
  <si>
    <t>04040 Ion channels [BR:ko04040]</t>
  </si>
  <si>
    <t>02000 Transporters [BR:ko02000]</t>
  </si>
  <si>
    <t>04080 Neuroactive ligand-receptor interaction [PATH:ko04080]</t>
  </si>
  <si>
    <t>04726 Serotonergic synapse [PATH:ko04726]</t>
  </si>
  <si>
    <t>Infectious disease</t>
  </si>
  <si>
    <t>adjusted pvalue</t>
  </si>
  <si>
    <t>Label in Fig. 3</t>
  </si>
  <si>
    <t>03009 Ribosome biogenesis</t>
  </si>
  <si>
    <t xml:space="preserve">03009 Ribosome biogenesis </t>
  </si>
  <si>
    <t>04515 Cell adhesion molecules</t>
  </si>
  <si>
    <t xml:space="preserve">04022 cGMP-PKG signaling pathway </t>
  </si>
  <si>
    <t xml:space="preserve">04061 Viral protein interaction with cytokine and cytokine receptor </t>
  </si>
  <si>
    <t xml:space="preserve">04064 NF-kappa B signaling pathway </t>
  </si>
  <si>
    <t xml:space="preserve">04080 Neuroactive ligand-receptor interaction </t>
  </si>
  <si>
    <t xml:space="preserve">04640 Hematopoietic cell lineage </t>
  </si>
  <si>
    <t xml:space="preserve">04657 IL-17 signaling pathway </t>
  </si>
  <si>
    <t xml:space="preserve">04658 Th1 and Th2 cell differentiation </t>
  </si>
  <si>
    <t xml:space="preserve">04659 Th17 cell differentiation </t>
  </si>
  <si>
    <t>04727 GABAergic synapse</t>
  </si>
  <si>
    <t xml:space="preserve">05321 Inflammatory bowel disease </t>
  </si>
  <si>
    <t>Ion transport</t>
  </si>
  <si>
    <t xml:space="preserve">cGMP-PKG signaling pathway </t>
  </si>
  <si>
    <t>cytokine and cytokine receptor interaction</t>
  </si>
  <si>
    <t xml:space="preserve">Neuroactive ligand-receptor interaction </t>
  </si>
  <si>
    <t xml:space="preserve">Hematopoietic cell lineage </t>
  </si>
  <si>
    <t xml:space="preserve">IL-17 signaling pathway </t>
  </si>
  <si>
    <t xml:space="preserve">Th1 and Th2 cell differentiation </t>
  </si>
  <si>
    <t xml:space="preserve">Th17 cell differentiation </t>
  </si>
  <si>
    <t xml:space="preserve">Inflammatory bowel disease </t>
  </si>
  <si>
    <t xml:space="preserve">04050 Cytokine receptors </t>
  </si>
  <si>
    <t xml:space="preserve">04054 Pattern recognition receptors </t>
  </si>
  <si>
    <t xml:space="preserve">04090 CD molecules </t>
  </si>
  <si>
    <t xml:space="preserve">04147 Exosome </t>
  </si>
  <si>
    <t>09156 Nervous system</t>
  </si>
  <si>
    <t>ion channel activity</t>
  </si>
  <si>
    <t>voltage-gated ion channel activity</t>
  </si>
  <si>
    <t>voltage-gated calcium channel activity</t>
  </si>
  <si>
    <t>cytokine-mediated signaling pathway</t>
  </si>
  <si>
    <t>antigen processing and presentation</t>
  </si>
  <si>
    <t>ion transmembrane transport</t>
  </si>
  <si>
    <t>synapse</t>
  </si>
  <si>
    <t xml:space="preserve">04060 Cytokine-cytokine receptor interaction </t>
  </si>
  <si>
    <t xml:space="preserve">04140 Autophagy - animal </t>
  </si>
  <si>
    <t xml:space="preserve">04145 Phagosome </t>
  </si>
  <si>
    <t xml:space="preserve">04151 PI3K-Akt signaling pathway </t>
  </si>
  <si>
    <t xml:space="preserve">04514 Cell adhesion molecules </t>
  </si>
  <si>
    <t xml:space="preserve">04612 Antigen processing and presentation </t>
  </si>
  <si>
    <t xml:space="preserve">04650 Natural killer cell mediated cytotoxicity </t>
  </si>
  <si>
    <t xml:space="preserve">04660 T cell receptor signaling pathway </t>
  </si>
  <si>
    <t xml:space="preserve">04670 Leukocyte transendothelial migration </t>
  </si>
  <si>
    <t xml:space="preserve">04672 Intestinal immune network for IgA production </t>
  </si>
  <si>
    <t xml:space="preserve">04911 Insulin secretion </t>
  </si>
  <si>
    <t xml:space="preserve">05320 Autoimmune thyroid disease </t>
  </si>
  <si>
    <t xml:space="preserve">05330 Allograft rejection </t>
  </si>
  <si>
    <t xml:space="preserve">05332 Graft-versus-host disease </t>
  </si>
  <si>
    <t xml:space="preserve"> Cytokine receptors </t>
  </si>
  <si>
    <t>Antigen processing and presentation</t>
  </si>
  <si>
    <t xml:space="preserve">CD molecules </t>
  </si>
  <si>
    <t>Rap1 signaling pathway</t>
  </si>
  <si>
    <t>PI3K-Akt signaling pathway</t>
  </si>
  <si>
    <t>Natural killer cell mediated cytotoxicity</t>
  </si>
  <si>
    <t>Th1 and Th2 cell differentiation</t>
  </si>
  <si>
    <t>Th17 cell differentiation</t>
  </si>
  <si>
    <t>T cell receptor signaling pathway</t>
  </si>
  <si>
    <t>Leukocyte transendothelial migration</t>
  </si>
  <si>
    <t>Intestinal immune network for IgA production</t>
  </si>
  <si>
    <t>Autoimmune thyroid disease</t>
  </si>
  <si>
    <t>Inflammatory bowel disease</t>
  </si>
  <si>
    <t>Allograft rejection</t>
  </si>
  <si>
    <t>Leukocyte transedothelial migration</t>
  </si>
  <si>
    <t>Pattern recognition receptors</t>
  </si>
  <si>
    <t>Antigen processing and presentation_GO</t>
  </si>
  <si>
    <t>Cytokine-mediated signaling pathway</t>
  </si>
  <si>
    <t>Extracellular matrix</t>
  </si>
  <si>
    <t>Extracellular region</t>
  </si>
  <si>
    <t>Extracellular space</t>
  </si>
  <si>
    <t>Immune response</t>
  </si>
  <si>
    <t>Gills (Fig. 3A)</t>
  </si>
  <si>
    <t>HK (Fig. 3C)</t>
  </si>
  <si>
    <t>Spleen (Fig. 3B)</t>
  </si>
  <si>
    <t xml:space="preserve">04010 MAPK signaling pathway </t>
  </si>
  <si>
    <t xml:space="preserve">04210 Apoptosis </t>
  </si>
  <si>
    <t xml:space="preserve">04662 B cell receptor signaling pathway </t>
  </si>
  <si>
    <t xml:space="preserve">04910 Insulin signaling pathway </t>
  </si>
  <si>
    <t xml:space="preserve">04917 Prolactin signaling pathway </t>
  </si>
  <si>
    <t xml:space="preserve">04931 Insulin resistance </t>
  </si>
  <si>
    <t>B cell receptor pathway</t>
  </si>
  <si>
    <t>Graft-vs-host disease</t>
  </si>
  <si>
    <t>Insulin resistance</t>
  </si>
  <si>
    <t>Insulin signaling pathway</t>
  </si>
  <si>
    <t>MAPK signaling pathway</t>
  </si>
  <si>
    <t>Prolactin signaling pathway</t>
  </si>
  <si>
    <t>Viral cytokine-cytokine receptor interaction</t>
  </si>
  <si>
    <t>Erythrocyte differentiation</t>
  </si>
  <si>
    <t>Proteolysis</t>
  </si>
  <si>
    <t>04510 Focal adhesion</t>
  </si>
  <si>
    <t>04722 Neurotrophin signaling pathway</t>
  </si>
  <si>
    <t>04750 Inflammatory mediator regulation of TRP channels</t>
  </si>
  <si>
    <t>04810 Regulation of actin cytoskeleton</t>
  </si>
  <si>
    <t xml:space="preserve"> NF-kappa B signaling pathway </t>
  </si>
  <si>
    <t>04022 cGMP-PKG signaling pathway</t>
  </si>
  <si>
    <t>02000 Transporters</t>
  </si>
  <si>
    <t>04662 B cell receptor signaling pathway</t>
  </si>
  <si>
    <t>04080 Neuroactive ligand-receptor interaction</t>
  </si>
  <si>
    <t>04090 CD molecules</t>
  </si>
  <si>
    <t>04910 Insulin signaling pathway</t>
  </si>
  <si>
    <t>04147 Exosome</t>
  </si>
  <si>
    <t>04151 PI3K-Akt signaling pathway</t>
  </si>
  <si>
    <t>04723 Retrograde endocannabinoid signaling</t>
  </si>
  <si>
    <t>04670 Leukocyte transendothelial migration</t>
  </si>
  <si>
    <t>04724 Glutamatergic synapse</t>
  </si>
  <si>
    <t>04911 Insulin secretion</t>
  </si>
  <si>
    <t>04040 Ion channels</t>
  </si>
  <si>
    <t>04340 Hedgehog signaling pathway</t>
  </si>
  <si>
    <t>04015 Rap1 signaling pathway</t>
  </si>
  <si>
    <t>04650 Natural killer cell mediated cytotoxicity</t>
  </si>
  <si>
    <t>04010 MAPK signaling pathway</t>
  </si>
  <si>
    <t>Gills_HK</t>
  </si>
  <si>
    <t>Spleen_HK</t>
  </si>
  <si>
    <t>2, 3</t>
  </si>
  <si>
    <t>Ion channels</t>
  </si>
  <si>
    <t>Neurotrophin signaling pathway</t>
  </si>
  <si>
    <t>Glutamatergic synapse</t>
  </si>
  <si>
    <t>Inflammatory mediator regulation of TRP channels</t>
  </si>
  <si>
    <t>CD molecules</t>
  </si>
  <si>
    <t>Retrograde signaling</t>
  </si>
  <si>
    <t>Hadziavdic et al. 2014</t>
  </si>
  <si>
    <t>Reference</t>
  </si>
  <si>
    <r>
      <t xml:space="preserve">Myxobolus bejeranoi </t>
    </r>
    <r>
      <rPr>
        <sz val="11"/>
        <color theme="1"/>
        <rFont val="Calibri"/>
        <family val="2"/>
        <scheme val="minor"/>
      </rPr>
      <t>SSU rDNA - F186</t>
    </r>
  </si>
  <si>
    <r>
      <t xml:space="preserve">Myxobolus bejeranoi </t>
    </r>
    <r>
      <rPr>
        <sz val="11"/>
        <color theme="1"/>
        <rFont val="Calibri"/>
        <family val="2"/>
        <scheme val="minor"/>
      </rPr>
      <t>SSU rDNA - R849</t>
    </r>
  </si>
  <si>
    <t>PCR</t>
  </si>
  <si>
    <t>CCTTTGGCTACCAGCTTGGA</t>
  </si>
  <si>
    <t>ACCAAGCTGATCCCGAGTTG</t>
  </si>
  <si>
    <t>universal 18S SSU rRNA - F566</t>
  </si>
  <si>
    <t>universal 18S SSU rRNA - R1200</t>
  </si>
  <si>
    <t>CAG CAG CCG CGG TAA TTC C</t>
  </si>
  <si>
    <t>CCC GTG TTG AGT CAA ATT AAG C</t>
  </si>
  <si>
    <t>This study</t>
  </si>
  <si>
    <t>ubiquitin protein catabolic process</t>
  </si>
  <si>
    <t>Cytokine and cytokine receptor interaction</t>
  </si>
  <si>
    <t>id</t>
  </si>
  <si>
    <t>sig DE</t>
  </si>
  <si>
    <t>ENSONIP00000003942</t>
  </si>
  <si>
    <t>ENSONIG00000003145</t>
  </si>
  <si>
    <t>HK3</t>
  </si>
  <si>
    <t>actb2</t>
  </si>
  <si>
    <t>actin beta [Source:NCBI gene;Acc:100534414]</t>
  </si>
  <si>
    <t xml:space="preserve">actin beta </t>
  </si>
  <si>
    <t>LOC100693204</t>
  </si>
  <si>
    <t>ENSONIG00000014840</t>
  </si>
  <si>
    <t>spleen3</t>
  </si>
  <si>
    <t>B-cell linker protein [Source:NCBI gene;Acc:100693204]</t>
  </si>
  <si>
    <t xml:space="preserve">B-cell linker protein </t>
  </si>
  <si>
    <t>LOC100703427</t>
  </si>
  <si>
    <t>ENSONIG00000007156</t>
  </si>
  <si>
    <t>C-C chemokine receptor type 2 [Source:NCBI gene;Acc:100703427]</t>
  </si>
  <si>
    <t xml:space="preserve">C-C chemokine receptor type 2 </t>
  </si>
  <si>
    <t>LOC100695800</t>
  </si>
  <si>
    <t>ENSONIG00000006297</t>
  </si>
  <si>
    <t>ccr9b</t>
  </si>
  <si>
    <t>C-C chemokine receptor type 9 [Source:NCBI gene;Acc:100695800]</t>
  </si>
  <si>
    <t xml:space="preserve">C-C chemokine receptor type 9 </t>
  </si>
  <si>
    <t>chd4</t>
  </si>
  <si>
    <t>ENSONIG00000006992</t>
  </si>
  <si>
    <t>chd4a</t>
  </si>
  <si>
    <t>chromodomain-helicase-DNA-binding protein 4 [Source:NCBI gene;Acc:100705962]</t>
  </si>
  <si>
    <t xml:space="preserve">chromodomain-helicase-DNA-binding protein 4 </t>
  </si>
  <si>
    <t>CD274</t>
  </si>
  <si>
    <t>ENSONIG00000003728</t>
  </si>
  <si>
    <t>coxsackievirus and adenovirus receptor homolog [Source:NCBI gene;Acc:100701722]</t>
  </si>
  <si>
    <t xml:space="preserve">coxsackievirus and adenovirus receptor homolog </t>
  </si>
  <si>
    <t>cxcr4</t>
  </si>
  <si>
    <t>ENSONIG00000004410</t>
  </si>
  <si>
    <t>cxcr4b</t>
  </si>
  <si>
    <t>C-X-C motif chemokine receptor 4 [Source:NCBI gene;Acc:100703262]</t>
  </si>
  <si>
    <t xml:space="preserve">C-X-C motif chemokine receptor 4 </t>
  </si>
  <si>
    <t>eef2</t>
  </si>
  <si>
    <t>ENSONIG00000004840</t>
  </si>
  <si>
    <t>eef2b</t>
  </si>
  <si>
    <t>elongation factor 2 [Source:NCBI gene;Acc:100702471]</t>
  </si>
  <si>
    <t xml:space="preserve">elongation factor 2 </t>
  </si>
  <si>
    <t>LOC100699677</t>
  </si>
  <si>
    <t>ENSONIG00000007498</t>
  </si>
  <si>
    <t>eno3</t>
  </si>
  <si>
    <t>enolase 3, (beta, muscle) [Source:ZFIN;Acc:ZDB-GENE-031006-5]</t>
  </si>
  <si>
    <t xml:space="preserve">enolase 3, (beta, muscle) </t>
  </si>
  <si>
    <t>ENSONIP00000005386</t>
  </si>
  <si>
    <t>ENSONIG00000004277</t>
  </si>
  <si>
    <t>spleen3, HK3</t>
  </si>
  <si>
    <t>epcam</t>
  </si>
  <si>
    <t>ENSONIG00000003020</t>
  </si>
  <si>
    <t>epithelial cell adhesion molecule [Source:NCBI gene;Acc:100707379]</t>
  </si>
  <si>
    <t xml:space="preserve">epithelial cell adhesion molecule </t>
  </si>
  <si>
    <t>eef1g</t>
  </si>
  <si>
    <t>ENSONIG00000005190</t>
  </si>
  <si>
    <t>eukaryotic translation elongation factor 1 gamma [Source:NCBI gene;Acc:195822]</t>
  </si>
  <si>
    <t xml:space="preserve">eukaryotic translation elongation factor 1 gamma </t>
  </si>
  <si>
    <t>translation elongation factor</t>
  </si>
  <si>
    <t>eif2b2</t>
  </si>
  <si>
    <t>ENSONIG00000015252</t>
  </si>
  <si>
    <t>eukaryotic translation initiation factor 2B, subunit 2 beta [Source:ZFIN;Acc:ZDB-GENE-040426-2605]</t>
  </si>
  <si>
    <t xml:space="preserve">eukaryotic translation initiation factor 2B, subunit 2 beta </t>
  </si>
  <si>
    <t>translation initiation factor</t>
  </si>
  <si>
    <t>fn1</t>
  </si>
  <si>
    <t>ENSONIG00000003336</t>
  </si>
  <si>
    <t>spleen2</t>
  </si>
  <si>
    <t>fn1b</t>
  </si>
  <si>
    <t>fibronectin 1b [Source:ZFIN;Acc:ZDB-GENE-030131-6545]</t>
  </si>
  <si>
    <t xml:space="preserve">fibronectin 1b </t>
  </si>
  <si>
    <t>LOC100706939</t>
  </si>
  <si>
    <t>ENSONIG00000005674</t>
  </si>
  <si>
    <t>foxo1a</t>
  </si>
  <si>
    <t>forkhead box protein O1-A [Source:NCBI gene;Acc:100706939]</t>
  </si>
  <si>
    <t xml:space="preserve">forkhead box protein O1-A </t>
  </si>
  <si>
    <t>Galectin-3</t>
  </si>
  <si>
    <t>ENSONIG00000011737</t>
  </si>
  <si>
    <t>lgals3b</t>
  </si>
  <si>
    <t>galectin-3 [Source:NCBI gene;Acc:100700684]</t>
  </si>
  <si>
    <t xml:space="preserve">galectin-3 </t>
  </si>
  <si>
    <t xml:space="preserve">GATA binding protein 3 </t>
  </si>
  <si>
    <t>glud1</t>
  </si>
  <si>
    <t>ENSONIG00000007014</t>
  </si>
  <si>
    <t>glud1a</t>
  </si>
  <si>
    <t>glutamate dehydrogenase 1 [Source:NCBI gene;Acc:100703760]</t>
  </si>
  <si>
    <t xml:space="preserve">glutamate dehydrogenase 1 </t>
  </si>
  <si>
    <t>ENSONIP00000016317</t>
  </si>
  <si>
    <t>ENSONIG00000012974</t>
  </si>
  <si>
    <t>glulc</t>
  </si>
  <si>
    <t>glutamate-ammonia ligase (glutamine synthase) c [Source:ZFIN;Acc:ZDB-GENE-060929-540]</t>
  </si>
  <si>
    <t xml:space="preserve">glutamate-ammonia ligase (glutamine synthase) c </t>
  </si>
  <si>
    <t>glutamate-ammonia ligase c</t>
  </si>
  <si>
    <t>LOC100702247</t>
  </si>
  <si>
    <t>gills2, gills3, spleen2, spleen3, HK2, HK3</t>
  </si>
  <si>
    <t xml:space="preserve">heat shock protein HSP 90-alpha </t>
  </si>
  <si>
    <t>IL18R1</t>
  </si>
  <si>
    <t>ENSONIG00000008330</t>
  </si>
  <si>
    <t>interleukin-1 receptor accessory protein [Source:NCBI gene;Acc:102075875]</t>
  </si>
  <si>
    <t xml:space="preserve">interleukin-1 receptor accessory protein </t>
  </si>
  <si>
    <t>il-1 receptor accessory</t>
  </si>
  <si>
    <t>il12b</t>
  </si>
  <si>
    <t xml:space="preserve">interleukin-12 subunit beta </t>
  </si>
  <si>
    <t>LOC100711368</t>
  </si>
  <si>
    <t>ENSONIG00000009296</t>
  </si>
  <si>
    <t>keratin, type I cytoskeletal 50 kDa [Source:NCBI gene;Acc:100698206]</t>
  </si>
  <si>
    <t xml:space="preserve">keratin, type I cytoskeletal 50 kDa </t>
  </si>
  <si>
    <t>keratin, type I</t>
  </si>
  <si>
    <t>LOC100696601</t>
  </si>
  <si>
    <t>ENSONIG00000019387</t>
  </si>
  <si>
    <t>keratin, type II cytoskeletal 8 [Source:NCBI gene;Acc:100702519]</t>
  </si>
  <si>
    <t xml:space="preserve">keratin, type II cytoskeletal 8 </t>
  </si>
  <si>
    <t>keratin, type II</t>
  </si>
  <si>
    <t>LOC100693881</t>
  </si>
  <si>
    <t>spleen2, spleen3, HK3</t>
  </si>
  <si>
    <t>ENSONIP00000007632</t>
  </si>
  <si>
    <t>ENSONIG00000006060</t>
  </si>
  <si>
    <t>mrc1a</t>
  </si>
  <si>
    <t>macrophage mannose receptor 1 [Source:NCBI gene;Acc:100695895]</t>
  </si>
  <si>
    <t xml:space="preserve">macrophage mannose receptor 1 </t>
  </si>
  <si>
    <t>ENSONIP00000013669</t>
  </si>
  <si>
    <t xml:space="preserve">monocyte chemotactic protein 1B </t>
  </si>
  <si>
    <t>Epx</t>
  </si>
  <si>
    <t>ENSONIG00000003558</t>
  </si>
  <si>
    <t>mpx</t>
  </si>
  <si>
    <t>myeloid-specific peroxidase [Source:ZFIN;Acc:ZDB-GENE-030131-9460]</t>
  </si>
  <si>
    <t xml:space="preserve">myeloid-specific peroxidase </t>
  </si>
  <si>
    <t>neurod1</t>
  </si>
  <si>
    <t>ENSONIG00000006878</t>
  </si>
  <si>
    <t>neuronal differentiation 1 [Source:NCBI gene;Acc:30169]</t>
  </si>
  <si>
    <t xml:space="preserve">neuronal differentiation 1 </t>
  </si>
  <si>
    <t>rack1</t>
  </si>
  <si>
    <t>ENSONIG00000012984</t>
  </si>
  <si>
    <t>Oreochromis niloticus receptor for activated C kinase 1 (rack1), mRNA. [Source:RefSeq mRNA;Acc:NM_001279516]</t>
  </si>
  <si>
    <t xml:space="preserve">Oreochromis niloticus receptor for activated C kinase 1 (rack1), mRNA. </t>
  </si>
  <si>
    <t>receptor for activated C kinase 1 (rack1)</t>
  </si>
  <si>
    <t>ENSONIP00000004320</t>
  </si>
  <si>
    <t>ENSONIG00000003431</t>
  </si>
  <si>
    <t>perforin-1 [Source:NCBI gene;Acc:100694155]</t>
  </si>
  <si>
    <t xml:space="preserve">perforin-1 </t>
  </si>
  <si>
    <t>ENSONIP00000004321</t>
  </si>
  <si>
    <t>spleen2, spleen3</t>
  </si>
  <si>
    <t>Perforin-1-like</t>
  </si>
  <si>
    <t>prkcb</t>
  </si>
  <si>
    <t>ENSONIG00000015710</t>
  </si>
  <si>
    <t>prkcbb</t>
  </si>
  <si>
    <t>protein kinase C beta [Source:NCBI gene;Acc:100710878]</t>
  </si>
  <si>
    <t xml:space="preserve">protein kinase C beta </t>
  </si>
  <si>
    <t>PTPRC</t>
  </si>
  <si>
    <t>ENSONIG00000010119</t>
  </si>
  <si>
    <t>ptprc</t>
  </si>
  <si>
    <t>protein tyrosine phosphatase receptor type C [Source:NCBI gene;Acc:100698574]</t>
  </si>
  <si>
    <t xml:space="preserve">protein tyrosine phosphatase receptor type C </t>
  </si>
  <si>
    <t>protein tyrosine phosphatase receptor</t>
  </si>
  <si>
    <t>sqstm1</t>
  </si>
  <si>
    <t>ENSONIG00000000103</t>
  </si>
  <si>
    <t>sequestosome 1 [Source:NCBI gene;Acc:100710448]</t>
  </si>
  <si>
    <t xml:space="preserve">sequestosome 1 </t>
  </si>
  <si>
    <t>LOC100697815</t>
  </si>
  <si>
    <t>ENSONIG00000018807</t>
  </si>
  <si>
    <t>si:ch211-156l18.7</t>
  </si>
  <si>
    <t>si:ch211-156l18.7 [Source:ZFIN;Acc:ZDB-GENE-130530-566]</t>
  </si>
  <si>
    <t xml:space="preserve">si:ch211-156l18.7 </t>
  </si>
  <si>
    <t>stat1</t>
  </si>
  <si>
    <t>HK3*</t>
  </si>
  <si>
    <t>signal transducer and activator of transcription 1</t>
  </si>
  <si>
    <t>stat4</t>
  </si>
  <si>
    <t>ENSONIG00000016817</t>
  </si>
  <si>
    <t>signal transducer and activator of transcription 4 [Source:NCBI gene;Acc:100711701]</t>
  </si>
  <si>
    <t xml:space="preserve">signal transducer and activator of transcription 4 </t>
  </si>
  <si>
    <t>tnfsf13b</t>
  </si>
  <si>
    <t>ENSONIG00000014367</t>
  </si>
  <si>
    <t>TNF superfamily member 13b [Source:NCBI gene;Acc:100711596]</t>
  </si>
  <si>
    <t xml:space="preserve">TNF superfamily member 13b </t>
  </si>
  <si>
    <t>TNF 13b</t>
  </si>
  <si>
    <t>tap1</t>
  </si>
  <si>
    <t>ENSONIG00000008663</t>
  </si>
  <si>
    <t>transporter 1, ATP binding cassette subfamily B member [Source:NCBI gene;Acc:100701175]</t>
  </si>
  <si>
    <t xml:space="preserve">transporter 1, ATP binding cassette subfamily B member </t>
  </si>
  <si>
    <t>tap1 (ABC transporter)</t>
  </si>
  <si>
    <t>TRBV25-1</t>
  </si>
  <si>
    <t>ENSONIG00000000375</t>
  </si>
  <si>
    <t>ENSONIP00000022318</t>
  </si>
  <si>
    <t>ENSONIG00000017699</t>
  </si>
  <si>
    <t>tsc2</t>
  </si>
  <si>
    <t>TSC complex subunit 2 [Source:NCBI gene;Acc:100696216]</t>
  </si>
  <si>
    <t xml:space="preserve">TSC complex subunit 2 </t>
  </si>
  <si>
    <t>LOC102082760</t>
  </si>
  <si>
    <t>ENSONIG00000016374</t>
  </si>
  <si>
    <t>tumor necrosis factor ligand superfamily member 14 [Source:NCBI gene;Acc:102082760]</t>
  </si>
  <si>
    <t xml:space="preserve">tumor necrosis factor ligand superfamily member 14 </t>
  </si>
  <si>
    <t>TNF 14</t>
  </si>
  <si>
    <t>tyk2</t>
  </si>
  <si>
    <t>ENSONIG00000001561</t>
  </si>
  <si>
    <t>tyrosine kinase 2 [Source:NCBI gene;Acc:100692332]</t>
  </si>
  <si>
    <t xml:space="preserve">tyrosine kinase 2 </t>
  </si>
  <si>
    <t>vdac1</t>
  </si>
  <si>
    <t>ENSONIG00000017252</t>
  </si>
  <si>
    <t>voltage dependent anion channel 1 [Source:NCBI gene;Acc:100696468]</t>
  </si>
  <si>
    <t xml:space="preserve">voltage dependent anion channel 1 </t>
  </si>
  <si>
    <t>name</t>
  </si>
  <si>
    <t>short Gene description</t>
  </si>
  <si>
    <t>Label in Fig. 6</t>
  </si>
  <si>
    <t>chromodomain helicase DNA binding</t>
  </si>
  <si>
    <t xml:space="preserve">Additional file 6 - Details on labels of significantly differentially expressed immune-related genes of Fig. 6 network. Name, id, gene name, gene description, and label presented in Fig. 6, are detailed.
</t>
  </si>
  <si>
    <t>Additional file 4 - Key secreted signaling  / effectors significantly differentially expressed genes (adjusted pval&lt;0.1 , marked in bold) (with the exception of stat1a that adjusted pvalue is almost significant).</t>
  </si>
  <si>
    <t>Additional file 2 - Details of enriched GO/KEGG pathways supplemantry to Fig. 3. The tissue, infection level, label presented in Fig. 3, type of GO (BP; biological process, CC; cellular component, MF; molecular function) or KEGG pathway, adjusted pvalue, and calculated enrichment score, are presented. Enrichement score is calculated by minus log of adjusted pval, and if represents a cluster of terms (framed together) than by the minus log of the geometric mean of their adjusted pvalue.</t>
  </si>
  <si>
    <t xml:space="preserve">Additional file 3 - Details on labels of enriched GO/KEGG pathways of Fig. 4 networks. The tissue, infection level, label presented in Fig. 4, type of GO (BP; biological process, CC; cellular component, MF; molecular function) or KEGG pathway, are presented. </t>
  </si>
  <si>
    <t>Label in Fig. 4</t>
  </si>
  <si>
    <t xml:space="preserve">Additional file 5 - Details on labels of enriched GO/KEGG pathways of Fig. 5 network. The tissue, infection level, label presented in Fig. 5, type of GO (BP; biological process, CC; cellular component, MF; molecular function) or KEGG pathway, are presented. </t>
  </si>
  <si>
    <t>Label in Fig. 5</t>
  </si>
  <si>
    <t>RT-PCR</t>
  </si>
  <si>
    <t>Additional file 1 - Primers used in this study for PCR and RT-PCR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</si>
</sst>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01F1E"/>
      <name val="Times New Roman"/>
      <family val="1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165" fontId="2" fillId="0" borderId="5" xfId="0" applyNumberFormat="1" applyFont="1" applyFill="1" applyBorder="1"/>
    <xf numFmtId="165" fontId="2" fillId="0" borderId="7" xfId="0" applyNumberFormat="1" applyFont="1" applyFill="1" applyBorder="1"/>
    <xf numFmtId="164" fontId="1" fillId="0" borderId="9" xfId="0" applyNumberFormat="1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165" fontId="2" fillId="0" borderId="3" xfId="0" applyNumberFormat="1" applyFont="1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165" fontId="2" fillId="0" borderId="2" xfId="0" applyNumberFormat="1" applyFont="1" applyFill="1" applyBorder="1"/>
    <xf numFmtId="165" fontId="2" fillId="0" borderId="4" xfId="0" applyNumberFormat="1" applyFont="1" applyFill="1" applyBorder="1"/>
    <xf numFmtId="165" fontId="2" fillId="0" borderId="6" xfId="0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3" fillId="0" borderId="4" xfId="0" applyFont="1" applyBorder="1"/>
    <xf numFmtId="0" fontId="4" fillId="0" borderId="15" xfId="0" applyFont="1" applyBorder="1"/>
    <xf numFmtId="0" fontId="5" fillId="0" borderId="4" xfId="0" applyFont="1" applyBorder="1"/>
    <xf numFmtId="0" fontId="5" fillId="0" borderId="6" xfId="0" applyFont="1" applyBorder="1"/>
    <xf numFmtId="0" fontId="4" fillId="0" borderId="16" xfId="0" applyFont="1" applyBorder="1"/>
    <xf numFmtId="165" fontId="7" fillId="0" borderId="3" xfId="0" applyNumberFormat="1" applyFont="1" applyFill="1" applyBorder="1"/>
    <xf numFmtId="165" fontId="7" fillId="0" borderId="5" xfId="0" applyNumberFormat="1" applyFont="1" applyFill="1" applyBorder="1"/>
    <xf numFmtId="165" fontId="7" fillId="0" borderId="7" xfId="0" applyNumberFormat="1" applyFont="1" applyFill="1" applyBorder="1"/>
    <xf numFmtId="166" fontId="0" fillId="0" borderId="0" xfId="0" applyNumberFormat="1"/>
    <xf numFmtId="0" fontId="2" fillId="0" borderId="0" xfId="0" applyFont="1"/>
    <xf numFmtId="0" fontId="2" fillId="0" borderId="0" xfId="0" applyFont="1" applyBorder="1"/>
    <xf numFmtId="0" fontId="2" fillId="0" borderId="17" xfId="0" applyFont="1" applyBorder="1"/>
    <xf numFmtId="0" fontId="0" fillId="0" borderId="18" xfId="0" applyBorder="1"/>
    <xf numFmtId="0" fontId="2" fillId="0" borderId="20" xfId="0" applyFont="1" applyBorder="1"/>
    <xf numFmtId="0" fontId="0" fillId="0" borderId="0" xfId="0" applyBorder="1"/>
    <xf numFmtId="0" fontId="2" fillId="0" borderId="22" xfId="0" applyFont="1" applyBorder="1"/>
    <xf numFmtId="0" fontId="0" fillId="0" borderId="23" xfId="0" applyBorder="1"/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0" fillId="0" borderId="17" xfId="0" applyBorder="1"/>
    <xf numFmtId="0" fontId="0" fillId="0" borderId="20" xfId="0" applyBorder="1"/>
    <xf numFmtId="0" fontId="0" fillId="0" borderId="22" xfId="0" applyBorder="1"/>
    <xf numFmtId="0" fontId="2" fillId="0" borderId="0" xfId="0" applyFont="1" applyFill="1"/>
    <xf numFmtId="0" fontId="2" fillId="0" borderId="0" xfId="0" applyFont="1" applyFill="1" applyBorder="1"/>
    <xf numFmtId="0" fontId="2" fillId="0" borderId="18" xfId="0" applyFont="1" applyFill="1" applyBorder="1"/>
    <xf numFmtId="0" fontId="2" fillId="0" borderId="23" xfId="0" applyFont="1" applyFill="1" applyBorder="1"/>
    <xf numFmtId="0" fontId="6" fillId="0" borderId="0" xfId="0" applyFont="1" applyFill="1" applyBorder="1"/>
    <xf numFmtId="165" fontId="2" fillId="0" borderId="0" xfId="0" applyNumberFormat="1" applyFont="1" applyFill="1" applyBorder="1"/>
    <xf numFmtId="0" fontId="8" fillId="0" borderId="0" xfId="0" applyFont="1" applyAlignment="1">
      <alignment wrapText="1"/>
    </xf>
    <xf numFmtId="2" fontId="0" fillId="0" borderId="19" xfId="0" applyNumberFormat="1" applyBorder="1"/>
    <xf numFmtId="2" fontId="0" fillId="0" borderId="0" xfId="0" applyNumberFormat="1" applyBorder="1"/>
    <xf numFmtId="2" fontId="0" fillId="0" borderId="21" xfId="0" applyNumberFormat="1" applyBorder="1"/>
    <xf numFmtId="2" fontId="0" fillId="0" borderId="24" xfId="0" applyNumberFormat="1" applyBorder="1"/>
    <xf numFmtId="2" fontId="2" fillId="0" borderId="0" xfId="0" applyNumberFormat="1" applyFont="1" applyBorder="1"/>
    <xf numFmtId="2" fontId="2" fillId="0" borderId="19" xfId="0" applyNumberFormat="1" applyFont="1" applyBorder="1"/>
    <xf numFmtId="2" fontId="2" fillId="0" borderId="21" xfId="0" applyNumberFormat="1" applyFont="1" applyBorder="1"/>
    <xf numFmtId="2" fontId="2" fillId="0" borderId="24" xfId="0" applyNumberFormat="1" applyFont="1" applyBorder="1"/>
    <xf numFmtId="2" fontId="2" fillId="0" borderId="0" xfId="0" applyNumberFormat="1" applyFont="1" applyFill="1" applyBorder="1"/>
    <xf numFmtId="2" fontId="2" fillId="0" borderId="21" xfId="0" applyNumberFormat="1" applyFont="1" applyFill="1" applyBorder="1"/>
    <xf numFmtId="2" fontId="2" fillId="0" borderId="24" xfId="0" applyNumberFormat="1" applyFont="1" applyFill="1" applyBorder="1"/>
    <xf numFmtId="2" fontId="2" fillId="0" borderId="19" xfId="0" applyNumberFormat="1" applyFont="1" applyFill="1" applyBorder="1"/>
    <xf numFmtId="166" fontId="0" fillId="0" borderId="18" xfId="0" applyNumberFormat="1" applyBorder="1"/>
    <xf numFmtId="166" fontId="0" fillId="0" borderId="0" xfId="0" applyNumberFormat="1" applyBorder="1"/>
    <xf numFmtId="166" fontId="0" fillId="0" borderId="23" xfId="0" applyNumberFormat="1" applyBorder="1"/>
    <xf numFmtId="166" fontId="2" fillId="0" borderId="18" xfId="0" applyNumberFormat="1" applyFont="1" applyFill="1" applyBorder="1"/>
    <xf numFmtId="166" fontId="2" fillId="0" borderId="0" xfId="0" applyNumberFormat="1" applyFont="1" applyFill="1" applyBorder="1"/>
    <xf numFmtId="166" fontId="2" fillId="0" borderId="23" xfId="0" applyNumberFormat="1" applyFont="1" applyFill="1" applyBorder="1"/>
    <xf numFmtId="49" fontId="2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/>
    <xf numFmtId="0" fontId="12" fillId="0" borderId="0" xfId="0" applyFont="1" applyFill="1" applyBorder="1" applyAlignment="1">
      <alignment horizontal="justify" vertical="center" wrapText="1" readingOrder="1"/>
    </xf>
    <xf numFmtId="0" fontId="10" fillId="0" borderId="0" xfId="0" applyFont="1" applyFill="1" applyBorder="1" applyAlignment="1">
      <alignment horizontal="left" vertical="center" wrapText="1" readingOrder="1"/>
    </xf>
    <xf numFmtId="0" fontId="10" fillId="0" borderId="0" xfId="0" applyFont="1" applyFill="1" applyBorder="1" applyAlignment="1">
      <alignment horizontal="justify" vertical="center" wrapText="1" readingOrder="1"/>
    </xf>
    <xf numFmtId="0" fontId="0" fillId="0" borderId="0" xfId="0" applyFill="1" applyBorder="1"/>
    <xf numFmtId="0" fontId="11" fillId="0" borderId="0" xfId="0" applyFont="1" applyFill="1" applyBorder="1" applyAlignment="1">
      <alignment horizontal="justify" vertical="center" wrapText="1" readingOrder="1"/>
    </xf>
    <xf numFmtId="0" fontId="11" fillId="0" borderId="0" xfId="0" applyFont="1" applyFill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center"/>
    </xf>
    <xf numFmtId="0" fontId="10" fillId="0" borderId="15" xfId="0" applyFont="1" applyBorder="1" applyAlignment="1">
      <alignment horizontal="justify" vertical="center" wrapText="1" readingOrder="1"/>
    </xf>
    <xf numFmtId="0" fontId="10" fillId="0" borderId="15" xfId="0" applyFont="1" applyBorder="1" applyAlignment="1">
      <alignment horizontal="left" vertical="top" wrapText="1" readingOrder="1"/>
    </xf>
    <xf numFmtId="0" fontId="0" fillId="0" borderId="4" xfId="0" applyBorder="1" applyAlignment="1"/>
    <xf numFmtId="0" fontId="0" fillId="0" borderId="6" xfId="0" applyBorder="1" applyAlignment="1"/>
    <xf numFmtId="0" fontId="10" fillId="0" borderId="16" xfId="0" applyFont="1" applyBorder="1" applyAlignment="1">
      <alignment horizontal="left" vertical="center" readingOrder="1"/>
    </xf>
    <xf numFmtId="0" fontId="3" fillId="0" borderId="25" xfId="0" applyFont="1" applyBorder="1"/>
    <xf numFmtId="0" fontId="4" fillId="0" borderId="26" xfId="0" applyFont="1" applyBorder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5" fontId="2" fillId="0" borderId="32" xfId="0" applyNumberFormat="1" applyFont="1" applyFill="1" applyBorder="1"/>
    <xf numFmtId="0" fontId="13" fillId="0" borderId="0" xfId="0" applyFont="1"/>
    <xf numFmtId="0" fontId="1" fillId="0" borderId="23" xfId="0" applyFont="1" applyBorder="1"/>
    <xf numFmtId="0" fontId="1" fillId="0" borderId="23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Roaming\Microsoft\Excel\graph_enrichment%20score_GO%20and%20paths%20separetly_final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cuments\Keren_Myxozoa\2020%20myxo%20season\celseq%2015%20Dec21\GO%20enrichment\fgsea\modified\s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lls 2-1 and 3-1"/>
      <sheetName val="spleen"/>
      <sheetName val="HK 2-1 vs 3-1"/>
    </sheetNames>
    <sheetDataSet>
      <sheetData sheetId="0"/>
      <sheetData sheetId="1">
        <row r="1">
          <cell r="C1" t="str">
            <v>only relevant</v>
          </cell>
        </row>
        <row r="2">
          <cell r="C2" t="str">
            <v>pathway</v>
          </cell>
        </row>
        <row r="3">
          <cell r="C3" t="str">
            <v>Respiratory chain_GO</v>
          </cell>
          <cell r="D3" t="str">
            <v>Respiratory chain</v>
          </cell>
        </row>
        <row r="4">
          <cell r="C4" t="str">
            <v>Hemoglobin complex_GO</v>
          </cell>
          <cell r="D4" t="str">
            <v>Hemoglobin complex</v>
          </cell>
        </row>
        <row r="5">
          <cell r="C5" t="str">
            <v>Erythrocyte differentiation_GO</v>
          </cell>
          <cell r="D5" t="str">
            <v>Erythrocyte differentiation</v>
          </cell>
        </row>
        <row r="6">
          <cell r="C6" t="str">
            <v>mRNA biogenesis and spliceosome</v>
          </cell>
          <cell r="D6" t="str">
            <v>mRNA biogenesis and spliceosome</v>
          </cell>
        </row>
        <row r="7">
          <cell r="C7" t="str">
            <v>Ribosome</v>
          </cell>
          <cell r="D7" t="str">
            <v>Ribosome</v>
          </cell>
        </row>
        <row r="8">
          <cell r="C8" t="str">
            <v>Translation_GO</v>
          </cell>
          <cell r="D8" t="str">
            <v>Translation</v>
          </cell>
        </row>
        <row r="9">
          <cell r="C9" t="str">
            <v>Proteolysis_GO</v>
          </cell>
          <cell r="D9" t="str">
            <v>Proteolysis</v>
          </cell>
        </row>
        <row r="10">
          <cell r="C10" t="str">
            <v>Intracellular signal transduction_GO</v>
          </cell>
          <cell r="D10" t="str">
            <v>Intracellular signal transduction</v>
          </cell>
        </row>
        <row r="11">
          <cell r="C11" t="str">
            <v>Regulation of actin cytoskeleton</v>
          </cell>
          <cell r="D11" t="str">
            <v>Regulation of actin cytoskeleton</v>
          </cell>
        </row>
        <row r="12">
          <cell r="C12" t="str">
            <v>Focal adhesion</v>
          </cell>
          <cell r="D12" t="str">
            <v>Focal adhesion</v>
          </cell>
        </row>
        <row r="13">
          <cell r="C13" t="str">
            <v>Transporters</v>
          </cell>
          <cell r="D13" t="str">
            <v>Transporters</v>
          </cell>
        </row>
        <row r="14">
          <cell r="C14" t="str">
            <v>Insulin secretion and signaling</v>
          </cell>
          <cell r="D14" t="str">
            <v>Insulin secretion and signaling</v>
          </cell>
        </row>
        <row r="15">
          <cell r="C15" t="str">
            <v>Apoptosis</v>
          </cell>
          <cell r="D15" t="str">
            <v>Apoptosis</v>
          </cell>
        </row>
        <row r="16">
          <cell r="C16" t="str">
            <v>Infectious disease: bacterial</v>
          </cell>
          <cell r="D16" t="str">
            <v>Infectious disease: bacterial</v>
          </cell>
        </row>
        <row r="17">
          <cell r="C17" t="str">
            <v>B cell receptor signaling pathway</v>
          </cell>
          <cell r="D17" t="str">
            <v>B cell receptor signaling pathway</v>
          </cell>
        </row>
        <row r="18">
          <cell r="C18" t="str">
            <v>Extracellular region_GO</v>
          </cell>
          <cell r="D18" t="str">
            <v>Extracellular region</v>
          </cell>
        </row>
        <row r="19">
          <cell r="C19" t="str">
            <v>Protein interaction with cytokine and cytokine receptor</v>
          </cell>
          <cell r="D19" t="str">
            <v xml:space="preserve">Cytokine and cytokine receptor </v>
          </cell>
        </row>
        <row r="20">
          <cell r="C20" t="str">
            <v>Infectious diseases: bacterial/viral</v>
          </cell>
          <cell r="D20" t="str">
            <v>Infectious diseases: bacterial/viral</v>
          </cell>
        </row>
        <row r="21">
          <cell r="C21" t="str">
            <v>Immune disease</v>
          </cell>
          <cell r="D21" t="str">
            <v>Immune disease</v>
          </cell>
        </row>
        <row r="22">
          <cell r="C22" t="str">
            <v>Immune response_GO</v>
          </cell>
          <cell r="D22" t="str">
            <v>Immune response</v>
          </cell>
        </row>
      </sheetData>
      <sheetData sheetId="2">
        <row r="6">
          <cell r="C6" t="str">
            <v>Heme binding and oxygen transport_GO</v>
          </cell>
          <cell r="D6" t="str">
            <v>Heme binding and oxygen transport</v>
          </cell>
        </row>
        <row r="7">
          <cell r="C7" t="str">
            <v>Skeletal muscle tissue development_GO</v>
          </cell>
          <cell r="D7" t="str">
            <v>Skeletal muscle tissue development</v>
          </cell>
        </row>
        <row r="8">
          <cell r="C8" t="str">
            <v>Extracellular region_GO</v>
          </cell>
          <cell r="D8" t="str">
            <v>Extracellular region</v>
          </cell>
        </row>
        <row r="9">
          <cell r="C9" t="str">
            <v>Focal adhesion</v>
          </cell>
          <cell r="D9" t="str">
            <v>Focal adhesion</v>
          </cell>
        </row>
        <row r="10">
          <cell r="C10" t="str">
            <v>ECM-receptor interaction</v>
          </cell>
          <cell r="D10" t="str">
            <v>ECM-receptor interaction</v>
          </cell>
        </row>
        <row r="11">
          <cell r="C11" t="str">
            <v>Signal transduction</v>
          </cell>
          <cell r="D11" t="str">
            <v>Signal transduction</v>
          </cell>
        </row>
        <row r="12">
          <cell r="C12" t="str">
            <v>rRNA and tRNA processing_GO</v>
          </cell>
          <cell r="D12" t="str">
            <v>rRNA and tRNA processing</v>
          </cell>
        </row>
        <row r="13">
          <cell r="C13" t="str">
            <v>Ribosome biogenesis and translation</v>
          </cell>
          <cell r="D13" t="str">
            <v>Ribosome biogenesis and translation</v>
          </cell>
        </row>
        <row r="14">
          <cell r="C14" t="str">
            <v>Amino acid metabolism</v>
          </cell>
          <cell r="D14" t="str">
            <v>Amino acid metabolism</v>
          </cell>
        </row>
        <row r="15">
          <cell r="C15" t="str">
            <v>Nucleotide metabolism</v>
          </cell>
          <cell r="D15" t="str">
            <v>Nucleotide metabolism</v>
          </cell>
        </row>
        <row r="16">
          <cell r="C16" t="str">
            <v>Transcription</v>
          </cell>
          <cell r="D16" t="str">
            <v>Transcription</v>
          </cell>
        </row>
        <row r="17">
          <cell r="C17" t="str">
            <v>Cell cycle</v>
          </cell>
          <cell r="D17" t="str">
            <v>Cell cycle</v>
          </cell>
        </row>
        <row r="18">
          <cell r="C18" t="str">
            <v>DNA repllication</v>
          </cell>
          <cell r="D18" t="str">
            <v>DNA repllication</v>
          </cell>
        </row>
        <row r="19">
          <cell r="C19" t="str">
            <v>Ion transport_GO</v>
          </cell>
          <cell r="D19" t="str">
            <v>Ion transport</v>
          </cell>
        </row>
        <row r="20">
          <cell r="C20" t="str">
            <v>Transporters</v>
          </cell>
          <cell r="D20" t="str">
            <v>Transporters</v>
          </cell>
        </row>
        <row r="21">
          <cell r="C21" t="str">
            <v>Nervous system</v>
          </cell>
          <cell r="D21" t="str">
            <v>Nervous system</v>
          </cell>
        </row>
        <row r="22">
          <cell r="C22" t="str">
            <v>Insulin secretion</v>
          </cell>
          <cell r="D22" t="str">
            <v>Insulin secretion</v>
          </cell>
        </row>
        <row r="23">
          <cell r="C23" t="str">
            <v>Autophagy</v>
          </cell>
          <cell r="D23" t="str">
            <v>Autophagy</v>
          </cell>
        </row>
        <row r="24">
          <cell r="C24" t="str">
            <v>Cell adhesion molecules</v>
          </cell>
          <cell r="D24" t="str">
            <v>Cell adhesion molecules</v>
          </cell>
        </row>
        <row r="25">
          <cell r="C25" t="str">
            <v>Exosome</v>
          </cell>
          <cell r="D25" t="str">
            <v>Exosome</v>
          </cell>
        </row>
        <row r="26">
          <cell r="C26" t="str">
            <v>Phagosome</v>
          </cell>
          <cell r="D26" t="str">
            <v>Phagosome</v>
          </cell>
        </row>
        <row r="27">
          <cell r="C27" t="str">
            <v>Infectious disease</v>
          </cell>
          <cell r="D27" t="str">
            <v>Infectious disease</v>
          </cell>
        </row>
        <row r="28">
          <cell r="C28" t="str">
            <v>Immune disease</v>
          </cell>
          <cell r="D28" t="str">
            <v>Immune disease</v>
          </cell>
        </row>
        <row r="29">
          <cell r="C29" t="str">
            <v>Immune resposne</v>
          </cell>
          <cell r="D29" t="str">
            <v>Immune resposne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lls"/>
      <sheetName val="HK_sorted by sig"/>
      <sheetName val="HK_sorted by cat"/>
      <sheetName val="HK path2"/>
      <sheetName val="HK revigo"/>
      <sheetName val="HK_path3"/>
      <sheetName val="HK_path3_com_uniq"/>
      <sheetName val="spleen_sorted by sig"/>
      <sheetName val="spleen_sorted by GOtype"/>
      <sheetName val="spleen_2-1_3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J3" t="str">
            <v>ribosome</v>
          </cell>
          <cell r="K3" t="str">
            <v>CC</v>
          </cell>
        </row>
        <row r="4">
          <cell r="J4" t="str">
            <v>structural constituent of ribosome</v>
          </cell>
          <cell r="K4" t="str">
            <v>MF</v>
          </cell>
        </row>
        <row r="5">
          <cell r="J5" t="str">
            <v>hormone activity</v>
          </cell>
          <cell r="K5" t="str">
            <v>MF</v>
          </cell>
        </row>
        <row r="6">
          <cell r="J6" t="str">
            <v>translation</v>
          </cell>
          <cell r="K6" t="str">
            <v>BP</v>
          </cell>
        </row>
        <row r="7">
          <cell r="J7" t="str">
            <v>oxygen transporter activity</v>
          </cell>
          <cell r="K7" t="str">
            <v>MF</v>
          </cell>
        </row>
        <row r="8">
          <cell r="J8" t="str">
            <v>oxygen binding</v>
          </cell>
          <cell r="K8" t="str">
            <v>MF</v>
          </cell>
        </row>
        <row r="9">
          <cell r="J9" t="str">
            <v>intracellular signal transduction</v>
          </cell>
          <cell r="K9" t="str">
            <v>BP</v>
          </cell>
        </row>
        <row r="10">
          <cell r="J10" t="str">
            <v>respiratory chain</v>
          </cell>
          <cell r="K10" t="str">
            <v>CC</v>
          </cell>
        </row>
        <row r="11">
          <cell r="J11" t="str">
            <v>hemoglobin complex</v>
          </cell>
          <cell r="K11" t="str">
            <v>CC</v>
          </cell>
        </row>
        <row r="12">
          <cell r="J12" t="str">
            <v>oxygen transport</v>
          </cell>
          <cell r="K12" t="str">
            <v>BP</v>
          </cell>
        </row>
        <row r="13">
          <cell r="J13" t="str">
            <v>heme binding</v>
          </cell>
          <cell r="K13" t="str">
            <v>MF</v>
          </cell>
        </row>
        <row r="14">
          <cell r="J14" t="str">
            <v>calmodulin binding</v>
          </cell>
          <cell r="K14" t="str">
            <v>MF</v>
          </cell>
        </row>
        <row r="15">
          <cell r="J15" t="str">
            <v>helicase activity</v>
          </cell>
          <cell r="K15" t="str">
            <v>MF</v>
          </cell>
        </row>
        <row r="16">
          <cell r="J16" t="str">
            <v>cytochrome-c oxidase activity</v>
          </cell>
          <cell r="K16" t="str">
            <v>MF</v>
          </cell>
        </row>
        <row r="17">
          <cell r="J17" t="str">
            <v>oxidoreductase activity, acting on the CH-CH group of donors</v>
          </cell>
          <cell r="K17" t="str">
            <v>MF</v>
          </cell>
        </row>
        <row r="18">
          <cell r="J18" t="str">
            <v>acyl-CoA dehydrogenase activity</v>
          </cell>
          <cell r="K18" t="str">
            <v>MF</v>
          </cell>
        </row>
        <row r="19">
          <cell r="J19" t="str">
            <v>immune response</v>
          </cell>
          <cell r="K19" t="str">
            <v>BP</v>
          </cell>
        </row>
        <row r="20">
          <cell r="J20" t="str">
            <v>integral component of plasma membrane</v>
          </cell>
          <cell r="K20" t="str">
            <v>CC</v>
          </cell>
        </row>
        <row r="21">
          <cell r="J21" t="str">
            <v>sialylation</v>
          </cell>
          <cell r="K21" t="str">
            <v>BP</v>
          </cell>
        </row>
        <row r="22">
          <cell r="J22" t="str">
            <v>voltage-gated potassium channel complex</v>
          </cell>
          <cell r="K22" t="str">
            <v>CC</v>
          </cell>
        </row>
        <row r="23">
          <cell r="J23" t="str">
            <v>protein homooligomerization</v>
          </cell>
          <cell r="K23" t="str">
            <v>BP</v>
          </cell>
        </row>
        <row r="24">
          <cell r="J24" t="str">
            <v>ephrin receptor signaling pathway</v>
          </cell>
          <cell r="K24" t="str">
            <v>BP</v>
          </cell>
        </row>
        <row r="25">
          <cell r="J25" t="str">
            <v>DNA binding</v>
          </cell>
          <cell r="K25" t="str">
            <v>MF</v>
          </cell>
        </row>
        <row r="26">
          <cell r="J26" t="str">
            <v>circadian regulation of gene expression</v>
          </cell>
          <cell r="K26" t="str">
            <v>BP</v>
          </cell>
        </row>
        <row r="27">
          <cell r="J27" t="str">
            <v>signal transduction</v>
          </cell>
          <cell r="K27" t="str">
            <v>BP</v>
          </cell>
        </row>
        <row r="28">
          <cell r="J28" t="str">
            <v>electron transport chain</v>
          </cell>
          <cell r="K28" t="str">
            <v>BP</v>
          </cell>
        </row>
        <row r="29">
          <cell r="J29" t="str">
            <v>mitochondrial respiratory chain complex IV</v>
          </cell>
          <cell r="K29" t="str">
            <v>CC</v>
          </cell>
        </row>
        <row r="30">
          <cell r="J30" t="str">
            <v>carboxylic acid metabolic process</v>
          </cell>
          <cell r="K30" t="str">
            <v>BP</v>
          </cell>
        </row>
        <row r="31">
          <cell r="J31" t="str">
            <v>mitochondrial electron transport, cytochrome c to oxygen</v>
          </cell>
          <cell r="K31" t="str">
            <v>BP</v>
          </cell>
        </row>
        <row r="32">
          <cell r="J32" t="str">
            <v>protein phosphatase regulator activity</v>
          </cell>
          <cell r="K32" t="str">
            <v>MF</v>
          </cell>
        </row>
        <row r="33">
          <cell r="J33" t="str">
            <v>protein kinase activity</v>
          </cell>
          <cell r="K33" t="str">
            <v>MF</v>
          </cell>
        </row>
        <row r="34">
          <cell r="J34" t="str">
            <v>amino acid transport</v>
          </cell>
          <cell r="K34" t="str">
            <v>BP</v>
          </cell>
        </row>
        <row r="35">
          <cell r="J35" t="str">
            <v>P-body</v>
          </cell>
          <cell r="K35" t="str">
            <v>CC</v>
          </cell>
        </row>
        <row r="36">
          <cell r="J36" t="str">
            <v>voltage-gated potassium channel activity</v>
          </cell>
          <cell r="K36" t="str">
            <v>MF</v>
          </cell>
        </row>
        <row r="37">
          <cell r="J37" t="str">
            <v>nuclear-transcribed mRNA catabolic process, nonsense-mediated decay</v>
          </cell>
          <cell r="K37" t="str">
            <v>BP</v>
          </cell>
        </row>
        <row r="38">
          <cell r="J38" t="str">
            <v>potassium ion transport</v>
          </cell>
          <cell r="K38" t="str">
            <v>BP</v>
          </cell>
        </row>
        <row r="39">
          <cell r="J39" t="str">
            <v>axon extension</v>
          </cell>
          <cell r="K39" t="str">
            <v>BP</v>
          </cell>
        </row>
        <row r="40">
          <cell r="J40" t="str">
            <v>nucleosome-dependent ATPase activity</v>
          </cell>
          <cell r="K40" t="str">
            <v>MF</v>
          </cell>
        </row>
        <row r="41">
          <cell r="J41" t="str">
            <v>NAD+ kinase activity</v>
          </cell>
          <cell r="K41" t="str">
            <v>MF</v>
          </cell>
        </row>
        <row r="42">
          <cell r="J42" t="str">
            <v>flavin adenine dinucleotide binding</v>
          </cell>
          <cell r="K42" t="str">
            <v>MF</v>
          </cell>
        </row>
        <row r="43">
          <cell r="J43" t="str">
            <v>adaptive immune response</v>
          </cell>
          <cell r="K43" t="str">
            <v>BP</v>
          </cell>
        </row>
        <row r="44">
          <cell r="J44" t="str">
            <v>protein phosphorylation</v>
          </cell>
          <cell r="K44" t="str">
            <v>BP</v>
          </cell>
        </row>
        <row r="45">
          <cell r="J45" t="str">
            <v>structural molecule activity</v>
          </cell>
          <cell r="K45" t="str">
            <v>MF</v>
          </cell>
        </row>
        <row r="46">
          <cell r="J46" t="str">
            <v>regulation of phosphoprotein phosphatase activity</v>
          </cell>
          <cell r="K46" t="str">
            <v>BP</v>
          </cell>
        </row>
        <row r="47">
          <cell r="J47" t="str">
            <v>pyridoxal phosphate binding</v>
          </cell>
          <cell r="K47" t="str">
            <v>MF</v>
          </cell>
        </row>
        <row r="48">
          <cell r="J48" t="str">
            <v>small ribosomal subunit</v>
          </cell>
          <cell r="K48" t="str">
            <v>CC</v>
          </cell>
        </row>
        <row r="49">
          <cell r="J49" t="str">
            <v>closure of optic fissure</v>
          </cell>
          <cell r="K49" t="str">
            <v>BP</v>
          </cell>
        </row>
        <row r="50">
          <cell r="J50" t="str">
            <v>visual perception</v>
          </cell>
          <cell r="K50" t="str">
            <v>BP</v>
          </cell>
        </row>
        <row r="51">
          <cell r="J51" t="str">
            <v>ephrin receptor activity</v>
          </cell>
          <cell r="K51" t="str">
            <v>MF</v>
          </cell>
        </row>
        <row r="52">
          <cell r="J52" t="str">
            <v>collagen-containing extracellular matrix</v>
          </cell>
          <cell r="K52" t="str">
            <v>CC</v>
          </cell>
        </row>
        <row r="53">
          <cell r="J53" t="str">
            <v>beta-catenin binding</v>
          </cell>
          <cell r="K53" t="str">
            <v>MF</v>
          </cell>
        </row>
        <row r="54">
          <cell r="J54" t="str">
            <v>cell adhesion</v>
          </cell>
          <cell r="K54" t="str">
            <v>BP</v>
          </cell>
        </row>
        <row r="55">
          <cell r="J55" t="str">
            <v>zinc ion binding</v>
          </cell>
          <cell r="K55" t="str">
            <v>MF</v>
          </cell>
        </row>
        <row r="56">
          <cell r="J56" t="str">
            <v>NADH dehydrogenase (ubiquinone) activity</v>
          </cell>
          <cell r="K56" t="str">
            <v>MF</v>
          </cell>
        </row>
        <row r="57">
          <cell r="J57" t="str">
            <v>regulation of apoptotic process</v>
          </cell>
          <cell r="K57" t="str">
            <v>BP</v>
          </cell>
        </row>
        <row r="58">
          <cell r="J58" t="str">
            <v>late endosome membrane</v>
          </cell>
          <cell r="K58" t="str">
            <v>CC</v>
          </cell>
        </row>
        <row r="59">
          <cell r="J59" t="str">
            <v>phosphatidylinositol-3-phosphatase activity</v>
          </cell>
          <cell r="K59" t="str">
            <v>MF</v>
          </cell>
        </row>
        <row r="60">
          <cell r="J60" t="str">
            <v>glycolytic process</v>
          </cell>
          <cell r="K60" t="str">
            <v>BP</v>
          </cell>
        </row>
        <row r="61">
          <cell r="J61" t="str">
            <v>glycerolipid metabolic process</v>
          </cell>
          <cell r="K61" t="str">
            <v>BP</v>
          </cell>
        </row>
        <row r="62">
          <cell r="J62" t="str">
            <v>protein dephosphorylation</v>
          </cell>
          <cell r="K62" t="str">
            <v>BP</v>
          </cell>
        </row>
        <row r="63">
          <cell r="J63" t="str">
            <v>positive regulation of GTPase activity</v>
          </cell>
          <cell r="K63" t="str">
            <v>BP</v>
          </cell>
        </row>
        <row r="64">
          <cell r="J64" t="str">
            <v>lipid particle</v>
          </cell>
          <cell r="K64" t="str">
            <v>CC</v>
          </cell>
        </row>
        <row r="65">
          <cell r="J65" t="str">
            <v>protein serine/threonine phosphatase activity</v>
          </cell>
          <cell r="K65" t="str">
            <v>MF</v>
          </cell>
        </row>
        <row r="66">
          <cell r="J66" t="str">
            <v>PML body</v>
          </cell>
          <cell r="K66" t="str">
            <v>CC</v>
          </cell>
        </row>
        <row r="67">
          <cell r="J67" t="str">
            <v>dendrite</v>
          </cell>
          <cell r="K67" t="str">
            <v>CC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0" zoomScaleNormal="80" workbookViewId="0">
      <selection activeCell="B16" sqref="B16"/>
    </sheetView>
  </sheetViews>
  <sheetFormatPr defaultRowHeight="14.5" x14ac:dyDescent="0.35"/>
  <cols>
    <col min="1" max="1" width="35.453125" bestFit="1" customWidth="1"/>
    <col min="2" max="2" width="43.54296875" customWidth="1"/>
    <col min="3" max="3" width="21.7265625" customWidth="1"/>
    <col min="4" max="4" width="13.453125" customWidth="1"/>
    <col min="5" max="5" width="14.54296875" customWidth="1"/>
    <col min="6" max="6" width="11.54296875" customWidth="1"/>
    <col min="7" max="7" width="12.1796875" customWidth="1"/>
  </cols>
  <sheetData>
    <row r="1" spans="1:10" x14ac:dyDescent="0.35">
      <c r="A1" t="s">
        <v>577</v>
      </c>
    </row>
    <row r="2" spans="1:10" ht="21.5" thickBot="1" x14ac:dyDescent="0.55000000000000004">
      <c r="A2" s="90" t="s">
        <v>357</v>
      </c>
    </row>
    <row r="3" spans="1:10" x14ac:dyDescent="0.35">
      <c r="A3" s="87" t="s">
        <v>68</v>
      </c>
      <c r="B3" s="88" t="s">
        <v>69</v>
      </c>
      <c r="C3" s="76" t="s">
        <v>354</v>
      </c>
    </row>
    <row r="4" spans="1:10" ht="15.5" x14ac:dyDescent="0.35">
      <c r="A4" s="19" t="s">
        <v>355</v>
      </c>
      <c r="B4" s="77" t="s">
        <v>358</v>
      </c>
      <c r="C4" s="97" t="s">
        <v>364</v>
      </c>
    </row>
    <row r="5" spans="1:10" ht="15.5" x14ac:dyDescent="0.35">
      <c r="A5" s="19" t="s">
        <v>356</v>
      </c>
      <c r="B5" s="77" t="s">
        <v>359</v>
      </c>
      <c r="C5" s="96"/>
    </row>
    <row r="6" spans="1:10" ht="15.5" x14ac:dyDescent="0.35">
      <c r="A6" s="79" t="s">
        <v>360</v>
      </c>
      <c r="B6" s="78" t="s">
        <v>362</v>
      </c>
      <c r="C6" s="97" t="s">
        <v>353</v>
      </c>
    </row>
    <row r="7" spans="1:10" ht="16" thickBot="1" x14ac:dyDescent="0.4">
      <c r="A7" s="80" t="s">
        <v>361</v>
      </c>
      <c r="B7" s="81" t="s">
        <v>363</v>
      </c>
      <c r="C7" s="98"/>
    </row>
    <row r="8" spans="1:10" ht="21.5" thickBot="1" x14ac:dyDescent="0.55000000000000004">
      <c r="A8" s="90" t="s">
        <v>576</v>
      </c>
    </row>
    <row r="9" spans="1:10" ht="18" customHeight="1" thickBot="1" x14ac:dyDescent="0.4">
      <c r="A9" s="85" t="s">
        <v>68</v>
      </c>
      <c r="B9" s="86" t="s">
        <v>69</v>
      </c>
      <c r="C9" s="84" t="s">
        <v>354</v>
      </c>
      <c r="F9" s="70"/>
      <c r="G9" s="70"/>
      <c r="H9" s="70"/>
      <c r="I9" s="70"/>
      <c r="J9" s="70"/>
    </row>
    <row r="10" spans="1:10" ht="18" customHeight="1" x14ac:dyDescent="0.35">
      <c r="A10" s="82" t="s">
        <v>70</v>
      </c>
      <c r="B10" s="83" t="s">
        <v>71</v>
      </c>
      <c r="C10" s="95" t="s">
        <v>364</v>
      </c>
      <c r="F10" s="71"/>
      <c r="G10" s="72"/>
      <c r="H10" s="73"/>
      <c r="I10" s="74"/>
      <c r="J10" s="72"/>
    </row>
    <row r="11" spans="1:10" ht="15.5" x14ac:dyDescent="0.35">
      <c r="A11" s="19" t="s">
        <v>72</v>
      </c>
      <c r="B11" s="20" t="s">
        <v>73</v>
      </c>
      <c r="C11" s="96"/>
      <c r="F11" s="71"/>
      <c r="G11" s="72"/>
      <c r="H11" s="73"/>
      <c r="I11" s="74"/>
      <c r="J11" s="72"/>
    </row>
    <row r="12" spans="1:10" ht="15.5" x14ac:dyDescent="0.35">
      <c r="A12" s="21" t="s">
        <v>74</v>
      </c>
      <c r="B12" s="20" t="s">
        <v>75</v>
      </c>
      <c r="C12" s="97" t="s">
        <v>364</v>
      </c>
      <c r="F12" s="71"/>
      <c r="G12" s="71"/>
      <c r="H12" s="71"/>
      <c r="I12" s="75"/>
      <c r="J12" s="71"/>
    </row>
    <row r="13" spans="1:10" ht="16" thickBot="1" x14ac:dyDescent="0.4">
      <c r="A13" s="22" t="s">
        <v>76</v>
      </c>
      <c r="B13" s="23" t="s">
        <v>77</v>
      </c>
      <c r="C13" s="98"/>
      <c r="F13" s="71"/>
      <c r="G13" s="71"/>
      <c r="H13" s="71"/>
      <c r="I13" s="75"/>
      <c r="J13" s="73"/>
    </row>
  </sheetData>
  <mergeCells count="4">
    <mergeCell ref="C10:C11"/>
    <mergeCell ref="C12:C13"/>
    <mergeCell ref="C4:C5"/>
    <mergeCell ref="C6:C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"/>
  <sheetViews>
    <sheetView topLeftCell="A2" zoomScale="96" zoomScaleNormal="96" workbookViewId="0">
      <selection activeCell="B2" sqref="B2"/>
    </sheetView>
  </sheetViews>
  <sheetFormatPr defaultRowHeight="14.5" x14ac:dyDescent="0.35"/>
  <cols>
    <col min="1" max="1" width="9.453125" customWidth="1"/>
    <col min="2" max="2" width="9.7265625" style="94" customWidth="1"/>
    <col min="3" max="3" width="30.54296875" customWidth="1"/>
    <col min="4" max="4" width="23.7265625" customWidth="1"/>
    <col min="5" max="5" width="10.453125" customWidth="1"/>
    <col min="6" max="6" width="11.453125" customWidth="1"/>
    <col min="7" max="7" width="12.453125" customWidth="1"/>
  </cols>
  <sheetData>
    <row r="1" spans="1:7" x14ac:dyDescent="0.35">
      <c r="A1" t="s">
        <v>571</v>
      </c>
      <c r="B1"/>
    </row>
    <row r="2" spans="1:7" ht="44" thickBot="1" x14ac:dyDescent="0.4">
      <c r="A2" s="91" t="s">
        <v>120</v>
      </c>
      <c r="B2" s="92" t="s">
        <v>121</v>
      </c>
      <c r="C2" s="91" t="s">
        <v>122</v>
      </c>
      <c r="D2" s="91" t="s">
        <v>233</v>
      </c>
      <c r="E2" s="92" t="s">
        <v>78</v>
      </c>
      <c r="F2" s="92" t="s">
        <v>232</v>
      </c>
      <c r="G2" s="92" t="s">
        <v>123</v>
      </c>
    </row>
    <row r="3" spans="1:7" ht="15.5" x14ac:dyDescent="0.35">
      <c r="A3" s="38" t="s">
        <v>79</v>
      </c>
      <c r="B3" s="93">
        <v>2</v>
      </c>
      <c r="C3" s="28" t="s">
        <v>82</v>
      </c>
      <c r="D3" t="s">
        <v>82</v>
      </c>
      <c r="E3" t="s">
        <v>107</v>
      </c>
      <c r="F3" s="27">
        <v>3.1638213341593399E-5</v>
      </c>
      <c r="G3" s="36">
        <v>4.4997880497570337</v>
      </c>
    </row>
    <row r="4" spans="1:7" x14ac:dyDescent="0.35">
      <c r="C4" s="28" t="s">
        <v>111</v>
      </c>
      <c r="D4" s="28" t="s">
        <v>111</v>
      </c>
      <c r="E4" t="s">
        <v>108</v>
      </c>
      <c r="F4" s="27">
        <v>2.8716260169438701E-4</v>
      </c>
      <c r="G4" s="36">
        <v>3.5418721206112691</v>
      </c>
    </row>
    <row r="5" spans="1:7" x14ac:dyDescent="0.35">
      <c r="C5" s="28" t="s">
        <v>112</v>
      </c>
      <c r="D5" t="s">
        <v>112</v>
      </c>
      <c r="E5" t="s">
        <v>107</v>
      </c>
      <c r="F5" s="27">
        <v>4.7970743988081099E-2</v>
      </c>
      <c r="G5" s="36">
        <v>1.3190235459199144</v>
      </c>
    </row>
    <row r="6" spans="1:7" x14ac:dyDescent="0.35">
      <c r="C6" s="28" t="s">
        <v>81</v>
      </c>
      <c r="D6" t="s">
        <v>81</v>
      </c>
      <c r="E6" t="s">
        <v>107</v>
      </c>
      <c r="F6" s="27">
        <v>0.108342025814972</v>
      </c>
      <c r="G6" s="36">
        <v>0.96520304809127278</v>
      </c>
    </row>
    <row r="7" spans="1:7" x14ac:dyDescent="0.35">
      <c r="C7" s="28" t="s">
        <v>113</v>
      </c>
      <c r="D7" t="s">
        <v>113</v>
      </c>
      <c r="E7" t="s">
        <v>107</v>
      </c>
      <c r="F7" s="27">
        <v>0.120324079146333</v>
      </c>
      <c r="G7" s="36">
        <v>0.91964745334224351</v>
      </c>
    </row>
    <row r="8" spans="1:7" x14ac:dyDescent="0.35">
      <c r="C8" s="28" t="s">
        <v>114</v>
      </c>
      <c r="D8" s="28" t="s">
        <v>114</v>
      </c>
      <c r="E8" t="s">
        <v>108</v>
      </c>
      <c r="F8" s="27">
        <v>0.172834655731883</v>
      </c>
      <c r="G8" s="36">
        <v>0.76236917109279423</v>
      </c>
    </row>
    <row r="9" spans="1:7" x14ac:dyDescent="0.35">
      <c r="C9" s="28" t="s">
        <v>115</v>
      </c>
      <c r="D9" t="s">
        <v>115</v>
      </c>
      <c r="E9" t="s">
        <v>107</v>
      </c>
      <c r="F9" s="27">
        <v>0.225798456698793</v>
      </c>
      <c r="G9" s="36">
        <v>0.64627903074359583</v>
      </c>
    </row>
    <row r="10" spans="1:7" x14ac:dyDescent="0.35">
      <c r="C10" s="28" t="s">
        <v>116</v>
      </c>
      <c r="D10" s="28" t="s">
        <v>365</v>
      </c>
      <c r="E10" t="s">
        <v>108</v>
      </c>
      <c r="F10" s="27">
        <v>0.21318722502488499</v>
      </c>
      <c r="G10" s="36">
        <v>0.67123882341388497</v>
      </c>
    </row>
    <row r="11" spans="1:7" ht="15.5" x14ac:dyDescent="0.35">
      <c r="A11" s="38" t="s">
        <v>79</v>
      </c>
      <c r="B11" s="93">
        <v>3</v>
      </c>
      <c r="C11" s="29" t="s">
        <v>80</v>
      </c>
      <c r="D11" t="s">
        <v>80</v>
      </c>
      <c r="E11" t="s">
        <v>107</v>
      </c>
      <c r="F11" s="27">
        <v>5.92572464017391E-2</v>
      </c>
      <c r="G11" s="36">
        <v>1.2272585334215245</v>
      </c>
    </row>
    <row r="12" spans="1:7" x14ac:dyDescent="0.35">
      <c r="C12" s="29" t="s">
        <v>81</v>
      </c>
      <c r="D12" t="s">
        <v>81</v>
      </c>
      <c r="E12" t="s">
        <v>107</v>
      </c>
      <c r="F12" s="27">
        <v>6.1344200866750097E-2</v>
      </c>
      <c r="G12" s="36">
        <v>1.2122264867366568</v>
      </c>
    </row>
    <row r="13" spans="1:7" ht="15" thickBot="1" x14ac:dyDescent="0.4">
      <c r="C13" s="29" t="s">
        <v>82</v>
      </c>
      <c r="D13" t="s">
        <v>82</v>
      </c>
      <c r="E13" t="s">
        <v>107</v>
      </c>
      <c r="F13" s="27">
        <v>8.9032106100248198E-2</v>
      </c>
      <c r="G13" s="36">
        <v>1.0504533530430693</v>
      </c>
    </row>
    <row r="14" spans="1:7" x14ac:dyDescent="0.35">
      <c r="C14" s="30" t="s">
        <v>83</v>
      </c>
      <c r="D14" s="31"/>
      <c r="E14" s="31" t="s">
        <v>107</v>
      </c>
      <c r="F14" s="61">
        <v>0.194562306842295</v>
      </c>
      <c r="G14" s="49"/>
    </row>
    <row r="15" spans="1:7" x14ac:dyDescent="0.35">
      <c r="C15" s="32" t="s">
        <v>84</v>
      </c>
      <c r="D15" s="33"/>
      <c r="E15" s="33" t="s">
        <v>107</v>
      </c>
      <c r="F15" s="62">
        <v>7.3990296420640894E-2</v>
      </c>
      <c r="G15" s="51"/>
    </row>
    <row r="16" spans="1:7" ht="15" thickBot="1" x14ac:dyDescent="0.4">
      <c r="C16" s="34"/>
      <c r="D16" s="35" t="s">
        <v>85</v>
      </c>
      <c r="E16" s="35"/>
      <c r="F16" s="63"/>
      <c r="G16" s="52">
        <v>0.92088326296622935</v>
      </c>
    </row>
    <row r="17" spans="3:7" x14ac:dyDescent="0.35">
      <c r="C17" s="30" t="s">
        <v>86</v>
      </c>
      <c r="D17" s="31"/>
      <c r="E17" s="31" t="s">
        <v>107</v>
      </c>
      <c r="F17" s="61">
        <v>7.3990296420640894E-2</v>
      </c>
      <c r="G17" s="49"/>
    </row>
    <row r="18" spans="3:7" x14ac:dyDescent="0.35">
      <c r="C18" s="32" t="s">
        <v>87</v>
      </c>
      <c r="D18" s="33"/>
      <c r="E18" s="33" t="s">
        <v>107</v>
      </c>
      <c r="F18" s="62">
        <v>0.194562306842295</v>
      </c>
      <c r="G18" s="51"/>
    </row>
    <row r="19" spans="3:7" x14ac:dyDescent="0.35">
      <c r="C19" s="32" t="s">
        <v>88</v>
      </c>
      <c r="D19" s="33"/>
      <c r="E19" s="33" t="s">
        <v>107</v>
      </c>
      <c r="F19" s="62">
        <v>0.194562306842295</v>
      </c>
      <c r="G19" s="51"/>
    </row>
    <row r="20" spans="3:7" ht="15" thickBot="1" x14ac:dyDescent="0.4">
      <c r="C20" s="34"/>
      <c r="D20" s="35" t="s">
        <v>117</v>
      </c>
      <c r="E20" s="35"/>
      <c r="F20" s="63"/>
      <c r="G20" s="52">
        <v>0.85090260635494597</v>
      </c>
    </row>
    <row r="21" spans="3:7" ht="15" thickBot="1" x14ac:dyDescent="0.4">
      <c r="C21" s="29" t="s">
        <v>90</v>
      </c>
      <c r="D21" s="29" t="s">
        <v>90</v>
      </c>
      <c r="E21" t="s">
        <v>108</v>
      </c>
      <c r="F21" s="27">
        <v>0.16610410390640201</v>
      </c>
      <c r="G21" s="36">
        <v>0.77961963737469275</v>
      </c>
    </row>
    <row r="22" spans="3:7" x14ac:dyDescent="0.35">
      <c r="C22" s="30" t="s">
        <v>91</v>
      </c>
      <c r="D22" s="31"/>
      <c r="E22" s="31" t="s">
        <v>107</v>
      </c>
      <c r="F22" s="61">
        <v>0.194562306842295</v>
      </c>
      <c r="G22" s="49"/>
    </row>
    <row r="23" spans="3:7" x14ac:dyDescent="0.35">
      <c r="C23" s="32" t="s">
        <v>92</v>
      </c>
      <c r="D23" s="33"/>
      <c r="E23" s="33" t="s">
        <v>107</v>
      </c>
      <c r="F23" s="62">
        <v>0.14925556075567301</v>
      </c>
      <c r="G23" s="51"/>
    </row>
    <row r="24" spans="3:7" x14ac:dyDescent="0.35">
      <c r="C24" s="32" t="s">
        <v>93</v>
      </c>
      <c r="D24" s="33"/>
      <c r="E24" s="33" t="s">
        <v>107</v>
      </c>
      <c r="F24" s="62">
        <v>0.17906598337382101</v>
      </c>
      <c r="G24" s="51"/>
    </row>
    <row r="25" spans="3:7" x14ac:dyDescent="0.35">
      <c r="C25" s="32" t="s">
        <v>94</v>
      </c>
      <c r="D25" s="33"/>
      <c r="E25" s="33" t="s">
        <v>107</v>
      </c>
      <c r="F25" s="62">
        <v>0.222522416824115</v>
      </c>
      <c r="G25" s="51"/>
    </row>
    <row r="26" spans="3:7" ht="15" thickBot="1" x14ac:dyDescent="0.4">
      <c r="C26" s="34"/>
      <c r="D26" s="35" t="s">
        <v>118</v>
      </c>
      <c r="E26" s="35"/>
      <c r="F26" s="63"/>
      <c r="G26" s="52">
        <v>0.73415597811005984</v>
      </c>
    </row>
    <row r="27" spans="3:7" x14ac:dyDescent="0.35">
      <c r="C27" s="30" t="s">
        <v>96</v>
      </c>
      <c r="D27" s="31"/>
      <c r="E27" s="31" t="s">
        <v>107</v>
      </c>
      <c r="F27" s="61">
        <v>0.194562306842295</v>
      </c>
      <c r="G27" s="49"/>
    </row>
    <row r="28" spans="3:7" x14ac:dyDescent="0.35">
      <c r="C28" s="32" t="s">
        <v>97</v>
      </c>
      <c r="D28" s="33"/>
      <c r="E28" s="33" t="s">
        <v>107</v>
      </c>
      <c r="F28" s="62">
        <v>0.234085356576054</v>
      </c>
      <c r="G28" s="51"/>
    </row>
    <row r="29" spans="3:7" x14ac:dyDescent="0.35">
      <c r="C29" s="32" t="s">
        <v>98</v>
      </c>
      <c r="D29" s="33"/>
      <c r="E29" s="33" t="s">
        <v>107</v>
      </c>
      <c r="F29" s="62">
        <v>0.14315367125071199</v>
      </c>
      <c r="G29" s="51"/>
    </row>
    <row r="30" spans="3:7" ht="15" thickBot="1" x14ac:dyDescent="0.4">
      <c r="C30" s="34"/>
      <c r="D30" s="35" t="s">
        <v>99</v>
      </c>
      <c r="E30" s="35"/>
      <c r="F30" s="63"/>
      <c r="G30" s="52">
        <v>0.72858818535528702</v>
      </c>
    </row>
    <row r="31" spans="3:7" x14ac:dyDescent="0.35">
      <c r="C31" s="29" t="s">
        <v>100</v>
      </c>
      <c r="D31" t="s">
        <v>100</v>
      </c>
      <c r="E31" t="s">
        <v>107</v>
      </c>
      <c r="F31" s="27">
        <v>0.194562306842295</v>
      </c>
      <c r="G31" s="36">
        <v>0.7109412931323793</v>
      </c>
    </row>
    <row r="32" spans="3:7" x14ac:dyDescent="0.35">
      <c r="C32" s="29" t="s">
        <v>101</v>
      </c>
      <c r="D32" s="29" t="s">
        <v>366</v>
      </c>
      <c r="E32" t="s">
        <v>107</v>
      </c>
      <c r="F32" s="27">
        <v>0.194562306842295</v>
      </c>
      <c r="G32" s="36">
        <v>0.7109412931323793</v>
      </c>
    </row>
    <row r="33" spans="1:7" x14ac:dyDescent="0.35">
      <c r="C33" s="29" t="s">
        <v>102</v>
      </c>
      <c r="D33" s="29" t="s">
        <v>102</v>
      </c>
      <c r="E33" t="s">
        <v>108</v>
      </c>
      <c r="F33" s="27">
        <v>0.16610410390640201</v>
      </c>
      <c r="G33" s="36">
        <v>0.77961963737469275</v>
      </c>
    </row>
    <row r="34" spans="1:7" x14ac:dyDescent="0.35">
      <c r="C34" s="29" t="s">
        <v>103</v>
      </c>
      <c r="D34" s="29" t="s">
        <v>110</v>
      </c>
      <c r="E34" t="s">
        <v>108</v>
      </c>
      <c r="F34" s="27">
        <v>0.16610410390640201</v>
      </c>
      <c r="G34" s="36">
        <v>0.77961963737469275</v>
      </c>
    </row>
    <row r="35" spans="1:7" ht="15" thickBot="1" x14ac:dyDescent="0.4">
      <c r="C35" s="29" t="s">
        <v>104</v>
      </c>
      <c r="D35" t="s">
        <v>104</v>
      </c>
      <c r="E35" t="s">
        <v>107</v>
      </c>
      <c r="F35" s="27">
        <v>0.194562306842295</v>
      </c>
      <c r="G35" s="36">
        <v>0.7109412931323793</v>
      </c>
    </row>
    <row r="36" spans="1:7" x14ac:dyDescent="0.35">
      <c r="C36" s="30" t="s">
        <v>105</v>
      </c>
      <c r="D36" s="31"/>
      <c r="E36" s="31" t="s">
        <v>107</v>
      </c>
      <c r="F36" s="61">
        <v>0.194562306842295</v>
      </c>
      <c r="G36" s="49"/>
    </row>
    <row r="37" spans="1:7" x14ac:dyDescent="0.35">
      <c r="C37" s="32" t="s">
        <v>106</v>
      </c>
      <c r="D37" s="33"/>
      <c r="E37" s="33" t="s">
        <v>107</v>
      </c>
      <c r="F37" s="62">
        <v>0.194562306842295</v>
      </c>
      <c r="G37" s="51"/>
    </row>
    <row r="38" spans="1:7" ht="15" thickBot="1" x14ac:dyDescent="0.4">
      <c r="C38" s="34"/>
      <c r="D38" s="35" t="s">
        <v>119</v>
      </c>
      <c r="E38" s="35"/>
      <c r="F38" s="63"/>
      <c r="G38" s="52">
        <v>0.7109412931323793</v>
      </c>
    </row>
    <row r="39" spans="1:7" ht="16" thickBot="1" x14ac:dyDescent="0.4">
      <c r="A39" s="38" t="s">
        <v>124</v>
      </c>
      <c r="B39" s="93">
        <v>2</v>
      </c>
      <c r="C39" s="33" t="s">
        <v>125</v>
      </c>
      <c r="D39" s="33" t="str">
        <f>VLOOKUP(C39, [1]spleen!$C:$D, 2, 0)</f>
        <v>Ribosome</v>
      </c>
      <c r="E39" s="33" t="s">
        <v>107</v>
      </c>
      <c r="F39" s="62">
        <v>1.8950000000000001E-8</v>
      </c>
      <c r="G39" s="50">
        <v>7.7223907856959091</v>
      </c>
    </row>
    <row r="40" spans="1:7" x14ac:dyDescent="0.35">
      <c r="C40" s="39" t="s">
        <v>126</v>
      </c>
      <c r="D40" s="31"/>
      <c r="E40" s="31" t="s">
        <v>151</v>
      </c>
      <c r="F40" s="61">
        <v>2.3573150085216599E-2</v>
      </c>
      <c r="G40" s="49"/>
    </row>
    <row r="41" spans="1:7" x14ac:dyDescent="0.35">
      <c r="C41" s="40" t="s">
        <v>127</v>
      </c>
      <c r="D41" s="33"/>
      <c r="E41" s="33" t="str">
        <f>VLOOKUP(C41, '[2]spleen_sorted by sig'!$J$3:$K$67, 2, 0)</f>
        <v>CC</v>
      </c>
      <c r="F41" s="62">
        <v>0.135189479854365</v>
      </c>
      <c r="G41" s="51"/>
    </row>
    <row r="42" spans="1:7" x14ac:dyDescent="0.35">
      <c r="C42" s="40" t="s">
        <v>128</v>
      </c>
      <c r="D42" s="33"/>
      <c r="E42" s="33" t="str">
        <f>VLOOKUP(C42, '[2]spleen_sorted by sig'!$J$3:$K$67, 2, 0)</f>
        <v>BP</v>
      </c>
      <c r="F42" s="62">
        <v>0.14632061115237399</v>
      </c>
      <c r="G42" s="51"/>
    </row>
    <row r="43" spans="1:7" ht="15" thickBot="1" x14ac:dyDescent="0.4">
      <c r="C43" s="41"/>
      <c r="D43" s="35" t="s">
        <v>126</v>
      </c>
      <c r="E43" s="35"/>
      <c r="F43" s="63"/>
      <c r="G43" s="52">
        <v>1.1104446584031724</v>
      </c>
    </row>
    <row r="44" spans="1:7" x14ac:dyDescent="0.35">
      <c r="C44" s="39" t="s">
        <v>129</v>
      </c>
      <c r="D44" s="31"/>
      <c r="E44" s="31" t="str">
        <f>VLOOKUP(C44, '[2]spleen_sorted by sig'!$J$3:$K$67, 2, 0)</f>
        <v>CC</v>
      </c>
      <c r="F44" s="61">
        <v>2.3573150085216599E-2</v>
      </c>
      <c r="G44" s="49"/>
    </row>
    <row r="45" spans="1:7" x14ac:dyDescent="0.35">
      <c r="C45" s="40" t="s">
        <v>130</v>
      </c>
      <c r="D45" s="33"/>
      <c r="E45" s="33" t="str">
        <f>VLOOKUP(C45, '[2]spleen_sorted by sig'!$J$3:$K$67, 2, 0)</f>
        <v>MF</v>
      </c>
      <c r="F45" s="62">
        <v>3.7841257441426697E-2</v>
      </c>
      <c r="G45" s="51"/>
    </row>
    <row r="46" spans="1:7" ht="15" thickBot="1" x14ac:dyDescent="0.4">
      <c r="C46" s="41"/>
      <c r="D46" s="35" t="s">
        <v>129</v>
      </c>
      <c r="E46" s="35"/>
      <c r="F46" s="63"/>
      <c r="G46" s="52">
        <v>1.5248084097130252</v>
      </c>
    </row>
    <row r="47" spans="1:7" x14ac:dyDescent="0.35">
      <c r="C47" s="39" t="s">
        <v>131</v>
      </c>
      <c r="D47" s="31"/>
      <c r="E47" s="31" t="s">
        <v>107</v>
      </c>
      <c r="F47" s="61">
        <v>2.01774279133611E-2</v>
      </c>
      <c r="G47" s="49"/>
    </row>
    <row r="48" spans="1:7" x14ac:dyDescent="0.35">
      <c r="C48" s="40" t="s">
        <v>132</v>
      </c>
      <c r="D48" s="33"/>
      <c r="E48" s="33" t="s">
        <v>107</v>
      </c>
      <c r="F48" s="62">
        <v>2.07010334897492E-2</v>
      </c>
      <c r="G48" s="51"/>
    </row>
    <row r="49" spans="3:7" x14ac:dyDescent="0.35">
      <c r="C49" s="40" t="s">
        <v>133</v>
      </c>
      <c r="D49" s="33"/>
      <c r="E49" s="33" t="s">
        <v>107</v>
      </c>
      <c r="F49" s="62">
        <v>3.0792617536419101E-2</v>
      </c>
      <c r="G49" s="51"/>
    </row>
    <row r="50" spans="3:7" x14ac:dyDescent="0.35">
      <c r="C50" s="40" t="s">
        <v>91</v>
      </c>
      <c r="D50" s="33"/>
      <c r="E50" s="33" t="s">
        <v>107</v>
      </c>
      <c r="F50" s="62">
        <v>4.7435188484971698E-2</v>
      </c>
      <c r="G50" s="51"/>
    </row>
    <row r="51" spans="3:7" ht="15" thickBot="1" x14ac:dyDescent="0.4">
      <c r="C51" s="41"/>
      <c r="D51" s="35" t="s">
        <v>95</v>
      </c>
      <c r="E51" s="35"/>
      <c r="F51" s="63"/>
      <c r="G51" s="52">
        <v>1.5536487323057337</v>
      </c>
    </row>
    <row r="52" spans="3:7" x14ac:dyDescent="0.35">
      <c r="C52" s="39" t="s">
        <v>134</v>
      </c>
      <c r="D52" s="31"/>
      <c r="E52" s="31" t="str">
        <f>VLOOKUP(C52, '[2]spleen_sorted by sig'!$J$3:$K$67, 2, 0)</f>
        <v>BP</v>
      </c>
      <c r="F52" s="61">
        <v>4.9442621041822302E-2</v>
      </c>
      <c r="G52" s="49"/>
    </row>
    <row r="53" spans="3:7" x14ac:dyDescent="0.35">
      <c r="C53" s="40" t="s">
        <v>89</v>
      </c>
      <c r="D53" s="33"/>
      <c r="E53" s="33" t="str">
        <f>VLOOKUP(C53, '[2]spleen_sorted by sig'!$J$3:$K$67, 2, 0)</f>
        <v>BP</v>
      </c>
      <c r="F53" s="62">
        <v>0.17770053820723999</v>
      </c>
      <c r="G53" s="51"/>
    </row>
    <row r="54" spans="3:7" ht="15" thickBot="1" x14ac:dyDescent="0.4">
      <c r="C54" s="41"/>
      <c r="D54" s="35" t="s">
        <v>134</v>
      </c>
      <c r="E54" s="35"/>
      <c r="F54" s="63"/>
      <c r="G54" s="52">
        <v>1.0281048857062853</v>
      </c>
    </row>
    <row r="55" spans="3:7" ht="15" thickBot="1" x14ac:dyDescent="0.4">
      <c r="C55" s="33" t="s">
        <v>135</v>
      </c>
      <c r="D55" s="33" t="s">
        <v>109</v>
      </c>
      <c r="E55" s="33" t="s">
        <v>107</v>
      </c>
      <c r="F55" s="62">
        <v>9.9602722852997705E-2</v>
      </c>
      <c r="G55" s="50">
        <v>1.0017287890475017</v>
      </c>
    </row>
    <row r="56" spans="3:7" x14ac:dyDescent="0.35">
      <c r="C56" s="39" t="s">
        <v>97</v>
      </c>
      <c r="D56" s="31"/>
      <c r="E56" s="31" t="s">
        <v>107</v>
      </c>
      <c r="F56" s="61">
        <v>3.5058354045208601E-2</v>
      </c>
      <c r="G56" s="49"/>
    </row>
    <row r="57" spans="3:7" x14ac:dyDescent="0.35">
      <c r="C57" s="40" t="s">
        <v>136</v>
      </c>
      <c r="D57" s="33"/>
      <c r="E57" s="33" t="s">
        <v>107</v>
      </c>
      <c r="F57" s="62">
        <v>9.5688772137782194E-2</v>
      </c>
      <c r="G57" s="51"/>
    </row>
    <row r="58" spans="3:7" x14ac:dyDescent="0.35">
      <c r="C58" s="40" t="s">
        <v>137</v>
      </c>
      <c r="D58" s="33"/>
      <c r="E58" s="33" t="s">
        <v>107</v>
      </c>
      <c r="F58" s="62">
        <v>9.9478096621995193E-2</v>
      </c>
      <c r="G58" s="51"/>
    </row>
    <row r="59" spans="3:7" ht="15" thickBot="1" x14ac:dyDescent="0.4">
      <c r="C59" s="41"/>
      <c r="D59" s="35" t="s">
        <v>138</v>
      </c>
      <c r="E59" s="35"/>
      <c r="F59" s="63"/>
      <c r="G59" s="52">
        <v>1.1588733428630593</v>
      </c>
    </row>
    <row r="60" spans="3:7" ht="15" thickBot="1" x14ac:dyDescent="0.4">
      <c r="C60" s="33" t="s">
        <v>139</v>
      </c>
      <c r="D60" s="33" t="str">
        <f>VLOOKUP(C60, [1]spleen!$C:$D, 2, 0)</f>
        <v>Transporters</v>
      </c>
      <c r="E60" s="33" t="s">
        <v>107</v>
      </c>
      <c r="F60" s="62">
        <v>4.7435188484971698E-2</v>
      </c>
      <c r="G60" s="50">
        <v>1.3238993693993</v>
      </c>
    </row>
    <row r="61" spans="3:7" x14ac:dyDescent="0.35">
      <c r="C61" s="39" t="s">
        <v>140</v>
      </c>
      <c r="D61" s="31"/>
      <c r="E61" s="31" t="s">
        <v>107</v>
      </c>
      <c r="F61" s="61">
        <v>2.5185985224594701E-2</v>
      </c>
      <c r="G61" s="49"/>
    </row>
    <row r="62" spans="3:7" x14ac:dyDescent="0.35">
      <c r="C62" s="40" t="s">
        <v>141</v>
      </c>
      <c r="D62" s="33"/>
      <c r="E62" s="33" t="s">
        <v>107</v>
      </c>
      <c r="F62" s="62">
        <v>3.5058354045208601E-2</v>
      </c>
      <c r="G62" s="51"/>
    </row>
    <row r="63" spans="3:7" x14ac:dyDescent="0.35">
      <c r="C63" s="40" t="s">
        <v>142</v>
      </c>
      <c r="D63" s="33"/>
      <c r="E63" s="33" t="s">
        <v>107</v>
      </c>
      <c r="F63" s="62">
        <v>5.8153520899555597E-2</v>
      </c>
      <c r="G63" s="51"/>
    </row>
    <row r="64" spans="3:7" x14ac:dyDescent="0.35">
      <c r="C64" s="40" t="s">
        <v>143</v>
      </c>
      <c r="D64" s="33"/>
      <c r="E64" s="33" t="s">
        <v>107</v>
      </c>
      <c r="F64" s="62">
        <v>6.01007865761276E-2</v>
      </c>
      <c r="G64" s="51"/>
    </row>
    <row r="65" spans="1:7" x14ac:dyDescent="0.35">
      <c r="C65" s="40" t="s">
        <v>144</v>
      </c>
      <c r="D65" s="33"/>
      <c r="E65" s="33" t="s">
        <v>107</v>
      </c>
      <c r="F65" s="62">
        <v>6.5700980913093898E-2</v>
      </c>
      <c r="G65" s="51"/>
    </row>
    <row r="66" spans="1:7" x14ac:dyDescent="0.35">
      <c r="C66" s="40" t="s">
        <v>145</v>
      </c>
      <c r="D66" s="33"/>
      <c r="E66" s="33" t="s">
        <v>107</v>
      </c>
      <c r="F66" s="62">
        <v>0.102107399290798</v>
      </c>
      <c r="G66" s="51"/>
    </row>
    <row r="67" spans="1:7" ht="15" thickBot="1" x14ac:dyDescent="0.4">
      <c r="C67" s="41"/>
      <c r="D67" s="35" t="s">
        <v>146</v>
      </c>
      <c r="E67" s="35"/>
      <c r="F67" s="63"/>
      <c r="G67" s="52">
        <v>1.2806607157992655</v>
      </c>
    </row>
    <row r="68" spans="1:7" x14ac:dyDescent="0.35">
      <c r="C68" s="33" t="s">
        <v>147</v>
      </c>
      <c r="D68" s="33" t="s">
        <v>147</v>
      </c>
      <c r="E68" s="33" t="str">
        <f>VLOOKUP(C68, '[2]spleen_sorted by sig'!$J$3:$K$67, 2, 0)</f>
        <v>BP</v>
      </c>
      <c r="F68" s="62">
        <v>2.3573150085216599E-2</v>
      </c>
      <c r="G68" s="50">
        <v>1.6275823787308465</v>
      </c>
    </row>
    <row r="69" spans="1:7" x14ac:dyDescent="0.35">
      <c r="C69" s="33" t="s">
        <v>148</v>
      </c>
      <c r="D69" s="33" t="str">
        <f>VLOOKUP(C69, [1]spleen!$C:$D, 2, 0)</f>
        <v>Regulation of actin cytoskeleton</v>
      </c>
      <c r="E69" s="33" t="s">
        <v>107</v>
      </c>
      <c r="F69" s="62">
        <v>2.7215823851126999E-2</v>
      </c>
      <c r="G69" s="50">
        <v>1.5651785146049302</v>
      </c>
    </row>
    <row r="70" spans="1:7" x14ac:dyDescent="0.35">
      <c r="C70" s="33" t="s">
        <v>149</v>
      </c>
      <c r="D70" s="33" t="str">
        <f>VLOOKUP(C70, [1]spleen!$C:$D, 2, 0)</f>
        <v>Focal adhesion</v>
      </c>
      <c r="E70" s="33" t="s">
        <v>107</v>
      </c>
      <c r="F70" s="62">
        <v>7.4372854506915095E-2</v>
      </c>
      <c r="G70" s="50">
        <v>1.1285855495221833</v>
      </c>
    </row>
    <row r="71" spans="1:7" x14ac:dyDescent="0.35">
      <c r="C71" s="33" t="s">
        <v>150</v>
      </c>
      <c r="D71" s="33" t="str">
        <f>VLOOKUP(C71, [1]spleen!$C:$D, 2, 0)</f>
        <v>B cell receptor signaling pathway</v>
      </c>
      <c r="E71" s="33" t="s">
        <v>107</v>
      </c>
      <c r="F71" s="62">
        <v>0.23127383676582799</v>
      </c>
      <c r="G71" s="50">
        <v>0.6358734947300676</v>
      </c>
    </row>
    <row r="72" spans="1:7" ht="15.5" x14ac:dyDescent="0.35">
      <c r="A72" s="38" t="s">
        <v>124</v>
      </c>
      <c r="B72" s="93">
        <v>3</v>
      </c>
      <c r="C72" s="33" t="s">
        <v>152</v>
      </c>
      <c r="D72" s="33"/>
      <c r="E72" s="33" t="s">
        <v>107</v>
      </c>
      <c r="F72" s="62">
        <v>1.8950000000000001E-8</v>
      </c>
      <c r="G72" s="53">
        <f>-LOG(F72)</f>
        <v>7.7223907856959091</v>
      </c>
    </row>
    <row r="73" spans="1:7" ht="15" thickBot="1" x14ac:dyDescent="0.4">
      <c r="C73" s="33" t="s">
        <v>153</v>
      </c>
      <c r="D73" s="33"/>
      <c r="E73" s="33" t="s">
        <v>108</v>
      </c>
      <c r="F73" s="62">
        <v>1.0210110702636301E-6</v>
      </c>
      <c r="G73" s="53">
        <f>-LOG(F73)</f>
        <v>5.9909695490704413</v>
      </c>
    </row>
    <row r="74" spans="1:7" x14ac:dyDescent="0.35">
      <c r="C74" s="39" t="s">
        <v>154</v>
      </c>
      <c r="D74" s="31"/>
      <c r="E74" s="31" t="s">
        <v>168</v>
      </c>
      <c r="F74" s="61">
        <v>1.45002853916944E-4</v>
      </c>
      <c r="G74" s="54"/>
    </row>
    <row r="75" spans="1:7" x14ac:dyDescent="0.35">
      <c r="C75" s="40" t="s">
        <v>155</v>
      </c>
      <c r="D75" s="33"/>
      <c r="E75" s="33" t="s">
        <v>168</v>
      </c>
      <c r="F75" s="62">
        <v>1.45002853916944E-4</v>
      </c>
      <c r="G75" s="55"/>
    </row>
    <row r="76" spans="1:7" x14ac:dyDescent="0.35">
      <c r="C76" s="40" t="s">
        <v>156</v>
      </c>
      <c r="D76" s="33"/>
      <c r="E76" s="33" t="s">
        <v>108</v>
      </c>
      <c r="F76" s="62">
        <v>4.10200392508468E-4</v>
      </c>
      <c r="G76" s="55"/>
    </row>
    <row r="77" spans="1:7" x14ac:dyDescent="0.35">
      <c r="C77" s="40" t="s">
        <v>129</v>
      </c>
      <c r="D77" s="33"/>
      <c r="E77" s="33" t="s">
        <v>151</v>
      </c>
      <c r="F77" s="62">
        <v>4.1383095560043598E-4</v>
      </c>
      <c r="G77" s="55"/>
    </row>
    <row r="78" spans="1:7" x14ac:dyDescent="0.35">
      <c r="C78" s="40" t="s">
        <v>130</v>
      </c>
      <c r="D78" s="33"/>
      <c r="E78" s="33" t="s">
        <v>168</v>
      </c>
      <c r="F78" s="62">
        <v>4.60115728752492E-2</v>
      </c>
      <c r="G78" s="55"/>
    </row>
    <row r="79" spans="1:7" ht="15" thickBot="1" x14ac:dyDescent="0.4">
      <c r="C79" s="41"/>
      <c r="D79" s="35" t="s">
        <v>129</v>
      </c>
      <c r="E79" s="35"/>
      <c r="F79" s="63"/>
      <c r="G79" s="56">
        <v>3.1569121549831056</v>
      </c>
    </row>
    <row r="80" spans="1:7" x14ac:dyDescent="0.35">
      <c r="C80" s="39" t="s">
        <v>127</v>
      </c>
      <c r="D80" s="31"/>
      <c r="E80" s="31" t="s">
        <v>151</v>
      </c>
      <c r="F80" s="61">
        <v>8.9572911475556197E-2</v>
      </c>
      <c r="G80" s="54"/>
    </row>
    <row r="81" spans="3:7" x14ac:dyDescent="0.35">
      <c r="C81" s="40" t="s">
        <v>128</v>
      </c>
      <c r="D81" s="33"/>
      <c r="E81" s="33" t="s">
        <v>108</v>
      </c>
      <c r="F81" s="62">
        <v>0.125726313574099</v>
      </c>
      <c r="G81" s="55"/>
    </row>
    <row r="82" spans="3:7" x14ac:dyDescent="0.35">
      <c r="C82" s="40" t="s">
        <v>126</v>
      </c>
      <c r="D82" s="33"/>
      <c r="E82" s="33" t="s">
        <v>151</v>
      </c>
      <c r="F82" s="62">
        <v>0.15799806929142701</v>
      </c>
      <c r="G82" s="55"/>
    </row>
    <row r="83" spans="3:7" ht="15" thickBot="1" x14ac:dyDescent="0.4">
      <c r="C83" s="41"/>
      <c r="D83" s="35" t="s">
        <v>126</v>
      </c>
      <c r="E83" s="35"/>
      <c r="F83" s="63"/>
      <c r="G83" s="56">
        <v>0.91658178249977884</v>
      </c>
    </row>
    <row r="84" spans="3:7" x14ac:dyDescent="0.35">
      <c r="C84" t="s">
        <v>139</v>
      </c>
      <c r="D84" t="s">
        <v>139</v>
      </c>
      <c r="E84" t="s">
        <v>107</v>
      </c>
      <c r="F84" s="27">
        <v>4.74653407850208E-3</v>
      </c>
      <c r="G84" s="53">
        <v>2.3236233966925219</v>
      </c>
    </row>
    <row r="85" spans="3:7" x14ac:dyDescent="0.35">
      <c r="C85" t="s">
        <v>157</v>
      </c>
      <c r="D85" t="s">
        <v>157</v>
      </c>
      <c r="E85" t="s">
        <v>107</v>
      </c>
      <c r="F85" s="27">
        <v>0.167018407621323</v>
      </c>
      <c r="G85" s="53">
        <v>0.77723566126074373</v>
      </c>
    </row>
    <row r="86" spans="3:7" x14ac:dyDescent="0.35">
      <c r="C86" s="33" t="s">
        <v>158</v>
      </c>
      <c r="D86" s="29" t="s">
        <v>109</v>
      </c>
      <c r="E86" t="s">
        <v>107</v>
      </c>
      <c r="F86" s="27">
        <v>0.17023241334049999</v>
      </c>
      <c r="G86" s="53">
        <v>0.76895774393025051</v>
      </c>
    </row>
    <row r="87" spans="3:7" ht="15" thickBot="1" x14ac:dyDescent="0.4">
      <c r="C87" t="s">
        <v>159</v>
      </c>
      <c r="D87" t="s">
        <v>159</v>
      </c>
      <c r="E87" t="s">
        <v>108</v>
      </c>
      <c r="F87" s="27">
        <v>0.407017918923954</v>
      </c>
      <c r="G87" s="53">
        <v>0.3903864705819311</v>
      </c>
    </row>
    <row r="88" spans="3:7" x14ac:dyDescent="0.35">
      <c r="C88" s="39" t="s">
        <v>160</v>
      </c>
      <c r="D88" s="31"/>
      <c r="E88" s="31" t="s">
        <v>107</v>
      </c>
      <c r="F88" s="61">
        <v>0.59332547639640498</v>
      </c>
      <c r="G88" s="54"/>
    </row>
    <row r="89" spans="3:7" x14ac:dyDescent="0.35">
      <c r="C89" s="40" t="s">
        <v>161</v>
      </c>
      <c r="D89" s="33"/>
      <c r="E89" s="33" t="s">
        <v>107</v>
      </c>
      <c r="F89" s="62">
        <v>0.38073040072279202</v>
      </c>
      <c r="G89" s="55"/>
    </row>
    <row r="90" spans="3:7" ht="15" thickBot="1" x14ac:dyDescent="0.4">
      <c r="C90" s="41"/>
      <c r="D90" s="35" t="s">
        <v>170</v>
      </c>
      <c r="E90" s="35"/>
      <c r="F90" s="63"/>
      <c r="G90" s="56">
        <v>0.3230447237297705</v>
      </c>
    </row>
    <row r="91" spans="3:7" x14ac:dyDescent="0.35">
      <c r="C91" t="s">
        <v>162</v>
      </c>
      <c r="D91" t="s">
        <v>162</v>
      </c>
      <c r="E91" t="s">
        <v>151</v>
      </c>
      <c r="F91" s="27">
        <v>0.47727081536286198</v>
      </c>
      <c r="G91" s="53">
        <v>0.32123512149879058</v>
      </c>
    </row>
    <row r="92" spans="3:7" ht="15" thickBot="1" x14ac:dyDescent="0.4">
      <c r="C92" t="s">
        <v>163</v>
      </c>
      <c r="D92" t="s">
        <v>163</v>
      </c>
      <c r="E92" t="s">
        <v>108</v>
      </c>
      <c r="F92" s="27">
        <v>0.610526878385931</v>
      </c>
      <c r="G92" s="53">
        <v>0.21429521152624986</v>
      </c>
    </row>
    <row r="93" spans="3:7" x14ac:dyDescent="0.35">
      <c r="C93" s="39" t="s">
        <v>164</v>
      </c>
      <c r="D93" s="31"/>
      <c r="E93" s="31" t="s">
        <v>107</v>
      </c>
      <c r="F93" s="61">
        <v>5.0648385660929003E-2</v>
      </c>
      <c r="G93" s="54"/>
    </row>
    <row r="94" spans="3:7" x14ac:dyDescent="0.35">
      <c r="C94" s="40" t="s">
        <v>165</v>
      </c>
      <c r="D94" s="33"/>
      <c r="E94" s="33" t="s">
        <v>107</v>
      </c>
      <c r="F94" s="62">
        <v>5.0648385660929003E-2</v>
      </c>
      <c r="G94" s="55"/>
    </row>
    <row r="95" spans="3:7" ht="15" thickBot="1" x14ac:dyDescent="0.4">
      <c r="C95" s="41"/>
      <c r="D95" s="35" t="s">
        <v>166</v>
      </c>
      <c r="E95" s="35"/>
      <c r="F95" s="63"/>
      <c r="G95" s="56">
        <v>1.2954343925489831</v>
      </c>
    </row>
    <row r="96" spans="3:7" x14ac:dyDescent="0.35">
      <c r="C96" t="s">
        <v>167</v>
      </c>
      <c r="D96" s="33" t="s">
        <v>147</v>
      </c>
      <c r="E96" t="s">
        <v>108</v>
      </c>
      <c r="F96" s="27">
        <v>0.202771959680171</v>
      </c>
      <c r="G96" s="53">
        <v>0.69299210159774605</v>
      </c>
    </row>
    <row r="97" spans="1:7" x14ac:dyDescent="0.35">
      <c r="C97" t="s">
        <v>99</v>
      </c>
      <c r="D97" t="s">
        <v>99</v>
      </c>
      <c r="E97" t="s">
        <v>169</v>
      </c>
      <c r="F97" s="27">
        <v>0.23946508748267101</v>
      </c>
      <c r="G97" s="53">
        <v>0.62075779506301731</v>
      </c>
    </row>
    <row r="98" spans="1:7" ht="15.5" x14ac:dyDescent="0.35">
      <c r="A98" s="38" t="s">
        <v>171</v>
      </c>
      <c r="B98" s="93">
        <v>2</v>
      </c>
      <c r="C98" t="s">
        <v>112</v>
      </c>
      <c r="D98" t="str">
        <f>VLOOKUP(C98, '[1]HK 2-1 vs 3-1'!$C:$D, 2, 0)</f>
        <v>Cell adhesion molecules</v>
      </c>
      <c r="E98" t="s">
        <v>107</v>
      </c>
      <c r="F98" s="27">
        <v>1.25602820140614E-3</v>
      </c>
      <c r="G98" s="36">
        <v>2.901000609342796</v>
      </c>
    </row>
    <row r="99" spans="1:7" x14ac:dyDescent="0.35">
      <c r="C99" t="s">
        <v>172</v>
      </c>
      <c r="D99" s="33" t="str">
        <f>VLOOKUP(C99, '[1]HK 2-1 vs 3-1'!$C:$D, 2, 0)</f>
        <v>Exosome</v>
      </c>
      <c r="E99" s="33" t="s">
        <v>107</v>
      </c>
      <c r="F99" s="62">
        <v>7.1572856811133604E-3</v>
      </c>
      <c r="G99" s="50">
        <v>2.1452516476938435</v>
      </c>
    </row>
    <row r="100" spans="1:7" x14ac:dyDescent="0.35">
      <c r="C100" t="s">
        <v>173</v>
      </c>
      <c r="D100" s="29" t="s">
        <v>198</v>
      </c>
      <c r="E100" s="33" t="s">
        <v>108</v>
      </c>
      <c r="F100" s="62">
        <v>1.1213546100005399E-2</v>
      </c>
      <c r="G100" s="50">
        <v>1.9502570271792541</v>
      </c>
    </row>
    <row r="101" spans="1:7" x14ac:dyDescent="0.35">
      <c r="C101" t="s">
        <v>174</v>
      </c>
      <c r="D101" t="str">
        <f>VLOOKUP(C101, '[1]HK 2-1 vs 3-1'!$C:$D, 2, 0)</f>
        <v>Phagosome</v>
      </c>
      <c r="F101" s="27">
        <v>3.4273336881344603E-2</v>
      </c>
      <c r="G101" s="36">
        <v>1.4650436102300313</v>
      </c>
    </row>
    <row r="102" spans="1:7" ht="15" thickBot="1" x14ac:dyDescent="0.4">
      <c r="C102" t="s">
        <v>149</v>
      </c>
      <c r="D102" t="str">
        <f>VLOOKUP(C102, '[1]HK 2-1 vs 3-1'!$C:$D, 2, 0)</f>
        <v>Focal adhesion</v>
      </c>
      <c r="F102" s="27">
        <v>6.2102829673566499E-2</v>
      </c>
      <c r="G102" s="36">
        <v>1.2068886110373034</v>
      </c>
    </row>
    <row r="103" spans="1:7" x14ac:dyDescent="0.35">
      <c r="C103" s="39" t="s">
        <v>175</v>
      </c>
      <c r="D103" s="31"/>
      <c r="E103" s="31" t="s">
        <v>107</v>
      </c>
      <c r="F103" s="61">
        <v>3.4273336881344603E-2</v>
      </c>
      <c r="G103" s="49"/>
    </row>
    <row r="104" spans="1:7" x14ac:dyDescent="0.35">
      <c r="C104" s="40" t="s">
        <v>97</v>
      </c>
      <c r="D104" s="33"/>
      <c r="E104" s="33" t="s">
        <v>107</v>
      </c>
      <c r="F104" s="62">
        <v>8.3439146286487298E-2</v>
      </c>
      <c r="G104" s="51"/>
    </row>
    <row r="105" spans="1:7" x14ac:dyDescent="0.35">
      <c r="C105" s="40" t="s">
        <v>176</v>
      </c>
      <c r="D105" s="33"/>
      <c r="E105" s="33" t="s">
        <v>107</v>
      </c>
      <c r="F105" s="62">
        <v>0.14581951826516301</v>
      </c>
      <c r="G105" s="51"/>
    </row>
    <row r="106" spans="1:7" x14ac:dyDescent="0.35">
      <c r="C106" s="40" t="s">
        <v>83</v>
      </c>
      <c r="D106" s="33"/>
      <c r="E106" s="33" t="s">
        <v>107</v>
      </c>
      <c r="F106" s="62">
        <v>0.222286647773694</v>
      </c>
      <c r="G106" s="51"/>
    </row>
    <row r="107" spans="1:7" ht="15" thickBot="1" x14ac:dyDescent="0.4">
      <c r="C107" s="41"/>
      <c r="D107" s="35" t="s">
        <v>199</v>
      </c>
      <c r="E107" s="35"/>
      <c r="F107" s="63"/>
      <c r="G107" s="52">
        <v>1.0082361806749449</v>
      </c>
    </row>
    <row r="108" spans="1:7" x14ac:dyDescent="0.35">
      <c r="C108" s="39" t="s">
        <v>92</v>
      </c>
      <c r="D108" s="31"/>
      <c r="E108" s="31" t="s">
        <v>107</v>
      </c>
      <c r="F108" s="61">
        <v>9.8002653443099497E-2</v>
      </c>
      <c r="G108" s="49"/>
    </row>
    <row r="109" spans="1:7" x14ac:dyDescent="0.35">
      <c r="C109" s="40" t="s">
        <v>91</v>
      </c>
      <c r="D109" s="33"/>
      <c r="E109" s="33" t="s">
        <v>107</v>
      </c>
      <c r="F109" s="62">
        <v>9.8002653443099497E-2</v>
      </c>
      <c r="G109" s="51"/>
    </row>
    <row r="110" spans="1:7" x14ac:dyDescent="0.35">
      <c r="C110" s="40" t="s">
        <v>93</v>
      </c>
      <c r="D110" s="33"/>
      <c r="E110" s="33" t="s">
        <v>107</v>
      </c>
      <c r="F110" s="62">
        <v>0.15815099765127999</v>
      </c>
      <c r="G110" s="51"/>
    </row>
    <row r="111" spans="1:7" ht="15" thickBot="1" x14ac:dyDescent="0.4">
      <c r="C111" s="41"/>
      <c r="D111" s="35" t="s">
        <v>95</v>
      </c>
      <c r="E111" s="35"/>
      <c r="F111" s="63"/>
      <c r="G111" s="52">
        <v>0.93948413172551237</v>
      </c>
    </row>
    <row r="112" spans="1:7" ht="15" thickBot="1" x14ac:dyDescent="0.4">
      <c r="C112" t="s">
        <v>177</v>
      </c>
      <c r="D112" t="str">
        <f>VLOOKUP(C112, '[1]HK 2-1 vs 3-1'!$C:$D, 2, 0)</f>
        <v>ECM-receptor interaction</v>
      </c>
      <c r="E112" t="s">
        <v>107</v>
      </c>
      <c r="F112" s="27">
        <v>0.13596120975112</v>
      </c>
      <c r="G112" s="36">
        <v>0.86658497982082194</v>
      </c>
    </row>
    <row r="113" spans="3:10" x14ac:dyDescent="0.35">
      <c r="C113" s="39" t="s">
        <v>178</v>
      </c>
      <c r="D113" s="31"/>
      <c r="E113" s="31" t="s">
        <v>107</v>
      </c>
      <c r="F113" s="61">
        <v>9.8002653443099497E-2</v>
      </c>
      <c r="G113" s="49"/>
    </row>
    <row r="114" spans="3:10" x14ac:dyDescent="0.35">
      <c r="C114" s="40" t="s">
        <v>179</v>
      </c>
      <c r="D114" s="33"/>
      <c r="E114" s="33" t="s">
        <v>107</v>
      </c>
      <c r="F114" s="62">
        <v>0.102929241215063</v>
      </c>
      <c r="G114" s="51"/>
    </row>
    <row r="115" spans="3:10" x14ac:dyDescent="0.35">
      <c r="C115" s="40" t="s">
        <v>180</v>
      </c>
      <c r="D115" s="33"/>
      <c r="E115" s="33" t="s">
        <v>107</v>
      </c>
      <c r="F115" s="62">
        <v>0.13596120975112</v>
      </c>
      <c r="G115" s="51"/>
    </row>
    <row r="116" spans="3:10" x14ac:dyDescent="0.35">
      <c r="C116" s="40" t="s">
        <v>86</v>
      </c>
      <c r="D116" s="33"/>
      <c r="E116" s="33" t="s">
        <v>107</v>
      </c>
      <c r="F116" s="62">
        <v>0.160194689804838</v>
      </c>
      <c r="G116" s="51"/>
    </row>
    <row r="117" spans="3:10" x14ac:dyDescent="0.35">
      <c r="C117" s="40" t="s">
        <v>134</v>
      </c>
      <c r="D117" s="33"/>
      <c r="E117" s="33" t="s">
        <v>108</v>
      </c>
      <c r="F117" s="62">
        <v>0.162493022525696</v>
      </c>
      <c r="G117" s="51"/>
    </row>
    <row r="118" spans="3:10" x14ac:dyDescent="0.35">
      <c r="C118" s="40" t="s">
        <v>181</v>
      </c>
      <c r="D118" s="33"/>
      <c r="E118" s="33" t="s">
        <v>151</v>
      </c>
      <c r="F118" s="62">
        <v>0.20291358553309699</v>
      </c>
      <c r="G118" s="51"/>
    </row>
    <row r="119" spans="3:10" ht="15" thickBot="1" x14ac:dyDescent="0.4">
      <c r="C119" s="41"/>
      <c r="D119" s="35" t="s">
        <v>200</v>
      </c>
      <c r="E119" s="35"/>
      <c r="F119" s="63"/>
      <c r="G119" s="52">
        <v>0.85666906937425102</v>
      </c>
    </row>
    <row r="120" spans="3:10" x14ac:dyDescent="0.35">
      <c r="C120" s="39" t="s">
        <v>182</v>
      </c>
      <c r="D120" s="31"/>
      <c r="E120" s="31" t="s">
        <v>107</v>
      </c>
      <c r="F120" s="61">
        <v>0.222286647773694</v>
      </c>
      <c r="G120" s="49"/>
    </row>
    <row r="121" spans="3:10" x14ac:dyDescent="0.35">
      <c r="C121" s="40" t="s">
        <v>183</v>
      </c>
      <c r="D121" s="33"/>
      <c r="E121" s="33" t="s">
        <v>107</v>
      </c>
      <c r="F121" s="62">
        <v>0.23285788750414599</v>
      </c>
      <c r="G121" s="51"/>
    </row>
    <row r="122" spans="3:10" ht="15" thickBot="1" x14ac:dyDescent="0.4">
      <c r="C122" s="41"/>
      <c r="D122" s="35" t="s">
        <v>184</v>
      </c>
      <c r="E122" s="35"/>
      <c r="F122" s="63"/>
      <c r="G122" s="52">
        <v>0.64299783517071651</v>
      </c>
    </row>
    <row r="123" spans="3:10" x14ac:dyDescent="0.35">
      <c r="C123" s="42" t="s">
        <v>195</v>
      </c>
      <c r="D123" s="31"/>
      <c r="E123" s="31" t="s">
        <v>107</v>
      </c>
      <c r="F123" s="64">
        <v>0.15815099765127999</v>
      </c>
      <c r="G123" s="49"/>
    </row>
    <row r="124" spans="3:10" x14ac:dyDescent="0.35">
      <c r="C124" s="40" t="s">
        <v>186</v>
      </c>
      <c r="D124" s="33"/>
      <c r="E124" s="33" t="s">
        <v>107</v>
      </c>
      <c r="F124" s="62">
        <v>2.7560672070174201E-2</v>
      </c>
      <c r="G124" s="51"/>
    </row>
    <row r="125" spans="3:10" x14ac:dyDescent="0.35">
      <c r="C125" s="40" t="s">
        <v>187</v>
      </c>
      <c r="D125" s="33"/>
      <c r="E125" s="33" t="s">
        <v>107</v>
      </c>
      <c r="F125" s="62">
        <v>0.129623326414567</v>
      </c>
      <c r="G125" s="51"/>
    </row>
    <row r="126" spans="3:10" ht="15" thickBot="1" x14ac:dyDescent="0.4">
      <c r="C126" s="40"/>
      <c r="D126" s="43" t="s">
        <v>202</v>
      </c>
      <c r="E126" s="33"/>
      <c r="F126" s="62"/>
      <c r="G126" s="51">
        <v>1.082651699411314</v>
      </c>
    </row>
    <row r="127" spans="3:10" x14ac:dyDescent="0.35">
      <c r="C127" s="39" t="s">
        <v>185</v>
      </c>
      <c r="D127" s="31"/>
      <c r="E127" s="31" t="s">
        <v>108</v>
      </c>
      <c r="F127" s="61">
        <v>1.1213546100005399E-2</v>
      </c>
      <c r="G127" s="49"/>
      <c r="J127" s="46"/>
    </row>
    <row r="128" spans="3:10" x14ac:dyDescent="0.35">
      <c r="C128" s="40" t="s">
        <v>194</v>
      </c>
      <c r="D128" s="33"/>
      <c r="E128" s="33" t="s">
        <v>168</v>
      </c>
      <c r="F128" s="62">
        <v>0.20291358553309699</v>
      </c>
      <c r="G128" s="51"/>
    </row>
    <row r="129" spans="1:7" ht="15" thickBot="1" x14ac:dyDescent="0.4">
      <c r="C129" s="41"/>
      <c r="D129" s="45" t="s">
        <v>201</v>
      </c>
      <c r="E129" s="35"/>
      <c r="F129" s="63"/>
      <c r="G129" s="52">
        <v>1.3214729510770449</v>
      </c>
    </row>
    <row r="130" spans="1:7" x14ac:dyDescent="0.35">
      <c r="C130" s="39" t="s">
        <v>188</v>
      </c>
      <c r="D130" s="31"/>
      <c r="E130" s="31" t="s">
        <v>107</v>
      </c>
      <c r="F130" s="61">
        <v>9.4083910950694294E-2</v>
      </c>
      <c r="G130" s="49"/>
    </row>
    <row r="131" spans="1:7" x14ac:dyDescent="0.35">
      <c r="C131" s="40" t="s">
        <v>189</v>
      </c>
      <c r="D131" s="33"/>
      <c r="E131" s="33" t="s">
        <v>107</v>
      </c>
      <c r="F131" s="62">
        <v>0.127061748402403</v>
      </c>
      <c r="G131" s="51"/>
    </row>
    <row r="132" spans="1:7" x14ac:dyDescent="0.35">
      <c r="C132" s="40" t="s">
        <v>190</v>
      </c>
      <c r="D132" s="33"/>
      <c r="E132" s="33" t="s">
        <v>107</v>
      </c>
      <c r="F132" s="62">
        <v>0.13647718444364301</v>
      </c>
      <c r="G132" s="51"/>
    </row>
    <row r="133" spans="1:7" x14ac:dyDescent="0.35">
      <c r="C133" s="40" t="s">
        <v>191</v>
      </c>
      <c r="D133" s="33"/>
      <c r="E133" s="33" t="s">
        <v>107</v>
      </c>
      <c r="F133" s="62">
        <v>0.17512049862669801</v>
      </c>
      <c r="G133" s="51"/>
    </row>
    <row r="134" spans="1:7" ht="15" thickBot="1" x14ac:dyDescent="0.4">
      <c r="C134" s="41"/>
      <c r="D134" s="35" t="s">
        <v>192</v>
      </c>
      <c r="E134" s="35" t="s">
        <v>169</v>
      </c>
      <c r="F134" s="63">
        <v>6.0050764683792203E-2</v>
      </c>
      <c r="G134" s="52">
        <v>1.221481457939062</v>
      </c>
    </row>
    <row r="135" spans="1:7" x14ac:dyDescent="0.35">
      <c r="C135" t="s">
        <v>193</v>
      </c>
      <c r="D135" t="str">
        <f>VLOOKUP(C135, '[1]HK 2-1 vs 3-1'!$C:$D, 2, 0)</f>
        <v>Insulin secretion</v>
      </c>
      <c r="E135" t="s">
        <v>107</v>
      </c>
      <c r="F135" s="27">
        <v>6.2126119219011601E-2</v>
      </c>
      <c r="G135" s="36">
        <v>1.2067257742543875</v>
      </c>
    </row>
    <row r="136" spans="1:7" ht="15" thickBot="1" x14ac:dyDescent="0.4">
      <c r="C136" t="s">
        <v>196</v>
      </c>
      <c r="D136" t="s">
        <v>197</v>
      </c>
      <c r="E136" t="s">
        <v>107</v>
      </c>
      <c r="F136" s="27">
        <v>0.222286647773694</v>
      </c>
      <c r="G136" s="36">
        <v>0.65308662354645375</v>
      </c>
    </row>
    <row r="137" spans="1:7" ht="15.5" x14ac:dyDescent="0.35">
      <c r="A137" s="38" t="s">
        <v>171</v>
      </c>
      <c r="B137" s="93">
        <v>3</v>
      </c>
      <c r="C137" s="39" t="s">
        <v>137</v>
      </c>
      <c r="D137" s="31"/>
      <c r="E137" s="31" t="s">
        <v>107</v>
      </c>
      <c r="F137" s="61">
        <v>6.6918830348895795E-4</v>
      </c>
      <c r="G137" s="49"/>
    </row>
    <row r="138" spans="1:7" x14ac:dyDescent="0.35">
      <c r="C138" s="40" t="s">
        <v>176</v>
      </c>
      <c r="D138" s="43"/>
      <c r="E138" s="43" t="s">
        <v>107</v>
      </c>
      <c r="F138" s="65">
        <v>2.9510170350779599E-3</v>
      </c>
      <c r="G138" s="58"/>
    </row>
    <row r="139" spans="1:7" x14ac:dyDescent="0.35">
      <c r="C139" s="40" t="s">
        <v>97</v>
      </c>
      <c r="D139" s="43"/>
      <c r="E139" s="43" t="s">
        <v>107</v>
      </c>
      <c r="F139" s="65">
        <v>3.3825418097651301E-3</v>
      </c>
      <c r="G139" s="58"/>
    </row>
    <row r="140" spans="1:7" x14ac:dyDescent="0.35">
      <c r="C140" s="40" t="s">
        <v>175</v>
      </c>
      <c r="D140" s="43"/>
      <c r="E140" s="43" t="s">
        <v>107</v>
      </c>
      <c r="F140" s="65">
        <v>6.6946111928961397E-3</v>
      </c>
      <c r="G140" s="58"/>
    </row>
    <row r="141" spans="1:7" x14ac:dyDescent="0.35">
      <c r="C141" s="40" t="s">
        <v>83</v>
      </c>
      <c r="D141" s="43"/>
      <c r="E141" s="43" t="s">
        <v>107</v>
      </c>
      <c r="F141" s="65">
        <v>8.6413217458368094E-2</v>
      </c>
      <c r="G141" s="58"/>
    </row>
    <row r="142" spans="1:7" x14ac:dyDescent="0.35">
      <c r="C142" s="40" t="s">
        <v>203</v>
      </c>
      <c r="D142" s="43"/>
      <c r="E142" s="43" t="s">
        <v>107</v>
      </c>
      <c r="F142" s="65">
        <v>0.199260914406555</v>
      </c>
      <c r="G142" s="58"/>
    </row>
    <row r="143" spans="1:7" x14ac:dyDescent="0.35">
      <c r="C143" s="40" t="s">
        <v>204</v>
      </c>
      <c r="D143" s="43"/>
      <c r="E143" s="43" t="s">
        <v>107</v>
      </c>
      <c r="F143" s="65">
        <v>0.21646827831635801</v>
      </c>
      <c r="G143" s="58"/>
    </row>
    <row r="144" spans="1:7" x14ac:dyDescent="0.35">
      <c r="C144" s="40" t="s">
        <v>205</v>
      </c>
      <c r="D144" s="43"/>
      <c r="E144" s="43" t="s">
        <v>169</v>
      </c>
      <c r="F144" s="65">
        <v>3.4684453770170401E-3</v>
      </c>
      <c r="G144" s="58"/>
    </row>
    <row r="145" spans="3:7" x14ac:dyDescent="0.35">
      <c r="C145" s="40" t="s">
        <v>206</v>
      </c>
      <c r="D145" s="43"/>
      <c r="E145" s="43" t="s">
        <v>169</v>
      </c>
      <c r="F145" s="65">
        <v>3.8264455260391697E-2</v>
      </c>
      <c r="G145" s="58"/>
    </row>
    <row r="146" spans="3:7" ht="15" thickBot="1" x14ac:dyDescent="0.4">
      <c r="C146" s="41"/>
      <c r="D146" s="45" t="s">
        <v>231</v>
      </c>
      <c r="E146" s="45"/>
      <c r="F146" s="66"/>
      <c r="G146" s="59">
        <v>1.8505760508096476</v>
      </c>
    </row>
    <row r="147" spans="3:7" x14ac:dyDescent="0.35">
      <c r="C147" s="39" t="s">
        <v>178</v>
      </c>
      <c r="D147" s="44"/>
      <c r="E147" s="44" t="s">
        <v>107</v>
      </c>
      <c r="F147" s="64">
        <v>2.2817792823226599E-4</v>
      </c>
      <c r="G147" s="60"/>
    </row>
    <row r="148" spans="3:7" x14ac:dyDescent="0.35">
      <c r="C148" s="40" t="s">
        <v>86</v>
      </c>
      <c r="D148" s="43"/>
      <c r="E148" s="43" t="s">
        <v>107</v>
      </c>
      <c r="F148" s="65">
        <v>6.6918830348895795E-4</v>
      </c>
      <c r="G148" s="58"/>
    </row>
    <row r="149" spans="3:7" x14ac:dyDescent="0.35">
      <c r="C149" s="40" t="s">
        <v>88</v>
      </c>
      <c r="D149" s="43"/>
      <c r="E149" s="43" t="s">
        <v>107</v>
      </c>
      <c r="F149" s="65">
        <v>1.6440941386003001E-3</v>
      </c>
      <c r="G149" s="58"/>
    </row>
    <row r="150" spans="3:7" x14ac:dyDescent="0.35">
      <c r="C150" s="40" t="s">
        <v>179</v>
      </c>
      <c r="D150" s="43"/>
      <c r="E150" s="43" t="s">
        <v>107</v>
      </c>
      <c r="F150" s="65">
        <v>6.0069678955282004E-3</v>
      </c>
      <c r="G150" s="58"/>
    </row>
    <row r="151" spans="3:7" x14ac:dyDescent="0.35">
      <c r="C151" s="40" t="s">
        <v>207</v>
      </c>
      <c r="D151" s="43"/>
      <c r="E151" s="43" t="s">
        <v>107</v>
      </c>
      <c r="F151" s="65">
        <v>1.45615667736935E-2</v>
      </c>
      <c r="G151" s="58"/>
    </row>
    <row r="152" spans="3:7" x14ac:dyDescent="0.35">
      <c r="C152" s="40" t="s">
        <v>208</v>
      </c>
      <c r="D152" s="43"/>
      <c r="E152" s="43" t="s">
        <v>107</v>
      </c>
      <c r="F152" s="65">
        <v>7.1778110366762002E-2</v>
      </c>
      <c r="G152" s="58"/>
    </row>
    <row r="153" spans="3:7" x14ac:dyDescent="0.35">
      <c r="C153" s="40" t="s">
        <v>180</v>
      </c>
      <c r="D153" s="43"/>
      <c r="E153" s="43" t="s">
        <v>107</v>
      </c>
      <c r="F153" s="65">
        <v>8.1050232068414094E-2</v>
      </c>
      <c r="G153" s="58"/>
    </row>
    <row r="154" spans="3:7" x14ac:dyDescent="0.35">
      <c r="C154" s="40" t="s">
        <v>209</v>
      </c>
      <c r="D154" s="43"/>
      <c r="E154" s="43" t="s">
        <v>107</v>
      </c>
      <c r="F154" s="65">
        <v>9.5983203472842393E-2</v>
      </c>
      <c r="G154" s="58"/>
    </row>
    <row r="155" spans="3:7" x14ac:dyDescent="0.35">
      <c r="C155" s="40" t="s">
        <v>210</v>
      </c>
      <c r="D155" s="43"/>
      <c r="E155" s="43" t="s">
        <v>107</v>
      </c>
      <c r="F155" s="65">
        <v>0.12138666422370099</v>
      </c>
      <c r="G155" s="58"/>
    </row>
    <row r="156" spans="3:7" x14ac:dyDescent="0.35">
      <c r="C156" s="40" t="s">
        <v>211</v>
      </c>
      <c r="D156" s="43"/>
      <c r="E156" s="43" t="s">
        <v>107</v>
      </c>
      <c r="F156" s="65">
        <v>0.224317387152242</v>
      </c>
      <c r="G156" s="58"/>
    </row>
    <row r="157" spans="3:7" ht="15" thickBot="1" x14ac:dyDescent="0.4">
      <c r="C157" s="41"/>
      <c r="D157" s="35" t="s">
        <v>134</v>
      </c>
      <c r="E157" s="45"/>
      <c r="F157" s="66"/>
      <c r="G157" s="59">
        <v>1.8476412489276655</v>
      </c>
    </row>
    <row r="158" spans="3:7" x14ac:dyDescent="0.35">
      <c r="C158" s="39" t="s">
        <v>212</v>
      </c>
      <c r="D158" s="44"/>
      <c r="E158" s="44" t="s">
        <v>169</v>
      </c>
      <c r="F158" s="64">
        <v>4.2477514625628703E-2</v>
      </c>
      <c r="G158" s="60"/>
    </row>
    <row r="159" spans="3:7" x14ac:dyDescent="0.35">
      <c r="C159" s="40" t="s">
        <v>92</v>
      </c>
      <c r="D159" s="43"/>
      <c r="E159" s="43" t="s">
        <v>107</v>
      </c>
      <c r="F159" s="65">
        <v>9.3147270841009905E-2</v>
      </c>
      <c r="G159" s="58"/>
    </row>
    <row r="160" spans="3:7" x14ac:dyDescent="0.35">
      <c r="C160" s="40" t="s">
        <v>133</v>
      </c>
      <c r="D160" s="43"/>
      <c r="E160" s="43" t="s">
        <v>107</v>
      </c>
      <c r="F160" s="65">
        <v>2.9510170350779599E-3</v>
      </c>
      <c r="G160" s="58"/>
    </row>
    <row r="161" spans="3:13" x14ac:dyDescent="0.35">
      <c r="C161" s="40" t="s">
        <v>132</v>
      </c>
      <c r="D161" s="43"/>
      <c r="E161" s="43" t="s">
        <v>107</v>
      </c>
      <c r="F161" s="65">
        <v>1.4971306670338899E-2</v>
      </c>
      <c r="G161" s="58"/>
    </row>
    <row r="162" spans="3:13" x14ac:dyDescent="0.35">
      <c r="C162" s="40" t="s">
        <v>131</v>
      </c>
      <c r="D162" s="43"/>
      <c r="E162" s="43" t="s">
        <v>107</v>
      </c>
      <c r="F162" s="65">
        <v>2.3740785905946499E-2</v>
      </c>
      <c r="G162" s="58"/>
    </row>
    <row r="163" spans="3:13" x14ac:dyDescent="0.35">
      <c r="C163" s="40" t="s">
        <v>93</v>
      </c>
      <c r="D163" s="43"/>
      <c r="E163" s="43" t="s">
        <v>107</v>
      </c>
      <c r="F163" s="65">
        <v>9.5983203472842393E-2</v>
      </c>
      <c r="G163" s="58"/>
    </row>
    <row r="164" spans="3:13" x14ac:dyDescent="0.35">
      <c r="C164" s="40" t="s">
        <v>91</v>
      </c>
      <c r="D164" s="43"/>
      <c r="E164" s="43" t="s">
        <v>107</v>
      </c>
      <c r="F164" s="65">
        <v>1.43884517972754E-2</v>
      </c>
      <c r="G164" s="58"/>
    </row>
    <row r="165" spans="3:13" ht="15" thickBot="1" x14ac:dyDescent="0.4">
      <c r="C165" s="41"/>
      <c r="D165" s="35" t="s">
        <v>118</v>
      </c>
      <c r="E165" s="45"/>
      <c r="F165" s="66"/>
      <c r="G165" s="59">
        <v>1.6059621351001094</v>
      </c>
    </row>
    <row r="166" spans="3:13" x14ac:dyDescent="0.35">
      <c r="C166" t="s">
        <v>112</v>
      </c>
      <c r="D166" t="s">
        <v>112</v>
      </c>
      <c r="E166" s="43" t="s">
        <v>107</v>
      </c>
      <c r="F166" s="65">
        <v>9.0381226577911403E-4</v>
      </c>
      <c r="G166" s="57">
        <v>3.0439217690857654</v>
      </c>
    </row>
    <row r="167" spans="3:13" x14ac:dyDescent="0.35">
      <c r="C167" t="s">
        <v>172</v>
      </c>
      <c r="D167" t="s">
        <v>172</v>
      </c>
      <c r="E167" s="43" t="s">
        <v>107</v>
      </c>
      <c r="F167" s="65">
        <v>2.7893371513306901E-2</v>
      </c>
      <c r="G167" s="57">
        <v>1.5544989887411398</v>
      </c>
    </row>
    <row r="168" spans="3:13" x14ac:dyDescent="0.35">
      <c r="C168" t="s">
        <v>174</v>
      </c>
      <c r="D168" t="s">
        <v>174</v>
      </c>
      <c r="E168" s="43" t="s">
        <v>107</v>
      </c>
      <c r="F168" s="65">
        <v>5.4442006261260202E-2</v>
      </c>
      <c r="G168" s="57">
        <v>1.2640658788371835</v>
      </c>
      <c r="J168" s="43"/>
      <c r="K168" s="43"/>
      <c r="L168" s="47"/>
      <c r="M168" s="43"/>
    </row>
    <row r="169" spans="3:13" ht="15" thickBot="1" x14ac:dyDescent="0.4">
      <c r="C169" t="s">
        <v>213</v>
      </c>
      <c r="D169" t="s">
        <v>213</v>
      </c>
      <c r="E169" s="43" t="s">
        <v>107</v>
      </c>
      <c r="F169" s="65">
        <v>0.108523740999767</v>
      </c>
      <c r="G169" s="57">
        <v>0.96447524377560678</v>
      </c>
      <c r="J169" s="43"/>
      <c r="K169" s="43"/>
      <c r="L169" s="47"/>
      <c r="M169" s="43"/>
    </row>
    <row r="170" spans="3:13" x14ac:dyDescent="0.35">
      <c r="C170" s="39" t="s">
        <v>186</v>
      </c>
      <c r="D170" s="44"/>
      <c r="E170" s="44" t="s">
        <v>107</v>
      </c>
      <c r="F170" s="64">
        <v>1.45615667736935E-2</v>
      </c>
      <c r="G170" s="60"/>
      <c r="J170" s="43"/>
      <c r="K170" s="43"/>
      <c r="L170" s="43"/>
      <c r="M170" s="43"/>
    </row>
    <row r="171" spans="3:13" x14ac:dyDescent="0.35">
      <c r="C171" s="40" t="s">
        <v>195</v>
      </c>
      <c r="D171" s="43"/>
      <c r="E171" s="43" t="s">
        <v>107</v>
      </c>
      <c r="F171" s="65">
        <v>0.13539689479304601</v>
      </c>
      <c r="G171" s="58"/>
    </row>
    <row r="172" spans="3:13" ht="15" thickBot="1" x14ac:dyDescent="0.4">
      <c r="C172" s="41"/>
      <c r="D172" s="45" t="s">
        <v>202</v>
      </c>
      <c r="E172" s="45"/>
      <c r="F172" s="66"/>
      <c r="G172" s="59">
        <v>1.3525915948167468</v>
      </c>
    </row>
    <row r="173" spans="3:13" x14ac:dyDescent="0.35">
      <c r="C173" s="39" t="s">
        <v>214</v>
      </c>
      <c r="D173" s="44"/>
      <c r="E173" s="44" t="s">
        <v>107</v>
      </c>
      <c r="F173" s="64">
        <v>0.108523740999767</v>
      </c>
      <c r="G173" s="60"/>
    </row>
    <row r="174" spans="3:13" x14ac:dyDescent="0.35">
      <c r="C174" s="40" t="s">
        <v>215</v>
      </c>
      <c r="D174" s="43"/>
      <c r="E174" s="43" t="s">
        <v>107</v>
      </c>
      <c r="F174" s="65">
        <v>0.12342366250263399</v>
      </c>
      <c r="G174" s="58"/>
    </row>
    <row r="175" spans="3:13" ht="15" thickBot="1" x14ac:dyDescent="0.4">
      <c r="C175" s="41"/>
      <c r="D175" s="45" t="s">
        <v>216</v>
      </c>
      <c r="E175" s="45"/>
      <c r="F175" s="66"/>
      <c r="G175" s="59">
        <v>0.93653840707498615</v>
      </c>
    </row>
    <row r="176" spans="3:13" x14ac:dyDescent="0.35">
      <c r="C176" s="39" t="s">
        <v>217</v>
      </c>
      <c r="D176" s="44"/>
      <c r="E176" s="44" t="s">
        <v>107</v>
      </c>
      <c r="F176" s="64">
        <v>1.77985261363297E-2</v>
      </c>
      <c r="G176" s="60"/>
    </row>
    <row r="177" spans="3:7" x14ac:dyDescent="0.35">
      <c r="C177" s="40" t="s">
        <v>196</v>
      </c>
      <c r="D177" s="43"/>
      <c r="E177" s="43" t="s">
        <v>107</v>
      </c>
      <c r="F177" s="65">
        <v>1.8199514190606898E-2</v>
      </c>
      <c r="G177" s="58"/>
    </row>
    <row r="178" spans="3:7" x14ac:dyDescent="0.35">
      <c r="C178" s="40" t="s">
        <v>218</v>
      </c>
      <c r="D178" s="43"/>
      <c r="E178" s="43" t="s">
        <v>107</v>
      </c>
      <c r="F178" s="65">
        <v>0.15766014308029999</v>
      </c>
      <c r="G178" s="58"/>
    </row>
    <row r="179" spans="3:7" ht="15" thickBot="1" x14ac:dyDescent="0.4">
      <c r="C179" s="41"/>
      <c r="D179" s="45" t="s">
        <v>219</v>
      </c>
      <c r="E179" s="45"/>
      <c r="F179" s="66"/>
      <c r="G179" s="59">
        <v>1.4306114158989267</v>
      </c>
    </row>
    <row r="180" spans="3:7" x14ac:dyDescent="0.35">
      <c r="C180" s="39" t="s">
        <v>220</v>
      </c>
      <c r="D180" s="44"/>
      <c r="E180" s="44" t="s">
        <v>107</v>
      </c>
      <c r="F180" s="64">
        <v>0.15017807145518</v>
      </c>
      <c r="G180" s="60"/>
    </row>
    <row r="181" spans="3:7" x14ac:dyDescent="0.35">
      <c r="C181" s="40" t="s">
        <v>221</v>
      </c>
      <c r="D181" s="43"/>
      <c r="E181" s="43" t="s">
        <v>107</v>
      </c>
      <c r="F181" s="65">
        <v>0.15914420062245199</v>
      </c>
      <c r="G181" s="58"/>
    </row>
    <row r="182" spans="3:7" ht="15" thickBot="1" x14ac:dyDescent="0.4">
      <c r="C182" s="41"/>
      <c r="D182" s="45" t="s">
        <v>222</v>
      </c>
      <c r="E182" s="45"/>
      <c r="F182" s="66"/>
      <c r="G182" s="59">
        <v>0.81080132997535281</v>
      </c>
    </row>
    <row r="183" spans="3:7" ht="15" thickBot="1" x14ac:dyDescent="0.4">
      <c r="C183" t="s">
        <v>223</v>
      </c>
      <c r="D183" t="s">
        <v>224</v>
      </c>
      <c r="E183" s="43" t="s">
        <v>107</v>
      </c>
      <c r="F183" s="65">
        <v>9.5983203472842393E-2</v>
      </c>
      <c r="G183" s="57">
        <v>1.0178047594321307</v>
      </c>
    </row>
    <row r="184" spans="3:7" x14ac:dyDescent="0.35">
      <c r="C184" s="39" t="s">
        <v>225</v>
      </c>
      <c r="D184" s="44"/>
      <c r="E184" s="44" t="s">
        <v>107</v>
      </c>
      <c r="F184" s="64">
        <v>5.71349658575303E-2</v>
      </c>
      <c r="G184" s="60"/>
    </row>
    <row r="185" spans="3:7" ht="15" thickBot="1" x14ac:dyDescent="0.4">
      <c r="C185" s="41"/>
      <c r="D185" s="35" t="s">
        <v>226</v>
      </c>
      <c r="E185" s="45"/>
      <c r="F185" s="66"/>
      <c r="G185" s="59">
        <v>1.2430980278071428</v>
      </c>
    </row>
    <row r="186" spans="3:7" x14ac:dyDescent="0.35">
      <c r="C186" s="39" t="s">
        <v>227</v>
      </c>
      <c r="D186" s="44"/>
      <c r="E186" s="44" t="s">
        <v>107</v>
      </c>
      <c r="F186" s="64">
        <v>1.45615667736935E-2</v>
      </c>
      <c r="G186" s="60"/>
    </row>
    <row r="187" spans="3:7" x14ac:dyDescent="0.35">
      <c r="C187" s="40" t="s">
        <v>228</v>
      </c>
      <c r="D187" s="43"/>
      <c r="E187" s="43" t="s">
        <v>107</v>
      </c>
      <c r="F187" s="65">
        <v>0.15186745914656999</v>
      </c>
      <c r="G187" s="58"/>
    </row>
    <row r="188" spans="3:7" ht="15" thickBot="1" x14ac:dyDescent="0.4">
      <c r="C188" s="41"/>
      <c r="D188" s="35" t="s">
        <v>139</v>
      </c>
      <c r="E188" s="45"/>
      <c r="F188" s="66"/>
      <c r="G188" s="59">
        <v>1.3276635834985049</v>
      </c>
    </row>
    <row r="189" spans="3:7" x14ac:dyDescent="0.35">
      <c r="C189" s="39" t="s">
        <v>188</v>
      </c>
      <c r="D189" s="44"/>
      <c r="E189" s="44" t="s">
        <v>107</v>
      </c>
      <c r="F189" s="64">
        <v>3.6951557000450198E-2</v>
      </c>
      <c r="G189" s="60"/>
    </row>
    <row r="190" spans="3:7" x14ac:dyDescent="0.35">
      <c r="C190" s="40" t="s">
        <v>229</v>
      </c>
      <c r="D190" s="43"/>
      <c r="E190" s="43" t="s">
        <v>107</v>
      </c>
      <c r="F190" s="65">
        <v>0.15914420062245199</v>
      </c>
      <c r="G190" s="58"/>
    </row>
    <row r="191" spans="3:7" x14ac:dyDescent="0.35">
      <c r="C191" s="40" t="s">
        <v>191</v>
      </c>
      <c r="D191" s="43"/>
      <c r="E191" s="43" t="s">
        <v>107</v>
      </c>
      <c r="F191" s="65">
        <v>0.19052992462420801</v>
      </c>
      <c r="G191" s="58"/>
    </row>
    <row r="192" spans="3:7" x14ac:dyDescent="0.35">
      <c r="C192" s="40" t="s">
        <v>230</v>
      </c>
      <c r="D192" s="43"/>
      <c r="E192" s="43" t="s">
        <v>107</v>
      </c>
      <c r="F192" s="65">
        <v>0.20464341488807899</v>
      </c>
      <c r="G192" s="58"/>
    </row>
    <row r="193" spans="3:7" ht="15" thickBot="1" x14ac:dyDescent="0.4">
      <c r="C193" s="41"/>
      <c r="D193" s="35" t="s">
        <v>192</v>
      </c>
      <c r="E193" s="45"/>
      <c r="F193" s="66"/>
      <c r="G193" s="59">
        <v>0.90990386757667929</v>
      </c>
    </row>
    <row r="202" spans="3:7" x14ac:dyDescent="0.35">
      <c r="D202" s="43"/>
      <c r="E202" s="43"/>
      <c r="F202" s="43"/>
      <c r="G202" s="43"/>
    </row>
    <row r="203" spans="3:7" x14ac:dyDescent="0.35">
      <c r="D203" s="43"/>
      <c r="E203" s="43"/>
      <c r="F203" s="43"/>
      <c r="G203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>
      <selection activeCell="B2" sqref="B2"/>
    </sheetView>
  </sheetViews>
  <sheetFormatPr defaultRowHeight="14.5" x14ac:dyDescent="0.35"/>
  <cols>
    <col min="1" max="1" width="16.26953125" customWidth="1"/>
    <col min="3" max="3" width="62" bestFit="1" customWidth="1"/>
    <col min="4" max="4" width="39.26953125" customWidth="1"/>
    <col min="5" max="5" width="18.26953125" customWidth="1"/>
  </cols>
  <sheetData>
    <row r="1" spans="1:7" x14ac:dyDescent="0.35">
      <c r="A1" t="s">
        <v>572</v>
      </c>
    </row>
    <row r="2" spans="1:7" ht="29.5" thickBot="1" x14ac:dyDescent="0.4">
      <c r="A2" s="92" t="s">
        <v>120</v>
      </c>
      <c r="B2" s="92" t="s">
        <v>121</v>
      </c>
      <c r="C2" s="92" t="s">
        <v>122</v>
      </c>
      <c r="D2" s="92" t="s">
        <v>573</v>
      </c>
      <c r="E2" s="92" t="s">
        <v>78</v>
      </c>
      <c r="F2" s="48"/>
      <c r="G2" s="48"/>
    </row>
    <row r="3" spans="1:7" ht="15.5" x14ac:dyDescent="0.35">
      <c r="A3" s="38" t="s">
        <v>304</v>
      </c>
      <c r="B3" s="67">
        <v>2</v>
      </c>
      <c r="C3" s="28" t="s">
        <v>234</v>
      </c>
      <c r="D3" t="s">
        <v>81</v>
      </c>
      <c r="E3" t="s">
        <v>107</v>
      </c>
    </row>
    <row r="4" spans="1:7" x14ac:dyDescent="0.35">
      <c r="B4" s="67">
        <v>3</v>
      </c>
      <c r="C4" s="28" t="s">
        <v>235</v>
      </c>
      <c r="D4" t="s">
        <v>81</v>
      </c>
      <c r="E4" t="s">
        <v>107</v>
      </c>
    </row>
    <row r="5" spans="1:7" x14ac:dyDescent="0.35">
      <c r="B5" s="67">
        <v>2</v>
      </c>
      <c r="C5" s="28" t="s">
        <v>236</v>
      </c>
      <c r="D5" t="s">
        <v>112</v>
      </c>
      <c r="E5" t="s">
        <v>107</v>
      </c>
    </row>
    <row r="6" spans="1:7" x14ac:dyDescent="0.35">
      <c r="B6" s="67">
        <v>2</v>
      </c>
      <c r="C6" s="28" t="s">
        <v>111</v>
      </c>
      <c r="D6" t="s">
        <v>247</v>
      </c>
      <c r="E6" t="s">
        <v>108</v>
      </c>
    </row>
    <row r="7" spans="1:7" x14ac:dyDescent="0.35">
      <c r="B7" s="67">
        <v>2</v>
      </c>
      <c r="C7" s="28" t="s">
        <v>114</v>
      </c>
      <c r="D7" t="s">
        <v>114</v>
      </c>
      <c r="E7" t="s">
        <v>108</v>
      </c>
    </row>
    <row r="8" spans="1:7" x14ac:dyDescent="0.35">
      <c r="B8" s="67">
        <v>3</v>
      </c>
      <c r="C8" s="28" t="s">
        <v>90</v>
      </c>
      <c r="D8" s="28" t="s">
        <v>90</v>
      </c>
      <c r="E8" t="s">
        <v>108</v>
      </c>
    </row>
    <row r="9" spans="1:7" x14ac:dyDescent="0.35">
      <c r="B9" s="67">
        <v>2</v>
      </c>
      <c r="C9" s="28" t="s">
        <v>237</v>
      </c>
      <c r="D9" t="s">
        <v>248</v>
      </c>
      <c r="E9" t="s">
        <v>107</v>
      </c>
    </row>
    <row r="10" spans="1:7" x14ac:dyDescent="0.35">
      <c r="B10" s="67">
        <v>3</v>
      </c>
      <c r="C10" s="28" t="s">
        <v>238</v>
      </c>
      <c r="D10" t="s">
        <v>249</v>
      </c>
      <c r="E10" t="s">
        <v>107</v>
      </c>
    </row>
    <row r="11" spans="1:7" x14ac:dyDescent="0.35">
      <c r="B11" s="67">
        <v>3</v>
      </c>
      <c r="C11" s="28" t="s">
        <v>239</v>
      </c>
      <c r="D11" t="s">
        <v>326</v>
      </c>
      <c r="E11" t="s">
        <v>107</v>
      </c>
    </row>
    <row r="12" spans="1:7" x14ac:dyDescent="0.35">
      <c r="B12" s="67">
        <v>2</v>
      </c>
      <c r="C12" s="28" t="s">
        <v>240</v>
      </c>
      <c r="D12" t="s">
        <v>250</v>
      </c>
      <c r="E12" t="s">
        <v>107</v>
      </c>
    </row>
    <row r="13" spans="1:7" x14ac:dyDescent="0.35">
      <c r="B13" s="67">
        <v>3</v>
      </c>
      <c r="C13" s="28" t="s">
        <v>241</v>
      </c>
      <c r="D13" t="s">
        <v>251</v>
      </c>
      <c r="E13" t="s">
        <v>107</v>
      </c>
    </row>
    <row r="14" spans="1:7" x14ac:dyDescent="0.35">
      <c r="B14" s="67">
        <v>3</v>
      </c>
      <c r="C14" s="28" t="s">
        <v>242</v>
      </c>
      <c r="D14" t="s">
        <v>252</v>
      </c>
      <c r="E14" t="s">
        <v>107</v>
      </c>
    </row>
    <row r="15" spans="1:7" x14ac:dyDescent="0.35">
      <c r="B15" s="67">
        <v>3</v>
      </c>
      <c r="C15" s="28" t="s">
        <v>243</v>
      </c>
      <c r="D15" t="s">
        <v>253</v>
      </c>
      <c r="E15" t="s">
        <v>107</v>
      </c>
    </row>
    <row r="16" spans="1:7" x14ac:dyDescent="0.35">
      <c r="B16" s="67">
        <v>3</v>
      </c>
      <c r="C16" s="28" t="s">
        <v>244</v>
      </c>
      <c r="D16" t="s">
        <v>254</v>
      </c>
      <c r="E16" t="s">
        <v>107</v>
      </c>
    </row>
    <row r="17" spans="1:5" x14ac:dyDescent="0.35">
      <c r="B17" s="67">
        <v>2</v>
      </c>
      <c r="C17" s="28" t="s">
        <v>245</v>
      </c>
      <c r="D17" t="s">
        <v>113</v>
      </c>
      <c r="E17" t="s">
        <v>107</v>
      </c>
    </row>
    <row r="18" spans="1:5" x14ac:dyDescent="0.35">
      <c r="B18" s="67">
        <v>3</v>
      </c>
      <c r="C18" s="28" t="s">
        <v>246</v>
      </c>
      <c r="D18" t="s">
        <v>255</v>
      </c>
      <c r="E18" t="s">
        <v>107</v>
      </c>
    </row>
    <row r="19" spans="1:5" ht="15.5" x14ac:dyDescent="0.35">
      <c r="A19" s="38" t="s">
        <v>306</v>
      </c>
      <c r="B19" s="67">
        <v>2</v>
      </c>
      <c r="C19" s="28" t="s">
        <v>89</v>
      </c>
      <c r="D19" t="s">
        <v>117</v>
      </c>
      <c r="E19" s="28" t="s">
        <v>108</v>
      </c>
    </row>
    <row r="20" spans="1:5" x14ac:dyDescent="0.35">
      <c r="B20" s="67">
        <v>3</v>
      </c>
      <c r="C20" s="28" t="s">
        <v>162</v>
      </c>
      <c r="D20" t="s">
        <v>301</v>
      </c>
      <c r="E20" s="28" t="s">
        <v>151</v>
      </c>
    </row>
    <row r="21" spans="1:5" x14ac:dyDescent="0.35">
      <c r="B21" s="67">
        <v>3</v>
      </c>
      <c r="C21" s="28" t="s">
        <v>163</v>
      </c>
      <c r="D21" t="s">
        <v>321</v>
      </c>
      <c r="E21" s="28" t="s">
        <v>108</v>
      </c>
    </row>
    <row r="22" spans="1:5" x14ac:dyDescent="0.35">
      <c r="B22" s="67">
        <v>2</v>
      </c>
      <c r="C22" s="28" t="s">
        <v>134</v>
      </c>
      <c r="D22" t="s">
        <v>303</v>
      </c>
      <c r="E22" s="28" t="s">
        <v>108</v>
      </c>
    </row>
    <row r="23" spans="1:5" x14ac:dyDescent="0.35">
      <c r="B23" s="67">
        <v>3</v>
      </c>
      <c r="C23" s="28" t="s">
        <v>167</v>
      </c>
      <c r="D23" t="s">
        <v>167</v>
      </c>
      <c r="E23" s="28" t="s">
        <v>108</v>
      </c>
    </row>
    <row r="24" spans="1:5" x14ac:dyDescent="0.35">
      <c r="B24" s="67">
        <v>3</v>
      </c>
      <c r="C24" s="28" t="s">
        <v>159</v>
      </c>
      <c r="D24" t="s">
        <v>320</v>
      </c>
      <c r="E24" s="28" t="s">
        <v>108</v>
      </c>
    </row>
    <row r="25" spans="1:5" x14ac:dyDescent="0.35">
      <c r="B25" s="67">
        <v>2</v>
      </c>
      <c r="C25" s="28" t="s">
        <v>307</v>
      </c>
      <c r="D25" t="s">
        <v>317</v>
      </c>
      <c r="E25" s="28" t="s">
        <v>107</v>
      </c>
    </row>
    <row r="26" spans="1:5" x14ac:dyDescent="0.35">
      <c r="B26" s="67">
        <v>3</v>
      </c>
      <c r="C26" s="28" t="s">
        <v>268</v>
      </c>
      <c r="D26" t="s">
        <v>158</v>
      </c>
      <c r="E26" s="28" t="s">
        <v>107</v>
      </c>
    </row>
    <row r="27" spans="1:5" x14ac:dyDescent="0.35">
      <c r="B27" s="67">
        <v>2</v>
      </c>
      <c r="C27" s="28" t="s">
        <v>238</v>
      </c>
      <c r="D27" t="s">
        <v>319</v>
      </c>
      <c r="E27" s="28" t="s">
        <v>107</v>
      </c>
    </row>
    <row r="28" spans="1:5" x14ac:dyDescent="0.35">
      <c r="B28" s="67">
        <v>2</v>
      </c>
      <c r="C28" s="28" t="s">
        <v>271</v>
      </c>
      <c r="D28" t="s">
        <v>286</v>
      </c>
      <c r="E28" s="28" t="s">
        <v>107</v>
      </c>
    </row>
    <row r="29" spans="1:5" x14ac:dyDescent="0.35">
      <c r="B29" s="67">
        <v>3</v>
      </c>
      <c r="C29" s="28" t="s">
        <v>308</v>
      </c>
      <c r="D29" t="s">
        <v>157</v>
      </c>
      <c r="E29" s="28" t="s">
        <v>107</v>
      </c>
    </row>
    <row r="30" spans="1:5" x14ac:dyDescent="0.35">
      <c r="B30" s="67">
        <v>2</v>
      </c>
      <c r="C30" s="28" t="s">
        <v>309</v>
      </c>
      <c r="D30" t="s">
        <v>313</v>
      </c>
      <c r="E30" s="28" t="s">
        <v>107</v>
      </c>
    </row>
    <row r="31" spans="1:5" x14ac:dyDescent="0.35">
      <c r="B31" s="67">
        <v>2</v>
      </c>
      <c r="C31" s="28" t="s">
        <v>310</v>
      </c>
      <c r="D31" t="s">
        <v>316</v>
      </c>
      <c r="E31" s="28" t="s">
        <v>107</v>
      </c>
    </row>
    <row r="32" spans="1:5" x14ac:dyDescent="0.35">
      <c r="B32" s="67">
        <v>2</v>
      </c>
      <c r="C32" s="28" t="s">
        <v>278</v>
      </c>
      <c r="D32" t="s">
        <v>193</v>
      </c>
      <c r="E32" s="28" t="s">
        <v>107</v>
      </c>
    </row>
    <row r="33" spans="1:5" x14ac:dyDescent="0.35">
      <c r="B33" s="67">
        <v>2</v>
      </c>
      <c r="C33" s="28" t="s">
        <v>311</v>
      </c>
      <c r="D33" t="s">
        <v>318</v>
      </c>
      <c r="E33" s="28" t="s">
        <v>107</v>
      </c>
    </row>
    <row r="34" spans="1:5" x14ac:dyDescent="0.35">
      <c r="B34" s="67">
        <v>2</v>
      </c>
      <c r="C34" s="28" t="s">
        <v>312</v>
      </c>
      <c r="D34" t="s">
        <v>315</v>
      </c>
      <c r="E34" s="28" t="s">
        <v>107</v>
      </c>
    </row>
    <row r="35" spans="1:5" x14ac:dyDescent="0.35">
      <c r="B35" s="67">
        <v>2</v>
      </c>
      <c r="C35" s="28" t="s">
        <v>279</v>
      </c>
      <c r="D35" t="s">
        <v>293</v>
      </c>
      <c r="E35" s="28" t="s">
        <v>107</v>
      </c>
    </row>
    <row r="36" spans="1:5" x14ac:dyDescent="0.35">
      <c r="B36" s="67">
        <v>2</v>
      </c>
      <c r="C36" s="28" t="s">
        <v>246</v>
      </c>
      <c r="D36" t="s">
        <v>294</v>
      </c>
      <c r="E36" s="28" t="s">
        <v>107</v>
      </c>
    </row>
    <row r="37" spans="1:5" x14ac:dyDescent="0.35">
      <c r="B37" s="67">
        <v>2</v>
      </c>
      <c r="C37" s="28" t="s">
        <v>280</v>
      </c>
      <c r="D37" t="s">
        <v>295</v>
      </c>
      <c r="E37" s="28" t="s">
        <v>107</v>
      </c>
    </row>
    <row r="38" spans="1:5" x14ac:dyDescent="0.35">
      <c r="B38" s="67">
        <v>2</v>
      </c>
      <c r="C38" s="28" t="s">
        <v>281</v>
      </c>
      <c r="D38" t="s">
        <v>314</v>
      </c>
      <c r="E38" s="28" t="s">
        <v>107</v>
      </c>
    </row>
    <row r="39" spans="1:5" x14ac:dyDescent="0.35">
      <c r="B39" s="68">
        <v>3</v>
      </c>
      <c r="C39" t="s">
        <v>99</v>
      </c>
      <c r="D39" t="s">
        <v>99</v>
      </c>
      <c r="E39" s="28" t="s">
        <v>169</v>
      </c>
    </row>
    <row r="40" spans="1:5" ht="15.5" x14ac:dyDescent="0.35">
      <c r="A40" s="38" t="s">
        <v>305</v>
      </c>
      <c r="B40" s="67">
        <v>3</v>
      </c>
      <c r="C40" s="28" t="s">
        <v>256</v>
      </c>
      <c r="D40" t="s">
        <v>282</v>
      </c>
      <c r="E40" s="28" t="s">
        <v>107</v>
      </c>
    </row>
    <row r="41" spans="1:5" x14ac:dyDescent="0.35">
      <c r="B41" s="67">
        <v>3</v>
      </c>
      <c r="C41" s="28" t="s">
        <v>257</v>
      </c>
      <c r="D41" t="s">
        <v>297</v>
      </c>
      <c r="E41" s="28" t="s">
        <v>107</v>
      </c>
    </row>
    <row r="42" spans="1:5" x14ac:dyDescent="0.35">
      <c r="B42" s="67">
        <v>2</v>
      </c>
      <c r="C42" s="28" t="s">
        <v>258</v>
      </c>
      <c r="D42" t="s">
        <v>284</v>
      </c>
      <c r="E42" s="28" t="s">
        <v>107</v>
      </c>
    </row>
    <row r="43" spans="1:5" x14ac:dyDescent="0.35">
      <c r="B43" s="67">
        <v>3</v>
      </c>
      <c r="C43" s="28" t="s">
        <v>258</v>
      </c>
      <c r="D43" t="s">
        <v>284</v>
      </c>
      <c r="E43" s="28" t="s">
        <v>107</v>
      </c>
    </row>
    <row r="44" spans="1:5" x14ac:dyDescent="0.35">
      <c r="B44" s="67">
        <v>2</v>
      </c>
      <c r="C44" s="28" t="s">
        <v>259</v>
      </c>
      <c r="D44" t="s">
        <v>172</v>
      </c>
      <c r="E44" s="28" t="s">
        <v>107</v>
      </c>
    </row>
    <row r="45" spans="1:5" x14ac:dyDescent="0.35">
      <c r="B45" s="67">
        <v>3</v>
      </c>
      <c r="C45" s="28" t="s">
        <v>259</v>
      </c>
      <c r="D45" t="s">
        <v>172</v>
      </c>
      <c r="E45" s="28" t="s">
        <v>107</v>
      </c>
    </row>
    <row r="46" spans="1:5" x14ac:dyDescent="0.35">
      <c r="B46" s="67">
        <v>3</v>
      </c>
      <c r="C46" s="28" t="s">
        <v>212</v>
      </c>
      <c r="D46" t="s">
        <v>118</v>
      </c>
      <c r="E46" s="28" t="s">
        <v>107</v>
      </c>
    </row>
    <row r="47" spans="1:5" x14ac:dyDescent="0.35">
      <c r="B47" s="67">
        <v>3</v>
      </c>
      <c r="C47" s="28" t="s">
        <v>206</v>
      </c>
      <c r="D47" t="s">
        <v>99</v>
      </c>
      <c r="E47" s="28" t="s">
        <v>107</v>
      </c>
    </row>
    <row r="48" spans="1:5" x14ac:dyDescent="0.35">
      <c r="B48" s="67">
        <v>3</v>
      </c>
      <c r="C48" s="28" t="s">
        <v>205</v>
      </c>
      <c r="D48" t="s">
        <v>85</v>
      </c>
      <c r="E48" s="28" t="s">
        <v>107</v>
      </c>
    </row>
    <row r="49" spans="2:5" x14ac:dyDescent="0.35">
      <c r="B49" s="67">
        <v>2</v>
      </c>
      <c r="C49" s="28" t="s">
        <v>134</v>
      </c>
      <c r="D49" t="s">
        <v>303</v>
      </c>
      <c r="E49" s="28" t="s">
        <v>108</v>
      </c>
    </row>
    <row r="50" spans="2:5" x14ac:dyDescent="0.35">
      <c r="B50" s="67">
        <v>3</v>
      </c>
      <c r="C50" s="28" t="s">
        <v>134</v>
      </c>
      <c r="D50" t="s">
        <v>303</v>
      </c>
      <c r="E50" s="28" t="s">
        <v>108</v>
      </c>
    </row>
    <row r="51" spans="2:5" x14ac:dyDescent="0.35">
      <c r="B51" s="67">
        <v>3</v>
      </c>
      <c r="C51" s="28" t="s">
        <v>264</v>
      </c>
      <c r="D51" t="s">
        <v>299</v>
      </c>
      <c r="E51" s="28" t="s">
        <v>108</v>
      </c>
    </row>
    <row r="52" spans="2:5" x14ac:dyDescent="0.35">
      <c r="B52" s="67">
        <v>3</v>
      </c>
      <c r="C52" s="28" t="s">
        <v>265</v>
      </c>
      <c r="D52" t="s">
        <v>298</v>
      </c>
      <c r="E52" s="28" t="s">
        <v>108</v>
      </c>
    </row>
    <row r="53" spans="2:5" x14ac:dyDescent="0.35">
      <c r="B53" s="67">
        <v>2</v>
      </c>
      <c r="C53" s="28" t="s">
        <v>181</v>
      </c>
      <c r="D53" t="s">
        <v>181</v>
      </c>
      <c r="E53" s="28" t="s">
        <v>151</v>
      </c>
    </row>
    <row r="54" spans="2:5" x14ac:dyDescent="0.35">
      <c r="B54" s="67">
        <v>3</v>
      </c>
      <c r="C54" s="28" t="s">
        <v>181</v>
      </c>
      <c r="D54" t="s">
        <v>181</v>
      </c>
      <c r="E54" s="28" t="s">
        <v>151</v>
      </c>
    </row>
    <row r="55" spans="2:5" x14ac:dyDescent="0.35">
      <c r="B55" s="67">
        <v>2</v>
      </c>
      <c r="C55" s="28" t="s">
        <v>268</v>
      </c>
      <c r="D55" t="s">
        <v>158</v>
      </c>
      <c r="E55" s="28" t="s">
        <v>107</v>
      </c>
    </row>
    <row r="56" spans="2:5" x14ac:dyDescent="0.35">
      <c r="B56" s="67">
        <v>3</v>
      </c>
      <c r="C56" s="28" t="s">
        <v>268</v>
      </c>
      <c r="D56" t="s">
        <v>158</v>
      </c>
      <c r="E56" s="28" t="s">
        <v>107</v>
      </c>
    </row>
    <row r="57" spans="2:5" x14ac:dyDescent="0.35">
      <c r="B57" s="67">
        <v>3</v>
      </c>
      <c r="C57" s="28" t="s">
        <v>269</v>
      </c>
      <c r="D57" t="s">
        <v>213</v>
      </c>
      <c r="E57" s="28" t="s">
        <v>107</v>
      </c>
    </row>
    <row r="58" spans="2:5" x14ac:dyDescent="0.35">
      <c r="B58" s="67">
        <v>2</v>
      </c>
      <c r="C58" s="28" t="s">
        <v>270</v>
      </c>
      <c r="D58" t="s">
        <v>174</v>
      </c>
      <c r="E58" s="28" t="s">
        <v>107</v>
      </c>
    </row>
    <row r="59" spans="2:5" x14ac:dyDescent="0.35">
      <c r="B59" s="67">
        <v>3</v>
      </c>
      <c r="C59" s="28" t="s">
        <v>270</v>
      </c>
      <c r="D59" t="s">
        <v>174</v>
      </c>
      <c r="E59" s="28" t="s">
        <v>107</v>
      </c>
    </row>
    <row r="60" spans="2:5" x14ac:dyDescent="0.35">
      <c r="B60" s="67">
        <v>2</v>
      </c>
      <c r="C60" s="28" t="s">
        <v>272</v>
      </c>
      <c r="D60" t="s">
        <v>112</v>
      </c>
      <c r="E60" s="28" t="s">
        <v>107</v>
      </c>
    </row>
    <row r="61" spans="2:5" x14ac:dyDescent="0.35">
      <c r="B61" s="67">
        <v>3</v>
      </c>
      <c r="C61" s="28" t="s">
        <v>272</v>
      </c>
      <c r="D61" t="s">
        <v>112</v>
      </c>
      <c r="E61" s="28" t="s">
        <v>107</v>
      </c>
    </row>
    <row r="62" spans="2:5" x14ac:dyDescent="0.35">
      <c r="B62" s="67">
        <v>3</v>
      </c>
      <c r="C62" s="28" t="s">
        <v>273</v>
      </c>
      <c r="D62" t="s">
        <v>283</v>
      </c>
      <c r="E62" s="28" t="s">
        <v>107</v>
      </c>
    </row>
    <row r="63" spans="2:5" x14ac:dyDescent="0.35">
      <c r="B63" s="67">
        <v>3</v>
      </c>
      <c r="C63" s="28" t="s">
        <v>274</v>
      </c>
      <c r="D63" t="s">
        <v>287</v>
      </c>
      <c r="E63" s="28" t="s">
        <v>107</v>
      </c>
    </row>
    <row r="64" spans="2:5" x14ac:dyDescent="0.35">
      <c r="B64" s="67">
        <v>2</v>
      </c>
      <c r="C64" s="28" t="s">
        <v>243</v>
      </c>
      <c r="D64" t="s">
        <v>288</v>
      </c>
      <c r="E64" s="28" t="s">
        <v>107</v>
      </c>
    </row>
    <row r="65" spans="2:5" x14ac:dyDescent="0.35">
      <c r="B65" s="67">
        <v>3</v>
      </c>
      <c r="C65" s="28" t="s">
        <v>243</v>
      </c>
      <c r="D65" t="s">
        <v>288</v>
      </c>
      <c r="E65" s="28" t="s">
        <v>107</v>
      </c>
    </row>
    <row r="66" spans="2:5" x14ac:dyDescent="0.35">
      <c r="B66" s="67">
        <v>3</v>
      </c>
      <c r="C66" s="28" t="s">
        <v>244</v>
      </c>
      <c r="D66" t="s">
        <v>289</v>
      </c>
      <c r="E66" s="28" t="s">
        <v>107</v>
      </c>
    </row>
    <row r="67" spans="2:5" x14ac:dyDescent="0.35">
      <c r="B67" s="67">
        <v>3</v>
      </c>
      <c r="C67" s="28" t="s">
        <v>275</v>
      </c>
      <c r="D67" t="s">
        <v>290</v>
      </c>
      <c r="E67" s="28" t="s">
        <v>107</v>
      </c>
    </row>
    <row r="68" spans="2:5" x14ac:dyDescent="0.35">
      <c r="B68" s="67">
        <v>2</v>
      </c>
      <c r="C68" s="28" t="s">
        <v>276</v>
      </c>
      <c r="D68" t="s">
        <v>296</v>
      </c>
      <c r="E68" s="28" t="s">
        <v>107</v>
      </c>
    </row>
    <row r="69" spans="2:5" x14ac:dyDescent="0.35">
      <c r="B69" s="67">
        <v>3</v>
      </c>
      <c r="C69" s="28" t="s">
        <v>276</v>
      </c>
      <c r="D69" t="s">
        <v>296</v>
      </c>
      <c r="E69" s="28" t="s">
        <v>107</v>
      </c>
    </row>
    <row r="70" spans="2:5" x14ac:dyDescent="0.35">
      <c r="B70" s="67">
        <v>3</v>
      </c>
      <c r="C70" s="28" t="s">
        <v>277</v>
      </c>
      <c r="D70" t="s">
        <v>292</v>
      </c>
      <c r="E70" s="28" t="s">
        <v>107</v>
      </c>
    </row>
    <row r="71" spans="2:5" x14ac:dyDescent="0.35">
      <c r="B71" s="67">
        <v>2</v>
      </c>
      <c r="C71" s="28" t="s">
        <v>246</v>
      </c>
      <c r="D71" t="s">
        <v>294</v>
      </c>
      <c r="E71" s="28" t="s">
        <v>107</v>
      </c>
    </row>
    <row r="72" spans="2:5" x14ac:dyDescent="0.35">
      <c r="B72" s="67">
        <v>3</v>
      </c>
      <c r="C72" s="28" t="s">
        <v>246</v>
      </c>
      <c r="D72" t="s">
        <v>294</v>
      </c>
      <c r="E72" s="28" t="s">
        <v>107</v>
      </c>
    </row>
    <row r="73" spans="2:5" x14ac:dyDescent="0.35">
      <c r="B73" s="68">
        <v>3</v>
      </c>
      <c r="C73" t="s">
        <v>300</v>
      </c>
      <c r="D73" t="s">
        <v>300</v>
      </c>
      <c r="E73" t="s">
        <v>151</v>
      </c>
    </row>
    <row r="74" spans="2:5" x14ac:dyDescent="0.35">
      <c r="B74" s="68">
        <v>3</v>
      </c>
      <c r="C74" t="s">
        <v>301</v>
      </c>
      <c r="D74" t="s">
        <v>301</v>
      </c>
      <c r="E74" t="s">
        <v>151</v>
      </c>
    </row>
    <row r="75" spans="2:5" x14ac:dyDescent="0.35">
      <c r="B75" s="68">
        <v>3</v>
      </c>
      <c r="C75" t="s">
        <v>302</v>
      </c>
      <c r="D75" t="s">
        <v>302</v>
      </c>
      <c r="E7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D1" workbookViewId="0">
      <selection activeCell="L8" sqref="L8"/>
    </sheetView>
  </sheetViews>
  <sheetFormatPr defaultRowHeight="14.5" x14ac:dyDescent="0.35"/>
  <cols>
    <col min="1" max="1" width="22" customWidth="1"/>
    <col min="2" max="2" width="10.54296875" customWidth="1"/>
    <col min="3" max="3" width="44.1796875" customWidth="1"/>
    <col min="4" max="4" width="30.26953125" customWidth="1"/>
    <col min="9" max="10" width="9.7265625" customWidth="1"/>
    <col min="11" max="11" width="10.1796875" customWidth="1"/>
    <col min="12" max="12" width="9.81640625" customWidth="1"/>
    <col min="14" max="14" width="9.81640625" customWidth="1"/>
    <col min="15" max="15" width="10.453125" customWidth="1"/>
    <col min="16" max="16" width="10.54296875" customWidth="1"/>
  </cols>
  <sheetData>
    <row r="1" spans="1:16" ht="15" thickBot="1" x14ac:dyDescent="0.4">
      <c r="A1" t="s">
        <v>570</v>
      </c>
    </row>
    <row r="2" spans="1:16" s="1" customFormat="1" ht="87.5" thickBot="1" x14ac:dyDescent="0.4">
      <c r="A2" s="18" t="s">
        <v>0</v>
      </c>
      <c r="B2" s="18" t="s">
        <v>1</v>
      </c>
      <c r="C2" s="18" t="s">
        <v>2</v>
      </c>
      <c r="D2" s="18" t="s">
        <v>53</v>
      </c>
      <c r="E2" s="6" t="s">
        <v>3</v>
      </c>
      <c r="F2" s="7" t="s">
        <v>4</v>
      </c>
      <c r="G2" s="6" t="s">
        <v>5</v>
      </c>
      <c r="H2" s="7" t="s">
        <v>6</v>
      </c>
      <c r="I2" s="6" t="s">
        <v>7</v>
      </c>
      <c r="J2" s="7" t="s">
        <v>8</v>
      </c>
      <c r="K2" s="6" t="s">
        <v>9</v>
      </c>
      <c r="L2" s="7" t="s">
        <v>10</v>
      </c>
      <c r="M2" s="6" t="s">
        <v>11</v>
      </c>
      <c r="N2" s="7" t="s">
        <v>12</v>
      </c>
      <c r="O2" s="5" t="s">
        <v>13</v>
      </c>
      <c r="P2" s="4" t="s">
        <v>14</v>
      </c>
    </row>
    <row r="3" spans="1:16" x14ac:dyDescent="0.35">
      <c r="A3" s="12" t="s">
        <v>15</v>
      </c>
      <c r="B3" s="12" t="s">
        <v>16</v>
      </c>
      <c r="C3" s="12" t="s">
        <v>17</v>
      </c>
      <c r="D3" s="9" t="s">
        <v>54</v>
      </c>
      <c r="E3" s="15">
        <v>0.13569109265839999</v>
      </c>
      <c r="F3" s="8">
        <v>0.99998349584360102</v>
      </c>
      <c r="G3" s="15">
        <v>-1.0197742545313899E-2</v>
      </c>
      <c r="H3" s="8">
        <v>0.99718316736847701</v>
      </c>
      <c r="I3" s="15">
        <v>2.78188972433828E-3</v>
      </c>
      <c r="J3" s="8">
        <v>0.999712569345795</v>
      </c>
      <c r="K3" s="15">
        <v>-0.84845116249620001</v>
      </c>
      <c r="L3" s="8">
        <v>0.99943243875275201</v>
      </c>
      <c r="M3" s="15">
        <v>-1.1503164246751301</v>
      </c>
      <c r="N3" s="8">
        <v>0.99954067261042401</v>
      </c>
      <c r="O3" s="15">
        <v>-2.3020734877145701</v>
      </c>
      <c r="P3" s="24">
        <v>5.6600156855399998E-3</v>
      </c>
    </row>
    <row r="4" spans="1:16" x14ac:dyDescent="0.35">
      <c r="A4" s="13" t="s">
        <v>18</v>
      </c>
      <c r="B4" s="13" t="s">
        <v>19</v>
      </c>
      <c r="C4" s="13" t="s">
        <v>20</v>
      </c>
      <c r="D4" s="10" t="s">
        <v>55</v>
      </c>
      <c r="E4" s="16">
        <v>0.68084675772376202</v>
      </c>
      <c r="F4" s="2">
        <v>0.99998349584360102</v>
      </c>
      <c r="G4" s="16">
        <v>1.1129810002054401</v>
      </c>
      <c r="H4" s="2">
        <v>0.96896860738204604</v>
      </c>
      <c r="I4" s="16">
        <v>0.18079042786410601</v>
      </c>
      <c r="J4" s="2">
        <v>0.999712569345795</v>
      </c>
      <c r="K4" s="16">
        <v>-0.23588720287293</v>
      </c>
      <c r="L4" s="2">
        <v>0.99943243875275201</v>
      </c>
      <c r="M4" s="16">
        <v>-0.59776786490929901</v>
      </c>
      <c r="N4" s="2">
        <v>0.99954067261042401</v>
      </c>
      <c r="O4" s="16">
        <v>-1.49072137715373</v>
      </c>
      <c r="P4" s="25">
        <v>4.7801956891903802E-3</v>
      </c>
    </row>
    <row r="5" spans="1:16" x14ac:dyDescent="0.35">
      <c r="A5" s="13" t="s">
        <v>21</v>
      </c>
      <c r="B5" s="13"/>
      <c r="C5" s="13" t="s">
        <v>22</v>
      </c>
      <c r="D5" s="10" t="s">
        <v>56</v>
      </c>
      <c r="E5" s="16">
        <v>2.58024346665499</v>
      </c>
      <c r="F5" s="2">
        <v>0.99998349584360102</v>
      </c>
      <c r="G5" s="16">
        <v>2.0822474951552499</v>
      </c>
      <c r="H5" s="2">
        <v>0.996786055023822</v>
      </c>
      <c r="I5" s="16">
        <v>0.52778338157355797</v>
      </c>
      <c r="J5" s="2">
        <v>0.999712569345795</v>
      </c>
      <c r="K5" s="16">
        <v>-0.46392492869056001</v>
      </c>
      <c r="L5" s="2">
        <v>0.99943243875275201</v>
      </c>
      <c r="M5" s="16">
        <v>-0.69850522232330803</v>
      </c>
      <c r="N5" s="2">
        <v>0.99954067261042401</v>
      </c>
      <c r="O5" s="16">
        <v>-2.3626161866470601</v>
      </c>
      <c r="P5" s="25">
        <v>3.6868791652051799E-2</v>
      </c>
    </row>
    <row r="6" spans="1:16" x14ac:dyDescent="0.35">
      <c r="A6" s="13" t="s">
        <v>23</v>
      </c>
      <c r="B6" s="13"/>
      <c r="C6" s="13" t="s">
        <v>24</v>
      </c>
      <c r="D6" s="10" t="s">
        <v>57</v>
      </c>
      <c r="E6" s="16">
        <v>0.13114666557180199</v>
      </c>
      <c r="F6" s="2">
        <v>0.99998349584360102</v>
      </c>
      <c r="G6" s="16">
        <v>1.52842134940505</v>
      </c>
      <c r="H6" s="2">
        <v>0.996786055023822</v>
      </c>
      <c r="I6" s="16">
        <v>-0.168571480319232</v>
      </c>
      <c r="J6" s="2">
        <v>0.999712569345795</v>
      </c>
      <c r="K6" s="16">
        <v>-0.952428651122467</v>
      </c>
      <c r="L6" s="2">
        <v>0.99943243875275201</v>
      </c>
      <c r="M6" s="16">
        <v>-0.83486271256927802</v>
      </c>
      <c r="N6" s="2">
        <v>0.99954067261042401</v>
      </c>
      <c r="O6" s="16">
        <v>-1.8796204301875401</v>
      </c>
      <c r="P6" s="25">
        <v>3.8440274127350203E-2</v>
      </c>
    </row>
    <row r="7" spans="1:16" x14ac:dyDescent="0.35">
      <c r="A7" s="13" t="s">
        <v>25</v>
      </c>
      <c r="B7" s="13"/>
      <c r="C7" s="13" t="s">
        <v>26</v>
      </c>
      <c r="D7" s="10" t="s">
        <v>57</v>
      </c>
      <c r="E7" s="16">
        <v>1.5431202603193199</v>
      </c>
      <c r="F7" s="2">
        <v>0.99998349584360091</v>
      </c>
      <c r="G7" s="16">
        <v>2.89724647590318</v>
      </c>
      <c r="H7" s="25">
        <v>7.7966290586067605E-2</v>
      </c>
      <c r="I7" s="16">
        <v>2.5758358870175999</v>
      </c>
      <c r="J7" s="2">
        <v>0.79286009452703698</v>
      </c>
      <c r="K7" s="16">
        <v>4.22419802897587</v>
      </c>
      <c r="L7" s="25">
        <v>8.7359166791253107E-2</v>
      </c>
      <c r="M7" s="16">
        <v>1.6794201848575401</v>
      </c>
      <c r="N7" s="2">
        <v>0.99954067261042401</v>
      </c>
      <c r="O7" s="16">
        <v>3.2076143298886701</v>
      </c>
      <c r="P7" s="25">
        <v>1.09755023461693E-2</v>
      </c>
    </row>
    <row r="8" spans="1:16" x14ac:dyDescent="0.35">
      <c r="A8" s="13" t="s">
        <v>27</v>
      </c>
      <c r="B8" s="13" t="s">
        <v>28</v>
      </c>
      <c r="C8" s="13" t="s">
        <v>29</v>
      </c>
      <c r="D8" s="10" t="s">
        <v>58</v>
      </c>
      <c r="E8" s="16">
        <v>-0.17564350804531201</v>
      </c>
      <c r="F8" s="2">
        <v>0.99998349584360102</v>
      </c>
      <c r="G8" s="16">
        <v>0.410228874686692</v>
      </c>
      <c r="H8" s="2">
        <v>0.996786055023822</v>
      </c>
      <c r="I8" s="16">
        <v>5.4979637626227602E-2</v>
      </c>
      <c r="J8" s="2">
        <v>0.999712569345795</v>
      </c>
      <c r="K8" s="16">
        <v>0.649018121904963</v>
      </c>
      <c r="L8" s="2">
        <v>0.70809938998046096</v>
      </c>
      <c r="M8" s="16">
        <v>0.118550431867016</v>
      </c>
      <c r="N8" s="2">
        <v>0.99954067261042401</v>
      </c>
      <c r="O8" s="16">
        <v>0.73751015946057397</v>
      </c>
      <c r="P8" s="2">
        <v>0.138312932943359</v>
      </c>
    </row>
    <row r="9" spans="1:16" x14ac:dyDescent="0.35">
      <c r="A9" s="13" t="s">
        <v>30</v>
      </c>
      <c r="B9" s="13" t="s">
        <v>31</v>
      </c>
      <c r="C9" s="13" t="s">
        <v>32</v>
      </c>
      <c r="D9" s="10" t="s">
        <v>59</v>
      </c>
      <c r="E9" s="16">
        <v>-0.47957114030249798</v>
      </c>
      <c r="F9" s="2">
        <v>0.99998349584360102</v>
      </c>
      <c r="G9" s="16">
        <v>-0.54423102331935602</v>
      </c>
      <c r="H9" s="2">
        <v>0.996786055023822</v>
      </c>
      <c r="I9" s="16">
        <v>0.51077793199986099</v>
      </c>
      <c r="J9" s="2">
        <v>0.999712569345795</v>
      </c>
      <c r="K9" s="16">
        <v>0.33663331091271798</v>
      </c>
      <c r="L9" s="2">
        <v>0.99943243875275201</v>
      </c>
      <c r="M9" s="16">
        <v>-0.94206983151611201</v>
      </c>
      <c r="N9" s="2">
        <v>0.99954067261042401</v>
      </c>
      <c r="O9" s="16">
        <v>-2.48680665828851</v>
      </c>
      <c r="P9" s="25">
        <v>3.6868791652051799E-2</v>
      </c>
    </row>
    <row r="10" spans="1:16" x14ac:dyDescent="0.35">
      <c r="A10" s="13" t="s">
        <v>33</v>
      </c>
      <c r="B10" s="13"/>
      <c r="C10" s="13"/>
      <c r="D10" s="10" t="s">
        <v>60</v>
      </c>
      <c r="E10" s="16">
        <v>-0.209828361973764</v>
      </c>
      <c r="F10" s="2">
        <v>0.99998349584360102</v>
      </c>
      <c r="G10" s="16">
        <v>4.8502638978296903E-2</v>
      </c>
      <c r="H10" s="2">
        <v>0.996786055023822</v>
      </c>
      <c r="I10" s="16">
        <v>-2.6748319423009601</v>
      </c>
      <c r="J10" s="2">
        <v>4.1610109903772098E-2</v>
      </c>
      <c r="K10" s="16">
        <v>-2.70309207104635</v>
      </c>
      <c r="L10" s="25">
        <v>7.3153506089700202E-3</v>
      </c>
      <c r="M10" s="16">
        <v>-1.0382365089265599</v>
      </c>
      <c r="N10" s="2">
        <v>0.99954067261042401</v>
      </c>
      <c r="O10" s="16">
        <v>-2.4229855262362601</v>
      </c>
      <c r="P10" s="25">
        <v>2.7614512946701902E-2</v>
      </c>
    </row>
    <row r="11" spans="1:16" x14ac:dyDescent="0.35">
      <c r="A11" s="13" t="s">
        <v>34</v>
      </c>
      <c r="B11" s="13"/>
      <c r="C11" s="13" t="s">
        <v>35</v>
      </c>
      <c r="D11" s="10" t="s">
        <v>61</v>
      </c>
      <c r="E11" s="16">
        <v>-0.66477967096756396</v>
      </c>
      <c r="F11" s="2">
        <v>0.99998349584360102</v>
      </c>
      <c r="G11" s="16">
        <v>-0.38449565463183599</v>
      </c>
      <c r="H11" s="2">
        <v>0.996786055023822</v>
      </c>
      <c r="I11" s="16">
        <v>-2.6384096915589001</v>
      </c>
      <c r="J11" s="2">
        <v>5.2982254746125897E-2</v>
      </c>
      <c r="K11" s="16">
        <v>-2.4550953058276499</v>
      </c>
      <c r="L11" s="25">
        <v>1.2146484277503301E-2</v>
      </c>
      <c r="M11" s="16">
        <v>-1.0071895382817899</v>
      </c>
      <c r="N11" s="2">
        <v>0.99954067261042401</v>
      </c>
      <c r="O11" s="16">
        <v>-1.8826652218542701</v>
      </c>
      <c r="P11" s="89">
        <v>0.33867090568906599</v>
      </c>
    </row>
    <row r="12" spans="1:16" x14ac:dyDescent="0.35">
      <c r="A12" s="13" t="s">
        <v>36</v>
      </c>
      <c r="B12" s="13"/>
      <c r="C12" s="13" t="s">
        <v>37</v>
      </c>
      <c r="D12" s="10" t="s">
        <v>62</v>
      </c>
      <c r="E12" s="16">
        <v>-0.489627184343573</v>
      </c>
      <c r="F12" s="2">
        <v>0.99998349584360102</v>
      </c>
      <c r="G12" s="16">
        <v>0.16989654458992101</v>
      </c>
      <c r="H12" s="2">
        <v>0.996786055023822</v>
      </c>
      <c r="I12" s="16">
        <v>-1.3733193925330001</v>
      </c>
      <c r="J12" s="2">
        <v>0.56448072378696301</v>
      </c>
      <c r="K12" s="16">
        <v>-1.8858417920364701</v>
      </c>
      <c r="L12" s="25">
        <v>6.8465952961327001E-2</v>
      </c>
      <c r="M12" s="16">
        <v>-1.0404384259394299</v>
      </c>
      <c r="N12" s="2">
        <v>0.99954067261042401</v>
      </c>
      <c r="O12" s="16">
        <v>-1.1520643805917901</v>
      </c>
      <c r="P12" s="2">
        <v>0.36714279189337001</v>
      </c>
    </row>
    <row r="13" spans="1:16" x14ac:dyDescent="0.35">
      <c r="A13" s="13" t="s">
        <v>38</v>
      </c>
      <c r="B13" s="13"/>
      <c r="C13" s="13" t="s">
        <v>39</v>
      </c>
      <c r="D13" s="10" t="s">
        <v>60</v>
      </c>
      <c r="E13" s="16">
        <v>0.248636965954562</v>
      </c>
      <c r="F13" s="2">
        <v>0.99998349584360102</v>
      </c>
      <c r="G13" s="16">
        <v>-0.62012671716029699</v>
      </c>
      <c r="H13" s="2">
        <v>0.996786055023822</v>
      </c>
      <c r="I13" s="16">
        <v>-0.99412090151031596</v>
      </c>
      <c r="J13" s="2">
        <v>0.80536031806003905</v>
      </c>
      <c r="K13" s="16">
        <v>-2.8829697526103102</v>
      </c>
      <c r="L13" s="25">
        <v>8.7659731562092001E-5</v>
      </c>
      <c r="M13" s="16">
        <v>-0.675406005784705</v>
      </c>
      <c r="N13" s="2">
        <v>0.99954067261042401</v>
      </c>
      <c r="O13" s="16">
        <v>-1.82416060690724</v>
      </c>
      <c r="P13" s="25">
        <v>9.2036840432747694E-2</v>
      </c>
    </row>
    <row r="14" spans="1:16" x14ac:dyDescent="0.35">
      <c r="A14" s="13" t="s">
        <v>40</v>
      </c>
      <c r="B14" s="13"/>
      <c r="C14" s="13" t="s">
        <v>41</v>
      </c>
      <c r="D14" s="10" t="s">
        <v>63</v>
      </c>
      <c r="E14" s="16">
        <v>-1.6712253940653601</v>
      </c>
      <c r="F14" s="2">
        <v>0.99998349584360102</v>
      </c>
      <c r="G14" s="16">
        <v>-0.35081610143328801</v>
      </c>
      <c r="H14" s="2">
        <v>0.996786055023822</v>
      </c>
      <c r="I14" s="16">
        <v>-1.93760486799608</v>
      </c>
      <c r="J14" s="2">
        <v>0.78824618266872704</v>
      </c>
      <c r="K14" s="16">
        <v>-1.5008973761900899</v>
      </c>
      <c r="L14" s="2">
        <v>0.86705204286014004</v>
      </c>
      <c r="M14" s="16">
        <v>-1.5786926126682299</v>
      </c>
      <c r="N14" s="2">
        <v>0.99954067261042401</v>
      </c>
      <c r="O14" s="16">
        <v>-1.78652262767823</v>
      </c>
      <c r="P14" s="25">
        <v>7.1421478745389802E-2</v>
      </c>
    </row>
    <row r="15" spans="1:16" x14ac:dyDescent="0.35">
      <c r="A15" s="13" t="s">
        <v>42</v>
      </c>
      <c r="B15" s="13" t="s">
        <v>43</v>
      </c>
      <c r="C15" s="13" t="s">
        <v>44</v>
      </c>
      <c r="D15" s="10" t="s">
        <v>64</v>
      </c>
      <c r="E15" s="16">
        <v>-2.5999169411894201</v>
      </c>
      <c r="F15" s="2">
        <v>0.99998349584360102</v>
      </c>
      <c r="G15" s="16">
        <v>2.0671156538042399</v>
      </c>
      <c r="H15" s="2">
        <v>0.996786055023822</v>
      </c>
      <c r="I15" s="16">
        <v>9.1327572656103992</v>
      </c>
      <c r="J15" s="25">
        <v>1.93347998934411E-3</v>
      </c>
      <c r="K15" s="16">
        <v>-0.18648385442648499</v>
      </c>
      <c r="L15" s="2">
        <v>0.99943243875275201</v>
      </c>
      <c r="M15" s="16">
        <v>3.6306763483374702</v>
      </c>
      <c r="N15" s="2">
        <v>0.99954067261042401</v>
      </c>
      <c r="O15" s="16">
        <v>1.93084503321554</v>
      </c>
      <c r="P15" s="2">
        <v>0.70857934898442299</v>
      </c>
    </row>
    <row r="16" spans="1:16" x14ac:dyDescent="0.35">
      <c r="A16" s="13" t="s">
        <v>45</v>
      </c>
      <c r="B16" s="13"/>
      <c r="C16" s="13" t="s">
        <v>46</v>
      </c>
      <c r="D16" s="10" t="s">
        <v>65</v>
      </c>
      <c r="E16" s="16">
        <v>-3.3121724055314101</v>
      </c>
      <c r="F16" s="2">
        <v>0.99998349584360102</v>
      </c>
      <c r="G16" s="16">
        <v>2.8001395707203298</v>
      </c>
      <c r="H16" s="2">
        <v>0.996786055023822</v>
      </c>
      <c r="I16" s="16">
        <v>9.6539792927643102</v>
      </c>
      <c r="J16" s="25">
        <v>2.8059124879141199E-2</v>
      </c>
      <c r="K16" s="16">
        <v>-0.35127622717655099</v>
      </c>
      <c r="L16" s="2">
        <v>0.99943243875275201</v>
      </c>
      <c r="M16" s="16">
        <v>0.76265850779253996</v>
      </c>
      <c r="N16" s="2">
        <v>0.99954067261042401</v>
      </c>
      <c r="O16" s="16">
        <v>0.179145477843695</v>
      </c>
      <c r="P16" s="2">
        <v>0.94611706322872602</v>
      </c>
    </row>
    <row r="17" spans="1:16" x14ac:dyDescent="0.35">
      <c r="A17" s="13" t="s">
        <v>47</v>
      </c>
      <c r="B17" s="13" t="s">
        <v>48</v>
      </c>
      <c r="C17" s="13" t="s">
        <v>49</v>
      </c>
      <c r="D17" s="10" t="s">
        <v>66</v>
      </c>
      <c r="E17" s="16">
        <v>3.2214157004302399</v>
      </c>
      <c r="F17" s="25">
        <v>5.9317046537996999E-2</v>
      </c>
      <c r="G17" s="16">
        <v>3.9598307989975701</v>
      </c>
      <c r="H17" s="25">
        <v>3.5519893963589002E-4</v>
      </c>
      <c r="I17" s="16">
        <v>2.2367783398316901</v>
      </c>
      <c r="J17" s="25">
        <v>2.8059124879141199E-2</v>
      </c>
      <c r="K17" s="16">
        <v>3.0485550842224001</v>
      </c>
      <c r="L17" s="25">
        <v>6.1758928197583697E-6</v>
      </c>
      <c r="M17" s="16">
        <v>2.6035467075455001</v>
      </c>
      <c r="N17" s="25">
        <v>7.4470515550158295E-2</v>
      </c>
      <c r="O17" s="16">
        <v>3.3223832926935701</v>
      </c>
      <c r="P17" s="25">
        <v>2.9871124680939E-5</v>
      </c>
    </row>
    <row r="18" spans="1:16" ht="15" thickBot="1" x14ac:dyDescent="0.4">
      <c r="A18" s="14" t="s">
        <v>50</v>
      </c>
      <c r="B18" s="14" t="s">
        <v>51</v>
      </c>
      <c r="C18" s="14" t="s">
        <v>52</v>
      </c>
      <c r="D18" s="11" t="s">
        <v>67</v>
      </c>
      <c r="E18" s="17">
        <v>-9.7225239938010202E-2</v>
      </c>
      <c r="F18" s="3">
        <v>0.99998349584360102</v>
      </c>
      <c r="G18" s="17">
        <v>-0.68843001967462303</v>
      </c>
      <c r="H18" s="3">
        <v>0.67835008839413002</v>
      </c>
      <c r="I18" s="17">
        <v>-6.2795770536287501E-2</v>
      </c>
      <c r="J18" s="3">
        <v>0.999712569345795</v>
      </c>
      <c r="K18" s="17">
        <v>-1.4774205194716801</v>
      </c>
      <c r="L18" s="26">
        <v>7.0885637078822701E-3</v>
      </c>
      <c r="M18" s="17">
        <v>-6.3310298268800205E-2</v>
      </c>
      <c r="N18" s="3">
        <v>0.99954067261042401</v>
      </c>
      <c r="O18" s="17">
        <v>-1.7330607906381399</v>
      </c>
      <c r="P18" s="26">
        <v>3.1078051503890701E-5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E11" sqref="E11"/>
    </sheetView>
  </sheetViews>
  <sheetFormatPr defaultRowHeight="14.5" x14ac:dyDescent="0.35"/>
  <cols>
    <col min="1" max="1" width="13.81640625" customWidth="1"/>
    <col min="2" max="2" width="9" customWidth="1"/>
    <col min="3" max="3" width="25.81640625" customWidth="1"/>
    <col min="4" max="4" width="31.7265625" customWidth="1"/>
    <col min="5" max="5" width="18.26953125" customWidth="1"/>
  </cols>
  <sheetData>
    <row r="1" spans="1:5" x14ac:dyDescent="0.35">
      <c r="A1" s="69" t="s">
        <v>574</v>
      </c>
    </row>
    <row r="2" spans="1:5" ht="29.5" thickBot="1" x14ac:dyDescent="0.4">
      <c r="A2" s="92" t="s">
        <v>120</v>
      </c>
      <c r="B2" s="92" t="s">
        <v>121</v>
      </c>
      <c r="C2" s="92" t="s">
        <v>122</v>
      </c>
      <c r="D2" s="92" t="s">
        <v>575</v>
      </c>
      <c r="E2" s="92" t="s">
        <v>78</v>
      </c>
    </row>
    <row r="3" spans="1:5" x14ac:dyDescent="0.35">
      <c r="A3" t="s">
        <v>79</v>
      </c>
      <c r="B3" s="68">
        <v>2</v>
      </c>
      <c r="C3" t="s">
        <v>327</v>
      </c>
      <c r="D3" t="s">
        <v>115</v>
      </c>
      <c r="E3" t="s">
        <v>107</v>
      </c>
    </row>
    <row r="4" spans="1:5" x14ac:dyDescent="0.35">
      <c r="A4" t="s">
        <v>345</v>
      </c>
      <c r="B4" s="68" t="s">
        <v>346</v>
      </c>
      <c r="C4" t="s">
        <v>328</v>
      </c>
      <c r="D4" t="s">
        <v>139</v>
      </c>
      <c r="E4" t="s">
        <v>107</v>
      </c>
    </row>
    <row r="5" spans="1:5" x14ac:dyDescent="0.35">
      <c r="A5" t="s">
        <v>124</v>
      </c>
      <c r="B5" s="68">
        <v>2</v>
      </c>
      <c r="C5" t="s">
        <v>329</v>
      </c>
      <c r="D5" t="s">
        <v>150</v>
      </c>
      <c r="E5" t="s">
        <v>107</v>
      </c>
    </row>
    <row r="6" spans="1:5" x14ac:dyDescent="0.35">
      <c r="A6" t="s">
        <v>344</v>
      </c>
      <c r="B6" s="68" t="s">
        <v>346</v>
      </c>
      <c r="C6" t="s">
        <v>330</v>
      </c>
      <c r="D6" t="s">
        <v>82</v>
      </c>
      <c r="E6" t="s">
        <v>107</v>
      </c>
    </row>
    <row r="7" spans="1:5" x14ac:dyDescent="0.35">
      <c r="A7" t="s">
        <v>171</v>
      </c>
      <c r="B7" s="68" t="s">
        <v>346</v>
      </c>
      <c r="C7" t="s">
        <v>331</v>
      </c>
      <c r="D7" t="s">
        <v>351</v>
      </c>
      <c r="E7" t="s">
        <v>107</v>
      </c>
    </row>
    <row r="8" spans="1:5" x14ac:dyDescent="0.35">
      <c r="A8" t="s">
        <v>124</v>
      </c>
      <c r="B8" s="68">
        <v>2</v>
      </c>
      <c r="C8" t="s">
        <v>324</v>
      </c>
      <c r="D8" t="s">
        <v>350</v>
      </c>
      <c r="E8" t="s">
        <v>107</v>
      </c>
    </row>
    <row r="9" spans="1:5" x14ac:dyDescent="0.35">
      <c r="A9" t="s">
        <v>124</v>
      </c>
      <c r="B9" s="68">
        <v>2</v>
      </c>
      <c r="C9" t="s">
        <v>325</v>
      </c>
      <c r="D9" t="s">
        <v>148</v>
      </c>
      <c r="E9" t="s">
        <v>107</v>
      </c>
    </row>
    <row r="10" spans="1:5" x14ac:dyDescent="0.35">
      <c r="A10" t="s">
        <v>124</v>
      </c>
      <c r="B10" s="68">
        <v>2</v>
      </c>
      <c r="C10" t="s">
        <v>332</v>
      </c>
      <c r="D10" t="s">
        <v>316</v>
      </c>
      <c r="E10" t="s">
        <v>107</v>
      </c>
    </row>
    <row r="11" spans="1:5" x14ac:dyDescent="0.35">
      <c r="A11" t="s">
        <v>171</v>
      </c>
      <c r="B11" s="68" t="s">
        <v>346</v>
      </c>
      <c r="C11" t="s">
        <v>333</v>
      </c>
      <c r="D11" t="s">
        <v>172</v>
      </c>
      <c r="E11" t="s">
        <v>107</v>
      </c>
    </row>
    <row r="12" spans="1:5" x14ac:dyDescent="0.35">
      <c r="A12" t="s">
        <v>171</v>
      </c>
      <c r="B12" s="68">
        <v>2</v>
      </c>
      <c r="C12" t="s">
        <v>260</v>
      </c>
      <c r="D12" t="s">
        <v>192</v>
      </c>
      <c r="E12" t="s">
        <v>169</v>
      </c>
    </row>
    <row r="13" spans="1:5" x14ac:dyDescent="0.35">
      <c r="A13" t="s">
        <v>171</v>
      </c>
      <c r="B13" s="68">
        <v>3</v>
      </c>
      <c r="C13" t="s">
        <v>205</v>
      </c>
      <c r="D13" t="s">
        <v>85</v>
      </c>
      <c r="E13" t="s">
        <v>169</v>
      </c>
    </row>
    <row r="14" spans="1:5" x14ac:dyDescent="0.35">
      <c r="A14" t="s">
        <v>344</v>
      </c>
      <c r="B14" s="68" t="s">
        <v>346</v>
      </c>
      <c r="C14" t="s">
        <v>111</v>
      </c>
      <c r="D14" t="s">
        <v>111</v>
      </c>
      <c r="E14" t="s">
        <v>108</v>
      </c>
    </row>
    <row r="15" spans="1:5" x14ac:dyDescent="0.35">
      <c r="A15" t="s">
        <v>345</v>
      </c>
      <c r="B15" s="68">
        <v>2</v>
      </c>
      <c r="C15" t="s">
        <v>334</v>
      </c>
      <c r="D15" t="s">
        <v>286</v>
      </c>
      <c r="E15" t="s">
        <v>107</v>
      </c>
    </row>
    <row r="16" spans="1:5" x14ac:dyDescent="0.35">
      <c r="A16" t="s">
        <v>171</v>
      </c>
      <c r="B16" s="68">
        <v>3</v>
      </c>
      <c r="C16" t="s">
        <v>266</v>
      </c>
      <c r="D16" t="s">
        <v>266</v>
      </c>
      <c r="E16" t="s">
        <v>108</v>
      </c>
    </row>
    <row r="17" spans="1:5" x14ac:dyDescent="0.35">
      <c r="A17" t="s">
        <v>171</v>
      </c>
      <c r="B17" s="68">
        <v>3</v>
      </c>
      <c r="C17" t="s">
        <v>267</v>
      </c>
      <c r="D17" t="s">
        <v>267</v>
      </c>
      <c r="E17" t="s">
        <v>151</v>
      </c>
    </row>
    <row r="18" spans="1:5" x14ac:dyDescent="0.35">
      <c r="A18" t="s">
        <v>171</v>
      </c>
      <c r="B18" s="68">
        <v>2</v>
      </c>
      <c r="C18" t="s">
        <v>335</v>
      </c>
      <c r="D18" t="s">
        <v>352</v>
      </c>
      <c r="E18" t="s">
        <v>107</v>
      </c>
    </row>
    <row r="19" spans="1:5" x14ac:dyDescent="0.35">
      <c r="A19" t="s">
        <v>171</v>
      </c>
      <c r="B19" s="68" t="s">
        <v>346</v>
      </c>
      <c r="C19" t="s">
        <v>336</v>
      </c>
      <c r="D19" t="s">
        <v>291</v>
      </c>
      <c r="E19" t="s">
        <v>107</v>
      </c>
    </row>
    <row r="20" spans="1:5" x14ac:dyDescent="0.35">
      <c r="A20" t="s">
        <v>171</v>
      </c>
      <c r="B20" s="68">
        <v>2</v>
      </c>
      <c r="C20" t="s">
        <v>337</v>
      </c>
      <c r="D20" t="s">
        <v>349</v>
      </c>
      <c r="E20" t="s">
        <v>107</v>
      </c>
    </row>
    <row r="21" spans="1:5" x14ac:dyDescent="0.35">
      <c r="A21" t="s">
        <v>344</v>
      </c>
      <c r="B21" s="68" t="s">
        <v>346</v>
      </c>
      <c r="C21" t="s">
        <v>245</v>
      </c>
      <c r="D21" t="s">
        <v>113</v>
      </c>
      <c r="E21" t="s">
        <v>107</v>
      </c>
    </row>
    <row r="22" spans="1:5" x14ac:dyDescent="0.35">
      <c r="A22" t="s">
        <v>345</v>
      </c>
      <c r="B22" s="68">
        <v>2</v>
      </c>
      <c r="C22" t="s">
        <v>338</v>
      </c>
      <c r="D22" t="s">
        <v>193</v>
      </c>
      <c r="E22" t="s">
        <v>107</v>
      </c>
    </row>
    <row r="23" spans="1:5" x14ac:dyDescent="0.35">
      <c r="A23" t="s">
        <v>124</v>
      </c>
      <c r="B23" s="68">
        <v>2</v>
      </c>
      <c r="C23" t="s">
        <v>147</v>
      </c>
      <c r="D23" t="s">
        <v>147</v>
      </c>
      <c r="E23" t="s">
        <v>108</v>
      </c>
    </row>
    <row r="24" spans="1:5" x14ac:dyDescent="0.35">
      <c r="A24" t="s">
        <v>124</v>
      </c>
      <c r="B24" s="68">
        <v>2</v>
      </c>
      <c r="C24" t="s">
        <v>323</v>
      </c>
      <c r="D24" t="s">
        <v>348</v>
      </c>
      <c r="E24" t="s">
        <v>107</v>
      </c>
    </row>
    <row r="25" spans="1:5" x14ac:dyDescent="0.35">
      <c r="A25" t="s">
        <v>171</v>
      </c>
      <c r="B25" s="68">
        <v>3</v>
      </c>
      <c r="C25" t="s">
        <v>339</v>
      </c>
      <c r="D25" t="s">
        <v>347</v>
      </c>
      <c r="E25" t="s">
        <v>107</v>
      </c>
    </row>
    <row r="26" spans="1:5" x14ac:dyDescent="0.35">
      <c r="A26" t="s">
        <v>171</v>
      </c>
      <c r="B26" s="68">
        <v>3</v>
      </c>
      <c r="C26" t="s">
        <v>206</v>
      </c>
      <c r="D26" t="s">
        <v>99</v>
      </c>
      <c r="E26" t="s">
        <v>169</v>
      </c>
    </row>
    <row r="27" spans="1:5" x14ac:dyDescent="0.35">
      <c r="A27" t="s">
        <v>171</v>
      </c>
      <c r="B27" s="68">
        <v>3</v>
      </c>
      <c r="C27" t="s">
        <v>261</v>
      </c>
      <c r="D27" t="s">
        <v>261</v>
      </c>
      <c r="E27" t="s">
        <v>168</v>
      </c>
    </row>
    <row r="28" spans="1:5" x14ac:dyDescent="0.35">
      <c r="A28" t="s">
        <v>79</v>
      </c>
      <c r="B28" s="68">
        <v>3</v>
      </c>
      <c r="C28" t="s">
        <v>340</v>
      </c>
      <c r="D28" t="s">
        <v>104</v>
      </c>
      <c r="E28" t="s">
        <v>107</v>
      </c>
    </row>
    <row r="29" spans="1:5" x14ac:dyDescent="0.35">
      <c r="A29" t="s">
        <v>171</v>
      </c>
      <c r="B29" s="68">
        <v>2</v>
      </c>
      <c r="C29" t="s">
        <v>341</v>
      </c>
      <c r="D29" t="s">
        <v>285</v>
      </c>
      <c r="E29" t="s">
        <v>107</v>
      </c>
    </row>
    <row r="30" spans="1:5" x14ac:dyDescent="0.35">
      <c r="A30" t="s">
        <v>171</v>
      </c>
      <c r="B30" s="68">
        <v>3</v>
      </c>
      <c r="C30" t="s">
        <v>262</v>
      </c>
      <c r="D30" t="s">
        <v>262</v>
      </c>
      <c r="E30" t="s">
        <v>168</v>
      </c>
    </row>
    <row r="31" spans="1:5" x14ac:dyDescent="0.35">
      <c r="A31" t="s">
        <v>171</v>
      </c>
      <c r="B31" s="68">
        <v>3</v>
      </c>
      <c r="C31" t="s">
        <v>263</v>
      </c>
      <c r="D31" t="s">
        <v>263</v>
      </c>
      <c r="E31" t="s">
        <v>168</v>
      </c>
    </row>
    <row r="32" spans="1:5" x14ac:dyDescent="0.35">
      <c r="A32" t="s">
        <v>124</v>
      </c>
      <c r="B32" s="68">
        <v>2</v>
      </c>
      <c r="C32" t="s">
        <v>322</v>
      </c>
      <c r="D32" t="s">
        <v>149</v>
      </c>
      <c r="E32" t="s">
        <v>107</v>
      </c>
    </row>
    <row r="33" spans="1:5" x14ac:dyDescent="0.35">
      <c r="A33" t="s">
        <v>171</v>
      </c>
      <c r="B33" s="68">
        <v>3</v>
      </c>
      <c r="C33" t="s">
        <v>342</v>
      </c>
      <c r="D33" t="s">
        <v>287</v>
      </c>
      <c r="E33" t="s">
        <v>107</v>
      </c>
    </row>
    <row r="34" spans="1:5" x14ac:dyDescent="0.35">
      <c r="A34" t="s">
        <v>124</v>
      </c>
      <c r="B34" s="68">
        <v>2</v>
      </c>
      <c r="C34" t="s">
        <v>343</v>
      </c>
      <c r="D34" t="s">
        <v>317</v>
      </c>
      <c r="E34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G17" sqref="G17"/>
    </sheetView>
  </sheetViews>
  <sheetFormatPr defaultRowHeight="14.5" x14ac:dyDescent="0.35"/>
  <cols>
    <col min="1" max="1" width="23.1796875" customWidth="1"/>
    <col min="2" max="2" width="24" customWidth="1"/>
    <col min="3" max="3" width="12.26953125" customWidth="1"/>
    <col min="4" max="4" width="11.54296875" customWidth="1"/>
    <col min="6" max="6" width="22.81640625" customWidth="1"/>
    <col min="7" max="7" width="23.1796875" customWidth="1"/>
    <col min="8" max="8" width="20.7265625" customWidth="1"/>
  </cols>
  <sheetData>
    <row r="1" spans="1:8" x14ac:dyDescent="0.35">
      <c r="A1" s="69" t="s">
        <v>569</v>
      </c>
    </row>
    <row r="2" spans="1:8" ht="15" thickBot="1" x14ac:dyDescent="0.4">
      <c r="A2" s="91" t="s">
        <v>565</v>
      </c>
      <c r="B2" s="91" t="s">
        <v>367</v>
      </c>
      <c r="C2" s="91" t="s">
        <v>368</v>
      </c>
      <c r="D2" s="91" t="s">
        <v>1</v>
      </c>
      <c r="E2" s="91" t="s">
        <v>2</v>
      </c>
      <c r="F2" s="91" t="s">
        <v>566</v>
      </c>
      <c r="G2" s="91" t="s">
        <v>567</v>
      </c>
      <c r="H2" s="37"/>
    </row>
    <row r="3" spans="1:8" x14ac:dyDescent="0.35">
      <c r="A3" t="s">
        <v>369</v>
      </c>
      <c r="B3" t="s">
        <v>370</v>
      </c>
      <c r="C3" t="s">
        <v>371</v>
      </c>
      <c r="D3" t="s">
        <v>372</v>
      </c>
      <c r="E3" t="s">
        <v>373</v>
      </c>
      <c r="F3" t="s">
        <v>374</v>
      </c>
      <c r="G3" t="s">
        <v>374</v>
      </c>
    </row>
    <row r="4" spans="1:8" x14ac:dyDescent="0.35">
      <c r="A4" t="s">
        <v>375</v>
      </c>
      <c r="B4" t="s">
        <v>376</v>
      </c>
      <c r="C4" t="s">
        <v>377</v>
      </c>
      <c r="E4" t="s">
        <v>378</v>
      </c>
      <c r="F4" t="s">
        <v>379</v>
      </c>
      <c r="G4" t="s">
        <v>379</v>
      </c>
    </row>
    <row r="5" spans="1:8" x14ac:dyDescent="0.35">
      <c r="A5" t="s">
        <v>380</v>
      </c>
      <c r="B5" t="s">
        <v>381</v>
      </c>
      <c r="C5" t="s">
        <v>371</v>
      </c>
      <c r="E5" t="s">
        <v>382</v>
      </c>
      <c r="F5" t="s">
        <v>383</v>
      </c>
      <c r="G5" t="s">
        <v>383</v>
      </c>
    </row>
    <row r="6" spans="1:8" x14ac:dyDescent="0.35">
      <c r="A6" t="s">
        <v>384</v>
      </c>
      <c r="B6" t="s">
        <v>385</v>
      </c>
      <c r="C6" t="s">
        <v>371</v>
      </c>
      <c r="D6" t="s">
        <v>386</v>
      </c>
      <c r="E6" t="s">
        <v>387</v>
      </c>
      <c r="F6" t="s">
        <v>388</v>
      </c>
      <c r="G6" t="s">
        <v>388</v>
      </c>
    </row>
    <row r="7" spans="1:8" x14ac:dyDescent="0.35">
      <c r="A7" t="s">
        <v>389</v>
      </c>
      <c r="B7" t="s">
        <v>390</v>
      </c>
      <c r="C7" t="s">
        <v>377</v>
      </c>
      <c r="D7" t="s">
        <v>391</v>
      </c>
      <c r="E7" t="s">
        <v>392</v>
      </c>
      <c r="F7" t="s">
        <v>393</v>
      </c>
      <c r="G7" t="s">
        <v>568</v>
      </c>
    </row>
    <row r="8" spans="1:8" x14ac:dyDescent="0.35">
      <c r="A8" t="s">
        <v>394</v>
      </c>
      <c r="B8" t="s">
        <v>395</v>
      </c>
      <c r="C8" t="s">
        <v>371</v>
      </c>
      <c r="E8" t="s">
        <v>396</v>
      </c>
      <c r="F8" t="s">
        <v>397</v>
      </c>
      <c r="G8" t="s">
        <v>394</v>
      </c>
    </row>
    <row r="9" spans="1:8" x14ac:dyDescent="0.35">
      <c r="A9" t="s">
        <v>398</v>
      </c>
      <c r="B9" t="s">
        <v>399</v>
      </c>
      <c r="C9" t="s">
        <v>377</v>
      </c>
      <c r="D9" t="s">
        <v>400</v>
      </c>
      <c r="E9" t="s">
        <v>401</v>
      </c>
      <c r="F9" t="s">
        <v>402</v>
      </c>
      <c r="G9" t="s">
        <v>402</v>
      </c>
    </row>
    <row r="10" spans="1:8" x14ac:dyDescent="0.35">
      <c r="A10" t="s">
        <v>403</v>
      </c>
      <c r="B10" t="s">
        <v>404</v>
      </c>
      <c r="C10" t="s">
        <v>371</v>
      </c>
      <c r="D10" t="s">
        <v>405</v>
      </c>
      <c r="E10" t="s">
        <v>406</v>
      </c>
      <c r="F10" t="s">
        <v>407</v>
      </c>
      <c r="G10" t="s">
        <v>407</v>
      </c>
    </row>
    <row r="11" spans="1:8" x14ac:dyDescent="0.35">
      <c r="A11" t="s">
        <v>408</v>
      </c>
      <c r="B11" t="s">
        <v>409</v>
      </c>
      <c r="C11" t="s">
        <v>371</v>
      </c>
      <c r="D11" t="s">
        <v>410</v>
      </c>
      <c r="E11" t="s">
        <v>411</v>
      </c>
      <c r="F11" t="s">
        <v>412</v>
      </c>
      <c r="G11" t="s">
        <v>412</v>
      </c>
    </row>
    <row r="12" spans="1:8" x14ac:dyDescent="0.35">
      <c r="A12" t="s">
        <v>413</v>
      </c>
      <c r="B12" t="s">
        <v>414</v>
      </c>
      <c r="C12" t="s">
        <v>415</v>
      </c>
      <c r="E12">
        <v>0</v>
      </c>
      <c r="F12" t="s">
        <v>413</v>
      </c>
      <c r="G12" t="s">
        <v>413</v>
      </c>
      <c r="H12" s="33"/>
    </row>
    <row r="13" spans="1:8" x14ac:dyDescent="0.35">
      <c r="A13" t="s">
        <v>416</v>
      </c>
      <c r="B13" t="s">
        <v>417</v>
      </c>
      <c r="C13" t="s">
        <v>371</v>
      </c>
      <c r="D13" t="s">
        <v>416</v>
      </c>
      <c r="E13" t="s">
        <v>418</v>
      </c>
      <c r="F13" t="s">
        <v>419</v>
      </c>
      <c r="G13" t="s">
        <v>419</v>
      </c>
    </row>
    <row r="14" spans="1:8" x14ac:dyDescent="0.35">
      <c r="A14" t="s">
        <v>420</v>
      </c>
      <c r="B14" t="s">
        <v>421</v>
      </c>
      <c r="C14" t="s">
        <v>415</v>
      </c>
      <c r="D14" t="s">
        <v>420</v>
      </c>
      <c r="E14" t="s">
        <v>422</v>
      </c>
      <c r="F14" t="s">
        <v>423</v>
      </c>
      <c r="G14" t="s">
        <v>424</v>
      </c>
    </row>
    <row r="15" spans="1:8" x14ac:dyDescent="0.35">
      <c r="A15" t="s">
        <v>425</v>
      </c>
      <c r="B15" t="s">
        <v>426</v>
      </c>
      <c r="C15" t="s">
        <v>371</v>
      </c>
      <c r="D15" t="s">
        <v>425</v>
      </c>
      <c r="E15" t="s">
        <v>427</v>
      </c>
      <c r="F15" t="s">
        <v>428</v>
      </c>
      <c r="G15" t="s">
        <v>429</v>
      </c>
    </row>
    <row r="16" spans="1:8" x14ac:dyDescent="0.35">
      <c r="A16" t="s">
        <v>430</v>
      </c>
      <c r="B16" t="s">
        <v>431</v>
      </c>
      <c r="C16" t="s">
        <v>432</v>
      </c>
      <c r="D16" t="s">
        <v>433</v>
      </c>
      <c r="E16" t="s">
        <v>434</v>
      </c>
      <c r="F16" t="s">
        <v>435</v>
      </c>
      <c r="G16" t="s">
        <v>435</v>
      </c>
    </row>
    <row r="17" spans="1:7" x14ac:dyDescent="0.35">
      <c r="A17" t="s">
        <v>436</v>
      </c>
      <c r="B17" t="s">
        <v>437</v>
      </c>
      <c r="C17" t="s">
        <v>371</v>
      </c>
      <c r="D17" t="s">
        <v>438</v>
      </c>
      <c r="E17" t="s">
        <v>439</v>
      </c>
      <c r="F17" t="s">
        <v>440</v>
      </c>
      <c r="G17" t="s">
        <v>440</v>
      </c>
    </row>
    <row r="18" spans="1:7" x14ac:dyDescent="0.35">
      <c r="A18" t="s">
        <v>441</v>
      </c>
      <c r="B18" t="s">
        <v>442</v>
      </c>
      <c r="C18" t="s">
        <v>371</v>
      </c>
      <c r="D18" t="s">
        <v>443</v>
      </c>
      <c r="E18" t="s">
        <v>444</v>
      </c>
      <c r="F18" t="s">
        <v>445</v>
      </c>
      <c r="G18" t="s">
        <v>445</v>
      </c>
    </row>
    <row r="19" spans="1:7" x14ac:dyDescent="0.35">
      <c r="A19" t="s">
        <v>31</v>
      </c>
      <c r="B19" t="s">
        <v>30</v>
      </c>
      <c r="C19" t="s">
        <v>371</v>
      </c>
      <c r="D19" t="s">
        <v>31</v>
      </c>
      <c r="E19" t="s">
        <v>32</v>
      </c>
      <c r="F19" t="s">
        <v>446</v>
      </c>
      <c r="G19" t="s">
        <v>31</v>
      </c>
    </row>
    <row r="20" spans="1:7" x14ac:dyDescent="0.35">
      <c r="A20" t="s">
        <v>447</v>
      </c>
      <c r="B20" t="s">
        <v>448</v>
      </c>
      <c r="C20" t="s">
        <v>371</v>
      </c>
      <c r="D20" t="s">
        <v>449</v>
      </c>
      <c r="E20" t="s">
        <v>450</v>
      </c>
      <c r="F20" t="s">
        <v>451</v>
      </c>
      <c r="G20" t="s">
        <v>451</v>
      </c>
    </row>
    <row r="21" spans="1:7" x14ac:dyDescent="0.35">
      <c r="A21" t="s">
        <v>452</v>
      </c>
      <c r="B21" t="s">
        <v>453</v>
      </c>
      <c r="C21" t="s">
        <v>371</v>
      </c>
      <c r="D21" t="s">
        <v>454</v>
      </c>
      <c r="E21" t="s">
        <v>455</v>
      </c>
      <c r="F21" t="s">
        <v>456</v>
      </c>
      <c r="G21" t="s">
        <v>457</v>
      </c>
    </row>
    <row r="22" spans="1:7" x14ac:dyDescent="0.35">
      <c r="A22" t="s">
        <v>458</v>
      </c>
      <c r="B22" t="s">
        <v>47</v>
      </c>
      <c r="C22" t="s">
        <v>459</v>
      </c>
      <c r="D22" t="s">
        <v>48</v>
      </c>
      <c r="E22" t="s">
        <v>49</v>
      </c>
      <c r="F22" t="s">
        <v>460</v>
      </c>
      <c r="G22" t="s">
        <v>48</v>
      </c>
    </row>
    <row r="23" spans="1:7" x14ac:dyDescent="0.35">
      <c r="A23" t="s">
        <v>461</v>
      </c>
      <c r="B23" t="s">
        <v>462</v>
      </c>
      <c r="C23" t="s">
        <v>377</v>
      </c>
      <c r="E23" t="s">
        <v>463</v>
      </c>
      <c r="F23" t="s">
        <v>464</v>
      </c>
      <c r="G23" t="s">
        <v>465</v>
      </c>
    </row>
    <row r="24" spans="1:7" x14ac:dyDescent="0.35">
      <c r="A24" t="s">
        <v>466</v>
      </c>
      <c r="B24" t="s">
        <v>15</v>
      </c>
      <c r="C24" t="s">
        <v>371</v>
      </c>
      <c r="D24" t="s">
        <v>16</v>
      </c>
      <c r="E24" t="s">
        <v>17</v>
      </c>
      <c r="F24" t="s">
        <v>467</v>
      </c>
      <c r="G24" t="s">
        <v>16</v>
      </c>
    </row>
    <row r="25" spans="1:7" x14ac:dyDescent="0.35">
      <c r="A25" t="s">
        <v>468</v>
      </c>
      <c r="B25" t="s">
        <v>469</v>
      </c>
      <c r="C25" t="s">
        <v>371</v>
      </c>
      <c r="E25" t="s">
        <v>470</v>
      </c>
      <c r="F25" t="s">
        <v>471</v>
      </c>
      <c r="G25" t="s">
        <v>472</v>
      </c>
    </row>
    <row r="26" spans="1:7" x14ac:dyDescent="0.35">
      <c r="A26" t="s">
        <v>473</v>
      </c>
      <c r="B26" t="s">
        <v>474</v>
      </c>
      <c r="C26" t="s">
        <v>371</v>
      </c>
      <c r="E26" t="s">
        <v>475</v>
      </c>
      <c r="F26" t="s">
        <v>476</v>
      </c>
      <c r="G26" t="s">
        <v>477</v>
      </c>
    </row>
    <row r="27" spans="1:7" x14ac:dyDescent="0.35">
      <c r="A27" t="s">
        <v>478</v>
      </c>
      <c r="B27" t="s">
        <v>33</v>
      </c>
      <c r="C27" t="s">
        <v>479</v>
      </c>
      <c r="E27">
        <v>0</v>
      </c>
      <c r="F27" t="s">
        <v>478</v>
      </c>
      <c r="G27" t="s">
        <v>478</v>
      </c>
    </row>
    <row r="28" spans="1:7" x14ac:dyDescent="0.35">
      <c r="A28" t="s">
        <v>480</v>
      </c>
      <c r="B28" t="s">
        <v>481</v>
      </c>
      <c r="C28" t="s">
        <v>371</v>
      </c>
      <c r="D28" t="s">
        <v>482</v>
      </c>
      <c r="E28" t="s">
        <v>483</v>
      </c>
      <c r="F28" t="s">
        <v>484</v>
      </c>
      <c r="G28" t="s">
        <v>484</v>
      </c>
    </row>
    <row r="29" spans="1:7" x14ac:dyDescent="0.35">
      <c r="A29" t="s">
        <v>485</v>
      </c>
      <c r="B29" t="s">
        <v>23</v>
      </c>
      <c r="C29" t="s">
        <v>371</v>
      </c>
      <c r="E29" t="s">
        <v>24</v>
      </c>
      <c r="F29" t="s">
        <v>486</v>
      </c>
      <c r="G29" t="s">
        <v>486</v>
      </c>
    </row>
    <row r="30" spans="1:7" x14ac:dyDescent="0.35">
      <c r="A30" t="s">
        <v>487</v>
      </c>
      <c r="B30" t="s">
        <v>488</v>
      </c>
      <c r="C30" t="s">
        <v>371</v>
      </c>
      <c r="D30" t="s">
        <v>489</v>
      </c>
      <c r="E30" t="s">
        <v>490</v>
      </c>
      <c r="F30" t="s">
        <v>491</v>
      </c>
      <c r="G30" t="s">
        <v>491</v>
      </c>
    </row>
    <row r="31" spans="1:7" x14ac:dyDescent="0.35">
      <c r="A31" t="s">
        <v>492</v>
      </c>
      <c r="B31" t="s">
        <v>493</v>
      </c>
      <c r="C31" t="s">
        <v>371</v>
      </c>
      <c r="D31" t="s">
        <v>492</v>
      </c>
      <c r="E31" t="s">
        <v>494</v>
      </c>
      <c r="F31" t="s">
        <v>495</v>
      </c>
      <c r="G31" t="s">
        <v>495</v>
      </c>
    </row>
    <row r="32" spans="1:7" x14ac:dyDescent="0.35">
      <c r="A32" t="s">
        <v>496</v>
      </c>
      <c r="B32" t="s">
        <v>497</v>
      </c>
      <c r="C32" t="s">
        <v>371</v>
      </c>
      <c r="D32" t="s">
        <v>496</v>
      </c>
      <c r="E32" t="s">
        <v>498</v>
      </c>
      <c r="F32" t="s">
        <v>499</v>
      </c>
      <c r="G32" t="s">
        <v>500</v>
      </c>
    </row>
    <row r="33" spans="1:7" x14ac:dyDescent="0.35">
      <c r="A33" t="s">
        <v>501</v>
      </c>
      <c r="B33" t="s">
        <v>502</v>
      </c>
      <c r="C33" t="s">
        <v>371</v>
      </c>
      <c r="E33" t="s">
        <v>503</v>
      </c>
      <c r="F33" t="s">
        <v>504</v>
      </c>
      <c r="G33" t="s">
        <v>504</v>
      </c>
    </row>
    <row r="34" spans="1:7" x14ac:dyDescent="0.35">
      <c r="A34" t="s">
        <v>505</v>
      </c>
      <c r="B34" t="s">
        <v>34</v>
      </c>
      <c r="C34" t="s">
        <v>506</v>
      </c>
      <c r="E34" t="s">
        <v>35</v>
      </c>
      <c r="F34" t="s">
        <v>504</v>
      </c>
      <c r="G34" t="s">
        <v>504</v>
      </c>
    </row>
    <row r="35" spans="1:7" x14ac:dyDescent="0.35">
      <c r="A35" t="s">
        <v>507</v>
      </c>
      <c r="B35" t="s">
        <v>38</v>
      </c>
      <c r="C35" t="s">
        <v>415</v>
      </c>
      <c r="E35" t="s">
        <v>39</v>
      </c>
      <c r="F35" t="s">
        <v>504</v>
      </c>
      <c r="G35" t="s">
        <v>504</v>
      </c>
    </row>
    <row r="36" spans="1:7" x14ac:dyDescent="0.35">
      <c r="A36" t="s">
        <v>508</v>
      </c>
      <c r="B36" t="s">
        <v>509</v>
      </c>
      <c r="C36" t="s">
        <v>415</v>
      </c>
      <c r="D36" t="s">
        <v>510</v>
      </c>
      <c r="E36" t="s">
        <v>511</v>
      </c>
      <c r="F36" t="s">
        <v>512</v>
      </c>
      <c r="G36" t="s">
        <v>512</v>
      </c>
    </row>
    <row r="37" spans="1:7" x14ac:dyDescent="0.35">
      <c r="A37" t="s">
        <v>513</v>
      </c>
      <c r="B37" t="s">
        <v>514</v>
      </c>
      <c r="C37" t="s">
        <v>371</v>
      </c>
      <c r="D37" t="s">
        <v>515</v>
      </c>
      <c r="E37" t="s">
        <v>516</v>
      </c>
      <c r="F37" t="s">
        <v>517</v>
      </c>
      <c r="G37" t="s">
        <v>518</v>
      </c>
    </row>
    <row r="38" spans="1:7" x14ac:dyDescent="0.35">
      <c r="A38" t="s">
        <v>519</v>
      </c>
      <c r="B38" t="s">
        <v>520</v>
      </c>
      <c r="C38" t="s">
        <v>371</v>
      </c>
      <c r="D38" t="s">
        <v>519</v>
      </c>
      <c r="E38" t="s">
        <v>521</v>
      </c>
      <c r="F38" t="s">
        <v>522</v>
      </c>
      <c r="G38" t="s">
        <v>522</v>
      </c>
    </row>
    <row r="39" spans="1:7" x14ac:dyDescent="0.35">
      <c r="A39" t="s">
        <v>523</v>
      </c>
      <c r="B39" t="s">
        <v>524</v>
      </c>
      <c r="C39" t="s">
        <v>377</v>
      </c>
      <c r="D39" t="s">
        <v>525</v>
      </c>
      <c r="E39" t="s">
        <v>526</v>
      </c>
      <c r="F39" t="s">
        <v>527</v>
      </c>
      <c r="G39" t="s">
        <v>527</v>
      </c>
    </row>
    <row r="40" spans="1:7" x14ac:dyDescent="0.35">
      <c r="A40" t="s">
        <v>528</v>
      </c>
      <c r="B40" t="s">
        <v>27</v>
      </c>
      <c r="C40" t="s">
        <v>529</v>
      </c>
      <c r="D40" t="s">
        <v>28</v>
      </c>
      <c r="E40" t="s">
        <v>530</v>
      </c>
      <c r="F40" t="s">
        <v>530</v>
      </c>
      <c r="G40" t="s">
        <v>28</v>
      </c>
    </row>
    <row r="41" spans="1:7" x14ac:dyDescent="0.35">
      <c r="A41" t="s">
        <v>531</v>
      </c>
      <c r="B41" t="s">
        <v>532</v>
      </c>
      <c r="C41" t="s">
        <v>371</v>
      </c>
      <c r="D41" t="s">
        <v>531</v>
      </c>
      <c r="E41" t="s">
        <v>533</v>
      </c>
      <c r="F41" t="s">
        <v>534</v>
      </c>
      <c r="G41" t="s">
        <v>531</v>
      </c>
    </row>
    <row r="42" spans="1:7" x14ac:dyDescent="0.35">
      <c r="A42" t="s">
        <v>535</v>
      </c>
      <c r="B42" t="s">
        <v>536</v>
      </c>
      <c r="C42" t="s">
        <v>371</v>
      </c>
      <c r="D42" t="s">
        <v>535</v>
      </c>
      <c r="E42" t="s">
        <v>537</v>
      </c>
      <c r="F42" t="s">
        <v>538</v>
      </c>
      <c r="G42" t="s">
        <v>539</v>
      </c>
    </row>
    <row r="43" spans="1:7" x14ac:dyDescent="0.35">
      <c r="A43" t="s">
        <v>540</v>
      </c>
      <c r="B43" t="s">
        <v>541</v>
      </c>
      <c r="C43" t="s">
        <v>371</v>
      </c>
      <c r="D43" t="s">
        <v>540</v>
      </c>
      <c r="E43" t="s">
        <v>542</v>
      </c>
      <c r="F43" t="s">
        <v>543</v>
      </c>
      <c r="G43" t="s">
        <v>544</v>
      </c>
    </row>
    <row r="44" spans="1:7" x14ac:dyDescent="0.35">
      <c r="A44" t="s">
        <v>545</v>
      </c>
      <c r="B44" t="s">
        <v>546</v>
      </c>
      <c r="C44" t="s">
        <v>371</v>
      </c>
      <c r="F44" t="s">
        <v>545</v>
      </c>
      <c r="G44" t="s">
        <v>545</v>
      </c>
    </row>
    <row r="45" spans="1:7" x14ac:dyDescent="0.35">
      <c r="A45" t="s">
        <v>547</v>
      </c>
      <c r="B45" t="s">
        <v>548</v>
      </c>
      <c r="C45" t="s">
        <v>371</v>
      </c>
      <c r="D45" t="s">
        <v>549</v>
      </c>
      <c r="E45" t="s">
        <v>550</v>
      </c>
      <c r="F45" t="s">
        <v>551</v>
      </c>
      <c r="G45" t="s">
        <v>551</v>
      </c>
    </row>
    <row r="46" spans="1:7" x14ac:dyDescent="0.35">
      <c r="A46" t="s">
        <v>552</v>
      </c>
      <c r="B46" t="s">
        <v>553</v>
      </c>
      <c r="C46" t="s">
        <v>371</v>
      </c>
      <c r="E46" t="s">
        <v>554</v>
      </c>
      <c r="F46" t="s">
        <v>555</v>
      </c>
      <c r="G46" t="s">
        <v>556</v>
      </c>
    </row>
    <row r="47" spans="1:7" x14ac:dyDescent="0.35">
      <c r="A47" t="s">
        <v>557</v>
      </c>
      <c r="B47" t="s">
        <v>558</v>
      </c>
      <c r="C47" t="s">
        <v>371</v>
      </c>
      <c r="D47" t="s">
        <v>557</v>
      </c>
      <c r="E47" t="s">
        <v>559</v>
      </c>
      <c r="F47" t="s">
        <v>560</v>
      </c>
      <c r="G47" t="s">
        <v>560</v>
      </c>
    </row>
    <row r="48" spans="1:7" x14ac:dyDescent="0.35">
      <c r="A48" t="s">
        <v>561</v>
      </c>
      <c r="B48" t="s">
        <v>562</v>
      </c>
      <c r="C48" t="s">
        <v>371</v>
      </c>
      <c r="D48" t="s">
        <v>561</v>
      </c>
      <c r="E48" t="s">
        <v>563</v>
      </c>
      <c r="F48" t="s">
        <v>564</v>
      </c>
      <c r="G48" t="s">
        <v>564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Additional file 1</vt:lpstr>
      <vt:lpstr>Additional file 2</vt:lpstr>
      <vt:lpstr>Additional file 3</vt:lpstr>
      <vt:lpstr>Additional file 4</vt:lpstr>
      <vt:lpstr>Additional file 5</vt:lpstr>
      <vt:lpstr>Additional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Tamar Lotan</cp:lastModifiedBy>
  <dcterms:created xsi:type="dcterms:W3CDTF">2022-04-12T07:40:56Z</dcterms:created>
  <dcterms:modified xsi:type="dcterms:W3CDTF">2022-06-16T15:50:35Z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988227488</vt:i4>
  </property>
  <property fmtid="{D5CDD505-2E9C-101B-9397-08002B2CF9AE}" pid="3" name="_NewReviewCycle">
    <vt:lpwstr/>
  </property>
  <property fmtid="{D5CDD505-2E9C-101B-9397-08002B2CF9AE}" pid="4" name="_EmailSubject">
    <vt:lpwstr>Supp</vt:lpwstr>
  </property>
  <property fmtid="{D5CDD505-2E9C-101B-9397-08002B2CF9AE}" pid="5" name="_AuthorEmail">
    <vt:lpwstr>lotant@univ.haifa.ac.il</vt:lpwstr>
  </property>
  <property fmtid="{D5CDD505-2E9C-101B-9397-08002B2CF9AE}" pid="6" name="_AuthorEmailDisplayName">
    <vt:lpwstr>תמר לוטן</vt:lpwstr>
  </property>
  <property fmtid="{D5CDD505-2E9C-101B-9397-08002B2CF9AE}" pid="7" name="_ReviewingToolsShownOnce">
    <vt:lpwstr/>
  </property>
</Properties>
</file>