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内参基因文章2\Submission data\Forestry\"/>
    </mc:Choice>
  </mc:AlternateContent>
  <bookViews>
    <workbookView xWindow="0" yWindow="0" windowWidth="20610" windowHeight="8175" activeTab="3"/>
  </bookViews>
  <sheets>
    <sheet name="自己提RNA内参" sheetId="1" r:id="rId1"/>
    <sheet name="公司返样目的基因" sheetId="2" r:id="rId2"/>
    <sheet name="Sheet3" sheetId="3" r:id="rId3"/>
    <sheet name="Sheet1" sheetId="4" r:id="rId4"/>
  </sheets>
  <calcPr calcId="162913"/>
</workbook>
</file>

<file path=xl/calcChain.xml><?xml version="1.0" encoding="utf-8"?>
<calcChain xmlns="http://schemas.openxmlformats.org/spreadsheetml/2006/main">
  <c r="M10" i="2" l="1"/>
  <c r="I10" i="2"/>
  <c r="E10" i="2"/>
  <c r="M9" i="2"/>
  <c r="I9" i="2"/>
  <c r="E9" i="2"/>
  <c r="M8" i="2"/>
  <c r="I8" i="2"/>
  <c r="E8" i="2"/>
  <c r="M7" i="2"/>
  <c r="I7" i="2"/>
  <c r="E7" i="2"/>
  <c r="M6" i="2"/>
  <c r="I6" i="2"/>
  <c r="E6" i="2"/>
  <c r="M5" i="2"/>
  <c r="I5" i="2"/>
  <c r="E5" i="2"/>
  <c r="M4" i="2"/>
  <c r="I4" i="2"/>
  <c r="E4" i="2"/>
  <c r="M3" i="2"/>
  <c r="I3" i="2"/>
  <c r="E3" i="2"/>
  <c r="M2" i="2"/>
  <c r="I2" i="2"/>
  <c r="E2" i="2"/>
  <c r="L35" i="1"/>
  <c r="G35" i="1"/>
  <c r="C34" i="1"/>
  <c r="J33" i="1"/>
  <c r="F32" i="1"/>
  <c r="L31" i="1"/>
  <c r="H30" i="1"/>
  <c r="C30" i="1"/>
  <c r="K28" i="1"/>
  <c r="F28" i="1"/>
  <c r="B27" i="1"/>
  <c r="H26" i="1"/>
  <c r="L23" i="1"/>
  <c r="K23" i="1"/>
  <c r="K35" i="1" s="1"/>
  <c r="J23" i="1"/>
  <c r="J35" i="1" s="1"/>
  <c r="H23" i="1"/>
  <c r="H35" i="1" s="1"/>
  <c r="G23" i="1"/>
  <c r="F23" i="1"/>
  <c r="F35" i="1" s="1"/>
  <c r="D23" i="1"/>
  <c r="D35" i="1" s="1"/>
  <c r="C23" i="1"/>
  <c r="C35" i="1" s="1"/>
  <c r="B23" i="1"/>
  <c r="B35" i="1" s="1"/>
  <c r="L22" i="1"/>
  <c r="L34" i="1" s="1"/>
  <c r="K22" i="1"/>
  <c r="K34" i="1" s="1"/>
  <c r="J22" i="1"/>
  <c r="J34" i="1" s="1"/>
  <c r="H22" i="1"/>
  <c r="H34" i="1" s="1"/>
  <c r="G22" i="1"/>
  <c r="G34" i="1" s="1"/>
  <c r="F22" i="1"/>
  <c r="F34" i="1" s="1"/>
  <c r="D22" i="1"/>
  <c r="D34" i="1" s="1"/>
  <c r="C22" i="1"/>
  <c r="B22" i="1"/>
  <c r="B34" i="1" s="1"/>
  <c r="L21" i="1"/>
  <c r="L33" i="1" s="1"/>
  <c r="K21" i="1"/>
  <c r="K33" i="1" s="1"/>
  <c r="J21" i="1"/>
  <c r="H21" i="1"/>
  <c r="H33" i="1" s="1"/>
  <c r="G21" i="1"/>
  <c r="G33" i="1" s="1"/>
  <c r="F21" i="1"/>
  <c r="F33" i="1" s="1"/>
  <c r="D21" i="1"/>
  <c r="D33" i="1" s="1"/>
  <c r="C21" i="1"/>
  <c r="C33" i="1" s="1"/>
  <c r="B21" i="1"/>
  <c r="B33" i="1" s="1"/>
  <c r="L20" i="1"/>
  <c r="L32" i="1" s="1"/>
  <c r="K20" i="1"/>
  <c r="K32" i="1" s="1"/>
  <c r="J20" i="1"/>
  <c r="J32" i="1" s="1"/>
  <c r="H20" i="1"/>
  <c r="H32" i="1" s="1"/>
  <c r="G20" i="1"/>
  <c r="G32" i="1" s="1"/>
  <c r="F20" i="1"/>
  <c r="D20" i="1"/>
  <c r="D32" i="1" s="1"/>
  <c r="C20" i="1"/>
  <c r="C32" i="1" s="1"/>
  <c r="B20" i="1"/>
  <c r="B32" i="1" s="1"/>
  <c r="L19" i="1"/>
  <c r="K19" i="1"/>
  <c r="K31" i="1" s="1"/>
  <c r="J19" i="1"/>
  <c r="J31" i="1" s="1"/>
  <c r="H19" i="1"/>
  <c r="H31" i="1" s="1"/>
  <c r="G19" i="1"/>
  <c r="G31" i="1" s="1"/>
  <c r="F19" i="1"/>
  <c r="F31" i="1" s="1"/>
  <c r="D19" i="1"/>
  <c r="D31" i="1" s="1"/>
  <c r="C19" i="1"/>
  <c r="C31" i="1" s="1"/>
  <c r="B19" i="1"/>
  <c r="B31" i="1" s="1"/>
  <c r="L18" i="1"/>
  <c r="L30" i="1" s="1"/>
  <c r="K18" i="1"/>
  <c r="K30" i="1" s="1"/>
  <c r="J18" i="1"/>
  <c r="J30" i="1" s="1"/>
  <c r="H18" i="1"/>
  <c r="G18" i="1"/>
  <c r="G30" i="1" s="1"/>
  <c r="F18" i="1"/>
  <c r="F30" i="1" s="1"/>
  <c r="D18" i="1"/>
  <c r="D30" i="1" s="1"/>
  <c r="C18" i="1"/>
  <c r="B18" i="1"/>
  <c r="B30" i="1" s="1"/>
  <c r="L17" i="1"/>
  <c r="L29" i="1" s="1"/>
  <c r="K17" i="1"/>
  <c r="K29" i="1" s="1"/>
  <c r="J17" i="1"/>
  <c r="J29" i="1" s="1"/>
  <c r="H17" i="1"/>
  <c r="H29" i="1" s="1"/>
  <c r="G17" i="1"/>
  <c r="G29" i="1" s="1"/>
  <c r="F17" i="1"/>
  <c r="F29" i="1" s="1"/>
  <c r="D17" i="1"/>
  <c r="D29" i="1" s="1"/>
  <c r="C17" i="1"/>
  <c r="C29" i="1" s="1"/>
  <c r="B17" i="1"/>
  <c r="B29" i="1" s="1"/>
  <c r="L16" i="1"/>
  <c r="L28" i="1" s="1"/>
  <c r="K16" i="1"/>
  <c r="J16" i="1"/>
  <c r="J28" i="1" s="1"/>
  <c r="H16" i="1"/>
  <c r="H28" i="1" s="1"/>
  <c r="G16" i="1"/>
  <c r="G28" i="1" s="1"/>
  <c r="F16" i="1"/>
  <c r="D16" i="1"/>
  <c r="D28" i="1" s="1"/>
  <c r="C16" i="1"/>
  <c r="C28" i="1" s="1"/>
  <c r="B16" i="1"/>
  <c r="B28" i="1" s="1"/>
  <c r="L15" i="1"/>
  <c r="L27" i="1" s="1"/>
  <c r="K15" i="1"/>
  <c r="K27" i="1" s="1"/>
  <c r="J15" i="1"/>
  <c r="J27" i="1" s="1"/>
  <c r="H15" i="1"/>
  <c r="H27" i="1" s="1"/>
  <c r="G15" i="1"/>
  <c r="G27" i="1" s="1"/>
  <c r="F15" i="1"/>
  <c r="F27" i="1" s="1"/>
  <c r="D15" i="1"/>
  <c r="D27" i="1" s="1"/>
  <c r="C15" i="1"/>
  <c r="C27" i="1" s="1"/>
  <c r="B15" i="1"/>
  <c r="L14" i="1"/>
  <c r="L26" i="1" s="1"/>
  <c r="K14" i="1"/>
  <c r="K26" i="1" s="1"/>
  <c r="J14" i="1"/>
  <c r="J26" i="1" s="1"/>
  <c r="H14" i="1"/>
  <c r="G14" i="1"/>
  <c r="G26" i="1" s="1"/>
  <c r="F14" i="1"/>
  <c r="F26" i="1" s="1"/>
  <c r="D14" i="1"/>
  <c r="D26" i="1" s="1"/>
  <c r="C14" i="1"/>
  <c r="C26" i="1" s="1"/>
  <c r="B14" i="1"/>
  <c r="B26" i="1" s="1"/>
  <c r="M11" i="1"/>
  <c r="I11" i="1"/>
  <c r="E11" i="1"/>
  <c r="M10" i="1"/>
  <c r="I10" i="1"/>
  <c r="E10" i="1"/>
  <c r="M9" i="1"/>
  <c r="I9" i="1"/>
  <c r="E9" i="1"/>
  <c r="M8" i="1"/>
  <c r="I8" i="1"/>
  <c r="E8" i="1"/>
  <c r="M7" i="1"/>
  <c r="I7" i="1"/>
  <c r="E7" i="1"/>
  <c r="M6" i="1"/>
  <c r="I6" i="1"/>
  <c r="E6" i="1"/>
  <c r="M5" i="1"/>
  <c r="I5" i="1"/>
  <c r="E5" i="1"/>
  <c r="M4" i="1"/>
  <c r="I4" i="1"/>
  <c r="E4" i="1"/>
  <c r="M3" i="1"/>
  <c r="I3" i="1"/>
  <c r="E3" i="1"/>
  <c r="M2" i="1"/>
  <c r="I2" i="1"/>
  <c r="E2" i="1"/>
</calcChain>
</file>

<file path=xl/sharedStrings.xml><?xml version="1.0" encoding="utf-8"?>
<sst xmlns="http://schemas.openxmlformats.org/spreadsheetml/2006/main" count="172" uniqueCount="68">
  <si>
    <t>青2</t>
  </si>
  <si>
    <t>AVERAGE</t>
  </si>
  <si>
    <t>红</t>
  </si>
  <si>
    <t>蓝</t>
  </si>
  <si>
    <t>1actin</t>
  </si>
  <si>
    <t>2actin</t>
  </si>
  <si>
    <t>3actin</t>
  </si>
  <si>
    <t>4actin</t>
  </si>
  <si>
    <t>5actin</t>
  </si>
  <si>
    <t>U5</t>
  </si>
  <si>
    <t>UBE</t>
  </si>
  <si>
    <t>UBQ</t>
  </si>
  <si>
    <t>NADH</t>
  </si>
  <si>
    <t>ADK</t>
  </si>
  <si>
    <t>2-△ct</t>
  </si>
  <si>
    <t>Green1</t>
  </si>
  <si>
    <t>Red1</t>
  </si>
  <si>
    <t>Blue2</t>
  </si>
  <si>
    <t>LDOX</t>
  </si>
  <si>
    <t>F3'5'H</t>
  </si>
  <si>
    <t>At4g</t>
  </si>
  <si>
    <t>MYB113</t>
  </si>
  <si>
    <t>Ace</t>
  </si>
  <si>
    <t>ccoA</t>
  </si>
  <si>
    <t>CHS</t>
  </si>
  <si>
    <t>F3H</t>
  </si>
  <si>
    <t>PP5</t>
  </si>
  <si>
    <t>RP</t>
    <phoneticPr fontId="2" type="noConversion"/>
  </si>
  <si>
    <t>5actin</t>
    <phoneticPr fontId="2" type="noConversion"/>
  </si>
  <si>
    <r>
      <t>g</t>
    </r>
    <r>
      <rPr>
        <sz val="11"/>
        <color theme="1"/>
        <rFont val="宋体"/>
        <family val="3"/>
        <charset val="134"/>
        <scheme val="minor"/>
      </rPr>
      <t>reen</t>
    </r>
    <phoneticPr fontId="2" type="noConversion"/>
  </si>
  <si>
    <r>
      <t>r</t>
    </r>
    <r>
      <rPr>
        <sz val="11"/>
        <color theme="1"/>
        <rFont val="宋体"/>
        <family val="3"/>
        <charset val="134"/>
        <scheme val="minor"/>
      </rPr>
      <t>ed</t>
    </r>
    <phoneticPr fontId="2" type="noConversion"/>
  </si>
  <si>
    <r>
      <t>b</t>
    </r>
    <r>
      <rPr>
        <sz val="11"/>
        <color theme="1"/>
        <rFont val="宋体"/>
        <family val="3"/>
        <charset val="134"/>
        <scheme val="minor"/>
      </rPr>
      <t>lue</t>
    </r>
    <phoneticPr fontId="2" type="noConversion"/>
  </si>
  <si>
    <r>
      <t>r</t>
    </r>
    <r>
      <rPr>
        <sz val="11"/>
        <color theme="1"/>
        <rFont val="宋体"/>
        <family val="3"/>
        <charset val="134"/>
        <scheme val="minor"/>
      </rPr>
      <t>ed</t>
    </r>
    <phoneticPr fontId="2" type="noConversion"/>
  </si>
  <si>
    <r>
      <t>b</t>
    </r>
    <r>
      <rPr>
        <sz val="11"/>
        <color theme="1"/>
        <rFont val="宋体"/>
        <family val="3"/>
        <charset val="134"/>
        <scheme val="minor"/>
      </rPr>
      <t>lue</t>
    </r>
    <phoneticPr fontId="2" type="noConversion"/>
  </si>
  <si>
    <t>UBE</t>
    <phoneticPr fontId="2" type="noConversion"/>
  </si>
  <si>
    <t>RP</t>
  </si>
  <si>
    <t>GREEN</t>
    <phoneticPr fontId="2" type="noConversion"/>
  </si>
  <si>
    <t>RED</t>
    <phoneticPr fontId="2" type="noConversion"/>
  </si>
  <si>
    <t>BLUE</t>
    <phoneticPr fontId="2" type="noConversion"/>
  </si>
  <si>
    <t>Ranking Order (Better--Good--Average)</t>
  </si>
  <si>
    <t>Method</t>
  </si>
  <si>
    <t>Delta CT</t>
  </si>
  <si>
    <t>BestKeeper</t>
  </si>
  <si>
    <t>Normfinder</t>
  </si>
  <si>
    <t>Genorm</t>
  </si>
  <si>
    <t>NADH | ADK</t>
  </si>
  <si>
    <t>Recommended comprehensive ranking</t>
  </si>
  <si>
    <t>actin2</t>
    <phoneticPr fontId="2" type="noConversion"/>
  </si>
  <si>
    <t>actin1</t>
    <phoneticPr fontId="2" type="noConversion"/>
  </si>
  <si>
    <t>actin4</t>
    <phoneticPr fontId="2" type="noConversion"/>
  </si>
  <si>
    <t>actin3</t>
    <phoneticPr fontId="2" type="noConversion"/>
  </si>
  <si>
    <t>actin5</t>
    <phoneticPr fontId="2" type="noConversion"/>
  </si>
  <si>
    <t>actin2</t>
    <phoneticPr fontId="2" type="noConversion"/>
  </si>
  <si>
    <t>actin3</t>
    <phoneticPr fontId="2" type="noConversion"/>
  </si>
  <si>
    <t>actin1</t>
    <phoneticPr fontId="2" type="noConversion"/>
  </si>
  <si>
    <t>actin5</t>
    <phoneticPr fontId="2" type="noConversion"/>
  </si>
  <si>
    <t>actin2</t>
    <phoneticPr fontId="2" type="noConversion"/>
  </si>
  <si>
    <t>actin3</t>
    <phoneticPr fontId="2" type="noConversion"/>
  </si>
  <si>
    <t>actin5</t>
    <phoneticPr fontId="2" type="noConversion"/>
  </si>
  <si>
    <t>S1</t>
    <phoneticPr fontId="2" type="noConversion"/>
  </si>
  <si>
    <t>S2</t>
    <phoneticPr fontId="2" type="noConversion"/>
  </si>
  <si>
    <t>S3</t>
    <phoneticPr fontId="2" type="noConversion"/>
  </si>
  <si>
    <t>Table S3 Ct values of ten reference genes in three fruit ripen stage</t>
    <phoneticPr fontId="2" type="noConversion"/>
  </si>
  <si>
    <t>actin1</t>
    <phoneticPr fontId="2" type="noConversion"/>
  </si>
  <si>
    <t>actin2</t>
    <phoneticPr fontId="2" type="noConversion"/>
  </si>
  <si>
    <t>actin3</t>
    <phoneticPr fontId="2" type="noConversion"/>
  </si>
  <si>
    <t>actin4</t>
    <phoneticPr fontId="2" type="noConversion"/>
  </si>
  <si>
    <t>actin5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</si>
</sst>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D5F5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3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3" fillId="0" borderId="0" xfId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blooge.cn/RefFinder/?type=reference" TargetMode="External"/><Relationship Id="rId2" Type="http://schemas.openxmlformats.org/officeDocument/2006/relationships/hyperlink" Target="http://blooge.cn/RefFinder/?type=reference" TargetMode="External"/><Relationship Id="rId1" Type="http://schemas.openxmlformats.org/officeDocument/2006/relationships/hyperlink" Target="http://blooge.cn/RefFinder/?type=reference" TargetMode="External"/><Relationship Id="rId5" Type="http://schemas.openxmlformats.org/officeDocument/2006/relationships/hyperlink" Target="http://blooge.cn/RefFinder/?type=reference" TargetMode="External"/><Relationship Id="rId4" Type="http://schemas.openxmlformats.org/officeDocument/2006/relationships/hyperlink" Target="http://blooge.cn/RefFinder/?type=referenc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opLeftCell="A16" workbookViewId="0">
      <selection activeCell="B40" sqref="B40"/>
    </sheetView>
  </sheetViews>
  <sheetFormatPr defaultColWidth="9" defaultRowHeight="13.5" x14ac:dyDescent="0.15"/>
  <cols>
    <col min="2" max="13" width="12.625"/>
  </cols>
  <sheetData>
    <row r="1" spans="1:13" x14ac:dyDescent="0.15">
      <c r="B1" s="21" t="s">
        <v>0</v>
      </c>
      <c r="C1" s="21"/>
      <c r="D1" s="21"/>
      <c r="E1" s="4" t="s">
        <v>1</v>
      </c>
      <c r="F1" s="21" t="s">
        <v>2</v>
      </c>
      <c r="G1" s="21"/>
      <c r="H1" s="21"/>
      <c r="I1" s="4" t="s">
        <v>1</v>
      </c>
      <c r="J1" s="21" t="s">
        <v>3</v>
      </c>
      <c r="K1" s="21"/>
      <c r="L1" s="21"/>
      <c r="M1" s="4" t="s">
        <v>1</v>
      </c>
    </row>
    <row r="2" spans="1:13" s="2" customFormat="1" x14ac:dyDescent="0.15">
      <c r="A2" s="5" t="s">
        <v>4</v>
      </c>
      <c r="B2" s="6">
        <v>25.26</v>
      </c>
      <c r="C2" s="6">
        <v>25.11</v>
      </c>
      <c r="D2" s="6">
        <v>25.32</v>
      </c>
      <c r="E2" s="2">
        <f t="shared" ref="E2:E11" si="0">AVERAGE(B2:D2)</f>
        <v>25.23</v>
      </c>
      <c r="F2" s="6">
        <v>26.03</v>
      </c>
      <c r="G2" s="6">
        <v>25.91</v>
      </c>
      <c r="H2" s="6">
        <v>25.96</v>
      </c>
      <c r="I2" s="2">
        <f t="shared" ref="I2:I11" si="1">AVERAGE(F2:H2)</f>
        <v>25.966666666666669</v>
      </c>
      <c r="J2" s="6">
        <v>24.21</v>
      </c>
      <c r="K2" s="6">
        <v>24.42</v>
      </c>
      <c r="L2" s="6">
        <v>24.35</v>
      </c>
      <c r="M2" s="2">
        <f t="shared" ref="M2:M11" si="2">AVERAGE(J2:L2)</f>
        <v>24.326666666666668</v>
      </c>
    </row>
    <row r="3" spans="1:13" s="2" customFormat="1" x14ac:dyDescent="0.15">
      <c r="A3" s="5" t="s">
        <v>5</v>
      </c>
      <c r="B3" s="6">
        <v>18.34</v>
      </c>
      <c r="C3" s="6">
        <v>18.41</v>
      </c>
      <c r="D3" s="6">
        <v>18.25</v>
      </c>
      <c r="E3" s="2">
        <f t="shared" si="0"/>
        <v>18.333333333333332</v>
      </c>
      <c r="F3" s="6">
        <v>18.91</v>
      </c>
      <c r="G3" s="6">
        <v>18.809999999999999</v>
      </c>
      <c r="H3" s="6">
        <v>18.82</v>
      </c>
      <c r="I3" s="2">
        <f t="shared" si="1"/>
        <v>18.846666666666668</v>
      </c>
      <c r="J3" s="6">
        <v>17.649999999999999</v>
      </c>
      <c r="K3" s="8">
        <v>17.61</v>
      </c>
      <c r="L3" s="6">
        <v>17.64</v>
      </c>
      <c r="M3" s="2">
        <f t="shared" si="2"/>
        <v>17.633333333333333</v>
      </c>
    </row>
    <row r="4" spans="1:13" s="2" customFormat="1" x14ac:dyDescent="0.15">
      <c r="A4" s="5" t="s">
        <v>6</v>
      </c>
      <c r="B4" s="6">
        <v>18.63</v>
      </c>
      <c r="C4" s="6">
        <v>18.579999999999998</v>
      </c>
      <c r="D4" s="6">
        <v>18.72</v>
      </c>
      <c r="E4" s="2">
        <f t="shared" si="0"/>
        <v>18.643333333333331</v>
      </c>
      <c r="F4" s="6">
        <v>19.04</v>
      </c>
      <c r="G4" s="6">
        <v>19.13</v>
      </c>
      <c r="H4" s="6">
        <v>19.07</v>
      </c>
      <c r="I4" s="2">
        <f t="shared" si="1"/>
        <v>19.080000000000002</v>
      </c>
      <c r="J4" s="6">
        <v>18.22</v>
      </c>
      <c r="K4" s="6">
        <v>18.3</v>
      </c>
      <c r="L4" s="6">
        <v>18.38</v>
      </c>
      <c r="M4" s="2">
        <f t="shared" si="2"/>
        <v>18.299999999999997</v>
      </c>
    </row>
    <row r="5" spans="1:13" s="2" customFormat="1" x14ac:dyDescent="0.15">
      <c r="A5" s="5" t="s">
        <v>7</v>
      </c>
      <c r="B5" s="6">
        <v>22.32</v>
      </c>
      <c r="C5" s="6">
        <v>22.24</v>
      </c>
      <c r="D5" s="6">
        <v>22.21</v>
      </c>
      <c r="E5" s="2">
        <f t="shared" si="0"/>
        <v>22.256666666666671</v>
      </c>
      <c r="F5" s="6">
        <v>23.24</v>
      </c>
      <c r="G5" s="6">
        <v>23.16</v>
      </c>
      <c r="H5" s="6">
        <v>23.35</v>
      </c>
      <c r="I5" s="2">
        <f t="shared" si="1"/>
        <v>23.25</v>
      </c>
      <c r="J5" s="6">
        <v>21.86</v>
      </c>
      <c r="K5" s="6">
        <v>21.89</v>
      </c>
      <c r="L5" s="6">
        <v>21.91</v>
      </c>
      <c r="M5" s="2">
        <f t="shared" si="2"/>
        <v>21.886666666666667</v>
      </c>
    </row>
    <row r="6" spans="1:13" s="2" customFormat="1" x14ac:dyDescent="0.15">
      <c r="A6" s="5" t="s">
        <v>28</v>
      </c>
      <c r="B6" s="6">
        <v>27.91</v>
      </c>
      <c r="C6" s="6">
        <v>28.13</v>
      </c>
      <c r="D6" s="6">
        <v>27.68</v>
      </c>
      <c r="E6" s="2">
        <f t="shared" si="0"/>
        <v>27.906666666666666</v>
      </c>
      <c r="F6" s="6">
        <v>29.49</v>
      </c>
      <c r="G6" s="6">
        <v>29.53</v>
      </c>
      <c r="H6" s="8">
        <v>29.73</v>
      </c>
      <c r="I6" s="2">
        <f t="shared" si="1"/>
        <v>29.583333333333332</v>
      </c>
      <c r="J6" s="6">
        <v>27.09</v>
      </c>
      <c r="K6" s="6">
        <v>27.33</v>
      </c>
      <c r="L6" s="6">
        <v>27.33</v>
      </c>
      <c r="M6" s="2">
        <f t="shared" si="2"/>
        <v>27.25</v>
      </c>
    </row>
    <row r="7" spans="1:13" s="2" customFormat="1" x14ac:dyDescent="0.15">
      <c r="A7" s="5" t="s">
        <v>27</v>
      </c>
      <c r="B7" s="6">
        <v>26.56</v>
      </c>
      <c r="C7" s="6">
        <v>26.49</v>
      </c>
      <c r="D7" s="6">
        <v>26.61</v>
      </c>
      <c r="E7" s="2">
        <f t="shared" si="0"/>
        <v>26.553333333333331</v>
      </c>
      <c r="F7" s="6">
        <v>29.04</v>
      </c>
      <c r="G7" s="6">
        <v>28.07</v>
      </c>
      <c r="H7" s="6">
        <v>28.21</v>
      </c>
      <c r="I7" s="2">
        <f t="shared" si="1"/>
        <v>28.439999999999998</v>
      </c>
      <c r="J7" s="6">
        <v>25.39</v>
      </c>
      <c r="K7" s="6">
        <v>25.39</v>
      </c>
      <c r="L7" s="6">
        <v>25.4</v>
      </c>
      <c r="M7" s="2">
        <f t="shared" si="2"/>
        <v>25.393333333333334</v>
      </c>
    </row>
    <row r="8" spans="1:13" s="2" customFormat="1" x14ac:dyDescent="0.15">
      <c r="A8" s="5" t="s">
        <v>10</v>
      </c>
      <c r="B8" s="6">
        <v>22.77</v>
      </c>
      <c r="C8" s="6">
        <v>22.86</v>
      </c>
      <c r="D8" s="6">
        <v>22.72</v>
      </c>
      <c r="E8" s="2">
        <f t="shared" si="0"/>
        <v>22.783333333333331</v>
      </c>
      <c r="F8" s="6">
        <v>23.4</v>
      </c>
      <c r="G8" s="6">
        <v>23.36</v>
      </c>
      <c r="H8" s="6">
        <v>23.32</v>
      </c>
      <c r="I8" s="2">
        <f t="shared" si="1"/>
        <v>23.36</v>
      </c>
      <c r="J8" s="6">
        <v>22.59</v>
      </c>
      <c r="K8" s="6">
        <v>22.46</v>
      </c>
      <c r="L8" s="6">
        <v>22.52</v>
      </c>
      <c r="M8" s="2">
        <f t="shared" si="2"/>
        <v>22.52333333333333</v>
      </c>
    </row>
    <row r="9" spans="1:13" s="2" customFormat="1" x14ac:dyDescent="0.15">
      <c r="A9" s="5" t="s">
        <v>11</v>
      </c>
      <c r="B9" s="6">
        <v>24.18</v>
      </c>
      <c r="C9" s="6">
        <v>24.1</v>
      </c>
      <c r="D9" s="6">
        <v>24.13</v>
      </c>
      <c r="E9" s="2">
        <f t="shared" si="0"/>
        <v>24.136666666666667</v>
      </c>
      <c r="F9" s="6">
        <v>25.41</v>
      </c>
      <c r="G9" s="6">
        <v>25.36</v>
      </c>
      <c r="H9" s="6">
        <v>25.14</v>
      </c>
      <c r="I9" s="2">
        <f t="shared" si="1"/>
        <v>25.303333333333331</v>
      </c>
      <c r="J9" s="6">
        <v>23.14</v>
      </c>
      <c r="K9" s="6">
        <v>23.11</v>
      </c>
      <c r="L9" s="6">
        <v>23.33</v>
      </c>
      <c r="M9" s="2">
        <f t="shared" si="2"/>
        <v>23.193333333333332</v>
      </c>
    </row>
    <row r="10" spans="1:13" s="2" customFormat="1" x14ac:dyDescent="0.15">
      <c r="A10" s="5" t="s">
        <v>12</v>
      </c>
      <c r="B10" s="6">
        <v>20.52</v>
      </c>
      <c r="C10" s="6">
        <v>20.38</v>
      </c>
      <c r="D10" s="6">
        <v>20.399999999999999</v>
      </c>
      <c r="E10" s="2">
        <f t="shared" si="0"/>
        <v>20.433333333333334</v>
      </c>
      <c r="F10" s="6">
        <v>20.61</v>
      </c>
      <c r="G10" s="6">
        <v>20.61</v>
      </c>
      <c r="H10" s="6">
        <v>20.71</v>
      </c>
      <c r="I10" s="2">
        <f t="shared" si="1"/>
        <v>20.643333333333334</v>
      </c>
      <c r="J10" s="6">
        <v>19.71</v>
      </c>
      <c r="K10" s="6">
        <v>19.75</v>
      </c>
      <c r="L10" s="6">
        <v>19.77</v>
      </c>
      <c r="M10" s="2">
        <f t="shared" si="2"/>
        <v>19.743333333333336</v>
      </c>
    </row>
    <row r="11" spans="1:13" x14ac:dyDescent="0.15">
      <c r="A11" t="s">
        <v>13</v>
      </c>
      <c r="B11" s="1">
        <v>23.06</v>
      </c>
      <c r="C11" s="1">
        <v>23.01</v>
      </c>
      <c r="D11" s="1">
        <v>23.02</v>
      </c>
      <c r="E11">
        <f t="shared" si="0"/>
        <v>23.03</v>
      </c>
      <c r="F11" s="1">
        <v>23.27</v>
      </c>
      <c r="G11" s="1">
        <v>23.29</v>
      </c>
      <c r="H11" s="1">
        <v>23.41</v>
      </c>
      <c r="I11">
        <f t="shared" si="1"/>
        <v>23.323333333333334</v>
      </c>
      <c r="J11" s="1">
        <v>22.12</v>
      </c>
      <c r="K11" s="1">
        <v>22.29</v>
      </c>
      <c r="L11" s="1">
        <v>22.27</v>
      </c>
      <c r="M11">
        <f t="shared" si="2"/>
        <v>22.226666666666663</v>
      </c>
    </row>
    <row r="13" spans="1:13" x14ac:dyDescent="0.15">
      <c r="A13">
        <v>-17.61</v>
      </c>
    </row>
    <row r="14" spans="1:13" s="3" customFormat="1" x14ac:dyDescent="0.15">
      <c r="A14" s="7" t="s">
        <v>4</v>
      </c>
      <c r="B14" s="3">
        <f>B2-K3</f>
        <v>7.6500000000000021</v>
      </c>
      <c r="C14" s="3">
        <f>C2-K3</f>
        <v>7.5</v>
      </c>
      <c r="D14" s="3">
        <f>D2-K3</f>
        <v>7.7100000000000009</v>
      </c>
      <c r="F14" s="3">
        <f>F2-K3</f>
        <v>8.4200000000000017</v>
      </c>
      <c r="G14" s="3">
        <f>G2-K3</f>
        <v>8.3000000000000007</v>
      </c>
      <c r="H14" s="3">
        <f>H2-K3</f>
        <v>8.3500000000000014</v>
      </c>
      <c r="J14" s="3">
        <f>J2-K3</f>
        <v>6.6000000000000014</v>
      </c>
      <c r="K14" s="3">
        <f>K2-K3</f>
        <v>6.8100000000000023</v>
      </c>
      <c r="L14" s="3">
        <f>L2-K3</f>
        <v>6.740000000000002</v>
      </c>
    </row>
    <row r="15" spans="1:13" s="3" customFormat="1" x14ac:dyDescent="0.15">
      <c r="A15" s="7" t="s">
        <v>5</v>
      </c>
      <c r="B15" s="3">
        <f>B3-K3</f>
        <v>0.73000000000000043</v>
      </c>
      <c r="C15" s="3">
        <f>C3-K3</f>
        <v>0.80000000000000071</v>
      </c>
      <c r="D15" s="3">
        <f>C3-K3</f>
        <v>0.80000000000000071</v>
      </c>
      <c r="F15" s="3">
        <f>F3-K3</f>
        <v>1.3000000000000007</v>
      </c>
      <c r="G15" s="3">
        <f>G3-K3</f>
        <v>1.1999999999999993</v>
      </c>
      <c r="H15" s="3">
        <f>H3-K3</f>
        <v>1.2100000000000009</v>
      </c>
      <c r="J15" s="3">
        <f>J3-K3</f>
        <v>3.9999999999999147E-2</v>
      </c>
      <c r="K15" s="3">
        <f>K3-K3</f>
        <v>0</v>
      </c>
      <c r="L15" s="3">
        <f>L3-K3</f>
        <v>3.0000000000001137E-2</v>
      </c>
    </row>
    <row r="16" spans="1:13" s="3" customFormat="1" x14ac:dyDescent="0.15">
      <c r="A16" s="7" t="s">
        <v>6</v>
      </c>
      <c r="B16" s="3">
        <f>B4-K3</f>
        <v>1.0199999999999996</v>
      </c>
      <c r="C16" s="3">
        <f>C4-K3</f>
        <v>0.96999999999999886</v>
      </c>
      <c r="D16" s="3">
        <f>D4-K3</f>
        <v>1.1099999999999994</v>
      </c>
      <c r="F16" s="3">
        <f>F4-K3</f>
        <v>1.4299999999999997</v>
      </c>
      <c r="G16" s="3">
        <f>G4-K3</f>
        <v>1.5199999999999996</v>
      </c>
      <c r="H16" s="3">
        <f>H4-K3</f>
        <v>1.4600000000000009</v>
      </c>
      <c r="J16" s="3">
        <f>J4-K3</f>
        <v>0.60999999999999943</v>
      </c>
      <c r="K16" s="3">
        <f>K4-K3</f>
        <v>0.69000000000000128</v>
      </c>
      <c r="L16" s="3">
        <f>L4-K3</f>
        <v>0.76999999999999957</v>
      </c>
    </row>
    <row r="17" spans="1:12" s="3" customFormat="1" x14ac:dyDescent="0.15">
      <c r="A17" s="7" t="s">
        <v>7</v>
      </c>
      <c r="B17" s="3">
        <f>B5-K3</f>
        <v>4.7100000000000009</v>
      </c>
      <c r="C17" s="3">
        <f>C5-K3</f>
        <v>4.629999999999999</v>
      </c>
      <c r="D17" s="3">
        <f>D5-K3</f>
        <v>4.6000000000000014</v>
      </c>
      <c r="F17" s="3">
        <f>F5-K3</f>
        <v>5.629999999999999</v>
      </c>
      <c r="G17" s="3">
        <f>G5-K3</f>
        <v>5.5500000000000007</v>
      </c>
      <c r="H17" s="3">
        <f>H5-K3</f>
        <v>5.740000000000002</v>
      </c>
      <c r="J17" s="3">
        <f>J5-K3</f>
        <v>4.25</v>
      </c>
      <c r="K17" s="3">
        <f>K5-K3</f>
        <v>4.2800000000000011</v>
      </c>
      <c r="L17" s="3">
        <f>L5-K3</f>
        <v>4.3000000000000007</v>
      </c>
    </row>
    <row r="18" spans="1:12" s="3" customFormat="1" x14ac:dyDescent="0.15">
      <c r="A18" s="7" t="s">
        <v>8</v>
      </c>
      <c r="B18" s="3">
        <f>B6-K3</f>
        <v>10.3</v>
      </c>
      <c r="C18" s="3">
        <f>C6-K3</f>
        <v>10.52</v>
      </c>
      <c r="D18" s="3">
        <f>D6-K3</f>
        <v>10.07</v>
      </c>
      <c r="F18" s="3">
        <f>F6-K3</f>
        <v>11.879999999999999</v>
      </c>
      <c r="G18" s="3">
        <f>G6-K3</f>
        <v>11.920000000000002</v>
      </c>
      <c r="H18" s="3">
        <f>H6-K3</f>
        <v>12.120000000000001</v>
      </c>
      <c r="J18" s="3">
        <f>J6-K3</f>
        <v>9.48</v>
      </c>
      <c r="K18" s="3">
        <f>K6-K3</f>
        <v>9.7199999999999989</v>
      </c>
      <c r="L18" s="3">
        <f>L6-K3</f>
        <v>9.7199999999999989</v>
      </c>
    </row>
    <row r="19" spans="1:12" s="3" customFormat="1" x14ac:dyDescent="0.15">
      <c r="A19" s="7" t="s">
        <v>27</v>
      </c>
      <c r="B19" s="3">
        <f>B7-K3</f>
        <v>8.9499999999999993</v>
      </c>
      <c r="C19" s="3">
        <f>C7-K3</f>
        <v>8.879999999999999</v>
      </c>
      <c r="D19" s="3">
        <f>D7-K3</f>
        <v>9</v>
      </c>
      <c r="F19" s="3">
        <f>F7-K3</f>
        <v>11.43</v>
      </c>
      <c r="G19" s="3">
        <f>G7-K3</f>
        <v>10.46</v>
      </c>
      <c r="H19" s="3">
        <f>H7-K3</f>
        <v>10.600000000000001</v>
      </c>
      <c r="J19" s="3">
        <f>J7-K3</f>
        <v>7.7800000000000011</v>
      </c>
      <c r="K19" s="3">
        <f>K7-K3</f>
        <v>7.7800000000000011</v>
      </c>
      <c r="L19" s="3">
        <f>L7-K3</f>
        <v>7.7899999999999991</v>
      </c>
    </row>
    <row r="20" spans="1:12" s="3" customFormat="1" x14ac:dyDescent="0.15">
      <c r="A20" s="7" t="s">
        <v>10</v>
      </c>
      <c r="B20" s="3">
        <f>B8-K3</f>
        <v>5.16</v>
      </c>
      <c r="C20" s="3">
        <f>C8-K3</f>
        <v>5.25</v>
      </c>
      <c r="D20" s="3">
        <f>D8-K3</f>
        <v>5.1099999999999994</v>
      </c>
      <c r="F20" s="3">
        <f>F8-K3</f>
        <v>5.7899999999999991</v>
      </c>
      <c r="G20" s="3">
        <f>G8-K3</f>
        <v>5.75</v>
      </c>
      <c r="H20" s="3">
        <f>H8-K3</f>
        <v>5.7100000000000009</v>
      </c>
      <c r="J20" s="3">
        <f>J8-K3</f>
        <v>4.9800000000000004</v>
      </c>
      <c r="K20" s="3">
        <f>K8-K3</f>
        <v>4.8500000000000014</v>
      </c>
      <c r="L20" s="3">
        <f>L8-K3</f>
        <v>4.91</v>
      </c>
    </row>
    <row r="21" spans="1:12" s="3" customFormat="1" x14ac:dyDescent="0.15">
      <c r="A21" s="7" t="s">
        <v>11</v>
      </c>
      <c r="B21" s="3">
        <f>B9-K3</f>
        <v>6.57</v>
      </c>
      <c r="C21" s="3">
        <f>C9-K3</f>
        <v>6.490000000000002</v>
      </c>
      <c r="D21" s="3">
        <f>D9-K3</f>
        <v>6.52</v>
      </c>
      <c r="F21" s="3">
        <f>F9-K3</f>
        <v>7.8000000000000007</v>
      </c>
      <c r="G21" s="3">
        <f>G9-K3</f>
        <v>7.75</v>
      </c>
      <c r="H21" s="3">
        <f>H9-K3</f>
        <v>7.5300000000000011</v>
      </c>
      <c r="J21" s="3">
        <f>J9-K3</f>
        <v>5.5300000000000011</v>
      </c>
      <c r="K21" s="3">
        <f>K9-K3</f>
        <v>5.5</v>
      </c>
      <c r="L21" s="3">
        <f>L9-K3</f>
        <v>5.7199999999999989</v>
      </c>
    </row>
    <row r="22" spans="1:12" s="3" customFormat="1" x14ac:dyDescent="0.15">
      <c r="A22" s="7" t="s">
        <v>12</v>
      </c>
      <c r="B22" s="3">
        <f>B10-K3</f>
        <v>2.91</v>
      </c>
      <c r="C22" s="3">
        <f>C10-K3</f>
        <v>2.7699999999999996</v>
      </c>
      <c r="D22" s="3">
        <f>D10-K3</f>
        <v>2.7899999999999991</v>
      </c>
      <c r="F22" s="3">
        <f>F10-K3</f>
        <v>3</v>
      </c>
      <c r="G22" s="3">
        <f>G10-K3</f>
        <v>3</v>
      </c>
      <c r="H22" s="3">
        <f>H10-K3</f>
        <v>3.1000000000000014</v>
      </c>
      <c r="J22" s="3">
        <f>J10-K3</f>
        <v>2.1000000000000014</v>
      </c>
      <c r="K22" s="3">
        <f>K10-K3</f>
        <v>2.1400000000000006</v>
      </c>
      <c r="L22" s="3">
        <f>L10-K3</f>
        <v>2.16</v>
      </c>
    </row>
    <row r="23" spans="1:12" x14ac:dyDescent="0.15">
      <c r="A23" t="s">
        <v>13</v>
      </c>
      <c r="B23">
        <f>B11-K3</f>
        <v>5.4499999999999993</v>
      </c>
      <c r="C23">
        <f>C11-K3</f>
        <v>5.4000000000000021</v>
      </c>
      <c r="D23">
        <f>D11-K3</f>
        <v>5.41</v>
      </c>
      <c r="F23">
        <f>F11-K3</f>
        <v>5.66</v>
      </c>
      <c r="G23">
        <f>G11-K3</f>
        <v>5.68</v>
      </c>
      <c r="H23">
        <f>H11-K3</f>
        <v>5.8000000000000007</v>
      </c>
      <c r="J23">
        <f>J11-K3</f>
        <v>4.5100000000000016</v>
      </c>
      <c r="K23">
        <f>K11-K3</f>
        <v>4.68</v>
      </c>
      <c r="L23">
        <f>L11-K3</f>
        <v>4.66</v>
      </c>
    </row>
    <row r="25" spans="1:12" x14ac:dyDescent="0.15">
      <c r="A25" t="s">
        <v>14</v>
      </c>
    </row>
    <row r="26" spans="1:12" x14ac:dyDescent="0.15">
      <c r="A26" t="s">
        <v>4</v>
      </c>
      <c r="B26">
        <f t="shared" ref="B26:D35" si="3">POWER(2,-B14)</f>
        <v>4.978752450465862E-3</v>
      </c>
      <c r="C26">
        <f t="shared" si="3"/>
        <v>5.5242717280199038E-3</v>
      </c>
      <c r="D26">
        <f t="shared" si="3"/>
        <v>4.7759385847346422E-3</v>
      </c>
      <c r="F26">
        <f t="shared" ref="F26:H35" si="4">POWER(2,-F14)</f>
        <v>2.9196274387401104E-3</v>
      </c>
      <c r="G26">
        <f t="shared" si="4"/>
        <v>3.1728609232665426E-3</v>
      </c>
      <c r="H26">
        <f t="shared" si="4"/>
        <v>3.0647816324091792E-3</v>
      </c>
      <c r="J26">
        <f t="shared" ref="J26:L35" si="5">POWER(2,-J14)</f>
        <v>1.0308655552913231E-2</v>
      </c>
      <c r="K26">
        <f t="shared" si="5"/>
        <v>8.9122165302220439E-3</v>
      </c>
      <c r="L26">
        <f t="shared" si="5"/>
        <v>9.3553023798353639E-3</v>
      </c>
    </row>
    <row r="27" spans="1:12" x14ac:dyDescent="0.15">
      <c r="A27" t="s">
        <v>5</v>
      </c>
      <c r="B27">
        <f t="shared" si="3"/>
        <v>0.60290391384538</v>
      </c>
      <c r="C27">
        <f t="shared" si="3"/>
        <v>0.57434917749851722</v>
      </c>
      <c r="D27">
        <f t="shared" si="3"/>
        <v>0.57434917749851722</v>
      </c>
      <c r="F27">
        <f t="shared" si="4"/>
        <v>0.40612619817811763</v>
      </c>
      <c r="G27">
        <f t="shared" si="4"/>
        <v>0.43527528164806228</v>
      </c>
      <c r="H27">
        <f t="shared" si="4"/>
        <v>0.43226861565393238</v>
      </c>
      <c r="J27">
        <f t="shared" si="5"/>
        <v>0.97265494741228609</v>
      </c>
      <c r="K27">
        <f t="shared" si="5"/>
        <v>1</v>
      </c>
      <c r="L27">
        <f t="shared" si="5"/>
        <v>0.97942029758692617</v>
      </c>
    </row>
    <row r="28" spans="1:12" x14ac:dyDescent="0.15">
      <c r="A28" t="s">
        <v>6</v>
      </c>
      <c r="B28">
        <f t="shared" si="3"/>
        <v>0.49311635224667971</v>
      </c>
      <c r="C28">
        <f t="shared" si="3"/>
        <v>0.51050606285359701</v>
      </c>
      <c r="D28">
        <f t="shared" si="3"/>
        <v>0.46329403094518562</v>
      </c>
      <c r="F28">
        <f t="shared" si="4"/>
        <v>0.37113089265726235</v>
      </c>
      <c r="G28">
        <f t="shared" si="4"/>
        <v>0.34868591658760145</v>
      </c>
      <c r="H28">
        <f t="shared" si="4"/>
        <v>0.36349312933007744</v>
      </c>
      <c r="J28">
        <f t="shared" si="5"/>
        <v>0.65519670192918189</v>
      </c>
      <c r="K28">
        <f t="shared" si="5"/>
        <v>0.61985384996949278</v>
      </c>
      <c r="L28">
        <f t="shared" si="5"/>
        <v>0.58641747461593952</v>
      </c>
    </row>
    <row r="29" spans="1:12" x14ac:dyDescent="0.15">
      <c r="A29" t="s">
        <v>7</v>
      </c>
      <c r="B29">
        <f t="shared" si="3"/>
        <v>3.8207508677877117E-2</v>
      </c>
      <c r="C29">
        <f t="shared" si="3"/>
        <v>4.0386025957421676E-2</v>
      </c>
      <c r="D29">
        <f t="shared" si="3"/>
        <v>4.1234622211652909E-2</v>
      </c>
      <c r="F29">
        <f t="shared" si="4"/>
        <v>2.0193012978710834E-2</v>
      </c>
      <c r="G29">
        <f t="shared" si="4"/>
        <v>2.1344379011787418E-2</v>
      </c>
      <c r="H29">
        <f t="shared" si="4"/>
        <v>1.8710604759670738E-2</v>
      </c>
      <c r="J29">
        <f t="shared" si="5"/>
        <v>5.2556025953357163E-2</v>
      </c>
      <c r="K29">
        <f t="shared" si="5"/>
        <v>5.1474438579223278E-2</v>
      </c>
      <c r="L29">
        <f t="shared" si="5"/>
        <v>5.0765774772264703E-2</v>
      </c>
    </row>
    <row r="30" spans="1:12" x14ac:dyDescent="0.15">
      <c r="A30" t="s">
        <v>8</v>
      </c>
      <c r="B30">
        <f t="shared" si="3"/>
        <v>7.932152308166362E-4</v>
      </c>
      <c r="C30">
        <f t="shared" si="3"/>
        <v>6.8102718083515919E-4</v>
      </c>
      <c r="D30">
        <f t="shared" si="3"/>
        <v>9.3031054496478256E-4</v>
      </c>
      <c r="F30">
        <f t="shared" si="4"/>
        <v>2.6531612854640099E-4</v>
      </c>
      <c r="G30">
        <f t="shared" si="4"/>
        <v>2.5806104505893057E-4</v>
      </c>
      <c r="H30">
        <f t="shared" si="4"/>
        <v>2.2465518814083848E-4</v>
      </c>
      <c r="J30">
        <f t="shared" si="5"/>
        <v>1.4003469218904561E-3</v>
      </c>
      <c r="K30">
        <f t="shared" si="5"/>
        <v>1.1857371917920394E-3</v>
      </c>
      <c r="L30">
        <f t="shared" si="5"/>
        <v>1.1857371917920394E-3</v>
      </c>
    </row>
    <row r="31" spans="1:12" x14ac:dyDescent="0.15">
      <c r="A31" t="s">
        <v>9</v>
      </c>
      <c r="B31">
        <f t="shared" si="3"/>
        <v>2.0220018043776915E-3</v>
      </c>
      <c r="C31">
        <f t="shared" si="3"/>
        <v>2.1225290283712083E-3</v>
      </c>
      <c r="D31">
        <f t="shared" si="3"/>
        <v>1.953125E-3</v>
      </c>
      <c r="F31">
        <f t="shared" si="4"/>
        <v>3.6243251236060798E-4</v>
      </c>
      <c r="G31">
        <f t="shared" si="4"/>
        <v>7.0994751822280738E-4</v>
      </c>
      <c r="H31">
        <f t="shared" si="4"/>
        <v>6.442909720570767E-4</v>
      </c>
      <c r="J31">
        <f t="shared" si="5"/>
        <v>4.5497405721424012E-3</v>
      </c>
      <c r="K31">
        <f t="shared" si="5"/>
        <v>4.5497405721424012E-3</v>
      </c>
      <c r="L31">
        <f t="shared" si="5"/>
        <v>4.5183132183800314E-3</v>
      </c>
    </row>
    <row r="32" spans="1:12" x14ac:dyDescent="0.15">
      <c r="A32" t="s">
        <v>10</v>
      </c>
      <c r="B32">
        <f t="shared" si="3"/>
        <v>2.7969533466499143E-2</v>
      </c>
      <c r="C32">
        <f t="shared" si="3"/>
        <v>2.6278012976678582E-2</v>
      </c>
      <c r="D32">
        <f t="shared" si="3"/>
        <v>2.8955876934074108E-2</v>
      </c>
      <c r="F32">
        <f t="shared" si="4"/>
        <v>1.8073252873520129E-2</v>
      </c>
      <c r="G32">
        <f t="shared" si="4"/>
        <v>1.8581361171917516E-2</v>
      </c>
      <c r="H32">
        <f t="shared" si="4"/>
        <v>1.9103754338938565E-2</v>
      </c>
      <c r="J32">
        <f t="shared" si="5"/>
        <v>3.1686233743438402E-2</v>
      </c>
      <c r="K32">
        <f t="shared" si="5"/>
        <v>3.4674046002120124E-2</v>
      </c>
      <c r="L32">
        <f t="shared" si="5"/>
        <v>3.32615682016675E-2</v>
      </c>
    </row>
    <row r="33" spans="1:12" x14ac:dyDescent="0.15">
      <c r="A33" t="s">
        <v>11</v>
      </c>
      <c r="B33">
        <f t="shared" si="3"/>
        <v>1.0525262319263208E-2</v>
      </c>
      <c r="C33">
        <f t="shared" si="3"/>
        <v>1.112539215310211E-2</v>
      </c>
      <c r="D33">
        <f t="shared" si="3"/>
        <v>1.0896434893362551E-2</v>
      </c>
      <c r="F33">
        <f t="shared" si="4"/>
        <v>4.4871029492071649E-3</v>
      </c>
      <c r="G33">
        <f t="shared" si="4"/>
        <v>4.6453402929793781E-3</v>
      </c>
      <c r="H33">
        <f t="shared" si="4"/>
        <v>5.4105838598082967E-3</v>
      </c>
      <c r="J33">
        <f t="shared" si="5"/>
        <v>2.164233543923318E-2</v>
      </c>
      <c r="K33">
        <f t="shared" si="5"/>
        <v>2.2097086912079608E-2</v>
      </c>
      <c r="L33">
        <f t="shared" si="5"/>
        <v>1.8971795068672619E-2</v>
      </c>
    </row>
    <row r="34" spans="1:12" x14ac:dyDescent="0.15">
      <c r="A34" t="s">
        <v>12</v>
      </c>
      <c r="B34">
        <f t="shared" si="3"/>
        <v>0.13304627280666997</v>
      </c>
      <c r="C34">
        <f t="shared" si="3"/>
        <v>0.14660436865398488</v>
      </c>
      <c r="D34">
        <f t="shared" si="3"/>
        <v>0.14458602298816103</v>
      </c>
      <c r="F34">
        <f t="shared" si="4"/>
        <v>0.125</v>
      </c>
      <c r="G34">
        <f t="shared" si="4"/>
        <v>0.125</v>
      </c>
      <c r="H34">
        <f t="shared" si="4"/>
        <v>0.11662912394210083</v>
      </c>
      <c r="J34">
        <f t="shared" si="5"/>
        <v>0.23325824788420166</v>
      </c>
      <c r="K34">
        <f t="shared" si="5"/>
        <v>0.22687978882929014</v>
      </c>
      <c r="L34">
        <f t="shared" si="5"/>
        <v>0.22375626773199309</v>
      </c>
    </row>
    <row r="35" spans="1:12" x14ac:dyDescent="0.15">
      <c r="A35" t="s">
        <v>13</v>
      </c>
      <c r="B35">
        <f t="shared" si="3"/>
        <v>2.2876338999150404E-2</v>
      </c>
      <c r="C35">
        <f t="shared" si="3"/>
        <v>2.3683071351724941E-2</v>
      </c>
      <c r="D35">
        <f t="shared" si="3"/>
        <v>2.3519480428297927E-2</v>
      </c>
      <c r="F35">
        <f t="shared" si="4"/>
        <v>1.9777446780785628E-2</v>
      </c>
      <c r="G35">
        <f t="shared" si="4"/>
        <v>1.9505164826587696E-2</v>
      </c>
      <c r="H35">
        <f t="shared" si="4"/>
        <v>1.7948411796828663E-2</v>
      </c>
      <c r="J35">
        <f t="shared" si="5"/>
        <v>4.3888902366812366E-2</v>
      </c>
      <c r="K35">
        <f t="shared" si="5"/>
        <v>3.9010329653175378E-2</v>
      </c>
      <c r="L35">
        <f t="shared" si="5"/>
        <v>3.9554893561571255E-2</v>
      </c>
    </row>
  </sheetData>
  <mergeCells count="3">
    <mergeCell ref="B1:D1"/>
    <mergeCell ref="F1:H1"/>
    <mergeCell ref="J1:L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>
      <selection activeCell="H18" sqref="H18"/>
    </sheetView>
  </sheetViews>
  <sheetFormatPr defaultColWidth="9" defaultRowHeight="13.5" x14ac:dyDescent="0.15"/>
  <cols>
    <col min="5" max="5" width="12.625"/>
    <col min="9" max="9" width="12.625"/>
    <col min="13" max="13" width="12.625"/>
  </cols>
  <sheetData>
    <row r="1" spans="1:13" x14ac:dyDescent="0.15">
      <c r="B1" s="21" t="s">
        <v>15</v>
      </c>
      <c r="C1" s="21"/>
      <c r="D1" s="21"/>
      <c r="F1" s="21" t="s">
        <v>16</v>
      </c>
      <c r="G1" s="21"/>
      <c r="H1" s="21"/>
      <c r="J1" s="21" t="s">
        <v>17</v>
      </c>
      <c r="K1" s="21"/>
      <c r="L1" s="21"/>
    </row>
    <row r="2" spans="1:13" x14ac:dyDescent="0.15">
      <c r="A2" t="s">
        <v>18</v>
      </c>
      <c r="B2" s="1">
        <v>24.45</v>
      </c>
      <c r="C2" s="1">
        <v>24.46</v>
      </c>
      <c r="D2" s="1">
        <v>24.33</v>
      </c>
      <c r="E2">
        <f t="shared" ref="E2:E9" si="0">AVERAGE(B2:D2)</f>
        <v>24.41333333333333</v>
      </c>
      <c r="F2" s="1">
        <v>22.02</v>
      </c>
      <c r="G2" s="1">
        <v>21.95</v>
      </c>
      <c r="H2" s="1">
        <v>21.98</v>
      </c>
      <c r="I2">
        <f t="shared" ref="I2:I10" si="1">AVERAGE(F2:H2)</f>
        <v>21.983333333333334</v>
      </c>
      <c r="J2" s="1">
        <v>17.440000000000001</v>
      </c>
      <c r="K2" s="1">
        <v>17.399999999999999</v>
      </c>
      <c r="L2" s="1">
        <v>17.39</v>
      </c>
      <c r="M2">
        <f>AVERAGE(J2:L2)</f>
        <v>17.41</v>
      </c>
    </row>
    <row r="3" spans="1:13" x14ac:dyDescent="0.15">
      <c r="A3" t="s">
        <v>19</v>
      </c>
      <c r="B3" s="1">
        <v>23.1</v>
      </c>
      <c r="C3" s="1">
        <v>23.04</v>
      </c>
      <c r="D3" s="1">
        <v>23.1</v>
      </c>
      <c r="E3">
        <f t="shared" si="0"/>
        <v>23.080000000000002</v>
      </c>
      <c r="F3" s="1">
        <v>22.5</v>
      </c>
      <c r="G3" s="1">
        <v>22.35</v>
      </c>
      <c r="H3" s="1">
        <v>22.39</v>
      </c>
      <c r="I3">
        <f t="shared" si="1"/>
        <v>22.413333333333338</v>
      </c>
      <c r="J3" s="1">
        <v>16.12</v>
      </c>
      <c r="K3" s="1">
        <v>15.87</v>
      </c>
      <c r="L3" s="1">
        <v>16.03</v>
      </c>
      <c r="M3">
        <f>AVERAGE(J4:L4)</f>
        <v>17.87</v>
      </c>
    </row>
    <row r="4" spans="1:13" x14ac:dyDescent="0.15">
      <c r="A4" t="s">
        <v>20</v>
      </c>
      <c r="B4" s="1">
        <v>25.48</v>
      </c>
      <c r="C4" s="1">
        <v>25.56</v>
      </c>
      <c r="D4" s="1">
        <v>25.69</v>
      </c>
      <c r="E4">
        <f t="shared" si="0"/>
        <v>25.576666666666668</v>
      </c>
      <c r="F4" s="1">
        <v>24.02</v>
      </c>
      <c r="G4" s="1">
        <v>23.88</v>
      </c>
      <c r="H4" s="1">
        <v>23.68</v>
      </c>
      <c r="I4">
        <f t="shared" si="1"/>
        <v>23.86</v>
      </c>
      <c r="J4" s="1">
        <v>17.82</v>
      </c>
      <c r="K4" s="1">
        <v>17.96</v>
      </c>
      <c r="L4" s="1">
        <v>17.829999999999998</v>
      </c>
      <c r="M4">
        <f>AVERAGE(J5:L5)</f>
        <v>18.34333333333333</v>
      </c>
    </row>
    <row r="5" spans="1:13" x14ac:dyDescent="0.15">
      <c r="A5" t="s">
        <v>21</v>
      </c>
      <c r="B5" s="1">
        <v>25.68</v>
      </c>
      <c r="C5" s="1">
        <v>25.68</v>
      </c>
      <c r="D5" s="1">
        <v>25.81</v>
      </c>
      <c r="E5">
        <f t="shared" si="0"/>
        <v>25.723333333333333</v>
      </c>
      <c r="F5" s="1">
        <v>21.77</v>
      </c>
      <c r="G5" s="1">
        <v>21.77</v>
      </c>
      <c r="H5" s="1">
        <v>21.68</v>
      </c>
      <c r="I5">
        <f t="shared" si="1"/>
        <v>21.74</v>
      </c>
      <c r="J5" s="1">
        <v>18.2</v>
      </c>
      <c r="K5" s="1">
        <v>18.399999999999999</v>
      </c>
      <c r="L5" s="1">
        <v>18.43</v>
      </c>
      <c r="M5">
        <f t="shared" ref="M5:M10" si="2">AVERAGE(J5:L5)</f>
        <v>18.34333333333333</v>
      </c>
    </row>
    <row r="6" spans="1:13" x14ac:dyDescent="0.15">
      <c r="A6" t="s">
        <v>22</v>
      </c>
      <c r="B6" s="1">
        <v>30.61</v>
      </c>
      <c r="C6" s="1">
        <v>30.89</v>
      </c>
      <c r="D6" s="1">
        <v>31.33</v>
      </c>
      <c r="E6">
        <f t="shared" si="0"/>
        <v>30.943333333333332</v>
      </c>
      <c r="F6" s="1">
        <v>25.76</v>
      </c>
      <c r="G6" s="1">
        <v>25.77</v>
      </c>
      <c r="H6" s="1">
        <v>25.49</v>
      </c>
      <c r="I6">
        <f t="shared" si="1"/>
        <v>25.673333333333332</v>
      </c>
      <c r="J6" s="1">
        <v>22.87</v>
      </c>
      <c r="K6" s="1">
        <v>22.96</v>
      </c>
      <c r="L6" s="1">
        <v>22.94</v>
      </c>
      <c r="M6">
        <f t="shared" si="2"/>
        <v>22.923333333333332</v>
      </c>
    </row>
    <row r="7" spans="1:13" x14ac:dyDescent="0.15">
      <c r="A7" t="s">
        <v>23</v>
      </c>
      <c r="B7" s="1">
        <v>28.63</v>
      </c>
      <c r="C7" s="1">
        <v>28.97</v>
      </c>
      <c r="D7" s="1">
        <v>28.95</v>
      </c>
      <c r="E7">
        <f t="shared" si="0"/>
        <v>28.849999999999998</v>
      </c>
      <c r="F7" s="1">
        <v>30.3</v>
      </c>
      <c r="G7" s="1">
        <v>30.23</v>
      </c>
      <c r="H7" s="1">
        <v>30.31</v>
      </c>
      <c r="I7">
        <f t="shared" si="1"/>
        <v>30.28</v>
      </c>
      <c r="J7" s="1">
        <v>26.21</v>
      </c>
      <c r="K7" s="1">
        <v>26.07</v>
      </c>
      <c r="L7" s="1">
        <v>26.16</v>
      </c>
      <c r="M7">
        <f t="shared" si="2"/>
        <v>26.146666666666665</v>
      </c>
    </row>
    <row r="8" spans="1:13" x14ac:dyDescent="0.15">
      <c r="A8" t="s">
        <v>24</v>
      </c>
      <c r="B8" s="1">
        <v>27.75</v>
      </c>
      <c r="C8" s="1">
        <v>27.72</v>
      </c>
      <c r="D8" s="1">
        <v>28.05</v>
      </c>
      <c r="E8">
        <f t="shared" si="0"/>
        <v>27.84</v>
      </c>
      <c r="F8" s="1">
        <v>23.08</v>
      </c>
      <c r="G8" s="1">
        <v>23.18</v>
      </c>
      <c r="H8" s="1">
        <v>22.98</v>
      </c>
      <c r="I8">
        <f t="shared" si="1"/>
        <v>23.08</v>
      </c>
      <c r="J8" s="1">
        <v>19.52</v>
      </c>
      <c r="K8" s="1">
        <v>19.59</v>
      </c>
      <c r="L8" s="1">
        <v>19.68</v>
      </c>
      <c r="M8">
        <f t="shared" si="2"/>
        <v>19.596666666666668</v>
      </c>
    </row>
    <row r="9" spans="1:13" x14ac:dyDescent="0.15">
      <c r="A9" t="s">
        <v>25</v>
      </c>
      <c r="B9" s="1">
        <v>34.07</v>
      </c>
      <c r="C9" s="1">
        <v>36.049999999999997</v>
      </c>
      <c r="D9" s="1">
        <v>34.07</v>
      </c>
      <c r="E9">
        <f t="shared" si="0"/>
        <v>34.729999999999997</v>
      </c>
      <c r="F9" s="1">
        <v>33.549999999999997</v>
      </c>
      <c r="G9" s="1">
        <v>34.08</v>
      </c>
      <c r="H9" s="1">
        <v>35.28</v>
      </c>
      <c r="I9">
        <f t="shared" si="1"/>
        <v>34.303333333333335</v>
      </c>
      <c r="J9" s="1">
        <v>35.33</v>
      </c>
      <c r="K9" s="1">
        <v>32.36</v>
      </c>
      <c r="L9" s="1">
        <v>32.74</v>
      </c>
      <c r="M9">
        <f t="shared" si="2"/>
        <v>33.476666666666667</v>
      </c>
    </row>
    <row r="10" spans="1:13" x14ac:dyDescent="0.15">
      <c r="A10" t="s">
        <v>26</v>
      </c>
      <c r="B10" s="1">
        <v>33.909999999999997</v>
      </c>
      <c r="C10" s="1">
        <v>34.54</v>
      </c>
      <c r="D10" s="1"/>
      <c r="E10">
        <f>AVERAGE(B10:C10)</f>
        <v>34.224999999999994</v>
      </c>
      <c r="F10" s="1">
        <v>28.67</v>
      </c>
      <c r="G10" s="1">
        <v>28.38</v>
      </c>
      <c r="H10" s="1">
        <v>28.53</v>
      </c>
      <c r="I10">
        <f t="shared" si="1"/>
        <v>28.526666666666667</v>
      </c>
      <c r="J10" s="1">
        <v>24.29</v>
      </c>
      <c r="K10" s="1">
        <v>24.22</v>
      </c>
      <c r="L10" s="1">
        <v>24.29</v>
      </c>
      <c r="M10">
        <f t="shared" si="2"/>
        <v>24.266666666666666</v>
      </c>
    </row>
  </sheetData>
  <mergeCells count="3">
    <mergeCell ref="B1:D1"/>
    <mergeCell ref="F1:H1"/>
    <mergeCell ref="J1:L1"/>
  </mergeCells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3"/>
  <sheetViews>
    <sheetView topLeftCell="A19" workbookViewId="0">
      <selection activeCell="A34" sqref="A34:K43"/>
    </sheetView>
  </sheetViews>
  <sheetFormatPr defaultColWidth="9" defaultRowHeight="13.5" x14ac:dyDescent="0.15"/>
  <sheetData>
    <row r="1" spans="1:23" x14ac:dyDescent="0.15">
      <c r="B1" s="22" t="s">
        <v>29</v>
      </c>
      <c r="C1" s="22"/>
      <c r="D1" s="22"/>
      <c r="E1" s="21"/>
      <c r="F1" s="21"/>
      <c r="G1" s="21"/>
      <c r="H1" s="21"/>
      <c r="I1" s="9"/>
      <c r="J1" s="9"/>
      <c r="K1" s="4"/>
      <c r="L1" s="4"/>
      <c r="M1" s="4"/>
      <c r="N1" s="22" t="s">
        <v>30</v>
      </c>
      <c r="O1" s="22"/>
      <c r="P1" s="22"/>
      <c r="Q1" s="21"/>
      <c r="R1" s="21"/>
      <c r="S1" s="4"/>
      <c r="T1" s="22" t="s">
        <v>31</v>
      </c>
      <c r="U1" s="21"/>
      <c r="V1" s="21"/>
      <c r="W1" s="4"/>
    </row>
    <row r="2" spans="1:23" x14ac:dyDescent="0.15">
      <c r="A2" s="5" t="s">
        <v>4</v>
      </c>
      <c r="B2" s="6">
        <v>25.26</v>
      </c>
      <c r="C2" s="6"/>
      <c r="D2" s="6"/>
      <c r="E2" s="6">
        <v>25.11</v>
      </c>
      <c r="F2" s="6"/>
      <c r="G2" s="6"/>
      <c r="H2" s="6">
        <v>25.32</v>
      </c>
      <c r="I2" s="6"/>
      <c r="J2" s="6"/>
      <c r="K2" s="5"/>
      <c r="L2" s="5"/>
      <c r="M2" s="5"/>
      <c r="N2" s="6">
        <v>26.03</v>
      </c>
      <c r="O2" s="6"/>
      <c r="P2" s="6"/>
      <c r="Q2" s="6">
        <v>25.91</v>
      </c>
      <c r="R2" s="6">
        <v>25.96</v>
      </c>
      <c r="S2" s="5"/>
      <c r="T2" s="6">
        <v>24.21</v>
      </c>
      <c r="U2" s="6">
        <v>24.42</v>
      </c>
      <c r="V2" s="6">
        <v>24.35</v>
      </c>
      <c r="W2" s="5"/>
    </row>
    <row r="3" spans="1:23" x14ac:dyDescent="0.15">
      <c r="A3" s="5" t="s">
        <v>5</v>
      </c>
      <c r="B3" s="6">
        <v>18.34</v>
      </c>
      <c r="C3" s="6"/>
      <c r="D3" s="6"/>
      <c r="E3" s="6">
        <v>18.41</v>
      </c>
      <c r="F3" s="6"/>
      <c r="G3" s="6"/>
      <c r="H3" s="6">
        <v>18.25</v>
      </c>
      <c r="I3" s="6"/>
      <c r="J3" s="6"/>
      <c r="K3" s="5"/>
      <c r="L3" s="5"/>
      <c r="M3" s="5"/>
      <c r="N3" s="6">
        <v>18.91</v>
      </c>
      <c r="O3" s="6"/>
      <c r="P3" s="6"/>
      <c r="Q3" s="6">
        <v>18.809999999999999</v>
      </c>
      <c r="R3" s="6">
        <v>18.82</v>
      </c>
      <c r="S3" s="5"/>
      <c r="T3" s="6">
        <v>17.649999999999999</v>
      </c>
      <c r="U3" s="8">
        <v>17.61</v>
      </c>
      <c r="V3" s="6">
        <v>17.64</v>
      </c>
      <c r="W3" s="5"/>
    </row>
    <row r="4" spans="1:23" x14ac:dyDescent="0.15">
      <c r="A4" s="5" t="s">
        <v>6</v>
      </c>
      <c r="B4" s="6">
        <v>18.63</v>
      </c>
      <c r="C4" s="6"/>
      <c r="D4" s="6"/>
      <c r="E4" s="6">
        <v>18.579999999999998</v>
      </c>
      <c r="F4" s="6"/>
      <c r="G4" s="6"/>
      <c r="H4" s="6">
        <v>18.72</v>
      </c>
      <c r="I4" s="6"/>
      <c r="J4" s="6"/>
      <c r="K4" s="5"/>
      <c r="L4" s="5"/>
      <c r="M4" s="5"/>
      <c r="N4" s="6">
        <v>19.04</v>
      </c>
      <c r="O4" s="6"/>
      <c r="P4" s="6"/>
      <c r="Q4" s="6">
        <v>19.13</v>
      </c>
      <c r="R4" s="6">
        <v>19.07</v>
      </c>
      <c r="S4" s="5"/>
      <c r="T4" s="6">
        <v>18.22</v>
      </c>
      <c r="U4" s="6">
        <v>18.3</v>
      </c>
      <c r="V4" s="6">
        <v>18.38</v>
      </c>
      <c r="W4" s="5"/>
    </row>
    <row r="5" spans="1:23" x14ac:dyDescent="0.15">
      <c r="A5" s="5" t="s">
        <v>7</v>
      </c>
      <c r="B5" s="6">
        <v>22.32</v>
      </c>
      <c r="C5" s="6"/>
      <c r="D5" s="6"/>
      <c r="E5" s="6">
        <v>22.24</v>
      </c>
      <c r="F5" s="6"/>
      <c r="G5" s="6"/>
      <c r="H5" s="6">
        <v>22.21</v>
      </c>
      <c r="I5" s="6"/>
      <c r="J5" s="6"/>
      <c r="K5" s="5"/>
      <c r="L5" s="5"/>
      <c r="M5" s="5"/>
      <c r="N5" s="6">
        <v>23.24</v>
      </c>
      <c r="O5" s="6"/>
      <c r="P5" s="6"/>
      <c r="Q5" s="6">
        <v>23.16</v>
      </c>
      <c r="R5" s="6">
        <v>23.35</v>
      </c>
      <c r="S5" s="5"/>
      <c r="T5" s="6">
        <v>21.86</v>
      </c>
      <c r="U5" s="6">
        <v>21.89</v>
      </c>
      <c r="V5" s="6">
        <v>21.91</v>
      </c>
      <c r="W5" s="5"/>
    </row>
    <row r="6" spans="1:23" x14ac:dyDescent="0.15">
      <c r="A6" s="5" t="s">
        <v>28</v>
      </c>
      <c r="B6" s="6">
        <v>27.91</v>
      </c>
      <c r="C6" s="6"/>
      <c r="D6" s="6"/>
      <c r="E6" s="6">
        <v>28.13</v>
      </c>
      <c r="F6" s="6"/>
      <c r="G6" s="6"/>
      <c r="H6" s="6">
        <v>27.68</v>
      </c>
      <c r="I6" s="6"/>
      <c r="J6" s="6"/>
      <c r="K6" s="5"/>
      <c r="L6" s="5"/>
      <c r="M6" s="5"/>
      <c r="N6" s="6">
        <v>29.49</v>
      </c>
      <c r="O6" s="6"/>
      <c r="P6" s="6"/>
      <c r="Q6" s="6">
        <v>29.53</v>
      </c>
      <c r="R6" s="8">
        <v>29.73</v>
      </c>
      <c r="S6" s="5"/>
      <c r="T6" s="6">
        <v>27.09</v>
      </c>
      <c r="U6" s="6">
        <v>27.33</v>
      </c>
      <c r="V6" s="6">
        <v>27.33</v>
      </c>
      <c r="W6" s="5"/>
    </row>
    <row r="7" spans="1:23" x14ac:dyDescent="0.15">
      <c r="A7" s="5" t="s">
        <v>27</v>
      </c>
      <c r="B7" s="6">
        <v>26.56</v>
      </c>
      <c r="C7" s="6"/>
      <c r="D7" s="6"/>
      <c r="E7" s="6">
        <v>26.49</v>
      </c>
      <c r="F7" s="6"/>
      <c r="G7" s="6"/>
      <c r="H7" s="6">
        <v>26.61</v>
      </c>
      <c r="I7" s="6"/>
      <c r="J7" s="6"/>
      <c r="K7" s="5"/>
      <c r="L7" s="5"/>
      <c r="M7" s="5"/>
      <c r="N7" s="6">
        <v>29.04</v>
      </c>
      <c r="O7" s="6"/>
      <c r="P7" s="6"/>
      <c r="Q7" s="6">
        <v>28.07</v>
      </c>
      <c r="R7" s="6">
        <v>28.21</v>
      </c>
      <c r="S7" s="5"/>
      <c r="T7" s="6">
        <v>25.39</v>
      </c>
      <c r="U7" s="6">
        <v>25.39</v>
      </c>
      <c r="V7" s="6">
        <v>25.4</v>
      </c>
      <c r="W7" s="5"/>
    </row>
    <row r="8" spans="1:23" x14ac:dyDescent="0.15">
      <c r="A8" s="5" t="s">
        <v>10</v>
      </c>
      <c r="B8" s="6">
        <v>22.77</v>
      </c>
      <c r="C8" s="6"/>
      <c r="D8" s="6"/>
      <c r="E8" s="6">
        <v>22.86</v>
      </c>
      <c r="F8" s="6"/>
      <c r="G8" s="6"/>
      <c r="H8" s="6">
        <v>22.72</v>
      </c>
      <c r="I8" s="6"/>
      <c r="J8" s="6"/>
      <c r="K8" s="5"/>
      <c r="L8" s="5"/>
      <c r="M8" s="5"/>
      <c r="N8" s="6">
        <v>23.4</v>
      </c>
      <c r="O8" s="6"/>
      <c r="P8" s="6"/>
      <c r="Q8" s="6">
        <v>23.36</v>
      </c>
      <c r="R8" s="6">
        <v>23.32</v>
      </c>
      <c r="S8" s="5"/>
      <c r="T8" s="6">
        <v>22.59</v>
      </c>
      <c r="U8" s="6">
        <v>22.46</v>
      </c>
      <c r="V8" s="6">
        <v>22.52</v>
      </c>
      <c r="W8" s="5"/>
    </row>
    <row r="9" spans="1:23" x14ac:dyDescent="0.15">
      <c r="A9" s="5" t="s">
        <v>11</v>
      </c>
      <c r="B9" s="6">
        <v>24.18</v>
      </c>
      <c r="C9" s="6"/>
      <c r="D9" s="6"/>
      <c r="E9" s="6">
        <v>24.1</v>
      </c>
      <c r="F9" s="6"/>
      <c r="G9" s="6"/>
      <c r="H9" s="6">
        <v>24.13</v>
      </c>
      <c r="I9" s="6"/>
      <c r="J9" s="6"/>
      <c r="K9" s="5"/>
      <c r="L9" s="5"/>
      <c r="M9" s="5"/>
      <c r="N9" s="6">
        <v>25.41</v>
      </c>
      <c r="O9" s="6"/>
      <c r="P9" s="6"/>
      <c r="Q9" s="6">
        <v>25.36</v>
      </c>
      <c r="R9" s="6">
        <v>25.14</v>
      </c>
      <c r="S9" s="5"/>
      <c r="T9" s="6">
        <v>23.14</v>
      </c>
      <c r="U9" s="6">
        <v>23.11</v>
      </c>
      <c r="V9" s="6">
        <v>23.33</v>
      </c>
      <c r="W9" s="5"/>
    </row>
    <row r="10" spans="1:23" x14ac:dyDescent="0.15">
      <c r="A10" s="5" t="s">
        <v>12</v>
      </c>
      <c r="B10" s="6">
        <v>20.52</v>
      </c>
      <c r="C10" s="6"/>
      <c r="D10" s="6"/>
      <c r="E10" s="6">
        <v>20.38</v>
      </c>
      <c r="F10" s="6"/>
      <c r="G10" s="6"/>
      <c r="H10" s="6">
        <v>20.399999999999999</v>
      </c>
      <c r="I10" s="6"/>
      <c r="J10" s="6"/>
      <c r="K10" s="5"/>
      <c r="L10" s="5"/>
      <c r="M10" s="5"/>
      <c r="N10" s="6">
        <v>20.61</v>
      </c>
      <c r="O10" s="6"/>
      <c r="P10" s="6"/>
      <c r="Q10" s="6">
        <v>20.61</v>
      </c>
      <c r="R10" s="6">
        <v>20.71</v>
      </c>
      <c r="S10" s="5"/>
      <c r="T10" s="6">
        <v>19.71</v>
      </c>
      <c r="U10" s="6">
        <v>19.75</v>
      </c>
      <c r="V10" s="6">
        <v>19.77</v>
      </c>
      <c r="W10" s="5"/>
    </row>
    <row r="11" spans="1:23" x14ac:dyDescent="0.15">
      <c r="A11" t="s">
        <v>13</v>
      </c>
      <c r="B11" s="1">
        <v>23.06</v>
      </c>
      <c r="C11" s="1"/>
      <c r="D11" s="1"/>
      <c r="E11" s="1">
        <v>23.01</v>
      </c>
      <c r="F11" s="1"/>
      <c r="G11" s="1"/>
      <c r="H11" s="1">
        <v>23.02</v>
      </c>
      <c r="I11" s="1"/>
      <c r="J11" s="1"/>
      <c r="N11" s="1">
        <v>23.27</v>
      </c>
      <c r="O11" s="1"/>
      <c r="P11" s="1"/>
      <c r="Q11" s="1">
        <v>23.29</v>
      </c>
      <c r="R11" s="1">
        <v>23.41</v>
      </c>
      <c r="T11" s="1">
        <v>22.12</v>
      </c>
      <c r="U11" s="1">
        <v>22.29</v>
      </c>
      <c r="V11" s="1">
        <v>22.27</v>
      </c>
    </row>
    <row r="15" spans="1:23" x14ac:dyDescent="0.15">
      <c r="B15" s="5" t="s">
        <v>4</v>
      </c>
      <c r="C15" s="5"/>
      <c r="D15" s="5"/>
      <c r="E15" s="5" t="s">
        <v>5</v>
      </c>
      <c r="F15" s="5"/>
      <c r="G15" s="5"/>
      <c r="H15" s="5" t="s">
        <v>6</v>
      </c>
      <c r="I15" s="5"/>
      <c r="J15" s="5"/>
      <c r="K15" s="5" t="s">
        <v>7</v>
      </c>
      <c r="L15" s="5"/>
      <c r="M15" s="5"/>
      <c r="N15" s="5" t="s">
        <v>28</v>
      </c>
      <c r="O15" s="5"/>
      <c r="P15" s="5"/>
      <c r="Q15" s="5" t="s">
        <v>27</v>
      </c>
      <c r="R15" s="11" t="s">
        <v>34</v>
      </c>
      <c r="S15" s="5" t="s">
        <v>11</v>
      </c>
      <c r="T15" s="5" t="s">
        <v>12</v>
      </c>
      <c r="U15" t="s">
        <v>13</v>
      </c>
    </row>
    <row r="16" spans="1:23" x14ac:dyDescent="0.15">
      <c r="A16" s="22" t="s">
        <v>29</v>
      </c>
      <c r="E16" s="6">
        <v>18.34</v>
      </c>
      <c r="F16" s="6"/>
      <c r="G16" s="6"/>
      <c r="H16" s="6">
        <v>18.63</v>
      </c>
      <c r="I16" s="6"/>
      <c r="J16" s="6"/>
      <c r="K16" s="6">
        <v>22.32</v>
      </c>
      <c r="L16" s="6"/>
      <c r="M16" s="6"/>
      <c r="N16" s="6">
        <v>27.91</v>
      </c>
      <c r="O16" s="6"/>
      <c r="P16" s="6"/>
      <c r="Q16" s="6">
        <v>26.56</v>
      </c>
      <c r="R16" s="6">
        <v>22.77</v>
      </c>
      <c r="S16" s="6">
        <v>24.18</v>
      </c>
      <c r="T16" s="6">
        <v>20.52</v>
      </c>
      <c r="U16" s="1">
        <v>23.06</v>
      </c>
    </row>
    <row r="17" spans="1:31" x14ac:dyDescent="0.15">
      <c r="A17" s="21"/>
      <c r="C17" s="6"/>
      <c r="D17" s="6"/>
      <c r="E17" s="6">
        <v>18.41</v>
      </c>
      <c r="F17" s="6"/>
      <c r="G17" s="6"/>
      <c r="H17" s="6">
        <v>18.579999999999998</v>
      </c>
      <c r="I17" s="6"/>
      <c r="J17" s="6"/>
      <c r="K17" s="6">
        <v>22.24</v>
      </c>
      <c r="L17" s="6"/>
      <c r="M17" s="6"/>
      <c r="N17" s="6">
        <v>28.13</v>
      </c>
      <c r="O17" s="6"/>
      <c r="P17" s="6"/>
      <c r="Q17" s="6">
        <v>26.49</v>
      </c>
      <c r="R17" s="6">
        <v>22.86</v>
      </c>
      <c r="S17" s="6">
        <v>24.1</v>
      </c>
      <c r="T17" s="6">
        <v>20.38</v>
      </c>
      <c r="U17" s="1">
        <v>23.01</v>
      </c>
    </row>
    <row r="18" spans="1:31" x14ac:dyDescent="0.15">
      <c r="A18" s="21"/>
      <c r="C18" s="6"/>
      <c r="D18" s="6"/>
      <c r="E18" s="6">
        <v>18.25</v>
      </c>
      <c r="F18" s="6"/>
      <c r="G18" s="6"/>
      <c r="H18" s="6">
        <v>18.72</v>
      </c>
      <c r="I18" s="6"/>
      <c r="J18" s="6"/>
      <c r="K18" s="6">
        <v>22.21</v>
      </c>
      <c r="L18" s="6"/>
      <c r="M18" s="6"/>
      <c r="N18" s="6">
        <v>27.68</v>
      </c>
      <c r="O18" s="6"/>
      <c r="P18" s="6"/>
      <c r="Q18" s="6">
        <v>26.61</v>
      </c>
      <c r="R18" s="6">
        <v>22.72</v>
      </c>
      <c r="S18" s="6">
        <v>24.13</v>
      </c>
      <c r="T18" s="6">
        <v>20.399999999999999</v>
      </c>
      <c r="U18" s="1">
        <v>23.02</v>
      </c>
    </row>
    <row r="19" spans="1:31" x14ac:dyDescent="0.15">
      <c r="A19" s="10" t="s">
        <v>29</v>
      </c>
      <c r="B19" s="6">
        <v>25.26</v>
      </c>
      <c r="C19" s="6">
        <v>25.11</v>
      </c>
      <c r="D19" s="6">
        <v>25.32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31" x14ac:dyDescent="0.15">
      <c r="A20" s="22" t="s">
        <v>30</v>
      </c>
      <c r="B20" s="6">
        <v>26.03</v>
      </c>
      <c r="C20" s="6"/>
      <c r="D20" s="6"/>
      <c r="E20" s="6">
        <v>18.91</v>
      </c>
      <c r="F20" s="6"/>
      <c r="G20" s="6"/>
      <c r="H20" s="6">
        <v>19.04</v>
      </c>
      <c r="I20" s="6"/>
      <c r="J20" s="6"/>
      <c r="K20" s="6">
        <v>23.24</v>
      </c>
      <c r="L20" s="6"/>
      <c r="M20" s="6"/>
      <c r="N20" s="6">
        <v>29.49</v>
      </c>
      <c r="O20" s="6"/>
      <c r="P20" s="6"/>
      <c r="Q20" s="6">
        <v>29.04</v>
      </c>
      <c r="R20" s="6">
        <v>23.4</v>
      </c>
      <c r="S20" s="6">
        <v>25.41</v>
      </c>
      <c r="T20" s="6">
        <v>20.61</v>
      </c>
      <c r="U20" s="1">
        <v>23.27</v>
      </c>
    </row>
    <row r="21" spans="1:31" x14ac:dyDescent="0.15">
      <c r="A21" s="21"/>
      <c r="B21" s="6">
        <v>25.91</v>
      </c>
      <c r="C21" s="6"/>
      <c r="D21" s="6"/>
      <c r="E21" s="6">
        <v>18.809999999999999</v>
      </c>
      <c r="F21" s="6"/>
      <c r="G21" s="6"/>
      <c r="H21" s="6">
        <v>19.13</v>
      </c>
      <c r="I21" s="6"/>
      <c r="J21" s="6"/>
      <c r="K21" s="6">
        <v>23.16</v>
      </c>
      <c r="L21" s="6"/>
      <c r="M21" s="6"/>
      <c r="N21" s="6">
        <v>29.53</v>
      </c>
      <c r="O21" s="6"/>
      <c r="P21" s="6"/>
      <c r="Q21" s="6">
        <v>28.07</v>
      </c>
      <c r="R21" s="6">
        <v>23.36</v>
      </c>
      <c r="S21" s="6">
        <v>25.36</v>
      </c>
      <c r="T21" s="6">
        <v>20.61</v>
      </c>
      <c r="U21" s="1">
        <v>23.29</v>
      </c>
    </row>
    <row r="22" spans="1:31" x14ac:dyDescent="0.15">
      <c r="A22" s="21"/>
      <c r="B22" s="6">
        <v>25.96</v>
      </c>
      <c r="C22" s="6"/>
      <c r="D22" s="6"/>
      <c r="E22" s="6">
        <v>18.82</v>
      </c>
      <c r="F22" s="6"/>
      <c r="G22" s="6"/>
      <c r="H22" s="6">
        <v>19.07</v>
      </c>
      <c r="I22" s="6"/>
      <c r="J22" s="6"/>
      <c r="K22" s="6">
        <v>23.35</v>
      </c>
      <c r="L22" s="6"/>
      <c r="M22" s="6"/>
      <c r="N22" s="8">
        <v>29.73</v>
      </c>
      <c r="O22" s="8"/>
      <c r="P22" s="8"/>
      <c r="Q22" s="6">
        <v>28.21</v>
      </c>
      <c r="R22" s="6">
        <v>23.32</v>
      </c>
      <c r="S22" s="6">
        <v>25.14</v>
      </c>
      <c r="T22" s="6">
        <v>20.71</v>
      </c>
      <c r="U22" s="1">
        <v>23.41</v>
      </c>
    </row>
    <row r="23" spans="1:31" x14ac:dyDescent="0.15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31" x14ac:dyDescent="0.15">
      <c r="A24" s="22" t="s">
        <v>31</v>
      </c>
      <c r="B24" s="6">
        <v>24.21</v>
      </c>
      <c r="C24" s="6"/>
      <c r="D24" s="6"/>
      <c r="E24" s="6">
        <v>17.649999999999999</v>
      </c>
      <c r="F24" s="6"/>
      <c r="G24" s="6"/>
      <c r="H24" s="6">
        <v>18.22</v>
      </c>
      <c r="I24" s="6"/>
      <c r="J24" s="6"/>
      <c r="K24" s="6">
        <v>21.86</v>
      </c>
      <c r="L24" s="6"/>
      <c r="M24" s="6"/>
      <c r="N24" s="6">
        <v>27.09</v>
      </c>
      <c r="O24" s="6"/>
      <c r="P24" s="6"/>
      <c r="Q24" s="6">
        <v>25.39</v>
      </c>
      <c r="R24" s="6">
        <v>22.59</v>
      </c>
      <c r="S24" s="6">
        <v>23.14</v>
      </c>
      <c r="T24" s="6">
        <v>19.71</v>
      </c>
      <c r="U24" s="1">
        <v>22.12</v>
      </c>
    </row>
    <row r="25" spans="1:31" x14ac:dyDescent="0.15">
      <c r="A25" s="21"/>
      <c r="B25" s="6">
        <v>24.42</v>
      </c>
      <c r="C25" s="6"/>
      <c r="D25" s="6"/>
      <c r="E25" s="8">
        <v>17.61</v>
      </c>
      <c r="F25" s="8"/>
      <c r="G25" s="8"/>
      <c r="H25" s="6">
        <v>18.3</v>
      </c>
      <c r="I25" s="6"/>
      <c r="J25" s="6"/>
      <c r="K25" s="6">
        <v>21.89</v>
      </c>
      <c r="L25" s="6"/>
      <c r="M25" s="6"/>
      <c r="N25" s="6">
        <v>27.33</v>
      </c>
      <c r="O25" s="6"/>
      <c r="P25" s="6"/>
      <c r="Q25" s="6">
        <v>25.39</v>
      </c>
      <c r="R25" s="6">
        <v>22.46</v>
      </c>
      <c r="S25" s="6">
        <v>23.11</v>
      </c>
      <c r="T25" s="6">
        <v>19.75</v>
      </c>
      <c r="U25" s="1">
        <v>22.29</v>
      </c>
    </row>
    <row r="26" spans="1:31" x14ac:dyDescent="0.15">
      <c r="A26" s="21"/>
      <c r="B26" s="6">
        <v>24.35</v>
      </c>
      <c r="C26" s="6"/>
      <c r="D26" s="6"/>
      <c r="E26" s="6">
        <v>17.64</v>
      </c>
      <c r="F26" s="6"/>
      <c r="G26" s="6"/>
      <c r="H26" s="6">
        <v>18.38</v>
      </c>
      <c r="I26" s="6"/>
      <c r="J26" s="6"/>
      <c r="K26" s="6">
        <v>21.91</v>
      </c>
      <c r="L26" s="6"/>
      <c r="M26" s="6"/>
      <c r="N26" s="6">
        <v>27.33</v>
      </c>
      <c r="O26" s="6"/>
      <c r="P26" s="6"/>
      <c r="Q26" s="6">
        <v>25.4</v>
      </c>
      <c r="R26" s="6">
        <v>22.52</v>
      </c>
      <c r="S26" s="6">
        <v>23.33</v>
      </c>
      <c r="T26" s="6">
        <v>19.77</v>
      </c>
      <c r="U26" s="1">
        <v>22.27</v>
      </c>
    </row>
    <row r="28" spans="1:31" x14ac:dyDescent="0.15">
      <c r="B28" s="24" t="s">
        <v>4</v>
      </c>
      <c r="C28" s="24"/>
      <c r="D28" s="24"/>
      <c r="E28" s="24" t="s">
        <v>5</v>
      </c>
      <c r="F28" s="24"/>
      <c r="G28" s="24"/>
      <c r="H28" s="24" t="s">
        <v>6</v>
      </c>
      <c r="I28" s="24"/>
      <c r="J28" s="24"/>
      <c r="K28" s="24" t="s">
        <v>7</v>
      </c>
      <c r="L28" s="24"/>
      <c r="M28" s="24"/>
      <c r="N28" s="24" t="s">
        <v>28</v>
      </c>
      <c r="O28" s="24"/>
      <c r="P28" s="24"/>
      <c r="Q28" s="24" t="s">
        <v>27</v>
      </c>
      <c r="R28" s="24"/>
      <c r="S28" s="24"/>
      <c r="T28" s="21" t="s">
        <v>10</v>
      </c>
      <c r="U28" s="21"/>
      <c r="V28" s="21"/>
      <c r="W28" s="21" t="s">
        <v>11</v>
      </c>
      <c r="X28" s="21"/>
      <c r="Y28" s="21"/>
      <c r="Z28" s="21" t="s">
        <v>12</v>
      </c>
      <c r="AA28" s="21"/>
      <c r="AB28" s="21"/>
      <c r="AC28" s="21" t="s">
        <v>13</v>
      </c>
      <c r="AD28" s="21"/>
      <c r="AE28" s="21"/>
    </row>
    <row r="29" spans="1:31" x14ac:dyDescent="0.15">
      <c r="A29" s="11" t="s">
        <v>29</v>
      </c>
      <c r="B29" s="6">
        <v>25.26</v>
      </c>
      <c r="C29" s="6">
        <v>25.11</v>
      </c>
      <c r="D29" s="6">
        <v>25.32</v>
      </c>
      <c r="E29" s="6">
        <v>18.34</v>
      </c>
      <c r="F29" s="6">
        <v>18.41</v>
      </c>
      <c r="G29" s="6">
        <v>18.25</v>
      </c>
      <c r="H29" s="6">
        <v>18.63</v>
      </c>
      <c r="I29" s="6">
        <v>18.579999999999998</v>
      </c>
      <c r="J29" s="6">
        <v>18.72</v>
      </c>
      <c r="K29" s="6">
        <v>22.32</v>
      </c>
      <c r="L29" s="6">
        <v>22.24</v>
      </c>
      <c r="M29" s="6">
        <v>22.21</v>
      </c>
      <c r="N29" s="6">
        <v>27.91</v>
      </c>
      <c r="O29" s="6">
        <v>28.13</v>
      </c>
      <c r="P29" s="6">
        <v>27.68</v>
      </c>
      <c r="Q29" s="6">
        <v>26.56</v>
      </c>
      <c r="R29" s="6">
        <v>26.49</v>
      </c>
      <c r="S29" s="6">
        <v>26.61</v>
      </c>
      <c r="T29" s="6">
        <v>22.77</v>
      </c>
      <c r="U29" s="6">
        <v>22.86</v>
      </c>
      <c r="V29" s="6">
        <v>22.72</v>
      </c>
      <c r="W29" s="6">
        <v>24.18</v>
      </c>
      <c r="X29" s="6">
        <v>24.1</v>
      </c>
      <c r="Y29" s="6">
        <v>24.13</v>
      </c>
      <c r="Z29" s="6">
        <v>20.52</v>
      </c>
      <c r="AA29" s="6">
        <v>20.38</v>
      </c>
      <c r="AB29" s="6">
        <v>20.399999999999999</v>
      </c>
      <c r="AC29" s="1">
        <v>23.06</v>
      </c>
      <c r="AD29" s="1">
        <v>23.01</v>
      </c>
      <c r="AE29" s="1">
        <v>23.02</v>
      </c>
    </row>
    <row r="30" spans="1:31" x14ac:dyDescent="0.15">
      <c r="A30" s="11" t="s">
        <v>32</v>
      </c>
      <c r="B30" s="6">
        <v>26.03</v>
      </c>
      <c r="C30" s="6">
        <v>25.91</v>
      </c>
      <c r="D30" s="6">
        <v>25.96</v>
      </c>
      <c r="E30" s="6">
        <v>18.91</v>
      </c>
      <c r="F30" s="6">
        <v>18.809999999999999</v>
      </c>
      <c r="G30" s="6">
        <v>18.82</v>
      </c>
      <c r="H30" s="6">
        <v>19.04</v>
      </c>
      <c r="I30" s="6">
        <v>19.13</v>
      </c>
      <c r="J30" s="6">
        <v>19.07</v>
      </c>
      <c r="K30" s="6">
        <v>23.24</v>
      </c>
      <c r="L30" s="6">
        <v>23.16</v>
      </c>
      <c r="M30" s="6">
        <v>23.35</v>
      </c>
      <c r="N30" s="6">
        <v>29.49</v>
      </c>
      <c r="O30" s="6">
        <v>29.53</v>
      </c>
      <c r="P30" s="8">
        <v>29.73</v>
      </c>
      <c r="Q30" s="6">
        <v>29.04</v>
      </c>
      <c r="R30" s="6">
        <v>28.07</v>
      </c>
      <c r="S30" s="6">
        <v>28.21</v>
      </c>
      <c r="T30" s="6">
        <v>23.4</v>
      </c>
      <c r="U30" s="6">
        <v>23.36</v>
      </c>
      <c r="V30" s="6">
        <v>23.32</v>
      </c>
      <c r="W30" s="6">
        <v>25.41</v>
      </c>
      <c r="X30" s="6">
        <v>25.36</v>
      </c>
      <c r="Y30" s="6">
        <v>25.14</v>
      </c>
      <c r="Z30" s="6">
        <v>20.61</v>
      </c>
      <c r="AA30" s="6">
        <v>20.61</v>
      </c>
      <c r="AB30" s="6">
        <v>20.71</v>
      </c>
      <c r="AC30" s="1">
        <v>23.27</v>
      </c>
      <c r="AD30" s="1">
        <v>23.29</v>
      </c>
      <c r="AE30" s="1">
        <v>23.41</v>
      </c>
    </row>
    <row r="31" spans="1:31" x14ac:dyDescent="0.15">
      <c r="A31" s="11" t="s">
        <v>33</v>
      </c>
      <c r="B31" s="6">
        <v>24.21</v>
      </c>
      <c r="C31" s="6">
        <v>24.42</v>
      </c>
      <c r="D31" s="6">
        <v>24.35</v>
      </c>
      <c r="E31" s="6">
        <v>17.649999999999999</v>
      </c>
      <c r="F31" s="8">
        <v>17.61</v>
      </c>
      <c r="G31" s="6">
        <v>17.64</v>
      </c>
      <c r="H31" s="6">
        <v>18.22</v>
      </c>
      <c r="I31" s="6">
        <v>18.3</v>
      </c>
      <c r="J31" s="6">
        <v>18.38</v>
      </c>
      <c r="K31" s="6">
        <v>21.86</v>
      </c>
      <c r="L31" s="6">
        <v>21.89</v>
      </c>
      <c r="M31" s="6">
        <v>21.91</v>
      </c>
      <c r="N31" s="6">
        <v>27.09</v>
      </c>
      <c r="O31" s="6">
        <v>27.33</v>
      </c>
      <c r="P31" s="6">
        <v>27.33</v>
      </c>
      <c r="Q31" s="6">
        <v>25.39</v>
      </c>
      <c r="R31" s="6">
        <v>25.39</v>
      </c>
      <c r="S31" s="6">
        <v>25.4</v>
      </c>
      <c r="T31" s="6">
        <v>22.59</v>
      </c>
      <c r="U31" s="6">
        <v>22.46</v>
      </c>
      <c r="V31" s="6">
        <v>22.52</v>
      </c>
      <c r="W31" s="6">
        <v>23.14</v>
      </c>
      <c r="X31" s="6">
        <v>23.11</v>
      </c>
      <c r="Y31" s="6">
        <v>23.33</v>
      </c>
      <c r="Z31" s="6">
        <v>19.71</v>
      </c>
      <c r="AA31" s="6">
        <v>19.75</v>
      </c>
      <c r="AB31" s="6">
        <v>19.77</v>
      </c>
      <c r="AC31" s="1">
        <v>22.12</v>
      </c>
      <c r="AD31" s="1">
        <v>22.29</v>
      </c>
      <c r="AE31" s="1">
        <v>22.27</v>
      </c>
    </row>
    <row r="34" spans="1:11" x14ac:dyDescent="0.15">
      <c r="B34" s="5" t="s">
        <v>4</v>
      </c>
      <c r="C34" s="5" t="s">
        <v>5</v>
      </c>
      <c r="D34" s="5" t="s">
        <v>6</v>
      </c>
      <c r="E34" s="5" t="s">
        <v>7</v>
      </c>
      <c r="F34" s="5" t="s">
        <v>28</v>
      </c>
      <c r="G34" s="5" t="s">
        <v>27</v>
      </c>
      <c r="H34" s="5" t="s">
        <v>10</v>
      </c>
      <c r="I34" s="5" t="s">
        <v>11</v>
      </c>
      <c r="J34" s="5" t="s">
        <v>12</v>
      </c>
      <c r="K34" t="s">
        <v>13</v>
      </c>
    </row>
    <row r="35" spans="1:11" x14ac:dyDescent="0.15">
      <c r="A35" s="22" t="s">
        <v>36</v>
      </c>
      <c r="B35" s="6">
        <v>25.26</v>
      </c>
      <c r="C35" s="6">
        <v>18.34</v>
      </c>
      <c r="D35" s="6">
        <v>18.63</v>
      </c>
      <c r="E35" s="6">
        <v>22.32</v>
      </c>
      <c r="F35" s="6">
        <v>27.91</v>
      </c>
      <c r="G35" s="6">
        <v>26.56</v>
      </c>
      <c r="H35" s="6">
        <v>22.77</v>
      </c>
      <c r="I35" s="6">
        <v>24.18</v>
      </c>
      <c r="J35" s="6">
        <v>20.52</v>
      </c>
      <c r="K35" s="1">
        <v>23.06</v>
      </c>
    </row>
    <row r="36" spans="1:11" x14ac:dyDescent="0.15">
      <c r="A36" s="21"/>
      <c r="B36" s="6">
        <v>25.11</v>
      </c>
      <c r="C36" s="6">
        <v>18.41</v>
      </c>
      <c r="D36" s="6">
        <v>18.579999999999998</v>
      </c>
      <c r="E36" s="6">
        <v>22.24</v>
      </c>
      <c r="F36" s="6">
        <v>28.13</v>
      </c>
      <c r="G36" s="6">
        <v>26.49</v>
      </c>
      <c r="H36" s="6">
        <v>22.86</v>
      </c>
      <c r="I36" s="6">
        <v>24.1</v>
      </c>
      <c r="J36" s="6">
        <v>20.38</v>
      </c>
      <c r="K36" s="1">
        <v>23.01</v>
      </c>
    </row>
    <row r="37" spans="1:11" x14ac:dyDescent="0.15">
      <c r="A37" s="21"/>
      <c r="B37" s="6">
        <v>25.32</v>
      </c>
      <c r="C37" s="6">
        <v>18.25</v>
      </c>
      <c r="D37" s="6">
        <v>18.72</v>
      </c>
      <c r="E37" s="6">
        <v>22.21</v>
      </c>
      <c r="F37" s="6">
        <v>27.68</v>
      </c>
      <c r="G37" s="6">
        <v>26.61</v>
      </c>
      <c r="H37" s="6">
        <v>22.72</v>
      </c>
      <c r="I37" s="6">
        <v>24.13</v>
      </c>
      <c r="J37" s="6">
        <v>20.399999999999999</v>
      </c>
      <c r="K37" s="1">
        <v>23.02</v>
      </c>
    </row>
    <row r="38" spans="1:11" x14ac:dyDescent="0.15">
      <c r="A38" s="22" t="s">
        <v>37</v>
      </c>
      <c r="B38" s="6">
        <v>26.03</v>
      </c>
      <c r="C38" s="6">
        <v>18.91</v>
      </c>
      <c r="D38" s="6">
        <v>19.04</v>
      </c>
      <c r="E38" s="6">
        <v>23.24</v>
      </c>
      <c r="F38" s="6">
        <v>29.49</v>
      </c>
      <c r="G38" s="6">
        <v>29.04</v>
      </c>
      <c r="H38" s="6">
        <v>23.4</v>
      </c>
      <c r="I38" s="6">
        <v>25.41</v>
      </c>
      <c r="J38" s="6">
        <v>20.61</v>
      </c>
      <c r="K38" s="1">
        <v>23.27</v>
      </c>
    </row>
    <row r="39" spans="1:11" x14ac:dyDescent="0.15">
      <c r="A39" s="21"/>
      <c r="B39" s="6">
        <v>25.91</v>
      </c>
      <c r="C39" s="6">
        <v>18.809999999999999</v>
      </c>
      <c r="D39" s="6">
        <v>19.13</v>
      </c>
      <c r="E39" s="6">
        <v>23.16</v>
      </c>
      <c r="F39" s="6">
        <v>29.53</v>
      </c>
      <c r="G39" s="6">
        <v>28.07</v>
      </c>
      <c r="H39" s="6">
        <v>23.36</v>
      </c>
      <c r="I39" s="6">
        <v>25.36</v>
      </c>
      <c r="J39" s="6">
        <v>20.61</v>
      </c>
      <c r="K39" s="1">
        <v>23.29</v>
      </c>
    </row>
    <row r="40" spans="1:11" x14ac:dyDescent="0.15">
      <c r="A40" s="21"/>
      <c r="B40" s="6">
        <v>25.96</v>
      </c>
      <c r="C40" s="6">
        <v>18.82</v>
      </c>
      <c r="D40" s="6">
        <v>19.07</v>
      </c>
      <c r="E40" s="6">
        <v>23.35</v>
      </c>
      <c r="F40" s="8">
        <v>29.73</v>
      </c>
      <c r="G40" s="6">
        <v>28.21</v>
      </c>
      <c r="H40" s="6">
        <v>23.32</v>
      </c>
      <c r="I40" s="6">
        <v>25.14</v>
      </c>
      <c r="J40" s="6">
        <v>20.71</v>
      </c>
      <c r="K40" s="1">
        <v>23.41</v>
      </c>
    </row>
    <row r="41" spans="1:11" x14ac:dyDescent="0.15">
      <c r="A41" s="22" t="s">
        <v>38</v>
      </c>
      <c r="B41" s="6">
        <v>24.21</v>
      </c>
      <c r="C41" s="6">
        <v>17.649999999999999</v>
      </c>
      <c r="D41" s="6">
        <v>18.22</v>
      </c>
      <c r="E41" s="6">
        <v>21.86</v>
      </c>
      <c r="F41" s="6">
        <v>27.09</v>
      </c>
      <c r="G41" s="6">
        <v>25.39</v>
      </c>
      <c r="H41" s="6">
        <v>22.59</v>
      </c>
      <c r="I41" s="6">
        <v>23.14</v>
      </c>
      <c r="J41" s="6">
        <v>19.71</v>
      </c>
      <c r="K41" s="1">
        <v>22.12</v>
      </c>
    </row>
    <row r="42" spans="1:11" x14ac:dyDescent="0.15">
      <c r="A42" s="21"/>
      <c r="B42" s="6">
        <v>24.42</v>
      </c>
      <c r="C42" s="8">
        <v>17.61</v>
      </c>
      <c r="D42" s="6">
        <v>18.3</v>
      </c>
      <c r="E42" s="6">
        <v>21.89</v>
      </c>
      <c r="F42" s="6">
        <v>27.33</v>
      </c>
      <c r="G42" s="6">
        <v>25.39</v>
      </c>
      <c r="H42" s="6">
        <v>22.46</v>
      </c>
      <c r="I42" s="6">
        <v>23.11</v>
      </c>
      <c r="J42" s="6">
        <v>19.75</v>
      </c>
      <c r="K42" s="1">
        <v>22.29</v>
      </c>
    </row>
    <row r="43" spans="1:11" x14ac:dyDescent="0.15">
      <c r="A43" s="21"/>
      <c r="B43" s="6">
        <v>24.35</v>
      </c>
      <c r="C43" s="6">
        <v>17.64</v>
      </c>
      <c r="D43" s="6">
        <v>18.38</v>
      </c>
      <c r="E43" s="6">
        <v>21.91</v>
      </c>
      <c r="F43" s="6">
        <v>27.33</v>
      </c>
      <c r="G43" s="6">
        <v>25.4</v>
      </c>
      <c r="H43" s="6">
        <v>22.52</v>
      </c>
      <c r="I43" s="6">
        <v>23.33</v>
      </c>
      <c r="J43" s="6">
        <v>19.77</v>
      </c>
      <c r="K43" s="1">
        <v>22.27</v>
      </c>
    </row>
    <row r="47" spans="1:11" x14ac:dyDescent="0.15">
      <c r="A47" s="23" t="s">
        <v>39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</row>
    <row r="48" spans="1:11" x14ac:dyDescent="0.15">
      <c r="A48" s="12" t="s">
        <v>40</v>
      </c>
      <c r="B48" s="12">
        <v>1</v>
      </c>
      <c r="C48" s="12">
        <v>2</v>
      </c>
      <c r="D48" s="12">
        <v>3</v>
      </c>
      <c r="E48" s="12">
        <v>4</v>
      </c>
      <c r="F48" s="12">
        <v>5</v>
      </c>
      <c r="G48" s="12">
        <v>6</v>
      </c>
      <c r="H48" s="12">
        <v>7</v>
      </c>
      <c r="I48" s="12">
        <v>8</v>
      </c>
      <c r="J48" s="12">
        <v>9</v>
      </c>
      <c r="K48" s="12">
        <v>10</v>
      </c>
    </row>
    <row r="49" spans="1:11" x14ac:dyDescent="0.15">
      <c r="A49" s="13" t="s">
        <v>41</v>
      </c>
      <c r="B49" s="12" t="s">
        <v>47</v>
      </c>
      <c r="C49" s="12" t="s">
        <v>48</v>
      </c>
      <c r="D49" s="12" t="s">
        <v>49</v>
      </c>
      <c r="E49" s="12" t="s">
        <v>13</v>
      </c>
      <c r="F49" s="12" t="s">
        <v>12</v>
      </c>
      <c r="G49" s="12" t="s">
        <v>10</v>
      </c>
      <c r="H49" s="12" t="s">
        <v>50</v>
      </c>
      <c r="I49" s="12" t="s">
        <v>11</v>
      </c>
      <c r="J49" s="12" t="s">
        <v>51</v>
      </c>
      <c r="K49" s="12" t="s">
        <v>35</v>
      </c>
    </row>
    <row r="50" spans="1:11" ht="27" x14ac:dyDescent="0.15">
      <c r="A50" s="15" t="s">
        <v>42</v>
      </c>
      <c r="B50" s="14" t="s">
        <v>50</v>
      </c>
      <c r="C50" s="14" t="s">
        <v>10</v>
      </c>
      <c r="D50" s="14" t="s">
        <v>12</v>
      </c>
      <c r="E50" s="14" t="s">
        <v>13</v>
      </c>
      <c r="F50" s="14" t="s">
        <v>52</v>
      </c>
      <c r="G50" s="14" t="s">
        <v>49</v>
      </c>
      <c r="H50" s="14" t="s">
        <v>48</v>
      </c>
      <c r="I50" s="14" t="s">
        <v>11</v>
      </c>
      <c r="J50" s="14" t="s">
        <v>51</v>
      </c>
      <c r="K50" s="14" t="s">
        <v>35</v>
      </c>
    </row>
    <row r="51" spans="1:11" ht="27" x14ac:dyDescent="0.15">
      <c r="A51" s="13" t="s">
        <v>43</v>
      </c>
      <c r="B51" s="12" t="s">
        <v>48</v>
      </c>
      <c r="C51" s="12" t="s">
        <v>49</v>
      </c>
      <c r="D51" s="12" t="s">
        <v>52</v>
      </c>
      <c r="E51" s="12" t="s">
        <v>13</v>
      </c>
      <c r="F51" s="12" t="s">
        <v>11</v>
      </c>
      <c r="G51" s="12" t="s">
        <v>10</v>
      </c>
      <c r="H51" s="12" t="s">
        <v>12</v>
      </c>
      <c r="I51" s="12" t="s">
        <v>50</v>
      </c>
      <c r="J51" s="12" t="s">
        <v>51</v>
      </c>
      <c r="K51" s="12" t="s">
        <v>35</v>
      </c>
    </row>
    <row r="52" spans="1:11" x14ac:dyDescent="0.15">
      <c r="A52" s="13" t="s">
        <v>44</v>
      </c>
      <c r="B52" s="12" t="s">
        <v>45</v>
      </c>
      <c r="C52" s="12"/>
      <c r="D52" s="12" t="s">
        <v>52</v>
      </c>
      <c r="E52" s="12" t="s">
        <v>53</v>
      </c>
      <c r="F52" s="12" t="s">
        <v>10</v>
      </c>
      <c r="G52" s="12" t="s">
        <v>49</v>
      </c>
      <c r="H52" s="12" t="s">
        <v>54</v>
      </c>
      <c r="I52" s="12" t="s">
        <v>11</v>
      </c>
      <c r="J52" s="12" t="s">
        <v>55</v>
      </c>
      <c r="K52" s="12" t="s">
        <v>35</v>
      </c>
    </row>
    <row r="53" spans="1:11" ht="67.5" x14ac:dyDescent="0.15">
      <c r="A53" s="17" t="s">
        <v>46</v>
      </c>
      <c r="B53" s="16" t="s">
        <v>56</v>
      </c>
      <c r="C53" s="16" t="s">
        <v>13</v>
      </c>
      <c r="D53" s="16" t="s">
        <v>48</v>
      </c>
      <c r="E53" s="16" t="s">
        <v>12</v>
      </c>
      <c r="F53" s="16" t="s">
        <v>49</v>
      </c>
      <c r="G53" s="16" t="s">
        <v>57</v>
      </c>
      <c r="H53" s="16" t="s">
        <v>10</v>
      </c>
      <c r="I53" s="16" t="s">
        <v>11</v>
      </c>
      <c r="J53" s="16" t="s">
        <v>58</v>
      </c>
      <c r="K53" s="16" t="s">
        <v>35</v>
      </c>
    </row>
  </sheetData>
  <mergeCells count="20">
    <mergeCell ref="A24:A26"/>
    <mergeCell ref="B1:H1"/>
    <mergeCell ref="N1:R1"/>
    <mergeCell ref="T1:V1"/>
    <mergeCell ref="A16:A18"/>
    <mergeCell ref="A20:A22"/>
    <mergeCell ref="AC28:AE28"/>
    <mergeCell ref="A35:A37"/>
    <mergeCell ref="A38:A40"/>
    <mergeCell ref="B28:D28"/>
    <mergeCell ref="E28:G28"/>
    <mergeCell ref="H28:J28"/>
    <mergeCell ref="K28:M28"/>
    <mergeCell ref="N28:P28"/>
    <mergeCell ref="Q28:S28"/>
    <mergeCell ref="A41:A43"/>
    <mergeCell ref="A47:K47"/>
    <mergeCell ref="T28:V28"/>
    <mergeCell ref="W28:Y28"/>
    <mergeCell ref="Z28:AB28"/>
  </mergeCells>
  <phoneticPr fontId="2" type="noConversion"/>
  <hyperlinks>
    <hyperlink ref="A49" r:id="rId1" display="http://blooge.cn/RefFinder/?type=reference"/>
    <hyperlink ref="A50" r:id="rId2" display="http://blooge.cn/RefFinder/?type=reference"/>
    <hyperlink ref="A51" r:id="rId3" display="http://blooge.cn/RefFinder/?type=reference"/>
    <hyperlink ref="A52" r:id="rId4" display="http://blooge.cn/RefFinder/?type=reference"/>
    <hyperlink ref="A53" r:id="rId5" display="http://blooge.cn/RefFinder/?type=reference"/>
  </hyperlink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sqref="A1:K11"/>
    </sheetView>
  </sheetViews>
  <sheetFormatPr defaultRowHeight="13.5" x14ac:dyDescent="0.15"/>
  <cols>
    <col min="1" max="1" width="6.375" customWidth="1"/>
    <col min="2" max="2" width="7" customWidth="1"/>
    <col min="11" max="11" width="6" customWidth="1"/>
  </cols>
  <sheetData>
    <row r="1" spans="1:11" s="20" customFormat="1" x14ac:dyDescent="0.15">
      <c r="A1" s="20" t="s">
        <v>62</v>
      </c>
    </row>
    <row r="2" spans="1:11" x14ac:dyDescent="0.15">
      <c r="A2" s="18"/>
      <c r="B2" s="19" t="s">
        <v>63</v>
      </c>
      <c r="C2" s="19" t="s">
        <v>64</v>
      </c>
      <c r="D2" s="19" t="s">
        <v>65</v>
      </c>
      <c r="E2" s="19" t="s">
        <v>66</v>
      </c>
      <c r="F2" s="19" t="s">
        <v>67</v>
      </c>
      <c r="G2" s="19" t="s">
        <v>27</v>
      </c>
      <c r="H2" s="19" t="s">
        <v>10</v>
      </c>
      <c r="I2" s="19" t="s">
        <v>11</v>
      </c>
      <c r="J2" s="19" t="s">
        <v>12</v>
      </c>
      <c r="K2" s="18" t="s">
        <v>13</v>
      </c>
    </row>
    <row r="3" spans="1:11" x14ac:dyDescent="0.15">
      <c r="A3" s="25" t="s">
        <v>59</v>
      </c>
      <c r="B3" s="28">
        <v>25.26</v>
      </c>
      <c r="C3" s="28">
        <v>18.34</v>
      </c>
      <c r="D3" s="28">
        <v>18.63</v>
      </c>
      <c r="E3" s="28">
        <v>22.32</v>
      </c>
      <c r="F3" s="28">
        <v>27.91</v>
      </c>
      <c r="G3" s="28">
        <v>26.56</v>
      </c>
      <c r="H3" s="28">
        <v>22.77</v>
      </c>
      <c r="I3" s="28">
        <v>24.18</v>
      </c>
      <c r="J3" s="28">
        <v>20.52</v>
      </c>
      <c r="K3" s="29">
        <v>23.06</v>
      </c>
    </row>
    <row r="4" spans="1:11" x14ac:dyDescent="0.15">
      <c r="A4" s="26"/>
      <c r="B4" s="28">
        <v>25.11</v>
      </c>
      <c r="C4" s="28">
        <v>18.41</v>
      </c>
      <c r="D4" s="28">
        <v>18.579999999999998</v>
      </c>
      <c r="E4" s="28">
        <v>22.24</v>
      </c>
      <c r="F4" s="28">
        <v>28.13</v>
      </c>
      <c r="G4" s="28">
        <v>26.49</v>
      </c>
      <c r="H4" s="28">
        <v>22.86</v>
      </c>
      <c r="I4" s="28">
        <v>24.1</v>
      </c>
      <c r="J4" s="28">
        <v>20.38</v>
      </c>
      <c r="K4" s="29">
        <v>23.01</v>
      </c>
    </row>
    <row r="5" spans="1:11" x14ac:dyDescent="0.15">
      <c r="A5" s="26"/>
      <c r="B5" s="28">
        <v>25.32</v>
      </c>
      <c r="C5" s="28">
        <v>18.25</v>
      </c>
      <c r="D5" s="28">
        <v>18.72</v>
      </c>
      <c r="E5" s="28">
        <v>22.21</v>
      </c>
      <c r="F5" s="28">
        <v>27.68</v>
      </c>
      <c r="G5" s="28">
        <v>26.61</v>
      </c>
      <c r="H5" s="28">
        <v>22.72</v>
      </c>
      <c r="I5" s="28">
        <v>24.13</v>
      </c>
      <c r="J5" s="28">
        <v>20.399999999999999</v>
      </c>
      <c r="K5" s="29">
        <v>23.02</v>
      </c>
    </row>
    <row r="6" spans="1:11" x14ac:dyDescent="0.15">
      <c r="A6" s="25" t="s">
        <v>60</v>
      </c>
      <c r="B6" s="28">
        <v>26.03</v>
      </c>
      <c r="C6" s="28">
        <v>18.91</v>
      </c>
      <c r="D6" s="28">
        <v>19.04</v>
      </c>
      <c r="E6" s="28">
        <v>23.24</v>
      </c>
      <c r="F6" s="28">
        <v>29.49</v>
      </c>
      <c r="G6" s="28">
        <v>29.04</v>
      </c>
      <c r="H6" s="28">
        <v>23.4</v>
      </c>
      <c r="I6" s="28">
        <v>25.41</v>
      </c>
      <c r="J6" s="28">
        <v>20.61</v>
      </c>
      <c r="K6" s="29">
        <v>23.27</v>
      </c>
    </row>
    <row r="7" spans="1:11" x14ac:dyDescent="0.15">
      <c r="A7" s="26"/>
      <c r="B7" s="28">
        <v>25.91</v>
      </c>
      <c r="C7" s="28">
        <v>18.809999999999999</v>
      </c>
      <c r="D7" s="28">
        <v>19.13</v>
      </c>
      <c r="E7" s="28">
        <v>23.16</v>
      </c>
      <c r="F7" s="28">
        <v>29.53</v>
      </c>
      <c r="G7" s="28">
        <v>28.07</v>
      </c>
      <c r="H7" s="28">
        <v>23.36</v>
      </c>
      <c r="I7" s="28">
        <v>25.36</v>
      </c>
      <c r="J7" s="28">
        <v>20.61</v>
      </c>
      <c r="K7" s="29">
        <v>23.29</v>
      </c>
    </row>
    <row r="8" spans="1:11" x14ac:dyDescent="0.15">
      <c r="A8" s="26"/>
      <c r="B8" s="28">
        <v>25.96</v>
      </c>
      <c r="C8" s="28">
        <v>18.82</v>
      </c>
      <c r="D8" s="28">
        <v>19.07</v>
      </c>
      <c r="E8" s="28">
        <v>23.35</v>
      </c>
      <c r="F8" s="28">
        <v>29.73</v>
      </c>
      <c r="G8" s="28">
        <v>28.21</v>
      </c>
      <c r="H8" s="28">
        <v>23.32</v>
      </c>
      <c r="I8" s="28">
        <v>25.14</v>
      </c>
      <c r="J8" s="28">
        <v>20.71</v>
      </c>
      <c r="K8" s="29">
        <v>23.41</v>
      </c>
    </row>
    <row r="9" spans="1:11" x14ac:dyDescent="0.15">
      <c r="A9" s="25" t="s">
        <v>61</v>
      </c>
      <c r="B9" s="28">
        <v>24.21</v>
      </c>
      <c r="C9" s="28">
        <v>17.649999999999999</v>
      </c>
      <c r="D9" s="28">
        <v>18.22</v>
      </c>
      <c r="E9" s="28">
        <v>21.86</v>
      </c>
      <c r="F9" s="28">
        <v>27.09</v>
      </c>
      <c r="G9" s="28">
        <v>25.39</v>
      </c>
      <c r="H9" s="28">
        <v>22.59</v>
      </c>
      <c r="I9" s="28">
        <v>23.14</v>
      </c>
      <c r="J9" s="28">
        <v>19.71</v>
      </c>
      <c r="K9" s="29">
        <v>22.12</v>
      </c>
    </row>
    <row r="10" spans="1:11" x14ac:dyDescent="0.15">
      <c r="A10" s="26"/>
      <c r="B10" s="28">
        <v>24.42</v>
      </c>
      <c r="C10" s="28">
        <v>17.61</v>
      </c>
      <c r="D10" s="28">
        <v>18.3</v>
      </c>
      <c r="E10" s="28">
        <v>21.89</v>
      </c>
      <c r="F10" s="28">
        <v>27.33</v>
      </c>
      <c r="G10" s="28">
        <v>25.39</v>
      </c>
      <c r="H10" s="28">
        <v>22.46</v>
      </c>
      <c r="I10" s="28">
        <v>23.11</v>
      </c>
      <c r="J10" s="28">
        <v>19.75</v>
      </c>
      <c r="K10" s="29">
        <v>22.29</v>
      </c>
    </row>
    <row r="11" spans="1:11" x14ac:dyDescent="0.15">
      <c r="A11" s="27"/>
      <c r="B11" s="30">
        <v>24.35</v>
      </c>
      <c r="C11" s="30">
        <v>17.64</v>
      </c>
      <c r="D11" s="30">
        <v>18.38</v>
      </c>
      <c r="E11" s="30">
        <v>21.91</v>
      </c>
      <c r="F11" s="30">
        <v>27.33</v>
      </c>
      <c r="G11" s="30">
        <v>25.4</v>
      </c>
      <c r="H11" s="30">
        <v>22.52</v>
      </c>
      <c r="I11" s="30">
        <v>23.33</v>
      </c>
      <c r="J11" s="30">
        <v>19.77</v>
      </c>
      <c r="K11" s="31">
        <v>22.27</v>
      </c>
    </row>
  </sheetData>
  <mergeCells count="3">
    <mergeCell ref="A3:A5"/>
    <mergeCell ref="A6:A8"/>
    <mergeCell ref="A9:A1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自己提RNA内参</vt:lpstr>
      <vt:lpstr>公司返样目的基因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桂良仙</dc:creator>
  <cp:lastModifiedBy>hefeng</cp:lastModifiedBy>
  <cp:lastPrinted>2022-06-14T01:25:07Z</cp:lastPrinted>
  <dcterms:created xsi:type="dcterms:W3CDTF">2020-04-07T08:36:00Z</dcterms:created>
  <dcterms:modified xsi:type="dcterms:W3CDTF">2022-06-14T01:25:14Z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