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LaCie_orange/Users/spodell/Allen/fish_microbiome_2020/manuscript/Microbiome_submission_060922/Additional_Files/"/>
    </mc:Choice>
  </mc:AlternateContent>
  <xr:revisionPtr revIDLastSave="0" documentId="13_ncr:1_{EBBB69AC-1D6F-E24C-9CA7-4574EBBCDD3B}" xr6:coauthVersionLast="47" xr6:coauthVersionMax="47" xr10:uidLastSave="{00000000-0000-0000-0000-000000000000}"/>
  <bookViews>
    <workbookView xWindow="3680" yWindow="3120" windowWidth="24880" windowHeight="14520" xr2:uid="{3B4972C5-57E7-DF43-AD7F-816146070926}"/>
  </bookViews>
  <sheets>
    <sheet name=" euke_silva_matches &gt;30% aln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6" l="1"/>
  <c r="C31" i="6"/>
  <c r="C30" i="6"/>
  <c r="C44" i="6"/>
  <c r="C43" i="6"/>
  <c r="C42" i="6"/>
  <c r="C41" i="6"/>
  <c r="C40" i="6"/>
  <c r="C39" i="6"/>
  <c r="C38" i="6"/>
  <c r="C37" i="6"/>
  <c r="C36" i="6"/>
  <c r="C33" i="6"/>
  <c r="C34" i="6"/>
  <c r="C35" i="6"/>
  <c r="C20" i="6"/>
  <c r="C28" i="6"/>
  <c r="C27" i="6"/>
  <c r="C26" i="6"/>
  <c r="C25" i="6"/>
  <c r="C24" i="6"/>
  <c r="C23" i="6"/>
  <c r="C22" i="6"/>
  <c r="C21" i="6"/>
  <c r="C19" i="6"/>
  <c r="C18" i="6"/>
  <c r="C17" i="6"/>
  <c r="C16" i="6"/>
  <c r="C15" i="6"/>
  <c r="C13" i="6"/>
  <c r="C14" i="6"/>
  <c r="C12" i="6"/>
  <c r="C11" i="6"/>
  <c r="C8" i="6"/>
  <c r="C9" i="6"/>
  <c r="C10" i="6"/>
  <c r="C29" i="6"/>
  <c r="C7" i="6"/>
  <c r="C6" i="6"/>
</calcChain>
</file>

<file path=xl/sharedStrings.xml><?xml version="1.0" encoding="utf-8"?>
<sst xmlns="http://schemas.openxmlformats.org/spreadsheetml/2006/main" count="217" uniqueCount="118">
  <si>
    <t>Eukaryota;Excavata;Metamonada;Parabasalia;Trichomonadea;Simplicimonas;Simplicimonas similis</t>
  </si>
  <si>
    <t>Eukaryota;Opisthokonta;Holozoa;Metazoa (Animalia);Eumetazoa;Bilateria;Platyhelminthes;Trematoda;Digenea;Plagiorchiida;Enenterum aureum</t>
  </si>
  <si>
    <t>Eukaryota;Excavata;Metamonada;Parabasalia;Trichomonadea;Pentatrichomonas;Pentatrichomonas hominis</t>
  </si>
  <si>
    <t>Eukaryota;Amoebozoa;Archamoebae;Entamoebida;Entamoeba;Entamoeba insolita</t>
  </si>
  <si>
    <t>Eukaryota;Excavata;Metamonada;Parabasalia;Trichomonadea;Tetratrichomonas;Tetratrichomonas limacis</t>
  </si>
  <si>
    <t>Eukaryota;Opisthokonta;Holozoa;Metazoa (Animalia);Eumetazoa;Bilateria;Chordata;Vertebrata;Gnathostomata;Euteleostomi;Actinopterygii;Neopterygii;Teleostei;Lates calcarifer (barramundi perch)</t>
  </si>
  <si>
    <t>Eukaryota;Opisthokonta;Holozoa;Metazoa (Animalia);Eumetazoa;Bilateria;Acanthocephala;Palaeacanthocephala;Echinorhynchida;Acanthocephalus lucii</t>
  </si>
  <si>
    <t>Eukaryota;Opisthokonta;Holozoa;Metazoa (Animalia);Eumetazoa;Bilateria;Chordata;Vertebrata;Gnathostomata;Euteleostomi;Actinopterygii;Neopterygii;Teleostei;Dicentrarchus labrax (European seabass)</t>
  </si>
  <si>
    <t>Eukaryota;Opisthokonta;Holozoa;Metazoa (Animalia);Eumetazoa;Bilateria;Chordata;Vertebrata;Gnathostomata;Euteleostomi;Actinopterygii;Neopterygii;Teleostei;Auxis rochei</t>
  </si>
  <si>
    <t>Eukaryota;Excavata;Metamonada;Parabasalia;Hypotrichomonadea;Hypotrichomonas;Hypotrichomonas sp. KGD-2012</t>
  </si>
  <si>
    <t>Eukaryota;Excavata;Metamonada;Parabasalia;Trichomonadea;Tetratrichomonas;Tetratrichomonas prowazeki</t>
  </si>
  <si>
    <t>Eukaryota;Excavata;Metamonada;Parabasalia;Trichomonadea;Lacusteria;uncultured trichomonad parabasalid</t>
  </si>
  <si>
    <t>Eukaryota;Opisthokonta;Holozoa;Metazoa (Animalia);Eumetazoa;Bilateria;Arthropoda;Crustacea;Ostracoda;Podocopa;Podocopida;Xiphichilus sp. SN003</t>
  </si>
  <si>
    <t>Eukaryota;Opisthokonta;Holozoa;Metazoa (Animalia);Eumetazoa;Bilateria;Nematoda;Enoplea;Enoplia;Enoplida;Enoplus meridionalis</t>
  </si>
  <si>
    <t>Eukaryota;Archaeplastida;Rhodophyceae;Florideophycidae;Corallinophycidae;Hydrolithon;Hydrolithon onkodes</t>
  </si>
  <si>
    <t>Eukaryota;Excavata;Metamonada;Parabasalia;Trichomonadea;Tetratrichomonas;Tetratrichomonas sp. MA3</t>
  </si>
  <si>
    <t>Eukaryota;Excavata;Metamonada;Parabasalia;Trichomonadea;Tetratrichomonas;Tetratrichomonas sp. ZUBR</t>
  </si>
  <si>
    <t>NODE_1003_length_2971_cov_40.431756</t>
  </si>
  <si>
    <t>NODE_244_length_11585_cov_32.313010</t>
  </si>
  <si>
    <t>NODE_3297_length_4507_cov_24.049416</t>
  </si>
  <si>
    <t>NODE_6280_length_4417_cov_6.055250</t>
  </si>
  <si>
    <t>NODE_11325_length_3235_cov_2.942767</t>
  </si>
  <si>
    <t>NODE_9_length_7140_cov_484.773465</t>
  </si>
  <si>
    <t>NODE_281_length_7429_cov_13.401275</t>
  </si>
  <si>
    <t>NODE_1236_length_7839_cov_9.816804</t>
  </si>
  <si>
    <t>NODE_1436_length_7168_cov_39.586813</t>
  </si>
  <si>
    <t>NODE_1927_length_6002_cov_8.170002</t>
  </si>
  <si>
    <t>NODE_1879_length_8967_cov_14.372531</t>
  </si>
  <si>
    <t>NODE_2608_length_7112_cov_7.881961</t>
  </si>
  <si>
    <t>NODE_6699_length_3749_cov_14.943151</t>
  </si>
  <si>
    <t>NODE_2110_length_10662_cov_24.169511</t>
  </si>
  <si>
    <t>NODE_2897_length_8673_cov_13.847877</t>
  </si>
  <si>
    <t>NODE_3896_length_7051_cov_5.598056</t>
  </si>
  <si>
    <t>NODE_3937_length_6997_cov_18.961250</t>
  </si>
  <si>
    <t>NODE_19919_length_2392_cov_18.818571</t>
  </si>
  <si>
    <t>NODE_71_length_11292_cov_52.282460</t>
  </si>
  <si>
    <t>NODE_1051_length_9252_cov_430.356855</t>
  </si>
  <si>
    <t>NODE_1630_length_7242_cov_184.815361</t>
  </si>
  <si>
    <t>NODE_4243_length_6575_cov_65.823620</t>
  </si>
  <si>
    <t>NODE_4887_length_6093_cov_94.668102</t>
  </si>
  <si>
    <t>NODE_7220_length_4927_cov_185.492406</t>
  </si>
  <si>
    <t>NODE_12647_length_3622_cov_175.116064</t>
  </si>
  <si>
    <t>NODE_1647_length_7627_cov_28.219097</t>
  </si>
  <si>
    <t>NODE_1953_length_6960_cov_45.993773</t>
  </si>
  <si>
    <t>NODE_7892_length_3396_cov_35.609997</t>
  </si>
  <si>
    <t>NODE_8455_length_3276_cov_147.800373</t>
  </si>
  <si>
    <t>NODE_95_length_7364_cov_922.094131</t>
  </si>
  <si>
    <t>NODE_405_length_4137_cov_7.371142</t>
  </si>
  <si>
    <t>NODE_3725_length_2004_cov_35.590559</t>
  </si>
  <si>
    <t>NODE_191_length_8055_cov_39.129125</t>
  </si>
  <si>
    <t>NODE_288_length_7175_cov_1781.418680</t>
  </si>
  <si>
    <t>NODE_1520_length_4816_cov_30.843730</t>
  </si>
  <si>
    <t>NODE_558_length_7013_cov_307.401696</t>
  </si>
  <si>
    <t>NODE_1848_length_3772_cov_43.921442</t>
  </si>
  <si>
    <t>NODE_3793_length_9318_cov_2067.232646</t>
  </si>
  <si>
    <t>NODE_72851_length_2909_cov_21.859846</t>
  </si>
  <si>
    <t>mis-matches</t>
  </si>
  <si>
    <t>gaps</t>
  </si>
  <si>
    <t>q_start</t>
  </si>
  <si>
    <t>q_end</t>
  </si>
  <si>
    <t>s_start</t>
  </si>
  <si>
    <t>s_end</t>
  </si>
  <si>
    <t>e-value</t>
  </si>
  <si>
    <t>Query_id</t>
  </si>
  <si>
    <t>Subject_id</t>
  </si>
  <si>
    <t>bit score</t>
  </si>
  <si>
    <t>query lineage</t>
  </si>
  <si>
    <t>Silva ref length</t>
  </si>
  <si>
    <t>pct aln cover</t>
  </si>
  <si>
    <t>F6HG3</t>
  </si>
  <si>
    <t>F6GI4</t>
  </si>
  <si>
    <t>F6HG2</t>
  </si>
  <si>
    <t>F6GI3</t>
  </si>
  <si>
    <t>F5HG3</t>
  </si>
  <si>
    <t>F7HG2</t>
  </si>
  <si>
    <t>F7HG3</t>
  </si>
  <si>
    <t>F5GI3</t>
  </si>
  <si>
    <t>F8HG2</t>
  </si>
  <si>
    <t>F8GI2</t>
  </si>
  <si>
    <t>F6GI1</t>
  </si>
  <si>
    <t>F7GI3</t>
  </si>
  <si>
    <t>F7GI2</t>
  </si>
  <si>
    <t>F8GI3</t>
  </si>
  <si>
    <t>F8HG3</t>
  </si>
  <si>
    <t>F5GI2</t>
  </si>
  <si>
    <t>ecology</t>
  </si>
  <si>
    <t>amoeba parasite/commensal</t>
  </si>
  <si>
    <t>flagellated protozoan</t>
  </si>
  <si>
    <t>parasitic worm</t>
  </si>
  <si>
    <t>ostracod crustacean</t>
  </si>
  <si>
    <t>fish</t>
  </si>
  <si>
    <t>worm</t>
  </si>
  <si>
    <t>kmer coverage</t>
  </si>
  <si>
    <t>AF149909.1</t>
  </si>
  <si>
    <t>JX565069.1</t>
  </si>
  <si>
    <t>AY821962.1</t>
  </si>
  <si>
    <t>KC594038.1</t>
  </si>
  <si>
    <t>GQ254637.1</t>
  </si>
  <si>
    <t>AY886872.1</t>
  </si>
  <si>
    <t>AY245118.1</t>
  </si>
  <si>
    <t>HQ149972.1</t>
  </si>
  <si>
    <t>AY886871.1</t>
  </si>
  <si>
    <t>AB076624.1</t>
  </si>
  <si>
    <t>AY830152.1</t>
  </si>
  <si>
    <t>AY234237.1</t>
  </si>
  <si>
    <t>Y16914.1</t>
  </si>
  <si>
    <t>AY222124.1</t>
  </si>
  <si>
    <t>AB193741.1</t>
  </si>
  <si>
    <t>CBXY010019626</t>
  </si>
  <si>
    <t>KJ774690.1</t>
  </si>
  <si>
    <t>Red coralline algae</t>
  </si>
  <si>
    <t>ctg source</t>
  </si>
  <si>
    <t>pct ident</t>
  </si>
  <si>
    <t>alin len</t>
  </si>
  <si>
    <t>Additional File 4</t>
  </si>
  <si>
    <t>Table of 18S rRNA gene matches to assembled metagenomic contigs.</t>
  </si>
  <si>
    <t>Top SILVA Database (v138.1) matches to assembled metagenomic contigs were filtered for alignment lengths covering at least 30% of the database reference sequence (&gt; 530 nt).</t>
  </si>
  <si>
    <t>Kmer coverage values (relative sequence abundance in DNA sample) were obtained from MetaSpades assembly program output.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</si>
</sst>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6">
    <font>
      <sz val="12"/>
      <color theme="1"/>
      <name val="ArialMT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MT"/>
      <family val="2"/>
    </font>
    <font>
      <b/>
      <sz val="12"/>
      <name val="ArialMT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Fill="1"/>
    <xf numFmtId="0" fontId="2" fillId="0" borderId="2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 wrapText="1"/>
    </xf>
    <xf numFmtId="164" fontId="2" fillId="0" borderId="2" xfId="0" applyNumberFormat="1" applyFont="1" applyFill="1" applyBorder="1" applyAlignment="1">
      <alignment horizontal="center" wrapText="1"/>
    </xf>
    <xf numFmtId="165" fontId="2" fillId="0" borderId="2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wrapText="1"/>
    </xf>
    <xf numFmtId="0" fontId="3" fillId="0" borderId="0" xfId="0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165" fontId="3" fillId="0" borderId="0" xfId="0" applyNumberFormat="1" applyFont="1" applyFill="1" applyAlignment="1">
      <alignment horizontal="center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CEB5B-EA43-0D49-AA5F-4D31BBF2DD62}">
  <dimension ref="A1:R44"/>
  <sheetViews>
    <sheetView tabSelected="1" workbookViewId="0">
      <selection activeCell="A2" sqref="A2"/>
    </sheetView>
  </sheetViews>
  <sheetFormatPr baseColWidth="10" defaultRowHeight="16"/>
  <cols>
    <col min="1" max="1" width="14.7109375" style="1" bestFit="1" customWidth="1"/>
    <col min="2" max="2" width="7.7109375" style="7" bestFit="1" customWidth="1"/>
    <col min="3" max="3" width="7.7109375" style="8" customWidth="1"/>
    <col min="4" max="4" width="74.5703125" style="1" customWidth="1"/>
    <col min="5" max="5" width="23.85546875" style="1" bestFit="1" customWidth="1"/>
    <col min="6" max="6" width="11.85546875" style="1" customWidth="1"/>
    <col min="7" max="7" width="8.7109375" style="9" bestFit="1" customWidth="1"/>
    <col min="8" max="8" width="36.5703125" style="1" customWidth="1"/>
    <col min="9" max="9" width="5.42578125" style="7" bestFit="1" customWidth="1"/>
    <col min="10" max="10" width="5" style="7" bestFit="1" customWidth="1"/>
    <col min="11" max="11" width="8.140625" style="7" bestFit="1" customWidth="1"/>
    <col min="12" max="12" width="5" style="7" bestFit="1" customWidth="1"/>
    <col min="13" max="13" width="6.85546875" style="7" bestFit="1" customWidth="1"/>
    <col min="14" max="14" width="6" style="7" bestFit="1" customWidth="1"/>
    <col min="15" max="15" width="6.85546875" style="7" bestFit="1" customWidth="1"/>
    <col min="16" max="16" width="6" style="7" bestFit="1" customWidth="1"/>
    <col min="17" max="17" width="7" style="7" bestFit="1" customWidth="1"/>
    <col min="18" max="18" width="5.7109375" style="7" bestFit="1" customWidth="1"/>
    <col min="19" max="16384" width="10.7109375" style="1"/>
  </cols>
  <sheetData>
    <row r="1" spans="1:18">
      <c r="A1" s="21" t="s">
        <v>114</v>
      </c>
    </row>
    <row r="2" spans="1:18">
      <c r="A2" s="21" t="s">
        <v>115</v>
      </c>
    </row>
    <row r="3" spans="1:18">
      <c r="A3" s="21" t="s">
        <v>116</v>
      </c>
    </row>
    <row r="4" spans="1:18">
      <c r="A4" s="21" t="s">
        <v>117</v>
      </c>
    </row>
    <row r="5" spans="1:18" s="6" customFormat="1" ht="35" thickBot="1">
      <c r="A5" s="2" t="s">
        <v>63</v>
      </c>
      <c r="B5" s="3" t="s">
        <v>67</v>
      </c>
      <c r="C5" s="4" t="s">
        <v>68</v>
      </c>
      <c r="D5" s="2" t="s">
        <v>66</v>
      </c>
      <c r="E5" s="2" t="s">
        <v>85</v>
      </c>
      <c r="F5" s="2" t="s">
        <v>111</v>
      </c>
      <c r="G5" s="5" t="s">
        <v>92</v>
      </c>
      <c r="H5" s="2" t="s">
        <v>64</v>
      </c>
      <c r="I5" s="3" t="s">
        <v>112</v>
      </c>
      <c r="J5" s="3" t="s">
        <v>113</v>
      </c>
      <c r="K5" s="3" t="s">
        <v>56</v>
      </c>
      <c r="L5" s="3" t="s">
        <v>57</v>
      </c>
      <c r="M5" s="3" t="s">
        <v>58</v>
      </c>
      <c r="N5" s="3" t="s">
        <v>59</v>
      </c>
      <c r="O5" s="3" t="s">
        <v>60</v>
      </c>
      <c r="P5" s="3" t="s">
        <v>61</v>
      </c>
      <c r="Q5" s="3" t="s">
        <v>62</v>
      </c>
      <c r="R5" s="3" t="s">
        <v>65</v>
      </c>
    </row>
    <row r="6" spans="1:18" s="14" customFormat="1" ht="18" thickTop="1">
      <c r="A6" s="10" t="s">
        <v>93</v>
      </c>
      <c r="B6" s="11">
        <v>1942</v>
      </c>
      <c r="C6" s="12">
        <f t="shared" ref="C6:C44" si="0">J6/B6</f>
        <v>0.35839340885684862</v>
      </c>
      <c r="D6" s="19" t="s">
        <v>3</v>
      </c>
      <c r="E6" s="10" t="s">
        <v>86</v>
      </c>
      <c r="F6" s="10" t="s">
        <v>69</v>
      </c>
      <c r="G6" s="13">
        <v>24.169511</v>
      </c>
      <c r="H6" s="10" t="s">
        <v>30</v>
      </c>
      <c r="I6" s="11">
        <v>91.52</v>
      </c>
      <c r="J6" s="11">
        <v>696</v>
      </c>
      <c r="K6" s="11">
        <v>52</v>
      </c>
      <c r="L6" s="11">
        <v>4</v>
      </c>
      <c r="M6" s="11">
        <v>2483</v>
      </c>
      <c r="N6" s="11">
        <v>3172</v>
      </c>
      <c r="O6" s="11">
        <v>756</v>
      </c>
      <c r="P6" s="11">
        <v>1450</v>
      </c>
      <c r="Q6" s="11">
        <v>0</v>
      </c>
      <c r="R6" s="11">
        <v>886</v>
      </c>
    </row>
    <row r="7" spans="1:18" s="14" customFormat="1" ht="17">
      <c r="A7" s="15" t="s">
        <v>93</v>
      </c>
      <c r="B7" s="16">
        <v>1942</v>
      </c>
      <c r="C7" s="17">
        <f t="shared" si="0"/>
        <v>0.35839340885684862</v>
      </c>
      <c r="D7" s="20" t="s">
        <v>3</v>
      </c>
      <c r="E7" s="15" t="s">
        <v>86</v>
      </c>
      <c r="F7" s="15" t="s">
        <v>69</v>
      </c>
      <c r="G7" s="18">
        <v>18.96125</v>
      </c>
      <c r="H7" s="15" t="s">
        <v>33</v>
      </c>
      <c r="I7" s="16">
        <v>91.52</v>
      </c>
      <c r="J7" s="16">
        <v>696</v>
      </c>
      <c r="K7" s="16">
        <v>52</v>
      </c>
      <c r="L7" s="16">
        <v>4</v>
      </c>
      <c r="M7" s="16">
        <v>5289</v>
      </c>
      <c r="N7" s="16">
        <v>5978</v>
      </c>
      <c r="O7" s="16">
        <v>1450</v>
      </c>
      <c r="P7" s="16">
        <v>756</v>
      </c>
      <c r="Q7" s="16">
        <v>0</v>
      </c>
      <c r="R7" s="16">
        <v>886</v>
      </c>
    </row>
    <row r="8" spans="1:18" s="14" customFormat="1" ht="28">
      <c r="A8" s="15" t="s">
        <v>94</v>
      </c>
      <c r="B8" s="16">
        <v>1552</v>
      </c>
      <c r="C8" s="17">
        <f t="shared" si="0"/>
        <v>0.34664948453608246</v>
      </c>
      <c r="D8" s="20" t="s">
        <v>9</v>
      </c>
      <c r="E8" s="15" t="s">
        <v>87</v>
      </c>
      <c r="F8" s="15" t="s">
        <v>69</v>
      </c>
      <c r="G8" s="18">
        <v>18.818570999999999</v>
      </c>
      <c r="H8" s="15" t="s">
        <v>34</v>
      </c>
      <c r="I8" s="16">
        <v>97.77</v>
      </c>
      <c r="J8" s="16">
        <v>538</v>
      </c>
      <c r="K8" s="16">
        <v>8</v>
      </c>
      <c r="L8" s="16">
        <v>3</v>
      </c>
      <c r="M8" s="16">
        <v>1550</v>
      </c>
      <c r="N8" s="16">
        <v>2087</v>
      </c>
      <c r="O8" s="16">
        <v>1</v>
      </c>
      <c r="P8" s="16">
        <v>534</v>
      </c>
      <c r="Q8" s="16">
        <v>0</v>
      </c>
      <c r="R8" s="16">
        <v>950</v>
      </c>
    </row>
    <row r="9" spans="1:18" s="14" customFormat="1" ht="28">
      <c r="A9" s="15" t="s">
        <v>94</v>
      </c>
      <c r="B9" s="16">
        <v>1552</v>
      </c>
      <c r="C9" s="17">
        <f t="shared" si="0"/>
        <v>0.63659793814432986</v>
      </c>
      <c r="D9" s="20" t="s">
        <v>9</v>
      </c>
      <c r="E9" s="15" t="s">
        <v>87</v>
      </c>
      <c r="F9" s="15" t="s">
        <v>71</v>
      </c>
      <c r="G9" s="18">
        <v>14.943151</v>
      </c>
      <c r="H9" s="15" t="s">
        <v>29</v>
      </c>
      <c r="I9" s="16">
        <v>94.64</v>
      </c>
      <c r="J9" s="16">
        <v>988</v>
      </c>
      <c r="K9" s="16">
        <v>26</v>
      </c>
      <c r="L9" s="16">
        <v>7</v>
      </c>
      <c r="M9" s="16">
        <v>157</v>
      </c>
      <c r="N9" s="16">
        <v>1137</v>
      </c>
      <c r="O9" s="16">
        <v>578</v>
      </c>
      <c r="P9" s="16">
        <v>1545</v>
      </c>
      <c r="Q9" s="16">
        <v>0</v>
      </c>
      <c r="R9" s="16">
        <v>1493</v>
      </c>
    </row>
    <row r="10" spans="1:18" s="14" customFormat="1" ht="28">
      <c r="A10" s="15" t="s">
        <v>94</v>
      </c>
      <c r="B10" s="16">
        <v>1552</v>
      </c>
      <c r="C10" s="17">
        <f t="shared" si="0"/>
        <v>0.6385309278350515</v>
      </c>
      <c r="D10" s="20" t="s">
        <v>9</v>
      </c>
      <c r="E10" s="15" t="s">
        <v>87</v>
      </c>
      <c r="F10" s="15" t="s">
        <v>70</v>
      </c>
      <c r="G10" s="18">
        <v>8.1700020000000002</v>
      </c>
      <c r="H10" s="15" t="s">
        <v>26</v>
      </c>
      <c r="I10" s="16">
        <v>95.26</v>
      </c>
      <c r="J10" s="16">
        <v>991</v>
      </c>
      <c r="K10" s="16">
        <v>21</v>
      </c>
      <c r="L10" s="16">
        <v>6</v>
      </c>
      <c r="M10" s="16">
        <v>1696</v>
      </c>
      <c r="N10" s="16">
        <v>2683</v>
      </c>
      <c r="O10" s="16">
        <v>578</v>
      </c>
      <c r="P10" s="16">
        <v>1545</v>
      </c>
      <c r="Q10" s="16">
        <v>0</v>
      </c>
      <c r="R10" s="16">
        <v>1554</v>
      </c>
    </row>
    <row r="11" spans="1:18" s="14" customFormat="1" ht="28">
      <c r="A11" s="15" t="s">
        <v>95</v>
      </c>
      <c r="B11" s="16">
        <v>1335</v>
      </c>
      <c r="C11" s="17">
        <f t="shared" si="0"/>
        <v>0.55580524344569293</v>
      </c>
      <c r="D11" s="20" t="s">
        <v>11</v>
      </c>
      <c r="E11" s="15" t="s">
        <v>87</v>
      </c>
      <c r="F11" s="15" t="s">
        <v>75</v>
      </c>
      <c r="G11" s="18">
        <v>35.609997</v>
      </c>
      <c r="H11" s="15" t="s">
        <v>44</v>
      </c>
      <c r="I11" s="16">
        <v>87.74</v>
      </c>
      <c r="J11" s="16">
        <v>742</v>
      </c>
      <c r="K11" s="16">
        <v>87</v>
      </c>
      <c r="L11" s="16">
        <v>4</v>
      </c>
      <c r="M11" s="16">
        <v>1</v>
      </c>
      <c r="N11" s="16">
        <v>739</v>
      </c>
      <c r="O11" s="16">
        <v>867</v>
      </c>
      <c r="P11" s="16">
        <v>127</v>
      </c>
      <c r="Q11" s="16">
        <v>0</v>
      </c>
      <c r="R11" s="16">
        <v>718</v>
      </c>
    </row>
    <row r="12" spans="1:18" s="14" customFormat="1" ht="17">
      <c r="A12" s="15" t="s">
        <v>96</v>
      </c>
      <c r="B12" s="16">
        <v>1554</v>
      </c>
      <c r="C12" s="17">
        <f t="shared" si="0"/>
        <v>0.73037323037323032</v>
      </c>
      <c r="D12" s="20" t="s">
        <v>2</v>
      </c>
      <c r="E12" s="15" t="s">
        <v>87</v>
      </c>
      <c r="F12" s="15" t="s">
        <v>74</v>
      </c>
      <c r="G12" s="18">
        <v>185.49240599999999</v>
      </c>
      <c r="H12" s="15" t="s">
        <v>40</v>
      </c>
      <c r="I12" s="16">
        <v>89.25</v>
      </c>
      <c r="J12" s="16">
        <v>1135</v>
      </c>
      <c r="K12" s="16">
        <v>92</v>
      </c>
      <c r="L12" s="16">
        <v>11</v>
      </c>
      <c r="M12" s="16">
        <v>1142</v>
      </c>
      <c r="N12" s="16">
        <v>2270</v>
      </c>
      <c r="O12" s="16">
        <v>444</v>
      </c>
      <c r="P12" s="16">
        <v>1554</v>
      </c>
      <c r="Q12" s="16">
        <v>0</v>
      </c>
      <c r="R12" s="16">
        <v>1233</v>
      </c>
    </row>
    <row r="13" spans="1:18" s="14" customFormat="1" ht="17">
      <c r="A13" s="15" t="s">
        <v>97</v>
      </c>
      <c r="B13" s="16">
        <v>1492</v>
      </c>
      <c r="C13" s="17">
        <f t="shared" si="0"/>
        <v>0.96916890080428952</v>
      </c>
      <c r="D13" s="20" t="s">
        <v>0</v>
      </c>
      <c r="E13" s="15" t="s">
        <v>87</v>
      </c>
      <c r="F13" s="15" t="s">
        <v>84</v>
      </c>
      <c r="G13" s="18">
        <v>40.431756</v>
      </c>
      <c r="H13" s="15" t="s">
        <v>17</v>
      </c>
      <c r="I13" s="16">
        <v>94.33</v>
      </c>
      <c r="J13" s="16">
        <v>1446</v>
      </c>
      <c r="K13" s="16">
        <v>73</v>
      </c>
      <c r="L13" s="16">
        <v>8</v>
      </c>
      <c r="M13" s="16">
        <v>1</v>
      </c>
      <c r="N13" s="16">
        <v>1441</v>
      </c>
      <c r="O13" s="16">
        <v>1442</v>
      </c>
      <c r="P13" s="16">
        <v>1</v>
      </c>
      <c r="Q13" s="16">
        <v>0</v>
      </c>
      <c r="R13" s="16">
        <v>2155</v>
      </c>
    </row>
    <row r="14" spans="1:18" s="14" customFormat="1" ht="17">
      <c r="A14" s="15" t="s">
        <v>97</v>
      </c>
      <c r="B14" s="16">
        <v>1492</v>
      </c>
      <c r="C14" s="17">
        <f t="shared" si="0"/>
        <v>1.0040214477211795</v>
      </c>
      <c r="D14" s="20" t="s">
        <v>0</v>
      </c>
      <c r="E14" s="15" t="s">
        <v>87</v>
      </c>
      <c r="F14" s="15" t="s">
        <v>82</v>
      </c>
      <c r="G14" s="18">
        <v>30.843730000000001</v>
      </c>
      <c r="H14" s="15" t="s">
        <v>51</v>
      </c>
      <c r="I14" s="16">
        <v>94.53</v>
      </c>
      <c r="J14" s="16">
        <v>1498</v>
      </c>
      <c r="K14" s="16">
        <v>71</v>
      </c>
      <c r="L14" s="16">
        <v>10</v>
      </c>
      <c r="M14" s="16">
        <v>237</v>
      </c>
      <c r="N14" s="16">
        <v>1729</v>
      </c>
      <c r="O14" s="16">
        <v>1</v>
      </c>
      <c r="P14" s="16">
        <v>1492</v>
      </c>
      <c r="Q14" s="16">
        <v>0</v>
      </c>
      <c r="R14" s="16">
        <v>2242</v>
      </c>
    </row>
    <row r="15" spans="1:18" s="14" customFormat="1" ht="17">
      <c r="A15" s="15" t="s">
        <v>98</v>
      </c>
      <c r="B15" s="16">
        <v>1515</v>
      </c>
      <c r="C15" s="17">
        <f t="shared" si="0"/>
        <v>1.001980198019802</v>
      </c>
      <c r="D15" s="20" t="s">
        <v>4</v>
      </c>
      <c r="E15" s="15" t="s">
        <v>87</v>
      </c>
      <c r="F15" s="15" t="s">
        <v>71</v>
      </c>
      <c r="G15" s="18">
        <v>24.049416000000001</v>
      </c>
      <c r="H15" s="15" t="s">
        <v>19</v>
      </c>
      <c r="I15" s="16">
        <v>96.44</v>
      </c>
      <c r="J15" s="16">
        <v>1518</v>
      </c>
      <c r="K15" s="16">
        <v>39</v>
      </c>
      <c r="L15" s="16">
        <v>5</v>
      </c>
      <c r="M15" s="16">
        <v>2551</v>
      </c>
      <c r="N15" s="16">
        <v>4056</v>
      </c>
      <c r="O15" s="16">
        <v>1515</v>
      </c>
      <c r="P15" s="16">
        <v>1</v>
      </c>
      <c r="Q15" s="16">
        <v>0</v>
      </c>
      <c r="R15" s="16">
        <v>2561</v>
      </c>
    </row>
    <row r="16" spans="1:18" s="14" customFormat="1" ht="34">
      <c r="A16" s="15" t="s">
        <v>99</v>
      </c>
      <c r="B16" s="16">
        <v>1513</v>
      </c>
      <c r="C16" s="17">
        <f t="shared" si="0"/>
        <v>1.0026437541308659</v>
      </c>
      <c r="D16" s="20" t="s">
        <v>10</v>
      </c>
      <c r="E16" s="15" t="s">
        <v>87</v>
      </c>
      <c r="F16" s="15" t="s">
        <v>74</v>
      </c>
      <c r="G16" s="18">
        <v>175.11606399999999</v>
      </c>
      <c r="H16" s="15" t="s">
        <v>41</v>
      </c>
      <c r="I16" s="16">
        <v>96.04</v>
      </c>
      <c r="J16" s="16">
        <v>1517</v>
      </c>
      <c r="K16" s="16">
        <v>55</v>
      </c>
      <c r="L16" s="16">
        <v>5</v>
      </c>
      <c r="M16" s="16">
        <v>1036</v>
      </c>
      <c r="N16" s="16">
        <v>2551</v>
      </c>
      <c r="O16" s="16">
        <v>1</v>
      </c>
      <c r="P16" s="16">
        <v>1513</v>
      </c>
      <c r="Q16" s="16">
        <v>0</v>
      </c>
      <c r="R16" s="16">
        <v>2492</v>
      </c>
    </row>
    <row r="17" spans="1:18" s="14" customFormat="1" ht="28">
      <c r="A17" s="15" t="s">
        <v>99</v>
      </c>
      <c r="B17" s="16">
        <v>1513</v>
      </c>
      <c r="C17" s="17">
        <f t="shared" si="0"/>
        <v>1.0026437541308659</v>
      </c>
      <c r="D17" s="20" t="s">
        <v>10</v>
      </c>
      <c r="E17" s="15" t="s">
        <v>87</v>
      </c>
      <c r="F17" s="15" t="s">
        <v>75</v>
      </c>
      <c r="G17" s="18">
        <v>147.80037300000001</v>
      </c>
      <c r="H17" s="15" t="s">
        <v>45</v>
      </c>
      <c r="I17" s="16">
        <v>96.11</v>
      </c>
      <c r="J17" s="16">
        <v>1517</v>
      </c>
      <c r="K17" s="16">
        <v>54</v>
      </c>
      <c r="L17" s="16">
        <v>5</v>
      </c>
      <c r="M17" s="16">
        <v>1072</v>
      </c>
      <c r="N17" s="16">
        <v>2587</v>
      </c>
      <c r="O17" s="16">
        <v>1513</v>
      </c>
      <c r="P17" s="16">
        <v>1</v>
      </c>
      <c r="Q17" s="16">
        <v>0</v>
      </c>
      <c r="R17" s="16">
        <v>2500</v>
      </c>
    </row>
    <row r="18" spans="1:18" s="14" customFormat="1" ht="17">
      <c r="A18" s="15" t="s">
        <v>100</v>
      </c>
      <c r="B18" s="16">
        <v>1516</v>
      </c>
      <c r="C18" s="17">
        <f t="shared" si="0"/>
        <v>0.80936675461741425</v>
      </c>
      <c r="D18" s="20" t="s">
        <v>15</v>
      </c>
      <c r="E18" s="15" t="s">
        <v>87</v>
      </c>
      <c r="F18" s="15" t="s">
        <v>77</v>
      </c>
      <c r="G18" s="18">
        <v>43.921441999999999</v>
      </c>
      <c r="H18" s="15" t="s">
        <v>53</v>
      </c>
      <c r="I18" s="16">
        <v>96.5</v>
      </c>
      <c r="J18" s="16">
        <v>1227</v>
      </c>
      <c r="K18" s="16">
        <v>41</v>
      </c>
      <c r="L18" s="16">
        <v>2</v>
      </c>
      <c r="M18" s="16">
        <v>1</v>
      </c>
      <c r="N18" s="16">
        <v>1227</v>
      </c>
      <c r="O18" s="16">
        <v>245</v>
      </c>
      <c r="P18" s="16">
        <v>1469</v>
      </c>
      <c r="Q18" s="16">
        <v>0</v>
      </c>
      <c r="R18" s="16">
        <v>2076</v>
      </c>
    </row>
    <row r="19" spans="1:18" s="14" customFormat="1" ht="17">
      <c r="A19" s="15" t="s">
        <v>101</v>
      </c>
      <c r="B19" s="16">
        <v>1518</v>
      </c>
      <c r="C19" s="17">
        <f t="shared" si="0"/>
        <v>0.80961791831357044</v>
      </c>
      <c r="D19" s="20" t="s">
        <v>16</v>
      </c>
      <c r="E19" s="15" t="s">
        <v>87</v>
      </c>
      <c r="F19" s="15" t="s">
        <v>83</v>
      </c>
      <c r="G19" s="18">
        <v>21.859846000000001</v>
      </c>
      <c r="H19" s="15" t="s">
        <v>55</v>
      </c>
      <c r="I19" s="16">
        <v>94.87</v>
      </c>
      <c r="J19" s="16">
        <v>1229</v>
      </c>
      <c r="K19" s="16">
        <v>52</v>
      </c>
      <c r="L19" s="16">
        <v>4</v>
      </c>
      <c r="M19" s="16">
        <v>1</v>
      </c>
      <c r="N19" s="16">
        <v>1218</v>
      </c>
      <c r="O19" s="16">
        <v>245</v>
      </c>
      <c r="P19" s="16">
        <v>1473</v>
      </c>
      <c r="Q19" s="16">
        <v>0</v>
      </c>
      <c r="R19" s="16">
        <v>1919</v>
      </c>
    </row>
    <row r="20" spans="1:18" s="14" customFormat="1" ht="42">
      <c r="A20" s="15" t="s">
        <v>102</v>
      </c>
      <c r="B20" s="16">
        <v>1809</v>
      </c>
      <c r="C20" s="17">
        <f t="shared" si="0"/>
        <v>0.46323935876174682</v>
      </c>
      <c r="D20" s="20" t="s">
        <v>12</v>
      </c>
      <c r="E20" s="15" t="s">
        <v>89</v>
      </c>
      <c r="F20" s="15" t="s">
        <v>78</v>
      </c>
      <c r="G20" s="18">
        <v>7.3711419999999999</v>
      </c>
      <c r="H20" s="15" t="s">
        <v>47</v>
      </c>
      <c r="I20" s="16">
        <v>95.7</v>
      </c>
      <c r="J20" s="16">
        <v>838</v>
      </c>
      <c r="K20" s="16">
        <v>32</v>
      </c>
      <c r="L20" s="16">
        <v>4</v>
      </c>
      <c r="M20" s="16">
        <v>1</v>
      </c>
      <c r="N20" s="16">
        <v>837</v>
      </c>
      <c r="O20" s="16">
        <v>975</v>
      </c>
      <c r="P20" s="16">
        <v>1809</v>
      </c>
      <c r="Q20" s="16">
        <v>0</v>
      </c>
      <c r="R20" s="16">
        <v>1344</v>
      </c>
    </row>
    <row r="21" spans="1:18" s="14" customFormat="1" ht="42">
      <c r="A21" s="15" t="s">
        <v>103</v>
      </c>
      <c r="B21" s="16">
        <v>1725</v>
      </c>
      <c r="C21" s="17">
        <f t="shared" si="0"/>
        <v>1</v>
      </c>
      <c r="D21" s="20" t="s">
        <v>6</v>
      </c>
      <c r="E21" s="15" t="s">
        <v>88</v>
      </c>
      <c r="F21" s="15" t="s">
        <v>80</v>
      </c>
      <c r="G21" s="18">
        <v>184.815361</v>
      </c>
      <c r="H21" s="15" t="s">
        <v>37</v>
      </c>
      <c r="I21" s="16">
        <v>97.68</v>
      </c>
      <c r="J21" s="16">
        <v>1725</v>
      </c>
      <c r="K21" s="16">
        <v>39</v>
      </c>
      <c r="L21" s="16">
        <v>1</v>
      </c>
      <c r="M21" s="16">
        <v>3169</v>
      </c>
      <c r="N21" s="16">
        <v>4892</v>
      </c>
      <c r="O21" s="16">
        <v>1725</v>
      </c>
      <c r="P21" s="16">
        <v>1</v>
      </c>
      <c r="Q21" s="16">
        <v>0</v>
      </c>
      <c r="R21" s="16">
        <v>3094</v>
      </c>
    </row>
    <row r="22" spans="1:18" s="14" customFormat="1" ht="42">
      <c r="A22" s="15" t="s">
        <v>103</v>
      </c>
      <c r="B22" s="16">
        <v>1725</v>
      </c>
      <c r="C22" s="17">
        <f t="shared" si="0"/>
        <v>1</v>
      </c>
      <c r="D22" s="20" t="s">
        <v>6</v>
      </c>
      <c r="E22" s="15" t="s">
        <v>88</v>
      </c>
      <c r="F22" s="15" t="s">
        <v>74</v>
      </c>
      <c r="G22" s="18">
        <v>65.823620000000005</v>
      </c>
      <c r="H22" s="15" t="s">
        <v>38</v>
      </c>
      <c r="I22" s="16">
        <v>97.68</v>
      </c>
      <c r="J22" s="16">
        <v>1725</v>
      </c>
      <c r="K22" s="16">
        <v>39</v>
      </c>
      <c r="L22" s="16">
        <v>1</v>
      </c>
      <c r="M22" s="16">
        <v>1689</v>
      </c>
      <c r="N22" s="16">
        <v>3412</v>
      </c>
      <c r="O22" s="16">
        <v>1</v>
      </c>
      <c r="P22" s="16">
        <v>1725</v>
      </c>
      <c r="Q22" s="16">
        <v>0</v>
      </c>
      <c r="R22" s="16">
        <v>3094</v>
      </c>
    </row>
    <row r="23" spans="1:18" s="14" customFormat="1" ht="42">
      <c r="A23" s="15" t="s">
        <v>103</v>
      </c>
      <c r="B23" s="16">
        <v>1725</v>
      </c>
      <c r="C23" s="17">
        <f t="shared" si="0"/>
        <v>1</v>
      </c>
      <c r="D23" s="20" t="s">
        <v>6</v>
      </c>
      <c r="E23" s="15" t="s">
        <v>88</v>
      </c>
      <c r="F23" s="15" t="s">
        <v>70</v>
      </c>
      <c r="G23" s="18">
        <v>39.586812999999999</v>
      </c>
      <c r="H23" s="15" t="s">
        <v>25</v>
      </c>
      <c r="I23" s="16">
        <v>97.68</v>
      </c>
      <c r="J23" s="16">
        <v>1725</v>
      </c>
      <c r="K23" s="16">
        <v>39</v>
      </c>
      <c r="L23" s="16">
        <v>1</v>
      </c>
      <c r="M23" s="16">
        <v>2282</v>
      </c>
      <c r="N23" s="16">
        <v>4005</v>
      </c>
      <c r="O23" s="16">
        <v>1</v>
      </c>
      <c r="P23" s="16">
        <v>1725</v>
      </c>
      <c r="Q23" s="16">
        <v>0</v>
      </c>
      <c r="R23" s="16">
        <v>3094</v>
      </c>
    </row>
    <row r="24" spans="1:18" s="14" customFormat="1" ht="42">
      <c r="A24" s="15" t="s">
        <v>103</v>
      </c>
      <c r="B24" s="16">
        <v>1725</v>
      </c>
      <c r="C24" s="17">
        <f t="shared" si="0"/>
        <v>1</v>
      </c>
      <c r="D24" s="20" t="s">
        <v>6</v>
      </c>
      <c r="E24" s="15" t="s">
        <v>88</v>
      </c>
      <c r="F24" s="15" t="s">
        <v>75</v>
      </c>
      <c r="G24" s="18">
        <v>28.219097000000001</v>
      </c>
      <c r="H24" s="15" t="s">
        <v>42</v>
      </c>
      <c r="I24" s="16">
        <v>97.68</v>
      </c>
      <c r="J24" s="16">
        <v>1725</v>
      </c>
      <c r="K24" s="16">
        <v>39</v>
      </c>
      <c r="L24" s="16">
        <v>1</v>
      </c>
      <c r="M24" s="16">
        <v>1703</v>
      </c>
      <c r="N24" s="16">
        <v>3426</v>
      </c>
      <c r="O24" s="16">
        <v>1</v>
      </c>
      <c r="P24" s="16">
        <v>1725</v>
      </c>
      <c r="Q24" s="16">
        <v>0</v>
      </c>
      <c r="R24" s="16">
        <v>3094</v>
      </c>
    </row>
    <row r="25" spans="1:18" s="14" customFormat="1" ht="42">
      <c r="A25" s="15" t="s">
        <v>103</v>
      </c>
      <c r="B25" s="16">
        <v>1725</v>
      </c>
      <c r="C25" s="17">
        <f t="shared" si="0"/>
        <v>1</v>
      </c>
      <c r="D25" s="20" t="s">
        <v>6</v>
      </c>
      <c r="E25" s="15" t="s">
        <v>88</v>
      </c>
      <c r="F25" s="15" t="s">
        <v>69</v>
      </c>
      <c r="G25" s="18">
        <v>13.847877</v>
      </c>
      <c r="H25" s="15" t="s">
        <v>31</v>
      </c>
      <c r="I25" s="16">
        <v>97.68</v>
      </c>
      <c r="J25" s="16">
        <v>1725</v>
      </c>
      <c r="K25" s="16">
        <v>39</v>
      </c>
      <c r="L25" s="16">
        <v>1</v>
      </c>
      <c r="M25" s="16">
        <v>4781</v>
      </c>
      <c r="N25" s="16">
        <v>6504</v>
      </c>
      <c r="O25" s="16">
        <v>1725</v>
      </c>
      <c r="P25" s="16">
        <v>1</v>
      </c>
      <c r="Q25" s="16">
        <v>0</v>
      </c>
      <c r="R25" s="16">
        <v>3094</v>
      </c>
    </row>
    <row r="26" spans="1:18" s="14" customFormat="1" ht="42">
      <c r="A26" s="15" t="s">
        <v>103</v>
      </c>
      <c r="B26" s="16">
        <v>1725</v>
      </c>
      <c r="C26" s="17">
        <f t="shared" si="0"/>
        <v>1</v>
      </c>
      <c r="D26" s="20" t="s">
        <v>6</v>
      </c>
      <c r="E26" s="15" t="s">
        <v>88</v>
      </c>
      <c r="F26" s="15" t="s">
        <v>72</v>
      </c>
      <c r="G26" s="18">
        <v>13.401275</v>
      </c>
      <c r="H26" s="15" t="s">
        <v>23</v>
      </c>
      <c r="I26" s="16">
        <v>97.68</v>
      </c>
      <c r="J26" s="16">
        <v>1725</v>
      </c>
      <c r="K26" s="16">
        <v>39</v>
      </c>
      <c r="L26" s="16">
        <v>1</v>
      </c>
      <c r="M26" s="16">
        <v>3164</v>
      </c>
      <c r="N26" s="16">
        <v>4887</v>
      </c>
      <c r="O26" s="16">
        <v>1725</v>
      </c>
      <c r="P26" s="16">
        <v>1</v>
      </c>
      <c r="Q26" s="16">
        <v>0</v>
      </c>
      <c r="R26" s="16">
        <v>3094</v>
      </c>
    </row>
    <row r="27" spans="1:18" s="14" customFormat="1" ht="42">
      <c r="A27" s="15" t="s">
        <v>103</v>
      </c>
      <c r="B27" s="16">
        <v>1725</v>
      </c>
      <c r="C27" s="17">
        <f t="shared" si="0"/>
        <v>1</v>
      </c>
      <c r="D27" s="20" t="s">
        <v>6</v>
      </c>
      <c r="E27" s="15" t="s">
        <v>88</v>
      </c>
      <c r="F27" s="15" t="s">
        <v>71</v>
      </c>
      <c r="G27" s="18">
        <v>7.8819610000000004</v>
      </c>
      <c r="H27" s="15" t="s">
        <v>28</v>
      </c>
      <c r="I27" s="16">
        <v>97.68</v>
      </c>
      <c r="J27" s="16">
        <v>1725</v>
      </c>
      <c r="K27" s="16">
        <v>39</v>
      </c>
      <c r="L27" s="16">
        <v>1</v>
      </c>
      <c r="M27" s="16">
        <v>3545</v>
      </c>
      <c r="N27" s="16">
        <v>5268</v>
      </c>
      <c r="O27" s="16">
        <v>1725</v>
      </c>
      <c r="P27" s="16">
        <v>1</v>
      </c>
      <c r="Q27" s="16">
        <v>0</v>
      </c>
      <c r="R27" s="16">
        <v>3094</v>
      </c>
    </row>
    <row r="28" spans="1:18" s="14" customFormat="1" ht="42">
      <c r="A28" s="15" t="s">
        <v>103</v>
      </c>
      <c r="B28" s="16">
        <v>1725</v>
      </c>
      <c r="C28" s="17">
        <f t="shared" si="0"/>
        <v>0.9344927536231884</v>
      </c>
      <c r="D28" s="20" t="s">
        <v>6</v>
      </c>
      <c r="E28" s="15" t="s">
        <v>88</v>
      </c>
      <c r="F28" s="15" t="s">
        <v>73</v>
      </c>
      <c r="G28" s="18">
        <v>2.9427669999999999</v>
      </c>
      <c r="H28" s="15" t="s">
        <v>21</v>
      </c>
      <c r="I28" s="16">
        <v>97.83</v>
      </c>
      <c r="J28" s="16">
        <v>1612</v>
      </c>
      <c r="K28" s="16">
        <v>35</v>
      </c>
      <c r="L28" s="16">
        <v>0</v>
      </c>
      <c r="M28" s="16">
        <v>1</v>
      </c>
      <c r="N28" s="16">
        <v>1612</v>
      </c>
      <c r="O28" s="16">
        <v>1612</v>
      </c>
      <c r="P28" s="16">
        <v>1</v>
      </c>
      <c r="Q28" s="16">
        <v>0</v>
      </c>
      <c r="R28" s="16">
        <v>2918</v>
      </c>
    </row>
    <row r="29" spans="1:18" s="14" customFormat="1" ht="28">
      <c r="A29" s="15" t="s">
        <v>104</v>
      </c>
      <c r="B29" s="16">
        <v>1768</v>
      </c>
      <c r="C29" s="17">
        <f t="shared" si="0"/>
        <v>0.9994343891402715</v>
      </c>
      <c r="D29" s="20" t="s">
        <v>14</v>
      </c>
      <c r="E29" s="15" t="s">
        <v>110</v>
      </c>
      <c r="F29" s="15" t="s">
        <v>82</v>
      </c>
      <c r="G29" s="18">
        <v>39.129125000000002</v>
      </c>
      <c r="H29" s="15" t="s">
        <v>49</v>
      </c>
      <c r="I29" s="16">
        <v>99.09</v>
      </c>
      <c r="J29" s="16">
        <v>1767</v>
      </c>
      <c r="K29" s="16">
        <v>16</v>
      </c>
      <c r="L29" s="16">
        <v>0</v>
      </c>
      <c r="M29" s="16">
        <v>2487</v>
      </c>
      <c r="N29" s="16">
        <v>4253</v>
      </c>
      <c r="O29" s="16">
        <v>1768</v>
      </c>
      <c r="P29" s="16">
        <v>2</v>
      </c>
      <c r="Q29" s="16">
        <v>0</v>
      </c>
      <c r="R29" s="16">
        <v>3376</v>
      </c>
    </row>
    <row r="30" spans="1:18" s="14" customFormat="1" ht="28">
      <c r="A30" s="15" t="s">
        <v>105</v>
      </c>
      <c r="B30" s="16">
        <v>1852</v>
      </c>
      <c r="C30" s="17">
        <f t="shared" si="0"/>
        <v>0.32289416846652269</v>
      </c>
      <c r="D30" s="20" t="s">
        <v>13</v>
      </c>
      <c r="E30" s="15" t="s">
        <v>91</v>
      </c>
      <c r="F30" s="15" t="s">
        <v>78</v>
      </c>
      <c r="G30" s="18">
        <v>35.590558999999999</v>
      </c>
      <c r="H30" s="15" t="s">
        <v>48</v>
      </c>
      <c r="I30" s="16">
        <v>99.5</v>
      </c>
      <c r="J30" s="16">
        <v>598</v>
      </c>
      <c r="K30" s="16">
        <v>1</v>
      </c>
      <c r="L30" s="16">
        <v>2</v>
      </c>
      <c r="M30" s="16">
        <v>1</v>
      </c>
      <c r="N30" s="16">
        <v>598</v>
      </c>
      <c r="O30" s="16">
        <v>609</v>
      </c>
      <c r="P30" s="16">
        <v>14</v>
      </c>
      <c r="Q30" s="16">
        <v>0</v>
      </c>
      <c r="R30" s="16">
        <v>1146</v>
      </c>
    </row>
    <row r="31" spans="1:18" s="14" customFormat="1" ht="28">
      <c r="A31" s="15" t="s">
        <v>106</v>
      </c>
      <c r="B31" s="16">
        <v>1933</v>
      </c>
      <c r="C31" s="17">
        <f t="shared" si="0"/>
        <v>0.99948266942576303</v>
      </c>
      <c r="D31" s="20" t="s">
        <v>1</v>
      </c>
      <c r="E31" s="15" t="s">
        <v>91</v>
      </c>
      <c r="F31" s="15" t="s">
        <v>81</v>
      </c>
      <c r="G31" s="18">
        <v>52.28246</v>
      </c>
      <c r="H31" s="15" t="s">
        <v>35</v>
      </c>
      <c r="I31" s="16">
        <v>98.5</v>
      </c>
      <c r="J31" s="16">
        <v>1932</v>
      </c>
      <c r="K31" s="16">
        <v>26</v>
      </c>
      <c r="L31" s="16">
        <v>1</v>
      </c>
      <c r="M31" s="16">
        <v>269</v>
      </c>
      <c r="N31" s="16">
        <v>2200</v>
      </c>
      <c r="O31" s="16">
        <v>5</v>
      </c>
      <c r="P31" s="16">
        <v>1933</v>
      </c>
      <c r="Q31" s="16">
        <v>0</v>
      </c>
      <c r="R31" s="16">
        <v>3596</v>
      </c>
    </row>
    <row r="32" spans="1:18" s="14" customFormat="1" ht="28">
      <c r="A32" s="15" t="s">
        <v>106</v>
      </c>
      <c r="B32" s="16">
        <v>1933</v>
      </c>
      <c r="C32" s="17">
        <f t="shared" si="0"/>
        <v>0.99948266942576303</v>
      </c>
      <c r="D32" s="20" t="s">
        <v>1</v>
      </c>
      <c r="E32" s="15" t="s">
        <v>91</v>
      </c>
      <c r="F32" s="15" t="s">
        <v>76</v>
      </c>
      <c r="G32" s="18">
        <v>32.313009999999998</v>
      </c>
      <c r="H32" s="15" t="s">
        <v>18</v>
      </c>
      <c r="I32" s="16">
        <v>98.5</v>
      </c>
      <c r="J32" s="16">
        <v>1932</v>
      </c>
      <c r="K32" s="16">
        <v>26</v>
      </c>
      <c r="L32" s="16">
        <v>1</v>
      </c>
      <c r="M32" s="16">
        <v>5472</v>
      </c>
      <c r="N32" s="16">
        <v>7403</v>
      </c>
      <c r="O32" s="16">
        <v>1933</v>
      </c>
      <c r="P32" s="16">
        <v>5</v>
      </c>
      <c r="Q32" s="16">
        <v>0</v>
      </c>
      <c r="R32" s="16">
        <v>3596</v>
      </c>
    </row>
    <row r="33" spans="1:18" s="14" customFormat="1" ht="42">
      <c r="A33" s="15" t="s">
        <v>107</v>
      </c>
      <c r="B33" s="16">
        <v>1805</v>
      </c>
      <c r="C33" s="17">
        <f t="shared" si="0"/>
        <v>0.36675900277008311</v>
      </c>
      <c r="D33" s="20" t="s">
        <v>8</v>
      </c>
      <c r="E33" s="15" t="s">
        <v>90</v>
      </c>
      <c r="F33" s="15" t="s">
        <v>74</v>
      </c>
      <c r="G33" s="18">
        <v>94.668102000000005</v>
      </c>
      <c r="H33" s="15" t="s">
        <v>39</v>
      </c>
      <c r="I33" s="16">
        <v>99.7</v>
      </c>
      <c r="J33" s="16">
        <v>662</v>
      </c>
      <c r="K33" s="16">
        <v>2</v>
      </c>
      <c r="L33" s="16">
        <v>0</v>
      </c>
      <c r="M33" s="16">
        <v>1</v>
      </c>
      <c r="N33" s="16">
        <v>662</v>
      </c>
      <c r="O33" s="16">
        <v>1144</v>
      </c>
      <c r="P33" s="16">
        <v>1805</v>
      </c>
      <c r="Q33" s="16">
        <v>0</v>
      </c>
      <c r="R33" s="16">
        <v>1296</v>
      </c>
    </row>
    <row r="34" spans="1:18" s="14" customFormat="1" ht="42">
      <c r="A34" s="15" t="s">
        <v>107</v>
      </c>
      <c r="B34" s="16">
        <v>1805</v>
      </c>
      <c r="C34" s="17">
        <f t="shared" si="0"/>
        <v>0.71024930747922432</v>
      </c>
      <c r="D34" s="20" t="s">
        <v>8</v>
      </c>
      <c r="E34" s="15" t="s">
        <v>90</v>
      </c>
      <c r="F34" s="15" t="s">
        <v>75</v>
      </c>
      <c r="G34" s="18">
        <v>45.993772999999997</v>
      </c>
      <c r="H34" s="15" t="s">
        <v>43</v>
      </c>
      <c r="I34" s="16">
        <v>99.69</v>
      </c>
      <c r="J34" s="16">
        <v>1282</v>
      </c>
      <c r="K34" s="16">
        <v>4</v>
      </c>
      <c r="L34" s="16">
        <v>0</v>
      </c>
      <c r="M34" s="16">
        <v>5679</v>
      </c>
      <c r="N34" s="16">
        <v>6960</v>
      </c>
      <c r="O34" s="16">
        <v>1805</v>
      </c>
      <c r="P34" s="16">
        <v>524</v>
      </c>
      <c r="Q34" s="16">
        <v>0</v>
      </c>
      <c r="R34" s="16">
        <v>2510</v>
      </c>
    </row>
    <row r="35" spans="1:18" s="14" customFormat="1" ht="42">
      <c r="A35" s="15" t="s">
        <v>107</v>
      </c>
      <c r="B35" s="16">
        <v>1805</v>
      </c>
      <c r="C35" s="17">
        <f t="shared" si="0"/>
        <v>0.71578947368421053</v>
      </c>
      <c r="D35" s="20" t="s">
        <v>8</v>
      </c>
      <c r="E35" s="15" t="s">
        <v>90</v>
      </c>
      <c r="F35" s="15" t="s">
        <v>70</v>
      </c>
      <c r="G35" s="18">
        <v>9.8168039999999994</v>
      </c>
      <c r="H35" s="15" t="s">
        <v>24</v>
      </c>
      <c r="I35" s="16">
        <v>99.69</v>
      </c>
      <c r="J35" s="16">
        <v>1292</v>
      </c>
      <c r="K35" s="16">
        <v>4</v>
      </c>
      <c r="L35" s="16">
        <v>0</v>
      </c>
      <c r="M35" s="16">
        <v>6548</v>
      </c>
      <c r="N35" s="16">
        <v>7839</v>
      </c>
      <c r="O35" s="16">
        <v>1805</v>
      </c>
      <c r="P35" s="16">
        <v>514</v>
      </c>
      <c r="Q35" s="16">
        <v>0</v>
      </c>
      <c r="R35" s="16">
        <v>2529</v>
      </c>
    </row>
    <row r="36" spans="1:18" s="14" customFormat="1" ht="42">
      <c r="A36" s="15" t="s">
        <v>108</v>
      </c>
      <c r="B36" s="16">
        <v>1826</v>
      </c>
      <c r="C36" s="17">
        <f t="shared" si="0"/>
        <v>1.0005476451259583</v>
      </c>
      <c r="D36" s="20" t="s">
        <v>7</v>
      </c>
      <c r="E36" s="15" t="s">
        <v>90</v>
      </c>
      <c r="F36" s="15" t="s">
        <v>83</v>
      </c>
      <c r="G36" s="18">
        <v>2067.2326459999999</v>
      </c>
      <c r="H36" s="15" t="s">
        <v>54</v>
      </c>
      <c r="I36" s="16">
        <v>99.67</v>
      </c>
      <c r="J36" s="16">
        <v>1827</v>
      </c>
      <c r="K36" s="16">
        <v>5</v>
      </c>
      <c r="L36" s="16">
        <v>1</v>
      </c>
      <c r="M36" s="16">
        <v>6491</v>
      </c>
      <c r="N36" s="16">
        <v>8317</v>
      </c>
      <c r="O36" s="16">
        <v>1826</v>
      </c>
      <c r="P36" s="16">
        <v>1</v>
      </c>
      <c r="Q36" s="16">
        <v>0</v>
      </c>
      <c r="R36" s="16">
        <v>3566</v>
      </c>
    </row>
    <row r="37" spans="1:18" s="14" customFormat="1" ht="42">
      <c r="A37" s="15" t="s">
        <v>108</v>
      </c>
      <c r="B37" s="16">
        <v>1826</v>
      </c>
      <c r="C37" s="17">
        <f t="shared" si="0"/>
        <v>1.0005476451259583</v>
      </c>
      <c r="D37" s="20" t="s">
        <v>7</v>
      </c>
      <c r="E37" s="15" t="s">
        <v>90</v>
      </c>
      <c r="F37" s="15" t="s">
        <v>82</v>
      </c>
      <c r="G37" s="18">
        <v>1781.41868</v>
      </c>
      <c r="H37" s="15" t="s">
        <v>50</v>
      </c>
      <c r="I37" s="16">
        <v>99.67</v>
      </c>
      <c r="J37" s="16">
        <v>1827</v>
      </c>
      <c r="K37" s="16">
        <v>5</v>
      </c>
      <c r="L37" s="16">
        <v>1</v>
      </c>
      <c r="M37" s="16">
        <v>4192</v>
      </c>
      <c r="N37" s="16">
        <v>6018</v>
      </c>
      <c r="O37" s="16">
        <v>1826</v>
      </c>
      <c r="P37" s="16">
        <v>1</v>
      </c>
      <c r="Q37" s="16">
        <v>0</v>
      </c>
      <c r="R37" s="16">
        <v>3566</v>
      </c>
    </row>
    <row r="38" spans="1:18" s="14" customFormat="1" ht="42">
      <c r="A38" s="15" t="s">
        <v>108</v>
      </c>
      <c r="B38" s="16">
        <v>1826</v>
      </c>
      <c r="C38" s="17">
        <f t="shared" si="0"/>
        <v>1.0005476451259583</v>
      </c>
      <c r="D38" s="20" t="s">
        <v>7</v>
      </c>
      <c r="E38" s="15" t="s">
        <v>90</v>
      </c>
      <c r="F38" s="15" t="s">
        <v>78</v>
      </c>
      <c r="G38" s="18">
        <v>922.09413099999995</v>
      </c>
      <c r="H38" s="15" t="s">
        <v>46</v>
      </c>
      <c r="I38" s="16">
        <v>99.67</v>
      </c>
      <c r="J38" s="16">
        <v>1827</v>
      </c>
      <c r="K38" s="16">
        <v>5</v>
      </c>
      <c r="L38" s="16">
        <v>1</v>
      </c>
      <c r="M38" s="16">
        <v>4238</v>
      </c>
      <c r="N38" s="16">
        <v>6064</v>
      </c>
      <c r="O38" s="16">
        <v>1826</v>
      </c>
      <c r="P38" s="16">
        <v>1</v>
      </c>
      <c r="Q38" s="16">
        <v>0</v>
      </c>
      <c r="R38" s="16">
        <v>3566</v>
      </c>
    </row>
    <row r="39" spans="1:18" s="14" customFormat="1" ht="42">
      <c r="A39" s="15" t="s">
        <v>108</v>
      </c>
      <c r="B39" s="16">
        <v>1826</v>
      </c>
      <c r="C39" s="17">
        <f t="shared" si="0"/>
        <v>1.0005476451259583</v>
      </c>
      <c r="D39" s="20" t="s">
        <v>7</v>
      </c>
      <c r="E39" s="15" t="s">
        <v>90</v>
      </c>
      <c r="F39" s="15" t="s">
        <v>79</v>
      </c>
      <c r="G39" s="18">
        <v>484.77346499999999</v>
      </c>
      <c r="H39" s="15" t="s">
        <v>22</v>
      </c>
      <c r="I39" s="16">
        <v>99.67</v>
      </c>
      <c r="J39" s="16">
        <v>1827</v>
      </c>
      <c r="K39" s="16">
        <v>5</v>
      </c>
      <c r="L39" s="16">
        <v>1</v>
      </c>
      <c r="M39" s="16">
        <v>1126</v>
      </c>
      <c r="N39" s="16">
        <v>2952</v>
      </c>
      <c r="O39" s="16">
        <v>1</v>
      </c>
      <c r="P39" s="16">
        <v>1826</v>
      </c>
      <c r="Q39" s="16">
        <v>0</v>
      </c>
      <c r="R39" s="16">
        <v>3566</v>
      </c>
    </row>
    <row r="40" spans="1:18" s="14" customFormat="1" ht="42">
      <c r="A40" s="15" t="s">
        <v>108</v>
      </c>
      <c r="B40" s="16">
        <v>1826</v>
      </c>
      <c r="C40" s="17">
        <f t="shared" si="0"/>
        <v>1.0005476451259583</v>
      </c>
      <c r="D40" s="20" t="s">
        <v>7</v>
      </c>
      <c r="E40" s="15" t="s">
        <v>90</v>
      </c>
      <c r="F40" s="15" t="s">
        <v>80</v>
      </c>
      <c r="G40" s="18">
        <v>430.356855</v>
      </c>
      <c r="H40" s="15" t="s">
        <v>36</v>
      </c>
      <c r="I40" s="16">
        <v>99.67</v>
      </c>
      <c r="J40" s="16">
        <v>1827</v>
      </c>
      <c r="K40" s="16">
        <v>5</v>
      </c>
      <c r="L40" s="16">
        <v>1</v>
      </c>
      <c r="M40" s="16">
        <v>1521</v>
      </c>
      <c r="N40" s="16">
        <v>3347</v>
      </c>
      <c r="O40" s="16">
        <v>1</v>
      </c>
      <c r="P40" s="16">
        <v>1826</v>
      </c>
      <c r="Q40" s="16">
        <v>0</v>
      </c>
      <c r="R40" s="16">
        <v>3566</v>
      </c>
    </row>
    <row r="41" spans="1:18" s="14" customFormat="1" ht="42">
      <c r="A41" s="15" t="s">
        <v>108</v>
      </c>
      <c r="B41" s="16">
        <v>1826</v>
      </c>
      <c r="C41" s="17">
        <f t="shared" si="0"/>
        <v>1.0005476451259583</v>
      </c>
      <c r="D41" s="20" t="s">
        <v>7</v>
      </c>
      <c r="E41" s="15" t="s">
        <v>90</v>
      </c>
      <c r="F41" s="15" t="s">
        <v>77</v>
      </c>
      <c r="G41" s="18">
        <v>307.40169600000002</v>
      </c>
      <c r="H41" s="15" t="s">
        <v>52</v>
      </c>
      <c r="I41" s="16">
        <v>99.67</v>
      </c>
      <c r="J41" s="16">
        <v>1827</v>
      </c>
      <c r="K41" s="16">
        <v>5</v>
      </c>
      <c r="L41" s="16">
        <v>1</v>
      </c>
      <c r="M41" s="16">
        <v>995</v>
      </c>
      <c r="N41" s="16">
        <v>2821</v>
      </c>
      <c r="O41" s="16">
        <v>1</v>
      </c>
      <c r="P41" s="16">
        <v>1826</v>
      </c>
      <c r="Q41" s="16">
        <v>0</v>
      </c>
      <c r="R41" s="16">
        <v>3566</v>
      </c>
    </row>
    <row r="42" spans="1:18" s="14" customFormat="1" ht="42">
      <c r="A42" s="15" t="s">
        <v>108</v>
      </c>
      <c r="B42" s="16">
        <v>1826</v>
      </c>
      <c r="C42" s="17">
        <f t="shared" si="0"/>
        <v>1.0005476451259583</v>
      </c>
      <c r="D42" s="20" t="s">
        <v>7</v>
      </c>
      <c r="E42" s="15" t="s">
        <v>90</v>
      </c>
      <c r="F42" s="15" t="s">
        <v>71</v>
      </c>
      <c r="G42" s="18">
        <v>14.372531</v>
      </c>
      <c r="H42" s="15" t="s">
        <v>27</v>
      </c>
      <c r="I42" s="16">
        <v>99.62</v>
      </c>
      <c r="J42" s="16">
        <v>1827</v>
      </c>
      <c r="K42" s="16">
        <v>6</v>
      </c>
      <c r="L42" s="16">
        <v>1</v>
      </c>
      <c r="M42" s="16">
        <v>6298</v>
      </c>
      <c r="N42" s="16">
        <v>8124</v>
      </c>
      <c r="O42" s="16">
        <v>1826</v>
      </c>
      <c r="P42" s="16">
        <v>1</v>
      </c>
      <c r="Q42" s="16">
        <v>0</v>
      </c>
      <c r="R42" s="16">
        <v>3558</v>
      </c>
    </row>
    <row r="43" spans="1:18" s="14" customFormat="1" ht="42">
      <c r="A43" s="15" t="s">
        <v>108</v>
      </c>
      <c r="B43" s="16">
        <v>1826</v>
      </c>
      <c r="C43" s="17">
        <f t="shared" si="0"/>
        <v>1.0005476451259583</v>
      </c>
      <c r="D43" s="20" t="s">
        <v>7</v>
      </c>
      <c r="E43" s="15" t="s">
        <v>90</v>
      </c>
      <c r="F43" s="15" t="s">
        <v>69</v>
      </c>
      <c r="G43" s="18">
        <v>5.5980559999999997</v>
      </c>
      <c r="H43" s="15" t="s">
        <v>32</v>
      </c>
      <c r="I43" s="16">
        <v>99.62</v>
      </c>
      <c r="J43" s="16">
        <v>1827</v>
      </c>
      <c r="K43" s="16">
        <v>6</v>
      </c>
      <c r="L43" s="16">
        <v>1</v>
      </c>
      <c r="M43" s="16">
        <v>823</v>
      </c>
      <c r="N43" s="16">
        <v>2649</v>
      </c>
      <c r="O43" s="16">
        <v>1</v>
      </c>
      <c r="P43" s="16">
        <v>1826</v>
      </c>
      <c r="Q43" s="16">
        <v>0</v>
      </c>
      <c r="R43" s="16">
        <v>3558</v>
      </c>
    </row>
    <row r="44" spans="1:18" s="14" customFormat="1" ht="42">
      <c r="A44" s="15" t="s">
        <v>109</v>
      </c>
      <c r="B44" s="16">
        <v>1745</v>
      </c>
      <c r="C44" s="17">
        <f t="shared" si="0"/>
        <v>0.8103151862464183</v>
      </c>
      <c r="D44" s="20" t="s">
        <v>5</v>
      </c>
      <c r="E44" s="15" t="s">
        <v>90</v>
      </c>
      <c r="F44" s="15" t="s">
        <v>73</v>
      </c>
      <c r="G44" s="18">
        <v>6.05525</v>
      </c>
      <c r="H44" s="15" t="s">
        <v>20</v>
      </c>
      <c r="I44" s="16">
        <v>98.8</v>
      </c>
      <c r="J44" s="16">
        <v>1414</v>
      </c>
      <c r="K44" s="16">
        <v>17</v>
      </c>
      <c r="L44" s="16">
        <v>0</v>
      </c>
      <c r="M44" s="16">
        <v>2730</v>
      </c>
      <c r="N44" s="16">
        <v>4143</v>
      </c>
      <c r="O44" s="16">
        <v>1671</v>
      </c>
      <c r="P44" s="16">
        <v>258</v>
      </c>
      <c r="Q44" s="16">
        <v>0</v>
      </c>
      <c r="R44" s="16">
        <v>2668</v>
      </c>
    </row>
  </sheetData>
  <sortState xmlns:xlrd2="http://schemas.microsoft.com/office/spreadsheetml/2017/richdata2" ref="A6:R32">
    <sortCondition ref="E6:E32"/>
    <sortCondition ref="D6:D32"/>
    <sortCondition descending="1" ref="G6:G3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euke_silva_matches &gt;30% aln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 Podell</dc:creator>
  <cp:lastModifiedBy>Sheila Podell</cp:lastModifiedBy>
  <dcterms:created xsi:type="dcterms:W3CDTF">2021-09-16T23:43:57Z</dcterms:created>
  <dcterms:modified xsi:type="dcterms:W3CDTF">2022-06-12T21:20:57Z</dcterms:modified>
</cp:coreProperties>
</file>