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Work\Glycoprofiling Rhesus Monkey Sera\5 - Submission prep\Supplementary information\"/>
    </mc:Choice>
  </mc:AlternateContent>
  <xr:revisionPtr revIDLastSave="0" documentId="13_ncr:1_{5585EB80-DFC9-49A9-BE92-C6D48C0A349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N-glycans strcutures" sheetId="4" r:id="rId1"/>
    <sheet name="(2)RawData_MALDI_Ethylated" sheetId="2" r:id="rId2"/>
    <sheet name="(1)RawData_MALDI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60" i="4" l="1"/>
  <c r="D59" i="4"/>
  <c r="D57" i="4"/>
  <c r="H49" i="4"/>
  <c r="H46" i="4"/>
  <c r="H43" i="4"/>
</calcChain>
</file>

<file path=xl/sharedStrings.xml><?xml version="1.0" encoding="utf-8"?>
<sst xmlns="http://schemas.openxmlformats.org/spreadsheetml/2006/main" count="425" uniqueCount="253">
  <si>
    <t>Peak ID</t>
  </si>
  <si>
    <t>UHPLC</t>
  </si>
  <si>
    <t>Retention time*</t>
  </si>
  <si>
    <t>% Area*</t>
  </si>
  <si>
    <t>Composition</t>
  </si>
  <si>
    <t>HexNAc</t>
  </si>
  <si>
    <t xml:space="preserve">Hex </t>
  </si>
  <si>
    <t>Neu5Ac</t>
  </si>
  <si>
    <t>Neu5Gc</t>
  </si>
  <si>
    <t>Proposed structure</t>
  </si>
  <si>
    <t>[m/z]+ Proca*</t>
  </si>
  <si>
    <t>[m/z]2+ Proca*</t>
  </si>
  <si>
    <t>Glycans (Oxford Notation Name)</t>
  </si>
  <si>
    <t>-</t>
  </si>
  <si>
    <t>M4</t>
  </si>
  <si>
    <t>M5</t>
  </si>
  <si>
    <t>dHex</t>
  </si>
  <si>
    <t>A1</t>
  </si>
  <si>
    <t>* data obtained by UHPLC analysis</t>
  </si>
  <si>
    <t>A1G1</t>
  </si>
  <si>
    <t>A2</t>
  </si>
  <si>
    <t>M6</t>
  </si>
  <si>
    <t>** data obtained by MALDI analysis (theoretical mass in negative ion mode)</t>
  </si>
  <si>
    <t>F(6)A1G1</t>
  </si>
  <si>
    <t>F(6)A1</t>
  </si>
  <si>
    <t>A3 or A2B</t>
  </si>
  <si>
    <t>Mass to charge</t>
  </si>
  <si>
    <t xml:space="preserve">       S/N</t>
  </si>
  <si>
    <t>M7</t>
  </si>
  <si>
    <t>A1G1S1</t>
  </si>
  <si>
    <t>F(6)A2G1</t>
  </si>
  <si>
    <t>A2G2</t>
  </si>
  <si>
    <t>M8</t>
  </si>
  <si>
    <t xml:space="preserve"> </t>
  </si>
  <si>
    <t>Hex4HexNAc2-AA</t>
  </si>
  <si>
    <t>Hex3HexNAc3-AA</t>
  </si>
  <si>
    <t>Hex5HexNAc2-AA</t>
  </si>
  <si>
    <t>Hex3HexNAc3dHex1-AA</t>
  </si>
  <si>
    <t>Hex4HexNAc3-AA</t>
  </si>
  <si>
    <t>Hex3HexNAc4-AA</t>
  </si>
  <si>
    <t>Hex6HexNAc2-AA</t>
  </si>
  <si>
    <t>Hex4HexNAc3dHex1-AA</t>
  </si>
  <si>
    <t>Hex5HexNAc3-AA</t>
  </si>
  <si>
    <t>Hex3HexNAc4dHex1-AA</t>
  </si>
  <si>
    <t>Hex4HexNAc4-AA</t>
  </si>
  <si>
    <t>Hex3HexNAc5-AA</t>
  </si>
  <si>
    <t>Hex7HexNAc2-AA</t>
  </si>
  <si>
    <t>Hex4HexNAc3Neu5Ac(3)1-AA</t>
  </si>
  <si>
    <t>Hex4HexNAc3Neu5Gc(3)1-AA</t>
  </si>
  <si>
    <t>Hex4HexNAc3Neu5Ac(6)1-AA</t>
  </si>
  <si>
    <t>Hex6HexNAc3-AA</t>
  </si>
  <si>
    <t>Hex4HexNAc4dHex1-AA</t>
  </si>
  <si>
    <t>Hex5HexNAc4-AA</t>
  </si>
  <si>
    <t>Hex3HexNAc5dHex1-AA</t>
  </si>
  <si>
    <t>Hex4HexNAc5-AA</t>
  </si>
  <si>
    <t>Hex8HexNAc2-AA</t>
  </si>
  <si>
    <t>Hex4HexNAc3Neu5Gc(3)1dHex1-AA</t>
  </si>
  <si>
    <t>Hex5HexNAc3Neu5Ac(6)1-AA</t>
  </si>
  <si>
    <t>Hex5HexNAc4dHex1-AA</t>
  </si>
  <si>
    <t>Hex4HexNAc5dHex1-AA</t>
  </si>
  <si>
    <t>Hex5HexNAc5-AA</t>
  </si>
  <si>
    <t>Hex9HexNAc2-AA</t>
  </si>
  <si>
    <t>Hex5HexNAc4Neu5Ac(3)1-AA</t>
  </si>
  <si>
    <t>Hex4HexNAc4Neu5Gc(3)1dHex1-AA</t>
  </si>
  <si>
    <t>Hex5HexNAc4Neu5Gc(3)1-AA</t>
  </si>
  <si>
    <t>Hex5HexNAc4Neu5Ac(6)1-AA</t>
  </si>
  <si>
    <t>Hex5HexNAc4Neu5Gc(6)1-AA</t>
  </si>
  <si>
    <t>Hex5HexNAc5dHex1-AA</t>
  </si>
  <si>
    <t>Hex5HexNAc4Neu5Ac(3)1dHex1-AA</t>
  </si>
  <si>
    <t>Hex5HexNAc4Neu5Gc(3)1dHex1-AA</t>
  </si>
  <si>
    <t>Hex5HexNAc4Neu5Gc(6)1dHex1-AA</t>
  </si>
  <si>
    <t>Hex5HexNAc5Neu5Ac(6)1-AA</t>
  </si>
  <si>
    <t>Hex5HexNAc4Neu5Gc(3)2-AA</t>
  </si>
  <si>
    <t>Hex5HexNAc4Neu5Gc(6)2-AA</t>
  </si>
  <si>
    <t>Hex5HexNAc4Neu5Ac(3)2dHex1-AA</t>
  </si>
  <si>
    <t>Hex5HexNAc4Neu5Gc(6)2dHex1-AA</t>
  </si>
  <si>
    <t>Hex5HexNAc5Neu5Gc(6)2dHex1-AA</t>
  </si>
  <si>
    <t>Hex6HexNAc5Neu5Gc(6)2-AA</t>
  </si>
  <si>
    <t>Hex6HexNAc5Neu5Gc(3)2dHex1-AA</t>
  </si>
  <si>
    <t>Hex8HexNAc6Neu5Ac(6)1Neu5Gc(3)1-AA</t>
  </si>
  <si>
    <t>Hex7HexNAc6Neu5Gc(3)3-AA</t>
  </si>
  <si>
    <t>M9</t>
  </si>
  <si>
    <t>A2G2S1</t>
  </si>
  <si>
    <t>F(6)A4G2</t>
  </si>
  <si>
    <t>A4G3</t>
  </si>
  <si>
    <t>F(6)A2G2S2</t>
  </si>
  <si>
    <t>14, 16</t>
  </si>
  <si>
    <t>F(6)A2G2</t>
  </si>
  <si>
    <t>A2G2S2</t>
  </si>
  <si>
    <t>Selected composition</t>
  </si>
  <si>
    <t>Hex4HexNAc3NeuAc1-AA</t>
  </si>
  <si>
    <t>Hex4HexNAc3NeuGc1-AA</t>
  </si>
  <si>
    <t>Hex4HexNAc3NeuGc1dHex1-AA</t>
  </si>
  <si>
    <t>Hex5HexNAc3NeuGc1-AA</t>
  </si>
  <si>
    <t>Hex5HexNAc4NeuAc1-AA</t>
  </si>
  <si>
    <t>Hex4HexNAc4NeuGc1dHex1-AA</t>
  </si>
  <si>
    <t>Hex5HexNAc4NeuGc1-AA</t>
  </si>
  <si>
    <t>Hex5HexNAc4NeuAc1dHex1-AA</t>
  </si>
  <si>
    <t>Hex5HexNAc5NeuAc1-AA</t>
  </si>
  <si>
    <t>Hex5HexNAc5NeuGc1-AA</t>
  </si>
  <si>
    <t>Hex5HexNAc6dHex1-AA</t>
  </si>
  <si>
    <t>Hex6HexNAc6-AA</t>
  </si>
  <si>
    <t>Hex5HexNAc4NeuGc2-AA</t>
  </si>
  <si>
    <t>Hex6HexNAc5NeuAc1-AA</t>
  </si>
  <si>
    <t>Hex6HexNAc5NeuGc1-AA</t>
  </si>
  <si>
    <t>Hex5HexNAc4NeuAc2dHex1-AA</t>
  </si>
  <si>
    <t>Hex5HexNAc4NeuGc2dHex1-AA</t>
  </si>
  <si>
    <t>Hex6HexNAc5NeuGc1dHex1-AA</t>
  </si>
  <si>
    <t>Hex5HexNAc5NeuGc2dHex1-AA</t>
  </si>
  <si>
    <t>Hex6HexNAc5NeuGc2-AA</t>
  </si>
  <si>
    <t>Hex6HexNAc5NeuGc3-AA</t>
  </si>
  <si>
    <t>S/N</t>
  </si>
  <si>
    <t>Hex5HexNAc5NeuGc(6)1-AA</t>
  </si>
  <si>
    <t>Hex5HexNAc4NeuGc(3)2dHex1-AA</t>
  </si>
  <si>
    <t>A2G1</t>
  </si>
  <si>
    <t>Hex6HexNAc6Neu5Gc(3)3-AA</t>
  </si>
  <si>
    <t>Hex7HexNAc6NeuAc2-AA</t>
  </si>
  <si>
    <t>Hex6HexNAc6NeuAc1NeuGc1dHex1-AA</t>
  </si>
  <si>
    <t>A4G4S2</t>
  </si>
  <si>
    <t>7 or more</t>
  </si>
  <si>
    <t>6 or more</t>
  </si>
  <si>
    <t>0 or 1</t>
  </si>
  <si>
    <t>Hex7HexNAc6Neu5Gc(6)1Neu5Gc(3)2-AA</t>
  </si>
  <si>
    <t>Hex7HexNAc6Neu5Gc(6)2Neu5Gc(3)1-AA</t>
  </si>
  <si>
    <t>Hex7HexNAc6Neu5Gc(6)3-AA</t>
  </si>
  <si>
    <t>Hex7HexNAc6Neu5Gc(3)4-AA</t>
  </si>
  <si>
    <t>Hex7HexNAc6Neu5Gc4-AA</t>
  </si>
  <si>
    <t>Hex7HexNAc6Neu5Gc4dHex1-AA</t>
  </si>
  <si>
    <t>Hybrid M4A1G1S1</t>
  </si>
  <si>
    <t>Hex5HexNAc4Neu5Gc(6)1Neu5Gc(3)1-AA</t>
  </si>
  <si>
    <t>IgG glycan</t>
  </si>
  <si>
    <t xml:space="preserve">          </t>
  </si>
  <si>
    <t>A4G3S3</t>
  </si>
  <si>
    <t>39 - 43</t>
  </si>
  <si>
    <t>Multiantennary structures</t>
  </si>
  <si>
    <t>Hybrid M5A1G1</t>
  </si>
  <si>
    <t>[m/z]- AA**</t>
  </si>
  <si>
    <t>1686,60 1715,60</t>
  </si>
  <si>
    <t>2051,73 2080,73</t>
  </si>
  <si>
    <t>2270,81 2299,81</t>
  </si>
  <si>
    <t>2416,87 2445,87</t>
  </si>
  <si>
    <t>2739,95  2768,95 2797,95</t>
  </si>
  <si>
    <t>2723,96  2781,30</t>
  </si>
  <si>
    <t>2886,01 2915,01 2944,01</t>
  </si>
  <si>
    <t>3073,10  3102,10 3131,10</t>
  </si>
  <si>
    <t>3412,17   3441,17   3470,17 3499,17  3748,26  3836,32   3777,26 3865,32</t>
  </si>
  <si>
    <t>Hex6HexNAc5Neu5Gc(6)2dHex1-AA</t>
  </si>
  <si>
    <t>Hex5HexNAc4NeuAc(3)1NeuAc(6)1-AA</t>
  </si>
  <si>
    <t>12, 13</t>
  </si>
  <si>
    <t>A3G3S3</t>
  </si>
  <si>
    <t>A2BG1</t>
  </si>
  <si>
    <t>F(6)A2BG2</t>
  </si>
  <si>
    <t>F(6)A2BG1</t>
  </si>
  <si>
    <t>Hex4HexNAc4NeuGc(6)1-AA</t>
  </si>
  <si>
    <t>2520,88 2549,88  2578,88</t>
  </si>
  <si>
    <t>2577,90    2634,89</t>
  </si>
  <si>
    <t>2374,82 2403,06    2432,86</t>
  </si>
  <si>
    <t>A3G3S2</t>
  </si>
  <si>
    <t>F(6)A2B                         F(6)A3</t>
  </si>
  <si>
    <t>2067,72  2096,73</t>
  </si>
  <si>
    <t>Hybrid M4A1G1</t>
  </si>
  <si>
    <t>1848,65 1877,65</t>
  </si>
  <si>
    <t>Hex5HexNAc3NeuAc1-AA</t>
  </si>
  <si>
    <t>Hex5HexNAc4NeuGc1dHex1-AA</t>
  </si>
  <si>
    <t>1848,65   1877,65</t>
  </si>
  <si>
    <t>2254,81      2283,81</t>
  </si>
  <si>
    <t>A3G2S(3)1</t>
  </si>
  <si>
    <t>F(6)A2G2S(6)1</t>
  </si>
  <si>
    <t>Hex5HexNAc3Neu5Ac(3)1-AA</t>
  </si>
  <si>
    <t>Hex5HexNAc3NeuGc(3)-AA</t>
  </si>
  <si>
    <t>Hex4HexNAc3Neu5Gc(6)1dHex1-AA</t>
  </si>
  <si>
    <t>Hex5HexNAc3NeuGc(6)-AA</t>
  </si>
  <si>
    <t>Hex4HexNAc4Neu5Gc(6)1dHex1-AA</t>
  </si>
  <si>
    <t>Hex5HexNAc5Neu5Gc(3)1dHex1-AA</t>
  </si>
  <si>
    <t>Hex5HexNAc4NeuGc(3)1NeuGc(6)1dHex1-AA</t>
  </si>
  <si>
    <t>Hex5HexNAc5Neu5Gc(6)2-AA</t>
  </si>
  <si>
    <t>Hex6HexNAc5NeuGc(3)1NeuGc(6)1-AA</t>
  </si>
  <si>
    <t>Hex6HexNAc5Neu5Gc(3)1Neu5Gc(6)1dHex1-AA</t>
  </si>
  <si>
    <t>Hex6HexNAc5NeuAc(3)1NeuAc(6)2-AA</t>
  </si>
  <si>
    <t>Hex6HexNAc5Neu5Gc(6)3dHex1-AA</t>
  </si>
  <si>
    <t>1702,60     1721,60</t>
  </si>
  <si>
    <t>24, 26</t>
  </si>
  <si>
    <t>33, 35</t>
  </si>
  <si>
    <t>34, 36</t>
  </si>
  <si>
    <t>39, 40</t>
  </si>
  <si>
    <t>46, 48</t>
  </si>
  <si>
    <t>44, 45, 47</t>
  </si>
  <si>
    <t>54, 56</t>
  </si>
  <si>
    <t>57, 58, 59</t>
  </si>
  <si>
    <t xml:space="preserve"> 68 to 75</t>
  </si>
  <si>
    <t>15, 18</t>
  </si>
  <si>
    <t>25, 27</t>
  </si>
  <si>
    <t>50, 51, 52</t>
  </si>
  <si>
    <t>62, 63, 64</t>
  </si>
  <si>
    <t>Hex6HexNAc5Neu5Gc(3)3-AA</t>
  </si>
  <si>
    <t>2212, 79 2213,79   2242,79</t>
  </si>
  <si>
    <t>Hex4HexNAc5NeuGc1dHex1-AA</t>
  </si>
  <si>
    <t>GU values*</t>
  </si>
  <si>
    <t xml:space="preserve">*** Observed sensitivity of terminal epitopes to digestion with various exo/endoglycosidases </t>
  </si>
  <si>
    <t>Accuracy (ppm)</t>
  </si>
  <si>
    <t>Hex4HexNAc5Neu5Gc(6)1dHex1-AA</t>
  </si>
  <si>
    <t>Hex4HexNAc3Neu5Gc(6)1-AA</t>
  </si>
  <si>
    <t>F(6)A2</t>
  </si>
  <si>
    <r>
      <rPr>
        <vertAlign val="superscript"/>
        <sz val="14"/>
        <color theme="1"/>
        <rFont val="Calibri"/>
        <family val="2"/>
        <scheme val="minor"/>
      </rPr>
      <t>#</t>
    </r>
    <r>
      <rPr>
        <sz val="14"/>
        <color theme="1"/>
        <rFont val="Calibri"/>
        <family val="2"/>
        <scheme val="minor"/>
      </rPr>
      <t>Maldi (1) = Underivatizated N-glycans</t>
    </r>
  </si>
  <si>
    <r>
      <rPr>
        <vertAlign val="superscript"/>
        <sz val="14"/>
        <color theme="1"/>
        <rFont val="Calibri"/>
        <family val="2"/>
        <scheme val="minor"/>
      </rPr>
      <t>##</t>
    </r>
    <r>
      <rPr>
        <sz val="14"/>
        <color theme="1"/>
        <rFont val="Calibri"/>
        <family val="2"/>
        <scheme val="minor"/>
      </rPr>
      <t>Maldi (2) = N-glycans subjected to ethyl esterification of sialic acid</t>
    </r>
  </si>
  <si>
    <r>
      <t>A1G1S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1(3)</t>
    </r>
  </si>
  <si>
    <r>
      <t>F(6)A1G1S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(3)1</t>
    </r>
  </si>
  <si>
    <r>
      <t>Hybrid M4A1G1S</t>
    </r>
    <r>
      <rPr>
        <vertAlign val="subscript"/>
        <sz val="14"/>
        <color rgb="FF000000"/>
        <rFont val="Calibri"/>
        <family val="2"/>
        <scheme val="minor"/>
      </rPr>
      <t>Gc</t>
    </r>
    <r>
      <rPr>
        <sz val="14"/>
        <color rgb="FF000000"/>
        <rFont val="Calibri"/>
        <family val="2"/>
        <scheme val="minor"/>
      </rPr>
      <t>1</t>
    </r>
  </si>
  <si>
    <r>
      <t>A2G1S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(6)1</t>
    </r>
  </si>
  <si>
    <r>
      <t>F(6)A2G1S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1</t>
    </r>
  </si>
  <si>
    <r>
      <t>A2G2S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1</t>
    </r>
  </si>
  <si>
    <r>
      <t>F(6)A2BG1S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1</t>
    </r>
  </si>
  <si>
    <r>
      <t>F(6)A2G2S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1</t>
    </r>
  </si>
  <si>
    <r>
      <t>A3G2S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1</t>
    </r>
  </si>
  <si>
    <r>
      <t>A2BG2S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1</t>
    </r>
  </si>
  <si>
    <r>
      <t>A2G2S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2</t>
    </r>
  </si>
  <si>
    <r>
      <t>A2G3S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1</t>
    </r>
  </si>
  <si>
    <r>
      <t>F(6)A2G2S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2</t>
    </r>
  </si>
  <si>
    <r>
      <t>F(6)A2BG2S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1</t>
    </r>
  </si>
  <si>
    <r>
      <t>A3G3S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1</t>
    </r>
  </si>
  <si>
    <r>
      <t>A3G3S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2</t>
    </r>
  </si>
  <si>
    <r>
      <t>F(6)A3G3S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2</t>
    </r>
  </si>
  <si>
    <r>
      <t>A3G4S1S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1</t>
    </r>
  </si>
  <si>
    <r>
      <t>F(6)A3G4S1S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1</t>
    </r>
  </si>
  <si>
    <r>
      <t>A3G3S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3</t>
    </r>
  </si>
  <si>
    <r>
      <t>F(6)A4G3S1S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1</t>
    </r>
  </si>
  <si>
    <r>
      <t>F(6)A3G3S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3</t>
    </r>
  </si>
  <si>
    <r>
      <t>A4G5S1S</t>
    </r>
    <r>
      <rPr>
        <vertAlign val="subscript"/>
        <sz val="14"/>
        <color theme="1"/>
        <rFont val="Calibri"/>
        <family val="2"/>
        <scheme val="minor"/>
      </rPr>
      <t>Gc</t>
    </r>
    <r>
      <rPr>
        <sz val="14"/>
        <color theme="1"/>
        <rFont val="Calibri"/>
        <family val="2"/>
        <scheme val="minor"/>
      </rPr>
      <t>1</t>
    </r>
  </si>
  <si>
    <r>
      <t xml:space="preserve">Exoglycosidase digestion </t>
    </r>
    <r>
      <rPr>
        <b/>
        <vertAlign val="superscript"/>
        <sz val="14"/>
        <color theme="1"/>
        <rFont val="Calibri"/>
        <family val="2"/>
        <scheme val="minor"/>
      </rPr>
      <t>***</t>
    </r>
  </si>
  <si>
    <t>A2BG2</t>
  </si>
  <si>
    <r>
      <t>MALDI (1)</t>
    </r>
    <r>
      <rPr>
        <b/>
        <vertAlign val="superscript"/>
        <sz val="12"/>
        <color theme="1"/>
        <rFont val="Calibri"/>
        <family val="2"/>
        <scheme val="minor"/>
      </rPr>
      <t>#</t>
    </r>
  </si>
  <si>
    <r>
      <t>MALDI (2)</t>
    </r>
    <r>
      <rPr>
        <b/>
        <vertAlign val="superscript"/>
        <sz val="12"/>
        <color theme="1"/>
        <rFont val="Calibri"/>
        <family val="2"/>
        <scheme val="minor"/>
      </rPr>
      <t>##</t>
    </r>
  </si>
  <si>
    <t>Hex7HexNAc5NeuAc(6)1NeuGc(6)1-AA</t>
  </si>
  <si>
    <t>Endo H (#P0702)</t>
  </si>
  <si>
    <t xml:space="preserve">β-Galactosidase (#P0745)             </t>
  </si>
  <si>
    <t xml:space="preserve">  β-Galactosidase (#P0745)             </t>
  </si>
  <si>
    <t>β-Galactosidase (#P0745)
Endo H (#P0702)</t>
  </si>
  <si>
    <t xml:space="preserve">Fucosidase O (#P0749)                            </t>
  </si>
  <si>
    <t xml:space="preserve">Fucosidase O (#P0749)
β-Galactosidase (#P0745)             </t>
  </si>
  <si>
    <t>Neuraminidase (#P0722)</t>
  </si>
  <si>
    <t>Fucosidase O (#P0749)
Neuraminidase (#P0722)</t>
  </si>
  <si>
    <t>β-Galactosidase (#P0745)
Neuraminidase (#P0722)</t>
  </si>
  <si>
    <t xml:space="preserve">Fucosidase O (#P0749)
β-Galactosidase (#P0745)
Neuraminidase (#P0722)       </t>
  </si>
  <si>
    <t xml:space="preserve">β-Galactosidase (#P0745)
Neuraminidase (#P0722)       </t>
  </si>
  <si>
    <t xml:space="preserve">Fucosidase O (#P0749)
Neuraminidase (#P0722)       </t>
  </si>
  <si>
    <t xml:space="preserve">β-Galactosidase (#P0745) 
Neuraminidase (#P0722)       </t>
  </si>
  <si>
    <t xml:space="preserve">Neuraminidase (#P0722)       </t>
  </si>
  <si>
    <t>β-N-Acetylglucosaminidase (#P0744)</t>
  </si>
  <si>
    <t xml:space="preserve">β-N-Acetylglucosaminidase (#P0744)
Fucosidase O (#P0749)       </t>
  </si>
  <si>
    <t xml:space="preserve">Fucosidase O (#P0749)
β-Galactosidase (#P0745)
β-N-Acetylglucosaminidase (#P0744)    </t>
  </si>
  <si>
    <t xml:space="preserve">β-Galactosidase (#P0745)
β-N-Acetylglucosaminidase (#P0744)    </t>
  </si>
  <si>
    <t>Glycopeak #</t>
  </si>
  <si>
    <t>Supplementary Table S1 - Rhesus macaque serum N-glycans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</si>
</sst>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vertAlign val="superscript"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vertAlign val="subscript"/>
      <sz val="14"/>
      <color theme="1"/>
      <name val="Calibri"/>
      <family val="2"/>
      <scheme val="minor"/>
    </font>
    <font>
      <vertAlign val="subscript"/>
      <sz val="14"/>
      <color rgb="FF000000"/>
      <name val="Calibri"/>
      <family val="2"/>
      <scheme val="minor"/>
    </font>
    <font>
      <sz val="14"/>
      <color theme="5"/>
      <name val="Calibri"/>
      <family val="2"/>
      <scheme val="minor"/>
    </font>
    <font>
      <i/>
      <sz val="14"/>
      <color rgb="FFC0000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vertAlign val="superscript"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2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center" wrapText="1"/>
    </xf>
    <xf numFmtId="0" fontId="2" fillId="0" borderId="0" xfId="0" applyFont="1"/>
    <xf numFmtId="0" fontId="0" fillId="0" borderId="0" xfId="0" applyAlignment="1">
      <alignment horizontal="right" wrapText="1"/>
    </xf>
    <xf numFmtId="0" fontId="0" fillId="0" borderId="0" xfId="0" applyFont="1"/>
    <xf numFmtId="0" fontId="0" fillId="0" borderId="0" xfId="0" applyAlignment="1">
      <alignment horizontal="right" vertical="center"/>
    </xf>
    <xf numFmtId="2" fontId="0" fillId="0" borderId="0" xfId="0" applyNumberFormat="1"/>
    <xf numFmtId="164" fontId="0" fillId="0" borderId="0" xfId="0" applyNumberFormat="1"/>
    <xf numFmtId="164" fontId="0" fillId="0" borderId="0" xfId="0" applyNumberFormat="1" applyFont="1"/>
    <xf numFmtId="164" fontId="0" fillId="0" borderId="0" xfId="0" applyNumberFormat="1" applyAlignment="1">
      <alignment horizontal="right"/>
    </xf>
    <xf numFmtId="2" fontId="0" fillId="0" borderId="0" xfId="0" applyNumberFormat="1" applyAlignment="1">
      <alignment horizontal="right" wrapText="1"/>
    </xf>
    <xf numFmtId="2" fontId="0" fillId="0" borderId="0" xfId="0" applyNumberFormat="1" applyFont="1"/>
    <xf numFmtId="2" fontId="0" fillId="0" borderId="0" xfId="0" applyNumberFormat="1" applyAlignment="1">
      <alignment horizontal="right"/>
    </xf>
    <xf numFmtId="164" fontId="3" fillId="0" borderId="0" xfId="0" applyNumberFormat="1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165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vertical="center" wrapText="1"/>
    </xf>
    <xf numFmtId="165" fontId="4" fillId="0" borderId="0" xfId="0" applyNumberFormat="1" applyFont="1"/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65" fontId="6" fillId="0" borderId="6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65" fontId="4" fillId="0" borderId="3" xfId="0" applyNumberFormat="1" applyFont="1" applyBorder="1" applyAlignment="1">
      <alignment horizontal="center" vertical="center"/>
    </xf>
    <xf numFmtId="165" fontId="4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/>
    </xf>
    <xf numFmtId="165" fontId="4" fillId="0" borderId="6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165" fontId="4" fillId="0" borderId="0" xfId="0" applyNumberFormat="1" applyFont="1" applyBorder="1" applyAlignment="1">
      <alignment horizontal="center" vertical="center"/>
    </xf>
    <xf numFmtId="2" fontId="4" fillId="0" borderId="0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2" fontId="4" fillId="0" borderId="6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165" fontId="4" fillId="0" borderId="3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2" fontId="4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/>
    <xf numFmtId="0" fontId="1" fillId="0" borderId="0" xfId="0" applyFont="1"/>
    <xf numFmtId="2" fontId="0" fillId="0" borderId="0" xfId="0" applyNumberFormat="1"/>
    <xf numFmtId="0" fontId="15" fillId="0" borderId="8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5" fontId="6" fillId="0" borderId="6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4" fillId="0" borderId="6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165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2" fontId="4" fillId="0" borderId="0" xfId="0" applyNumberFormat="1" applyFont="1" applyBorder="1" applyAlignment="1">
      <alignment horizontal="center" vertical="center" wrapText="1"/>
    </xf>
    <xf numFmtId="0" fontId="17" fillId="2" borderId="0" xfId="0" applyFont="1" applyFill="1" applyAlignment="1">
      <alignment horizontal="left" vertical="center"/>
    </xf>
    <xf numFmtId="2" fontId="4" fillId="0" borderId="6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61" Type="http://schemas.openxmlformats.org/officeDocument/2006/relationships/image" Target="../media/image61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1025748</xdr:colOff>
      <xdr:row>4</xdr:row>
      <xdr:rowOff>219623</xdr:rowOff>
    </xdr:from>
    <xdr:ext cx="966787" cy="446723"/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42834" y="850994"/>
          <a:ext cx="966787" cy="446723"/>
        </a:xfrm>
        <a:prstGeom prst="rect">
          <a:avLst/>
        </a:prstGeom>
      </xdr:spPr>
    </xdr:pic>
    <xdr:clientData/>
  </xdr:oneCellAnchor>
  <xdr:oneCellAnchor>
    <xdr:from>
      <xdr:col>15</xdr:col>
      <xdr:colOff>949071</xdr:colOff>
      <xdr:row>5</xdr:row>
      <xdr:rowOff>221753</xdr:rowOff>
    </xdr:from>
    <xdr:ext cx="1043464" cy="446723"/>
    <xdr:pic>
      <xdr:nvPicPr>
        <xdr:cNvPr id="3" name="Picture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466157" y="1740310"/>
          <a:ext cx="1043464" cy="446723"/>
        </a:xfrm>
        <a:prstGeom prst="rect">
          <a:avLst/>
        </a:prstGeom>
      </xdr:spPr>
    </xdr:pic>
    <xdr:clientData/>
  </xdr:oneCellAnchor>
  <xdr:oneCellAnchor>
    <xdr:from>
      <xdr:col>15</xdr:col>
      <xdr:colOff>1025748</xdr:colOff>
      <xdr:row>12</xdr:row>
      <xdr:rowOff>179255</xdr:rowOff>
    </xdr:from>
    <xdr:ext cx="966787" cy="533400"/>
    <xdr:pic>
      <xdr:nvPicPr>
        <xdr:cNvPr id="4" name="Picture 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542834" y="7908112"/>
          <a:ext cx="966787" cy="533400"/>
        </a:xfrm>
        <a:prstGeom prst="rect">
          <a:avLst/>
        </a:prstGeom>
      </xdr:spPr>
    </xdr:pic>
    <xdr:clientData/>
  </xdr:oneCellAnchor>
  <xdr:oneCellAnchor>
    <xdr:from>
      <xdr:col>15</xdr:col>
      <xdr:colOff>949071</xdr:colOff>
      <xdr:row>6</xdr:row>
      <xdr:rowOff>162107</xdr:rowOff>
    </xdr:from>
    <xdr:ext cx="1043464" cy="533400"/>
    <xdr:pic>
      <xdr:nvPicPr>
        <xdr:cNvPr id="5" name="Picture 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466157" y="2567850"/>
          <a:ext cx="1043464" cy="533400"/>
        </a:xfrm>
        <a:prstGeom prst="rect">
          <a:avLst/>
        </a:prstGeom>
      </xdr:spPr>
    </xdr:pic>
    <xdr:clientData/>
  </xdr:oneCellAnchor>
  <xdr:oneCellAnchor>
    <xdr:from>
      <xdr:col>15</xdr:col>
      <xdr:colOff>775716</xdr:colOff>
      <xdr:row>7</xdr:row>
      <xdr:rowOff>237856</xdr:rowOff>
    </xdr:from>
    <xdr:ext cx="1216819" cy="446723"/>
    <xdr:pic>
      <xdr:nvPicPr>
        <xdr:cNvPr id="6" name="Picture 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292802" y="3530785"/>
          <a:ext cx="1216819" cy="446723"/>
        </a:xfrm>
        <a:prstGeom prst="rect">
          <a:avLst/>
        </a:prstGeom>
      </xdr:spPr>
    </xdr:pic>
    <xdr:clientData/>
  </xdr:oneCellAnchor>
  <xdr:oneCellAnchor>
    <xdr:from>
      <xdr:col>15</xdr:col>
      <xdr:colOff>775716</xdr:colOff>
      <xdr:row>11</xdr:row>
      <xdr:rowOff>180070</xdr:rowOff>
    </xdr:from>
    <xdr:ext cx="1216819" cy="533400"/>
    <xdr:pic>
      <xdr:nvPicPr>
        <xdr:cNvPr id="7" name="Picture 1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292802" y="7021741"/>
          <a:ext cx="1216819" cy="533400"/>
        </a:xfrm>
        <a:prstGeom prst="rect">
          <a:avLst/>
        </a:prstGeom>
      </xdr:spPr>
    </xdr:pic>
    <xdr:clientData/>
  </xdr:oneCellAnchor>
  <xdr:oneCellAnchor>
    <xdr:from>
      <xdr:col>15</xdr:col>
      <xdr:colOff>1025748</xdr:colOff>
      <xdr:row>10</xdr:row>
      <xdr:rowOff>169014</xdr:rowOff>
    </xdr:from>
    <xdr:ext cx="966787" cy="533400"/>
    <xdr:pic>
      <xdr:nvPicPr>
        <xdr:cNvPr id="8" name="Picture 14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2542834" y="6123500"/>
          <a:ext cx="966787" cy="533400"/>
        </a:xfrm>
        <a:prstGeom prst="rect">
          <a:avLst/>
        </a:prstGeom>
      </xdr:spPr>
    </xdr:pic>
    <xdr:clientData/>
  </xdr:oneCellAnchor>
  <xdr:oneCellAnchor>
    <xdr:from>
      <xdr:col>15</xdr:col>
      <xdr:colOff>775716</xdr:colOff>
      <xdr:row>13</xdr:row>
      <xdr:rowOff>216356</xdr:rowOff>
    </xdr:from>
    <xdr:ext cx="1216819" cy="446723"/>
    <xdr:pic>
      <xdr:nvPicPr>
        <xdr:cNvPr id="9" name="Picture 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2292802" y="8832399"/>
          <a:ext cx="1216819" cy="446723"/>
        </a:xfrm>
        <a:prstGeom prst="rect">
          <a:avLst/>
        </a:prstGeom>
      </xdr:spPr>
    </xdr:pic>
    <xdr:clientData/>
  </xdr:oneCellAnchor>
  <xdr:oneCellAnchor>
    <xdr:from>
      <xdr:col>15</xdr:col>
      <xdr:colOff>1025748</xdr:colOff>
      <xdr:row>14</xdr:row>
      <xdr:rowOff>148568</xdr:rowOff>
    </xdr:from>
    <xdr:ext cx="966787" cy="620078"/>
    <xdr:pic>
      <xdr:nvPicPr>
        <xdr:cNvPr id="10" name="Picture 18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542834" y="9651797"/>
          <a:ext cx="966787" cy="620078"/>
        </a:xfrm>
        <a:prstGeom prst="rect">
          <a:avLst/>
        </a:prstGeom>
      </xdr:spPr>
    </xdr:pic>
    <xdr:clientData/>
  </xdr:oneCellAnchor>
  <xdr:oneCellAnchor>
    <xdr:from>
      <xdr:col>15</xdr:col>
      <xdr:colOff>775716</xdr:colOff>
      <xdr:row>33</xdr:row>
      <xdr:rowOff>128121</xdr:rowOff>
    </xdr:from>
    <xdr:ext cx="1216819" cy="620078"/>
    <xdr:pic>
      <xdr:nvPicPr>
        <xdr:cNvPr id="11" name="Picture 1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2292802" y="26487878"/>
          <a:ext cx="1216819" cy="620078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15</xdr:row>
      <xdr:rowOff>224862</xdr:rowOff>
    </xdr:from>
    <xdr:ext cx="1390174" cy="446723"/>
    <xdr:pic>
      <xdr:nvPicPr>
        <xdr:cNvPr id="12" name="Picture 20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2119447" y="10615276"/>
          <a:ext cx="1390174" cy="446723"/>
        </a:xfrm>
        <a:prstGeom prst="rect">
          <a:avLst/>
        </a:prstGeom>
      </xdr:spPr>
    </xdr:pic>
    <xdr:clientData/>
  </xdr:oneCellAnchor>
  <xdr:oneCellAnchor>
    <xdr:from>
      <xdr:col>15</xdr:col>
      <xdr:colOff>874036</xdr:colOff>
      <xdr:row>17</xdr:row>
      <xdr:rowOff>56356</xdr:rowOff>
    </xdr:from>
    <xdr:ext cx="1096053" cy="589207"/>
    <xdr:pic>
      <xdr:nvPicPr>
        <xdr:cNvPr id="13" name="Picture 2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2406906" y="9569926"/>
          <a:ext cx="1096053" cy="589207"/>
        </a:xfrm>
        <a:prstGeom prst="rect">
          <a:avLst/>
        </a:prstGeom>
      </xdr:spPr>
    </xdr:pic>
    <xdr:clientData/>
  </xdr:oneCellAnchor>
  <xdr:oneCellAnchor>
    <xdr:from>
      <xdr:col>15</xdr:col>
      <xdr:colOff>852392</xdr:colOff>
      <xdr:row>24</xdr:row>
      <xdr:rowOff>232089</xdr:rowOff>
    </xdr:from>
    <xdr:ext cx="1140143" cy="446723"/>
    <xdr:pic>
      <xdr:nvPicPr>
        <xdr:cNvPr id="15" name="Picture 2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2369478" y="18607175"/>
          <a:ext cx="1140143" cy="446723"/>
        </a:xfrm>
        <a:prstGeom prst="rect">
          <a:avLst/>
        </a:prstGeom>
      </xdr:spPr>
    </xdr:pic>
    <xdr:clientData/>
  </xdr:oneCellAnchor>
  <xdr:oneCellAnchor>
    <xdr:from>
      <xdr:col>15</xdr:col>
      <xdr:colOff>852392</xdr:colOff>
      <xdr:row>47</xdr:row>
      <xdr:rowOff>135245</xdr:rowOff>
    </xdr:from>
    <xdr:ext cx="1140143" cy="620078"/>
    <xdr:pic>
      <xdr:nvPicPr>
        <xdr:cNvPr id="17" name="Picture 3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2369478" y="38915602"/>
          <a:ext cx="1140143" cy="620078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34</xdr:row>
      <xdr:rowOff>226094</xdr:rowOff>
    </xdr:from>
    <xdr:ext cx="1390174" cy="446723"/>
    <xdr:pic>
      <xdr:nvPicPr>
        <xdr:cNvPr id="18" name="Picture 3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2119447" y="27473037"/>
          <a:ext cx="1390174" cy="446723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35</xdr:row>
      <xdr:rowOff>177542</xdr:rowOff>
    </xdr:from>
    <xdr:ext cx="1390174" cy="533400"/>
    <xdr:pic>
      <xdr:nvPicPr>
        <xdr:cNvPr id="19" name="Picture 3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2119447" y="28311671"/>
          <a:ext cx="1390174" cy="533400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36</xdr:row>
      <xdr:rowOff>223503</xdr:rowOff>
    </xdr:from>
    <xdr:ext cx="1390174" cy="446723"/>
    <xdr:pic>
      <xdr:nvPicPr>
        <xdr:cNvPr id="20" name="Picture 3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2119447" y="29244817"/>
          <a:ext cx="1390174" cy="446723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40</xdr:row>
      <xdr:rowOff>191466</xdr:rowOff>
    </xdr:from>
    <xdr:ext cx="1390174" cy="533400"/>
    <xdr:pic>
      <xdr:nvPicPr>
        <xdr:cNvPr id="21" name="Picture 3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2119447" y="32761523"/>
          <a:ext cx="1390174" cy="533400"/>
        </a:xfrm>
        <a:prstGeom prst="rect">
          <a:avLst/>
        </a:prstGeom>
      </xdr:spPr>
    </xdr:pic>
    <xdr:clientData/>
  </xdr:oneCellAnchor>
  <xdr:oneCellAnchor>
    <xdr:from>
      <xdr:col>15</xdr:col>
      <xdr:colOff>775716</xdr:colOff>
      <xdr:row>43</xdr:row>
      <xdr:rowOff>49613</xdr:rowOff>
    </xdr:from>
    <xdr:ext cx="1216819" cy="793433"/>
    <xdr:pic>
      <xdr:nvPicPr>
        <xdr:cNvPr id="22" name="Picture 4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2292802" y="35281227"/>
          <a:ext cx="1216819" cy="793433"/>
        </a:xfrm>
        <a:prstGeom prst="rect">
          <a:avLst/>
        </a:prstGeom>
      </xdr:spPr>
    </xdr:pic>
    <xdr:clientData/>
  </xdr:oneCellAnchor>
  <xdr:oneCellAnchor>
    <xdr:from>
      <xdr:col>15</xdr:col>
      <xdr:colOff>775716</xdr:colOff>
      <xdr:row>44</xdr:row>
      <xdr:rowOff>52306</xdr:rowOff>
    </xdr:from>
    <xdr:ext cx="1216819" cy="793433"/>
    <xdr:pic>
      <xdr:nvPicPr>
        <xdr:cNvPr id="23" name="Picture 4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2292802" y="36171106"/>
          <a:ext cx="1216819" cy="793433"/>
        </a:xfrm>
        <a:prstGeom prst="rect">
          <a:avLst/>
        </a:prstGeom>
      </xdr:spPr>
    </xdr:pic>
    <xdr:clientData/>
  </xdr:oneCellAnchor>
  <xdr:oneCellAnchor>
    <xdr:from>
      <xdr:col>15</xdr:col>
      <xdr:colOff>679037</xdr:colOff>
      <xdr:row>49</xdr:row>
      <xdr:rowOff>219189</xdr:rowOff>
    </xdr:from>
    <xdr:ext cx="1313498" cy="446723"/>
    <xdr:pic>
      <xdr:nvPicPr>
        <xdr:cNvPr id="24" name="Picture 4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2196123" y="40773918"/>
          <a:ext cx="1313498" cy="446723"/>
        </a:xfrm>
        <a:prstGeom prst="rect">
          <a:avLst/>
        </a:prstGeom>
      </xdr:spPr>
    </xdr:pic>
    <xdr:clientData/>
  </xdr:oneCellAnchor>
  <xdr:oneCellAnchor>
    <xdr:from>
      <xdr:col>15</xdr:col>
      <xdr:colOff>679037</xdr:colOff>
      <xdr:row>48</xdr:row>
      <xdr:rowOff>173374</xdr:rowOff>
    </xdr:from>
    <xdr:ext cx="1313498" cy="533400"/>
    <xdr:pic>
      <xdr:nvPicPr>
        <xdr:cNvPr id="25" name="Picture 4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2196123" y="39840917"/>
          <a:ext cx="1313498" cy="533400"/>
        </a:xfrm>
        <a:prstGeom prst="rect">
          <a:avLst/>
        </a:prstGeom>
      </xdr:spPr>
    </xdr:pic>
    <xdr:clientData/>
  </xdr:oneCellAnchor>
  <xdr:oneCellAnchor>
    <xdr:from>
      <xdr:col>15</xdr:col>
      <xdr:colOff>679037</xdr:colOff>
      <xdr:row>51</xdr:row>
      <xdr:rowOff>161255</xdr:rowOff>
    </xdr:from>
    <xdr:ext cx="1313498" cy="533400"/>
    <xdr:pic>
      <xdr:nvPicPr>
        <xdr:cNvPr id="26" name="Picture 4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2196123" y="42490355"/>
          <a:ext cx="1313498" cy="533400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55</xdr:row>
      <xdr:rowOff>139934</xdr:rowOff>
    </xdr:from>
    <xdr:ext cx="1390174" cy="620078"/>
    <xdr:pic>
      <xdr:nvPicPr>
        <xdr:cNvPr id="27" name="Picture 53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flipV="1">
          <a:off x="12119447" y="46017777"/>
          <a:ext cx="1390174" cy="620078"/>
        </a:xfrm>
        <a:prstGeom prst="rect">
          <a:avLst/>
        </a:prstGeom>
      </xdr:spPr>
    </xdr:pic>
    <xdr:clientData/>
  </xdr:oneCellAnchor>
  <xdr:oneCellAnchor>
    <xdr:from>
      <xdr:col>15</xdr:col>
      <xdr:colOff>679037</xdr:colOff>
      <xdr:row>60</xdr:row>
      <xdr:rowOff>130862</xdr:rowOff>
    </xdr:from>
    <xdr:ext cx="1313498" cy="620078"/>
    <xdr:pic>
      <xdr:nvPicPr>
        <xdr:cNvPr id="28" name="Picture 54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flipV="1">
          <a:off x="12196123" y="50444633"/>
          <a:ext cx="1313498" cy="620078"/>
        </a:xfrm>
        <a:prstGeom prst="rect">
          <a:avLst/>
        </a:prstGeom>
      </xdr:spPr>
    </xdr:pic>
    <xdr:clientData/>
  </xdr:oneCellAnchor>
  <xdr:oneCellAnchor>
    <xdr:from>
      <xdr:col>15</xdr:col>
      <xdr:colOff>679037</xdr:colOff>
      <xdr:row>46</xdr:row>
      <xdr:rowOff>225092</xdr:rowOff>
    </xdr:from>
    <xdr:ext cx="1313498" cy="446723"/>
    <xdr:pic>
      <xdr:nvPicPr>
        <xdr:cNvPr id="29" name="Picture 6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2196123" y="38118263"/>
          <a:ext cx="1313498" cy="446723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57</xdr:row>
      <xdr:rowOff>131326</xdr:rowOff>
    </xdr:from>
    <xdr:ext cx="1390174" cy="620078"/>
    <xdr:pic>
      <xdr:nvPicPr>
        <xdr:cNvPr id="30" name="Picture 7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flipV="1">
          <a:off x="12119447" y="47783540"/>
          <a:ext cx="1390174" cy="620078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61</xdr:row>
      <xdr:rowOff>43169</xdr:rowOff>
    </xdr:from>
    <xdr:ext cx="1390174" cy="793433"/>
    <xdr:pic>
      <xdr:nvPicPr>
        <xdr:cNvPr id="31" name="Picture 7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2119447" y="51244126"/>
          <a:ext cx="1390174" cy="793433"/>
        </a:xfrm>
        <a:prstGeom prst="rect">
          <a:avLst/>
        </a:prstGeom>
      </xdr:spPr>
    </xdr:pic>
    <xdr:clientData/>
  </xdr:oneCellAnchor>
  <xdr:oneCellAnchor>
    <xdr:from>
      <xdr:col>15</xdr:col>
      <xdr:colOff>679037</xdr:colOff>
      <xdr:row>63</xdr:row>
      <xdr:rowOff>116125</xdr:rowOff>
    </xdr:from>
    <xdr:ext cx="1313498" cy="663416"/>
    <xdr:pic>
      <xdr:nvPicPr>
        <xdr:cNvPr id="32" name="Picture 74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2196123" y="53042468"/>
          <a:ext cx="1313498" cy="663416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65</xdr:row>
      <xdr:rowOff>46444</xdr:rowOff>
    </xdr:from>
    <xdr:ext cx="1390174" cy="793433"/>
    <xdr:pic>
      <xdr:nvPicPr>
        <xdr:cNvPr id="33" name="Picture 79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2119447" y="54747158"/>
          <a:ext cx="1390174" cy="793433"/>
        </a:xfrm>
        <a:prstGeom prst="rect">
          <a:avLst/>
        </a:prstGeom>
      </xdr:spPr>
    </xdr:pic>
    <xdr:clientData/>
  </xdr:oneCellAnchor>
  <xdr:oneCellAnchor>
    <xdr:from>
      <xdr:col>15</xdr:col>
      <xdr:colOff>679037</xdr:colOff>
      <xdr:row>67</xdr:row>
      <xdr:rowOff>219506</xdr:rowOff>
    </xdr:from>
    <xdr:ext cx="1313498" cy="793433"/>
    <xdr:pic>
      <xdr:nvPicPr>
        <xdr:cNvPr id="34" name="Picture 80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2196123" y="56498649"/>
          <a:ext cx="1313498" cy="793433"/>
        </a:xfrm>
        <a:prstGeom prst="rect">
          <a:avLst/>
        </a:prstGeom>
      </xdr:spPr>
    </xdr:pic>
    <xdr:clientData/>
  </xdr:oneCellAnchor>
  <xdr:oneCellAnchor>
    <xdr:from>
      <xdr:col>15</xdr:col>
      <xdr:colOff>679037</xdr:colOff>
      <xdr:row>64</xdr:row>
      <xdr:rowOff>50707</xdr:rowOff>
    </xdr:from>
    <xdr:ext cx="1313498" cy="793433"/>
    <xdr:pic>
      <xdr:nvPicPr>
        <xdr:cNvPr id="35" name="Image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2196123" y="53864236"/>
          <a:ext cx="1313498" cy="793433"/>
        </a:xfrm>
        <a:prstGeom prst="rect">
          <a:avLst/>
        </a:prstGeom>
      </xdr:spPr>
    </xdr:pic>
    <xdr:clientData/>
  </xdr:oneCellAnchor>
  <xdr:oneCellAnchor>
    <xdr:from>
      <xdr:col>15</xdr:col>
      <xdr:colOff>852392</xdr:colOff>
      <xdr:row>17</xdr:row>
      <xdr:rowOff>146845</xdr:rowOff>
    </xdr:from>
    <xdr:ext cx="1140143" cy="620078"/>
    <xdr:pic>
      <xdr:nvPicPr>
        <xdr:cNvPr id="36" name="Picture 22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2369478" y="12311631"/>
          <a:ext cx="1140143" cy="620078"/>
        </a:xfrm>
        <a:prstGeom prst="rect">
          <a:avLst/>
        </a:prstGeom>
      </xdr:spPr>
    </xdr:pic>
    <xdr:clientData/>
  </xdr:oneCellAnchor>
  <xdr:oneCellAnchor>
    <xdr:from>
      <xdr:col>15</xdr:col>
      <xdr:colOff>775716</xdr:colOff>
      <xdr:row>18</xdr:row>
      <xdr:rowOff>170091</xdr:rowOff>
    </xdr:from>
    <xdr:ext cx="1216819" cy="533400"/>
    <xdr:pic>
      <xdr:nvPicPr>
        <xdr:cNvPr id="37" name="Picture 23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2292802" y="13222062"/>
          <a:ext cx="1216819" cy="533400"/>
        </a:xfrm>
        <a:prstGeom prst="rect">
          <a:avLst/>
        </a:prstGeom>
      </xdr:spPr>
    </xdr:pic>
    <xdr:clientData/>
  </xdr:oneCellAnchor>
  <xdr:oneCellAnchor>
    <xdr:from>
      <xdr:col>15</xdr:col>
      <xdr:colOff>775716</xdr:colOff>
      <xdr:row>23</xdr:row>
      <xdr:rowOff>187714</xdr:rowOff>
    </xdr:from>
    <xdr:ext cx="1216819" cy="533400"/>
    <xdr:pic>
      <xdr:nvPicPr>
        <xdr:cNvPr id="38" name="Image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2292802" y="17675614"/>
          <a:ext cx="1216819" cy="533400"/>
        </a:xfrm>
        <a:prstGeom prst="rect">
          <a:avLst/>
        </a:prstGeom>
      </xdr:spPr>
    </xdr:pic>
    <xdr:clientData/>
  </xdr:oneCellAnchor>
  <xdr:twoCellAnchor>
    <xdr:from>
      <xdr:col>15</xdr:col>
      <xdr:colOff>661990</xdr:colOff>
      <xdr:row>32</xdr:row>
      <xdr:rowOff>0</xdr:rowOff>
    </xdr:from>
    <xdr:to>
      <xdr:col>15</xdr:col>
      <xdr:colOff>981077</xdr:colOff>
      <xdr:row>32</xdr:row>
      <xdr:rowOff>0</xdr:rowOff>
    </xdr:to>
    <xdr:sp macro="" textlink="">
      <xdr:nvSpPr>
        <xdr:cNvPr id="39" name="ZoneText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12194860" y="19857720"/>
          <a:ext cx="319087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en-US" sz="1100"/>
            <a:t>2x</a:t>
          </a:r>
        </a:p>
      </xdr:txBody>
    </xdr:sp>
    <xdr:clientData/>
  </xdr:twoCellAnchor>
  <xdr:twoCellAnchor>
    <xdr:from>
      <xdr:col>15</xdr:col>
      <xdr:colOff>904889</xdr:colOff>
      <xdr:row>66</xdr:row>
      <xdr:rowOff>857245</xdr:rowOff>
    </xdr:from>
    <xdr:to>
      <xdr:col>15</xdr:col>
      <xdr:colOff>1223976</xdr:colOff>
      <xdr:row>66</xdr:row>
      <xdr:rowOff>1095370</xdr:rowOff>
    </xdr:to>
    <xdr:sp macro="" textlink="">
      <xdr:nvSpPr>
        <xdr:cNvPr id="40" name="ZoneTexte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12437759" y="43308265"/>
          <a:ext cx="319087" cy="19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en-US" sz="1100"/>
            <a:t>2x</a:t>
          </a:r>
        </a:p>
      </xdr:txBody>
    </xdr:sp>
    <xdr:clientData/>
  </xdr:twoCellAnchor>
  <xdr:oneCellAnchor>
    <xdr:from>
      <xdr:col>15</xdr:col>
      <xdr:colOff>1025748</xdr:colOff>
      <xdr:row>8</xdr:row>
      <xdr:rowOff>236743</xdr:rowOff>
    </xdr:from>
    <xdr:ext cx="966787" cy="446723"/>
    <xdr:pic>
      <xdr:nvPicPr>
        <xdr:cNvPr id="41" name="Picture 9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2542834" y="4416857"/>
          <a:ext cx="966787" cy="446723"/>
        </a:xfrm>
        <a:prstGeom prst="rect">
          <a:avLst/>
        </a:prstGeom>
      </xdr:spPr>
    </xdr:pic>
    <xdr:clientData/>
  </xdr:oneCellAnchor>
  <xdr:oneCellAnchor>
    <xdr:from>
      <xdr:col>15</xdr:col>
      <xdr:colOff>775716</xdr:colOff>
      <xdr:row>19</xdr:row>
      <xdr:rowOff>204563</xdr:rowOff>
    </xdr:from>
    <xdr:ext cx="1216819" cy="533400"/>
    <xdr:pic>
      <xdr:nvPicPr>
        <xdr:cNvPr id="42" name="Picture 2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2292802" y="14143720"/>
          <a:ext cx="1216819" cy="533400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45</xdr:row>
      <xdr:rowOff>120883</xdr:rowOff>
    </xdr:from>
    <xdr:ext cx="1390174" cy="620078"/>
    <xdr:pic>
      <xdr:nvPicPr>
        <xdr:cNvPr id="43" name="Imag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2119447" y="37126869"/>
          <a:ext cx="1390174" cy="620078"/>
        </a:xfrm>
        <a:prstGeom prst="rect">
          <a:avLst/>
        </a:prstGeom>
      </xdr:spPr>
    </xdr:pic>
    <xdr:clientData/>
  </xdr:oneCellAnchor>
  <xdr:oneCellAnchor>
    <xdr:from>
      <xdr:col>15</xdr:col>
      <xdr:colOff>679037</xdr:colOff>
      <xdr:row>52</xdr:row>
      <xdr:rowOff>123373</xdr:rowOff>
    </xdr:from>
    <xdr:ext cx="1313498" cy="620078"/>
    <xdr:pic>
      <xdr:nvPicPr>
        <xdr:cNvPr id="44" name="Image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2196123" y="43339659"/>
          <a:ext cx="1313498" cy="620078"/>
        </a:xfrm>
        <a:prstGeom prst="rect">
          <a:avLst/>
        </a:prstGeom>
      </xdr:spPr>
    </xdr:pic>
    <xdr:clientData/>
  </xdr:oneCellAnchor>
  <xdr:oneCellAnchor>
    <xdr:from>
      <xdr:col>15</xdr:col>
      <xdr:colOff>679037</xdr:colOff>
      <xdr:row>50</xdr:row>
      <xdr:rowOff>131802</xdr:rowOff>
    </xdr:from>
    <xdr:ext cx="1313498" cy="620078"/>
    <xdr:pic>
      <xdr:nvPicPr>
        <xdr:cNvPr id="45" name="Image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2196123" y="41573716"/>
          <a:ext cx="1313498" cy="620078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53</xdr:row>
      <xdr:rowOff>151572</xdr:rowOff>
    </xdr:from>
    <xdr:ext cx="1390174" cy="620078"/>
    <xdr:pic>
      <xdr:nvPicPr>
        <xdr:cNvPr id="46" name="Image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2119447" y="44255043"/>
          <a:ext cx="1390174" cy="620078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58</xdr:row>
      <xdr:rowOff>112719</xdr:rowOff>
    </xdr:from>
    <xdr:ext cx="1390174" cy="663416"/>
    <xdr:pic>
      <xdr:nvPicPr>
        <xdr:cNvPr id="47" name="Image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2119447" y="48652119"/>
          <a:ext cx="1390174" cy="663416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66</xdr:row>
      <xdr:rowOff>183221</xdr:rowOff>
    </xdr:from>
    <xdr:ext cx="1390174" cy="793433"/>
    <xdr:pic>
      <xdr:nvPicPr>
        <xdr:cNvPr id="48" name="Picture 82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2119447" y="55771121"/>
          <a:ext cx="1390174" cy="793433"/>
        </a:xfrm>
        <a:prstGeom prst="rect">
          <a:avLst/>
        </a:prstGeom>
      </xdr:spPr>
    </xdr:pic>
    <xdr:clientData/>
  </xdr:oneCellAnchor>
  <xdr:oneCellAnchor>
    <xdr:from>
      <xdr:col>15</xdr:col>
      <xdr:colOff>679037</xdr:colOff>
      <xdr:row>68</xdr:row>
      <xdr:rowOff>288122</xdr:rowOff>
    </xdr:from>
    <xdr:ext cx="1313498" cy="793433"/>
    <xdr:pic>
      <xdr:nvPicPr>
        <xdr:cNvPr id="49" name="Picture 83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2196123" y="57258508"/>
          <a:ext cx="1313498" cy="793433"/>
        </a:xfrm>
        <a:prstGeom prst="rect">
          <a:avLst/>
        </a:prstGeom>
      </xdr:spPr>
    </xdr:pic>
    <xdr:clientData/>
  </xdr:oneCellAnchor>
  <xdr:oneCellAnchor>
    <xdr:from>
      <xdr:col>15</xdr:col>
      <xdr:colOff>775716</xdr:colOff>
      <xdr:row>20</xdr:row>
      <xdr:rowOff>137220</xdr:rowOff>
    </xdr:from>
    <xdr:ext cx="1216819" cy="620078"/>
    <xdr:pic>
      <xdr:nvPicPr>
        <xdr:cNvPr id="50" name="Image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2292802" y="14963563"/>
          <a:ext cx="1216819" cy="620078"/>
        </a:xfrm>
        <a:prstGeom prst="rect">
          <a:avLst/>
        </a:prstGeom>
      </xdr:spPr>
    </xdr:pic>
    <xdr:clientData/>
  </xdr:oneCellAnchor>
  <xdr:oneCellAnchor>
    <xdr:from>
      <xdr:col>15</xdr:col>
      <xdr:colOff>775716</xdr:colOff>
      <xdr:row>21</xdr:row>
      <xdr:rowOff>134486</xdr:rowOff>
    </xdr:from>
    <xdr:ext cx="1216819" cy="620078"/>
    <xdr:pic>
      <xdr:nvPicPr>
        <xdr:cNvPr id="51" name="Image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12292802" y="15848015"/>
          <a:ext cx="1216819" cy="620078"/>
        </a:xfrm>
        <a:prstGeom prst="rect">
          <a:avLst/>
        </a:prstGeom>
      </xdr:spPr>
    </xdr:pic>
    <xdr:clientData/>
  </xdr:oneCellAnchor>
  <xdr:oneCellAnchor>
    <xdr:from>
      <xdr:col>15</xdr:col>
      <xdr:colOff>852392</xdr:colOff>
      <xdr:row>31</xdr:row>
      <xdr:rowOff>144366</xdr:rowOff>
    </xdr:from>
    <xdr:ext cx="1140143" cy="620078"/>
    <xdr:pic>
      <xdr:nvPicPr>
        <xdr:cNvPr id="52" name="Image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2369478" y="24729752"/>
          <a:ext cx="1140143" cy="620078"/>
        </a:xfrm>
        <a:prstGeom prst="rect">
          <a:avLst/>
        </a:prstGeom>
      </xdr:spPr>
    </xdr:pic>
    <xdr:clientData/>
  </xdr:oneCellAnchor>
  <xdr:oneCellAnchor>
    <xdr:from>
      <xdr:col>15</xdr:col>
      <xdr:colOff>852392</xdr:colOff>
      <xdr:row>26</xdr:row>
      <xdr:rowOff>131856</xdr:rowOff>
    </xdr:from>
    <xdr:ext cx="1140143" cy="620078"/>
    <xdr:pic>
      <xdr:nvPicPr>
        <xdr:cNvPr id="53" name="Image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2369478" y="20281313"/>
          <a:ext cx="1140143" cy="620078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56</xdr:row>
      <xdr:rowOff>126561</xdr:rowOff>
    </xdr:from>
    <xdr:ext cx="1390174" cy="663416"/>
    <xdr:pic>
      <xdr:nvPicPr>
        <xdr:cNvPr id="54" name="Image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2119447" y="46891590"/>
          <a:ext cx="1390174" cy="663416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54</xdr:row>
      <xdr:rowOff>128987</xdr:rowOff>
    </xdr:from>
    <xdr:ext cx="1390174" cy="620078"/>
    <xdr:pic>
      <xdr:nvPicPr>
        <xdr:cNvPr id="55" name="Image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2119447" y="45119644"/>
          <a:ext cx="1390174" cy="620078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59</xdr:row>
      <xdr:rowOff>136264</xdr:rowOff>
    </xdr:from>
    <xdr:ext cx="1390174" cy="620078"/>
    <xdr:pic>
      <xdr:nvPicPr>
        <xdr:cNvPr id="56" name="Imag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2119447" y="49562850"/>
          <a:ext cx="1390174" cy="620078"/>
        </a:xfrm>
        <a:prstGeom prst="rect">
          <a:avLst/>
        </a:prstGeom>
      </xdr:spPr>
    </xdr:pic>
    <xdr:clientData/>
  </xdr:oneCellAnchor>
  <xdr:oneCellAnchor>
    <xdr:from>
      <xdr:col>15</xdr:col>
      <xdr:colOff>775716</xdr:colOff>
      <xdr:row>41</xdr:row>
      <xdr:rowOff>143580</xdr:rowOff>
    </xdr:from>
    <xdr:ext cx="1216819" cy="620078"/>
    <xdr:pic>
      <xdr:nvPicPr>
        <xdr:cNvPr id="57" name="Image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2292802" y="33600823"/>
          <a:ext cx="1216819" cy="620078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62</xdr:row>
      <xdr:rowOff>45603</xdr:rowOff>
    </xdr:from>
    <xdr:ext cx="1390174" cy="793433"/>
    <xdr:pic>
      <xdr:nvPicPr>
        <xdr:cNvPr id="58" name="Image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2119447" y="52133746"/>
          <a:ext cx="1390174" cy="793433"/>
        </a:xfrm>
        <a:prstGeom prst="rect">
          <a:avLst/>
        </a:prstGeom>
      </xdr:spPr>
    </xdr:pic>
    <xdr:clientData/>
  </xdr:oneCellAnchor>
  <xdr:oneCellAnchor>
    <xdr:from>
      <xdr:col>15</xdr:col>
      <xdr:colOff>852392</xdr:colOff>
      <xdr:row>30</xdr:row>
      <xdr:rowOff>174805</xdr:rowOff>
    </xdr:from>
    <xdr:ext cx="1140143" cy="533400"/>
    <xdr:pic>
      <xdr:nvPicPr>
        <xdr:cNvPr id="59" name="Picture 15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12369478" y="23873005"/>
          <a:ext cx="1140143" cy="533400"/>
        </a:xfrm>
        <a:prstGeom prst="rect">
          <a:avLst/>
        </a:prstGeom>
      </xdr:spPr>
    </xdr:pic>
    <xdr:clientData/>
  </xdr:oneCellAnchor>
  <xdr:oneCellAnchor>
    <xdr:from>
      <xdr:col>15</xdr:col>
      <xdr:colOff>775716</xdr:colOff>
      <xdr:row>22</xdr:row>
      <xdr:rowOff>134406</xdr:rowOff>
    </xdr:from>
    <xdr:ext cx="1216819" cy="620078"/>
    <xdr:pic>
      <xdr:nvPicPr>
        <xdr:cNvPr id="62" name="Imag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2292802" y="16735120"/>
          <a:ext cx="1216819" cy="620078"/>
        </a:xfrm>
        <a:prstGeom prst="rect">
          <a:avLst/>
        </a:prstGeom>
      </xdr:spPr>
    </xdr:pic>
    <xdr:clientData/>
  </xdr:oneCellAnchor>
  <xdr:oneCellAnchor>
    <xdr:from>
      <xdr:col>15</xdr:col>
      <xdr:colOff>852392</xdr:colOff>
      <xdr:row>9</xdr:row>
      <xdr:rowOff>223603</xdr:rowOff>
    </xdr:from>
    <xdr:ext cx="1140143" cy="446723"/>
    <xdr:pic>
      <xdr:nvPicPr>
        <xdr:cNvPr id="63" name="Image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2369478" y="5290903"/>
          <a:ext cx="1140143" cy="446723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16</xdr:row>
      <xdr:rowOff>237755</xdr:rowOff>
    </xdr:from>
    <xdr:ext cx="1390174" cy="446723"/>
    <xdr:pic>
      <xdr:nvPicPr>
        <xdr:cNvPr id="64" name="Image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2119447" y="11515355"/>
          <a:ext cx="1390174" cy="446723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27</xdr:row>
      <xdr:rowOff>180852</xdr:rowOff>
    </xdr:from>
    <xdr:ext cx="1390174" cy="533400"/>
    <xdr:pic>
      <xdr:nvPicPr>
        <xdr:cNvPr id="65" name="Image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12119447" y="21217495"/>
          <a:ext cx="1390174" cy="533400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28</xdr:row>
      <xdr:rowOff>220959</xdr:rowOff>
    </xdr:from>
    <xdr:ext cx="1390174" cy="446723"/>
    <xdr:pic>
      <xdr:nvPicPr>
        <xdr:cNvPr id="66" name="Image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2119447" y="22144788"/>
          <a:ext cx="1390174" cy="446723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29</xdr:row>
      <xdr:rowOff>229401</xdr:rowOff>
    </xdr:from>
    <xdr:ext cx="1390174" cy="446723"/>
    <xdr:pic>
      <xdr:nvPicPr>
        <xdr:cNvPr id="67" name="Image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12119447" y="23040415"/>
          <a:ext cx="1390174" cy="446723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38</xdr:row>
      <xdr:rowOff>131547</xdr:rowOff>
    </xdr:from>
    <xdr:ext cx="1390174" cy="620078"/>
    <xdr:pic>
      <xdr:nvPicPr>
        <xdr:cNvPr id="68" name="Image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12119447" y="30927233"/>
          <a:ext cx="1390174" cy="620078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37</xdr:row>
      <xdr:rowOff>176018</xdr:rowOff>
    </xdr:from>
    <xdr:ext cx="1390174" cy="533400"/>
    <xdr:pic>
      <xdr:nvPicPr>
        <xdr:cNvPr id="69" name="Picture 37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12119447" y="30084518"/>
          <a:ext cx="1390174" cy="533400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32</xdr:row>
      <xdr:rowOff>223221</xdr:rowOff>
    </xdr:from>
    <xdr:ext cx="1390174" cy="446723"/>
    <xdr:pic>
      <xdr:nvPicPr>
        <xdr:cNvPr id="70" name="Image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2119447" y="25695792"/>
          <a:ext cx="1390174" cy="446723"/>
        </a:xfrm>
        <a:prstGeom prst="rect">
          <a:avLst/>
        </a:prstGeom>
      </xdr:spPr>
    </xdr:pic>
    <xdr:clientData/>
  </xdr:oneCellAnchor>
  <xdr:oneCellAnchor>
    <xdr:from>
      <xdr:col>15</xdr:col>
      <xdr:colOff>602361</xdr:colOff>
      <xdr:row>42</xdr:row>
      <xdr:rowOff>134849</xdr:rowOff>
    </xdr:from>
    <xdr:ext cx="1390174" cy="620078"/>
    <xdr:pic>
      <xdr:nvPicPr>
        <xdr:cNvPr id="71" name="Image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12119447" y="34479278"/>
          <a:ext cx="1390174" cy="620078"/>
        </a:xfrm>
        <a:prstGeom prst="rect">
          <a:avLst/>
        </a:prstGeom>
      </xdr:spPr>
    </xdr:pic>
    <xdr:clientData/>
  </xdr:oneCellAnchor>
  <xdr:twoCellAnchor editAs="oneCell">
    <xdr:from>
      <xdr:col>15</xdr:col>
      <xdr:colOff>602361</xdr:colOff>
      <xdr:row>39</xdr:row>
      <xdr:rowOff>135165</xdr:rowOff>
    </xdr:from>
    <xdr:to>
      <xdr:col>15</xdr:col>
      <xdr:colOff>1992535</xdr:colOff>
      <xdr:row>39</xdr:row>
      <xdr:rowOff>755243</xdr:rowOff>
    </xdr:to>
    <xdr:pic>
      <xdr:nvPicPr>
        <xdr:cNvPr id="72" name="Image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12119447" y="31818036"/>
          <a:ext cx="1390174" cy="620078"/>
        </a:xfrm>
        <a:prstGeom prst="rect">
          <a:avLst/>
        </a:prstGeom>
      </xdr:spPr>
    </xdr:pic>
    <xdr:clientData/>
  </xdr:twoCellAnchor>
  <xdr:oneCellAnchor>
    <xdr:from>
      <xdr:col>15</xdr:col>
      <xdr:colOff>1025748</xdr:colOff>
      <xdr:row>25</xdr:row>
      <xdr:rowOff>138589</xdr:rowOff>
    </xdr:from>
    <xdr:ext cx="966787" cy="620078"/>
    <xdr:pic>
      <xdr:nvPicPr>
        <xdr:cNvPr id="85" name="Image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2542834" y="19400860"/>
          <a:ext cx="966787" cy="62007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72"/>
  <sheetViews>
    <sheetView tabSelected="1" topLeftCell="J1" zoomScaleNormal="100" workbookViewId="0">
      <pane ySplit="4" topLeftCell="A5" activePane="bottomLeft" state="frozen"/>
      <selection pane="bottomLeft" activeCell="AF1" sqref="A1:XFD1"/>
    </sheetView>
  </sheetViews>
  <sheetFormatPr defaultColWidth="8.7109375" defaultRowHeight="15" x14ac:dyDescent="0.25"/>
  <cols>
    <col min="1" max="3" width="10.5703125" style="22" customWidth="1"/>
    <col min="4" max="4" width="12.42578125" style="22" customWidth="1"/>
    <col min="5" max="5" width="11.140625" style="22" customWidth="1"/>
    <col min="6" max="7" width="8.7109375" style="22"/>
    <col min="8" max="8" width="10.85546875" style="22" bestFit="1" customWidth="1"/>
    <col min="9" max="9" width="11.85546875" style="22" customWidth="1"/>
    <col min="10" max="14" width="8.7109375" style="22"/>
    <col min="15" max="15" width="20" style="22" customWidth="1"/>
    <col min="16" max="16" width="30" style="22" customWidth="1"/>
    <col min="17" max="17" width="37.5703125" style="24" customWidth="1"/>
    <col min="18" max="16384" width="8.7109375" style="22"/>
  </cols>
  <sheetData>
    <row r="1" spans="1:32" x14ac:dyDescent="0.25">
      <c r="A1" s="119" t="s">
        <v>252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22" t="s">
        <v>252</v>
      </c>
    </row>
    <row r="2" spans="1:32" x14ac:dyDescent="0.2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</row>
    <row r="3" spans="1:32" s="25" customFormat="1" ht="29.1" customHeight="1" x14ac:dyDescent="0.25">
      <c r="A3" s="104" t="s">
        <v>0</v>
      </c>
      <c r="B3" s="105"/>
      <c r="C3" s="105"/>
      <c r="D3" s="106" t="s">
        <v>2</v>
      </c>
      <c r="E3" s="106" t="s">
        <v>197</v>
      </c>
      <c r="F3" s="106" t="s">
        <v>3</v>
      </c>
      <c r="G3" s="106" t="s">
        <v>10</v>
      </c>
      <c r="H3" s="106" t="s">
        <v>11</v>
      </c>
      <c r="I3" s="106" t="s">
        <v>136</v>
      </c>
      <c r="J3" s="105" t="s">
        <v>4</v>
      </c>
      <c r="K3" s="105"/>
      <c r="L3" s="105"/>
      <c r="M3" s="105"/>
      <c r="N3" s="105"/>
      <c r="O3" s="106" t="s">
        <v>12</v>
      </c>
      <c r="P3" s="105" t="s">
        <v>9</v>
      </c>
      <c r="Q3" s="106" t="s">
        <v>228</v>
      </c>
      <c r="R3" s="102" t="s">
        <v>130</v>
      </c>
      <c r="S3" s="35" t="s">
        <v>18</v>
      </c>
    </row>
    <row r="4" spans="1:32" s="25" customFormat="1" ht="18.75" x14ac:dyDescent="0.25">
      <c r="A4" s="87" t="s">
        <v>1</v>
      </c>
      <c r="B4" s="88" t="s">
        <v>230</v>
      </c>
      <c r="C4" s="88" t="s">
        <v>231</v>
      </c>
      <c r="D4" s="107"/>
      <c r="E4" s="107"/>
      <c r="F4" s="107"/>
      <c r="G4" s="107"/>
      <c r="H4" s="107"/>
      <c r="I4" s="107"/>
      <c r="J4" s="89" t="s">
        <v>5</v>
      </c>
      <c r="K4" s="89" t="s">
        <v>6</v>
      </c>
      <c r="L4" s="89" t="s">
        <v>16</v>
      </c>
      <c r="M4" s="89" t="s">
        <v>7</v>
      </c>
      <c r="N4" s="89" t="s">
        <v>8</v>
      </c>
      <c r="O4" s="107"/>
      <c r="P4" s="108"/>
      <c r="Q4" s="107"/>
      <c r="R4" s="103"/>
      <c r="S4" s="35" t="s">
        <v>22</v>
      </c>
    </row>
    <row r="5" spans="1:32" s="25" customFormat="1" ht="69.95" customHeight="1" x14ac:dyDescent="0.25">
      <c r="A5" s="39" t="s">
        <v>13</v>
      </c>
      <c r="B5" s="40">
        <v>1</v>
      </c>
      <c r="C5" s="40">
        <v>1</v>
      </c>
      <c r="D5" s="40" t="s">
        <v>13</v>
      </c>
      <c r="E5" s="40" t="s">
        <v>13</v>
      </c>
      <c r="F5" s="40" t="s">
        <v>13</v>
      </c>
      <c r="G5" s="40" t="s">
        <v>13</v>
      </c>
      <c r="H5" s="40" t="s">
        <v>13</v>
      </c>
      <c r="I5" s="41">
        <v>1192.4259999999999</v>
      </c>
      <c r="J5" s="40">
        <v>2</v>
      </c>
      <c r="K5" s="40">
        <v>4</v>
      </c>
      <c r="L5" s="40">
        <v>0</v>
      </c>
      <c r="M5" s="40">
        <v>0</v>
      </c>
      <c r="N5" s="40">
        <v>0</v>
      </c>
      <c r="O5" s="40" t="s">
        <v>14</v>
      </c>
      <c r="P5" s="40"/>
      <c r="Q5" s="42" t="s">
        <v>233</v>
      </c>
      <c r="R5" s="43"/>
      <c r="S5" s="26" t="s">
        <v>203</v>
      </c>
    </row>
    <row r="6" spans="1:32" s="25" customFormat="1" ht="69.95" customHeight="1" x14ac:dyDescent="0.25">
      <c r="A6" s="39" t="s">
        <v>13</v>
      </c>
      <c r="B6" s="40">
        <v>2</v>
      </c>
      <c r="C6" s="40">
        <v>2</v>
      </c>
      <c r="D6" s="40" t="s">
        <v>13</v>
      </c>
      <c r="E6" s="40" t="s">
        <v>13</v>
      </c>
      <c r="F6" s="40" t="s">
        <v>13</v>
      </c>
      <c r="G6" s="40" t="s">
        <v>13</v>
      </c>
      <c r="H6" s="40" t="s">
        <v>13</v>
      </c>
      <c r="I6" s="41">
        <v>1233.453</v>
      </c>
      <c r="J6" s="40">
        <v>3</v>
      </c>
      <c r="K6" s="40">
        <v>3</v>
      </c>
      <c r="L6" s="40">
        <v>0</v>
      </c>
      <c r="M6" s="40">
        <v>0</v>
      </c>
      <c r="N6" s="40">
        <v>0</v>
      </c>
      <c r="O6" s="40" t="s">
        <v>17</v>
      </c>
      <c r="P6" s="40"/>
      <c r="Q6" s="42" t="s">
        <v>247</v>
      </c>
      <c r="R6" s="43"/>
      <c r="S6" s="26" t="s">
        <v>204</v>
      </c>
    </row>
    <row r="7" spans="1:32" s="25" customFormat="1" ht="69.95" customHeight="1" x14ac:dyDescent="0.25">
      <c r="A7" s="39" t="s">
        <v>13</v>
      </c>
      <c r="B7" s="40">
        <v>4</v>
      </c>
      <c r="C7" s="40">
        <v>4</v>
      </c>
      <c r="D7" s="40" t="s">
        <v>13</v>
      </c>
      <c r="E7" s="40" t="s">
        <v>13</v>
      </c>
      <c r="F7" s="40" t="s">
        <v>13</v>
      </c>
      <c r="G7" s="40" t="s">
        <v>13</v>
      </c>
      <c r="H7" s="40" t="s">
        <v>13</v>
      </c>
      <c r="I7" s="41">
        <v>1379.511</v>
      </c>
      <c r="J7" s="40">
        <v>3</v>
      </c>
      <c r="K7" s="40">
        <v>3</v>
      </c>
      <c r="L7" s="40">
        <v>1</v>
      </c>
      <c r="M7" s="40">
        <v>0</v>
      </c>
      <c r="N7" s="40">
        <v>0</v>
      </c>
      <c r="O7" s="40" t="s">
        <v>24</v>
      </c>
      <c r="P7" s="40"/>
      <c r="Q7" s="42" t="s">
        <v>248</v>
      </c>
      <c r="R7" s="43"/>
      <c r="S7" s="26" t="s">
        <v>198</v>
      </c>
    </row>
    <row r="8" spans="1:32" s="25" customFormat="1" ht="69.95" customHeight="1" x14ac:dyDescent="0.25">
      <c r="A8" s="39" t="s">
        <v>13</v>
      </c>
      <c r="B8" s="40">
        <v>5</v>
      </c>
      <c r="C8" s="40">
        <v>5</v>
      </c>
      <c r="D8" s="40" t="s">
        <v>13</v>
      </c>
      <c r="E8" s="40" t="s">
        <v>13</v>
      </c>
      <c r="F8" s="40" t="s">
        <v>13</v>
      </c>
      <c r="G8" s="40" t="s">
        <v>13</v>
      </c>
      <c r="H8" s="40" t="s">
        <v>13</v>
      </c>
      <c r="I8" s="41">
        <v>1395.5055</v>
      </c>
      <c r="J8" s="40">
        <v>3</v>
      </c>
      <c r="K8" s="40">
        <v>4</v>
      </c>
      <c r="L8" s="40">
        <v>0</v>
      </c>
      <c r="M8" s="40">
        <v>0</v>
      </c>
      <c r="N8" s="40">
        <v>0</v>
      </c>
      <c r="O8" s="40" t="s">
        <v>19</v>
      </c>
      <c r="P8" s="40"/>
      <c r="Q8" s="42" t="s">
        <v>234</v>
      </c>
      <c r="R8" s="43"/>
    </row>
    <row r="9" spans="1:32" s="25" customFormat="1" ht="69.95" customHeight="1" x14ac:dyDescent="0.25">
      <c r="A9" s="39" t="s">
        <v>13</v>
      </c>
      <c r="B9" s="40">
        <v>6</v>
      </c>
      <c r="C9" s="40">
        <v>6</v>
      </c>
      <c r="D9" s="40" t="s">
        <v>13</v>
      </c>
      <c r="E9" s="40" t="s">
        <v>13</v>
      </c>
      <c r="F9" s="40" t="s">
        <v>13</v>
      </c>
      <c r="G9" s="40" t="s">
        <v>13</v>
      </c>
      <c r="H9" s="40" t="s">
        <v>13</v>
      </c>
      <c r="I9" s="41">
        <v>1436.5319999999999</v>
      </c>
      <c r="J9" s="40">
        <v>4</v>
      </c>
      <c r="K9" s="40">
        <v>3</v>
      </c>
      <c r="L9" s="40">
        <v>0</v>
      </c>
      <c r="M9" s="40">
        <v>0</v>
      </c>
      <c r="N9" s="40">
        <v>0</v>
      </c>
      <c r="O9" s="40" t="s">
        <v>20</v>
      </c>
      <c r="P9" s="40"/>
      <c r="Q9" s="42" t="s">
        <v>247</v>
      </c>
      <c r="R9" s="43"/>
    </row>
    <row r="10" spans="1:32" s="25" customFormat="1" ht="69.95" customHeight="1" x14ac:dyDescent="0.25">
      <c r="A10" s="111">
        <v>1</v>
      </c>
      <c r="B10" s="44">
        <v>9</v>
      </c>
      <c r="C10" s="44">
        <v>9</v>
      </c>
      <c r="D10" s="90">
        <v>6.3</v>
      </c>
      <c r="E10" s="98">
        <v>6.2</v>
      </c>
      <c r="F10" s="90">
        <v>1.02</v>
      </c>
      <c r="G10" s="45">
        <v>1657.6901</v>
      </c>
      <c r="H10" s="45">
        <v>829.34870000000001</v>
      </c>
      <c r="I10" s="46">
        <v>1557.5582999999999</v>
      </c>
      <c r="J10" s="44">
        <v>3</v>
      </c>
      <c r="K10" s="44">
        <v>5</v>
      </c>
      <c r="L10" s="44">
        <v>0</v>
      </c>
      <c r="M10" s="44">
        <v>0</v>
      </c>
      <c r="N10" s="44">
        <v>0</v>
      </c>
      <c r="O10" s="47" t="s">
        <v>160</v>
      </c>
      <c r="P10" s="44"/>
      <c r="Q10" s="48" t="s">
        <v>236</v>
      </c>
      <c r="R10" s="49"/>
    </row>
    <row r="11" spans="1:32" s="25" customFormat="1" ht="69.95" customHeight="1" x14ac:dyDescent="0.25">
      <c r="A11" s="112"/>
      <c r="B11" s="36">
        <v>10</v>
      </c>
      <c r="C11" s="36">
        <v>10</v>
      </c>
      <c r="D11" s="91"/>
      <c r="E11" s="99"/>
      <c r="F11" s="91"/>
      <c r="G11" s="50">
        <v>1682.8</v>
      </c>
      <c r="H11" s="50">
        <v>842.1</v>
      </c>
      <c r="I11" s="37">
        <v>1582.5898999999999</v>
      </c>
      <c r="J11" s="36">
        <v>4</v>
      </c>
      <c r="K11" s="36">
        <v>3</v>
      </c>
      <c r="L11" s="36">
        <v>1</v>
      </c>
      <c r="M11" s="36">
        <v>0</v>
      </c>
      <c r="N11" s="36">
        <v>0</v>
      </c>
      <c r="O11" s="36" t="s">
        <v>202</v>
      </c>
      <c r="P11" s="36"/>
      <c r="Q11" s="38" t="s">
        <v>237</v>
      </c>
      <c r="R11" s="51">
        <v>1</v>
      </c>
    </row>
    <row r="12" spans="1:32" s="25" customFormat="1" ht="69.95" customHeight="1" x14ac:dyDescent="0.25">
      <c r="A12" s="39">
        <v>2</v>
      </c>
      <c r="B12" s="40">
        <v>8</v>
      </c>
      <c r="C12" s="40">
        <v>8</v>
      </c>
      <c r="D12" s="40">
        <v>7</v>
      </c>
      <c r="E12" s="52">
        <v>6.77</v>
      </c>
      <c r="F12" s="40">
        <v>1.1599999999999999</v>
      </c>
      <c r="G12" s="52">
        <v>1641.6952000000001</v>
      </c>
      <c r="H12" s="52">
        <v>748.32230000000004</v>
      </c>
      <c r="I12" s="41">
        <v>1541.5634</v>
      </c>
      <c r="J12" s="40">
        <v>3</v>
      </c>
      <c r="K12" s="40">
        <v>4</v>
      </c>
      <c r="L12" s="40">
        <v>1</v>
      </c>
      <c r="M12" s="40">
        <v>0</v>
      </c>
      <c r="N12" s="40">
        <v>0</v>
      </c>
      <c r="O12" s="40" t="s">
        <v>23</v>
      </c>
      <c r="P12" s="40"/>
      <c r="Q12" s="42" t="s">
        <v>238</v>
      </c>
      <c r="R12" s="43">
        <v>2</v>
      </c>
    </row>
    <row r="13" spans="1:32" s="25" customFormat="1" ht="69.95" customHeight="1" x14ac:dyDescent="0.25">
      <c r="A13" s="111">
        <v>3</v>
      </c>
      <c r="B13" s="44">
        <v>3</v>
      </c>
      <c r="C13" s="44">
        <v>3</v>
      </c>
      <c r="D13" s="90">
        <v>7</v>
      </c>
      <c r="E13" s="90">
        <v>6.8</v>
      </c>
      <c r="F13" s="90">
        <v>0.92</v>
      </c>
      <c r="G13" s="53">
        <v>1454.6107</v>
      </c>
      <c r="H13" s="53">
        <v>727.80899999999997</v>
      </c>
      <c r="I13" s="46">
        <v>1354.479</v>
      </c>
      <c r="J13" s="44">
        <v>2</v>
      </c>
      <c r="K13" s="44">
        <v>5</v>
      </c>
      <c r="L13" s="44">
        <v>0</v>
      </c>
      <c r="M13" s="44">
        <v>0</v>
      </c>
      <c r="N13" s="44">
        <v>0</v>
      </c>
      <c r="O13" s="44" t="s">
        <v>15</v>
      </c>
      <c r="P13" s="44"/>
      <c r="Q13" s="54" t="s">
        <v>233</v>
      </c>
      <c r="R13" s="49">
        <v>2</v>
      </c>
    </row>
    <row r="14" spans="1:32" s="25" customFormat="1" ht="69.95" customHeight="1" x14ac:dyDescent="0.25">
      <c r="A14" s="112"/>
      <c r="B14" s="36">
        <v>11</v>
      </c>
      <c r="C14" s="36">
        <v>11</v>
      </c>
      <c r="D14" s="91"/>
      <c r="E14" s="91"/>
      <c r="F14" s="91"/>
      <c r="G14" s="55">
        <v>1698.7166</v>
      </c>
      <c r="H14" s="55">
        <v>849.86199999999997</v>
      </c>
      <c r="I14" s="37">
        <v>1598.5848000000001</v>
      </c>
      <c r="J14" s="36">
        <v>4</v>
      </c>
      <c r="K14" s="36">
        <v>4</v>
      </c>
      <c r="L14" s="36">
        <v>0</v>
      </c>
      <c r="M14" s="36">
        <v>0</v>
      </c>
      <c r="N14" s="36">
        <v>0</v>
      </c>
      <c r="O14" s="36" t="s">
        <v>114</v>
      </c>
      <c r="P14" s="36"/>
      <c r="Q14" s="38" t="s">
        <v>235</v>
      </c>
      <c r="R14" s="51">
        <v>2</v>
      </c>
    </row>
    <row r="15" spans="1:32" s="25" customFormat="1" ht="69.95" customHeight="1" x14ac:dyDescent="0.25">
      <c r="A15" s="39" t="s">
        <v>13</v>
      </c>
      <c r="B15" s="40">
        <v>12</v>
      </c>
      <c r="C15" s="40">
        <v>12</v>
      </c>
      <c r="D15" s="40" t="s">
        <v>13</v>
      </c>
      <c r="E15" s="40" t="s">
        <v>13</v>
      </c>
      <c r="F15" s="40" t="s">
        <v>13</v>
      </c>
      <c r="G15" s="40" t="s">
        <v>13</v>
      </c>
      <c r="H15" s="40" t="s">
        <v>13</v>
      </c>
      <c r="I15" s="41">
        <v>1639.6114</v>
      </c>
      <c r="J15" s="40">
        <v>5</v>
      </c>
      <c r="K15" s="40">
        <v>3</v>
      </c>
      <c r="L15" s="40">
        <v>0</v>
      </c>
      <c r="M15" s="40">
        <v>0</v>
      </c>
      <c r="N15" s="40">
        <v>0</v>
      </c>
      <c r="O15" s="40" t="s">
        <v>25</v>
      </c>
      <c r="P15" s="40"/>
      <c r="Q15" s="42" t="s">
        <v>247</v>
      </c>
      <c r="R15" s="43"/>
    </row>
    <row r="16" spans="1:32" s="25" customFormat="1" ht="69.95" customHeight="1" x14ac:dyDescent="0.25">
      <c r="A16" s="92">
        <v>4</v>
      </c>
      <c r="B16" s="44">
        <v>14</v>
      </c>
      <c r="C16" s="44" t="s">
        <v>86</v>
      </c>
      <c r="D16" s="90">
        <v>7.7</v>
      </c>
      <c r="E16" s="96">
        <v>7.23</v>
      </c>
      <c r="F16" s="100">
        <v>0.1</v>
      </c>
      <c r="G16" s="53">
        <v>1786.7327</v>
      </c>
      <c r="H16" s="53">
        <v>893.87</v>
      </c>
      <c r="I16" s="56" t="s">
        <v>137</v>
      </c>
      <c r="J16" s="44">
        <v>3</v>
      </c>
      <c r="K16" s="44">
        <v>4</v>
      </c>
      <c r="L16" s="44">
        <v>0</v>
      </c>
      <c r="M16" s="44">
        <v>1</v>
      </c>
      <c r="N16" s="44">
        <v>0</v>
      </c>
      <c r="O16" s="44" t="s">
        <v>29</v>
      </c>
      <c r="P16" s="44"/>
      <c r="Q16" s="94" t="s">
        <v>239</v>
      </c>
      <c r="R16" s="49">
        <v>3</v>
      </c>
    </row>
    <row r="17" spans="1:18" s="25" customFormat="1" ht="69.95" customHeight="1" x14ac:dyDescent="0.25">
      <c r="A17" s="122"/>
      <c r="B17" s="57">
        <v>15</v>
      </c>
      <c r="C17" s="29" t="s">
        <v>190</v>
      </c>
      <c r="D17" s="116"/>
      <c r="E17" s="109"/>
      <c r="F17" s="110"/>
      <c r="G17" s="58">
        <v>1802.7275999999999</v>
      </c>
      <c r="H17" s="58">
        <v>901.86739999999998</v>
      </c>
      <c r="I17" s="59" t="s">
        <v>180</v>
      </c>
      <c r="J17" s="57">
        <v>3</v>
      </c>
      <c r="K17" s="57">
        <v>4</v>
      </c>
      <c r="L17" s="57">
        <v>0</v>
      </c>
      <c r="M17" s="57">
        <v>0</v>
      </c>
      <c r="N17" s="57">
        <v>1</v>
      </c>
      <c r="O17" s="57" t="s">
        <v>205</v>
      </c>
      <c r="P17" s="57"/>
      <c r="Q17" s="117"/>
      <c r="R17" s="60">
        <v>3</v>
      </c>
    </row>
    <row r="18" spans="1:18" s="25" customFormat="1" ht="69.95" customHeight="1" x14ac:dyDescent="0.25">
      <c r="A18" s="93"/>
      <c r="B18" s="36">
        <v>16</v>
      </c>
      <c r="C18" s="36">
        <v>17</v>
      </c>
      <c r="D18" s="91"/>
      <c r="E18" s="97"/>
      <c r="F18" s="101"/>
      <c r="G18" s="55">
        <v>1819.7429</v>
      </c>
      <c r="H18" s="55">
        <v>910.37509999999997</v>
      </c>
      <c r="I18" s="37">
        <v>1719.6111000000001</v>
      </c>
      <c r="J18" s="36">
        <v>3</v>
      </c>
      <c r="K18" s="36">
        <v>6</v>
      </c>
      <c r="L18" s="36">
        <v>0</v>
      </c>
      <c r="M18" s="36">
        <v>0</v>
      </c>
      <c r="N18" s="36">
        <v>0</v>
      </c>
      <c r="O18" s="61" t="s">
        <v>135</v>
      </c>
      <c r="P18" s="36"/>
      <c r="Q18" s="62" t="s">
        <v>233</v>
      </c>
      <c r="R18" s="51"/>
    </row>
    <row r="19" spans="1:18" s="25" customFormat="1" ht="69.95" customHeight="1" x14ac:dyDescent="0.25">
      <c r="A19" s="63">
        <v>5</v>
      </c>
      <c r="B19" s="44">
        <v>17</v>
      </c>
      <c r="C19" s="44">
        <v>19</v>
      </c>
      <c r="D19" s="44">
        <v>7.8</v>
      </c>
      <c r="E19" s="53">
        <v>7.33</v>
      </c>
      <c r="F19" s="44">
        <v>0.94</v>
      </c>
      <c r="G19" s="44">
        <v>1844.8</v>
      </c>
      <c r="H19" s="44">
        <v>923.2</v>
      </c>
      <c r="I19" s="46">
        <v>1744.6427000000001</v>
      </c>
      <c r="J19" s="44">
        <v>4</v>
      </c>
      <c r="K19" s="44">
        <v>4</v>
      </c>
      <c r="L19" s="44">
        <v>1</v>
      </c>
      <c r="M19" s="44">
        <v>0</v>
      </c>
      <c r="N19" s="44">
        <v>0</v>
      </c>
      <c r="O19" s="44" t="s">
        <v>30</v>
      </c>
      <c r="P19" s="44"/>
      <c r="Q19" s="48" t="s">
        <v>238</v>
      </c>
      <c r="R19" s="49">
        <v>3</v>
      </c>
    </row>
    <row r="20" spans="1:18" s="25" customFormat="1" ht="69.95" customHeight="1" x14ac:dyDescent="0.25">
      <c r="A20" s="64">
        <v>6</v>
      </c>
      <c r="B20" s="36">
        <v>17</v>
      </c>
      <c r="C20" s="36">
        <v>19</v>
      </c>
      <c r="D20" s="36">
        <v>8</v>
      </c>
      <c r="E20" s="55">
        <v>7.49</v>
      </c>
      <c r="F20" s="36">
        <v>0.56999999999999995</v>
      </c>
      <c r="G20" s="36">
        <v>1844.8</v>
      </c>
      <c r="H20" s="36">
        <v>923.2</v>
      </c>
      <c r="I20" s="37">
        <v>1744.6427000000001</v>
      </c>
      <c r="J20" s="36">
        <v>4</v>
      </c>
      <c r="K20" s="36">
        <v>4</v>
      </c>
      <c r="L20" s="36">
        <v>1</v>
      </c>
      <c r="M20" s="36">
        <v>0</v>
      </c>
      <c r="N20" s="36">
        <v>0</v>
      </c>
      <c r="O20" s="36" t="s">
        <v>30</v>
      </c>
      <c r="P20" s="36"/>
      <c r="Q20" s="38" t="s">
        <v>238</v>
      </c>
      <c r="R20" s="51">
        <v>4</v>
      </c>
    </row>
    <row r="21" spans="1:18" s="25" customFormat="1" ht="69.95" customHeight="1" x14ac:dyDescent="0.25">
      <c r="A21" s="111">
        <v>7</v>
      </c>
      <c r="B21" s="44">
        <v>24</v>
      </c>
      <c r="C21" s="44">
        <v>30</v>
      </c>
      <c r="D21" s="90">
        <v>8.3000000000000007</v>
      </c>
      <c r="E21" s="98">
        <v>7.68</v>
      </c>
      <c r="F21" s="120">
        <v>0.8</v>
      </c>
      <c r="G21" s="44">
        <v>2047.8</v>
      </c>
      <c r="H21" s="44">
        <v>1024.4000000000001</v>
      </c>
      <c r="I21" s="46">
        <v>1947.7221</v>
      </c>
      <c r="J21" s="44">
        <v>5</v>
      </c>
      <c r="K21" s="44">
        <v>4</v>
      </c>
      <c r="L21" s="44">
        <v>1</v>
      </c>
      <c r="M21" s="44">
        <v>0</v>
      </c>
      <c r="N21" s="44">
        <v>0</v>
      </c>
      <c r="O21" s="44" t="s">
        <v>152</v>
      </c>
      <c r="P21" s="44"/>
      <c r="Q21" s="48" t="s">
        <v>238</v>
      </c>
      <c r="R21" s="49">
        <v>5</v>
      </c>
    </row>
    <row r="22" spans="1:18" s="25" customFormat="1" ht="69.95" customHeight="1" x14ac:dyDescent="0.25">
      <c r="A22" s="112"/>
      <c r="B22" s="36">
        <v>20</v>
      </c>
      <c r="C22" s="65">
        <v>22</v>
      </c>
      <c r="D22" s="91"/>
      <c r="E22" s="99"/>
      <c r="F22" s="121"/>
      <c r="G22" s="55">
        <v>1901.796</v>
      </c>
      <c r="H22" s="55">
        <v>951.40160000000003</v>
      </c>
      <c r="I22" s="37">
        <v>1801.6641999999999</v>
      </c>
      <c r="J22" s="36">
        <v>5</v>
      </c>
      <c r="K22" s="36">
        <v>4</v>
      </c>
      <c r="L22" s="36">
        <v>0</v>
      </c>
      <c r="M22" s="36">
        <v>0</v>
      </c>
      <c r="N22" s="36">
        <v>0</v>
      </c>
      <c r="O22" s="36" t="s">
        <v>150</v>
      </c>
      <c r="P22" s="36"/>
      <c r="Q22" s="38" t="s">
        <v>234</v>
      </c>
      <c r="R22" s="51"/>
    </row>
    <row r="23" spans="1:18" s="25" customFormat="1" ht="69.95" customHeight="1" x14ac:dyDescent="0.25">
      <c r="A23" s="111">
        <v>8</v>
      </c>
      <c r="B23" s="44">
        <v>24</v>
      </c>
      <c r="C23" s="44">
        <v>30</v>
      </c>
      <c r="D23" s="90">
        <v>8.5</v>
      </c>
      <c r="E23" s="98">
        <v>7.85</v>
      </c>
      <c r="F23" s="120">
        <v>9.4E-2</v>
      </c>
      <c r="G23" s="44">
        <v>2047.8</v>
      </c>
      <c r="H23" s="44">
        <v>1024.4000000000001</v>
      </c>
      <c r="I23" s="46">
        <v>1947.7221</v>
      </c>
      <c r="J23" s="44">
        <v>5</v>
      </c>
      <c r="K23" s="44">
        <v>4</v>
      </c>
      <c r="L23" s="44">
        <v>1</v>
      </c>
      <c r="M23" s="44">
        <v>0</v>
      </c>
      <c r="N23" s="44">
        <v>0</v>
      </c>
      <c r="O23" s="44" t="s">
        <v>152</v>
      </c>
      <c r="P23" s="44"/>
      <c r="Q23" s="48" t="s">
        <v>238</v>
      </c>
      <c r="R23" s="49">
        <v>6</v>
      </c>
    </row>
    <row r="24" spans="1:18" s="25" customFormat="1" ht="69.95" customHeight="1" x14ac:dyDescent="0.25">
      <c r="A24" s="112"/>
      <c r="B24" s="65">
        <v>7</v>
      </c>
      <c r="C24" s="65">
        <v>7</v>
      </c>
      <c r="D24" s="91"/>
      <c r="E24" s="99"/>
      <c r="F24" s="121"/>
      <c r="G24" s="65">
        <v>1616.7</v>
      </c>
      <c r="H24" s="65">
        <v>808.8</v>
      </c>
      <c r="I24" s="66">
        <v>1516.5317</v>
      </c>
      <c r="J24" s="65">
        <v>2</v>
      </c>
      <c r="K24" s="65">
        <v>6</v>
      </c>
      <c r="L24" s="65">
        <v>0</v>
      </c>
      <c r="M24" s="65">
        <v>0</v>
      </c>
      <c r="N24" s="65">
        <v>0</v>
      </c>
      <c r="O24" s="65" t="s">
        <v>21</v>
      </c>
      <c r="P24" s="65"/>
      <c r="Q24" s="62" t="s">
        <v>233</v>
      </c>
      <c r="R24" s="51">
        <v>6</v>
      </c>
    </row>
    <row r="25" spans="1:18" s="25" customFormat="1" ht="69.95" customHeight="1" x14ac:dyDescent="0.25">
      <c r="A25" s="111">
        <v>9</v>
      </c>
      <c r="B25" s="44">
        <v>18</v>
      </c>
      <c r="C25" s="44">
        <v>20</v>
      </c>
      <c r="D25" s="90">
        <v>8.8000000000000007</v>
      </c>
      <c r="E25" s="98">
        <v>7.95</v>
      </c>
      <c r="F25" s="90">
        <v>0.66</v>
      </c>
      <c r="G25" s="44">
        <v>1860.8</v>
      </c>
      <c r="H25" s="44">
        <v>930.9</v>
      </c>
      <c r="I25" s="46">
        <v>1760.6377</v>
      </c>
      <c r="J25" s="44">
        <v>4</v>
      </c>
      <c r="K25" s="44">
        <v>5</v>
      </c>
      <c r="L25" s="44">
        <v>0</v>
      </c>
      <c r="M25" s="44">
        <v>0</v>
      </c>
      <c r="N25" s="44">
        <v>0</v>
      </c>
      <c r="O25" s="44" t="s">
        <v>31</v>
      </c>
      <c r="P25" s="44"/>
      <c r="Q25" s="48" t="s">
        <v>234</v>
      </c>
      <c r="R25" s="49">
        <v>7</v>
      </c>
    </row>
    <row r="26" spans="1:18" s="25" customFormat="1" ht="69.95" customHeight="1" x14ac:dyDescent="0.25">
      <c r="A26" s="112"/>
      <c r="B26" s="36">
        <v>19</v>
      </c>
      <c r="C26" s="36">
        <v>21</v>
      </c>
      <c r="D26" s="91"/>
      <c r="E26" s="99"/>
      <c r="F26" s="91"/>
      <c r="G26" s="36">
        <v>1885.8</v>
      </c>
      <c r="H26" s="36">
        <v>943.4</v>
      </c>
      <c r="I26" s="37">
        <v>1785.6693</v>
      </c>
      <c r="J26" s="36">
        <v>5</v>
      </c>
      <c r="K26" s="36">
        <v>3</v>
      </c>
      <c r="L26" s="36">
        <v>1</v>
      </c>
      <c r="M26" s="36">
        <v>0</v>
      </c>
      <c r="N26" s="36">
        <v>0</v>
      </c>
      <c r="O26" s="38" t="s">
        <v>158</v>
      </c>
      <c r="P26" s="36"/>
      <c r="Q26" s="38" t="s">
        <v>248</v>
      </c>
      <c r="R26" s="51">
        <v>7</v>
      </c>
    </row>
    <row r="27" spans="1:18" s="25" customFormat="1" ht="69.95" customHeight="1" x14ac:dyDescent="0.25">
      <c r="A27" s="39" t="s">
        <v>13</v>
      </c>
      <c r="B27" s="40">
        <v>26</v>
      </c>
      <c r="C27" s="40">
        <v>31</v>
      </c>
      <c r="D27" s="40" t="s">
        <v>13</v>
      </c>
      <c r="E27" s="40" t="s">
        <v>13</v>
      </c>
      <c r="F27" s="40" t="s">
        <v>13</v>
      </c>
      <c r="G27" s="40">
        <v>2063.8000000000002</v>
      </c>
      <c r="H27" s="40">
        <v>1032.4000000000001</v>
      </c>
      <c r="I27" s="41">
        <v>1963.7170000000001</v>
      </c>
      <c r="J27" s="40">
        <v>5</v>
      </c>
      <c r="K27" s="40">
        <v>5</v>
      </c>
      <c r="L27" s="40">
        <v>0</v>
      </c>
      <c r="M27" s="40">
        <v>0</v>
      </c>
      <c r="N27" s="40">
        <v>0</v>
      </c>
      <c r="O27" s="40" t="s">
        <v>229</v>
      </c>
      <c r="P27" s="40"/>
      <c r="Q27" s="83" t="s">
        <v>234</v>
      </c>
      <c r="R27" s="43"/>
    </row>
    <row r="28" spans="1:18" s="25" customFormat="1" ht="69.95" customHeight="1" x14ac:dyDescent="0.25">
      <c r="A28" s="39">
        <v>10</v>
      </c>
      <c r="B28" s="40">
        <v>22</v>
      </c>
      <c r="C28" s="40" t="s">
        <v>181</v>
      </c>
      <c r="D28" s="40">
        <v>8.9</v>
      </c>
      <c r="E28" s="52">
        <v>8.1</v>
      </c>
      <c r="F28" s="40">
        <v>0.24</v>
      </c>
      <c r="G28" s="40">
        <v>1948.8</v>
      </c>
      <c r="H28" s="40">
        <v>974.9</v>
      </c>
      <c r="I28" s="67" t="s">
        <v>164</v>
      </c>
      <c r="J28" s="40">
        <v>3</v>
      </c>
      <c r="K28" s="40">
        <v>4</v>
      </c>
      <c r="L28" s="40">
        <v>1</v>
      </c>
      <c r="M28" s="40">
        <v>0</v>
      </c>
      <c r="N28" s="40">
        <v>1</v>
      </c>
      <c r="O28" s="40" t="s">
        <v>206</v>
      </c>
      <c r="P28" s="40"/>
      <c r="Q28" s="68" t="s">
        <v>240</v>
      </c>
      <c r="R28" s="43"/>
    </row>
    <row r="29" spans="1:18" s="25" customFormat="1" ht="69.95" customHeight="1" x14ac:dyDescent="0.25">
      <c r="A29" s="111">
        <v>11</v>
      </c>
      <c r="B29" s="44">
        <v>22</v>
      </c>
      <c r="C29" s="44" t="s">
        <v>181</v>
      </c>
      <c r="D29" s="90">
        <v>9.1999999999999993</v>
      </c>
      <c r="E29" s="98">
        <v>8.2200000000000006</v>
      </c>
      <c r="F29" s="90">
        <v>7.0000000000000007E-2</v>
      </c>
      <c r="G29" s="53">
        <v>1948.7855</v>
      </c>
      <c r="H29" s="44">
        <v>974.89639999999997</v>
      </c>
      <c r="I29" s="69" t="s">
        <v>161</v>
      </c>
      <c r="J29" s="44">
        <v>3</v>
      </c>
      <c r="K29" s="44">
        <v>5</v>
      </c>
      <c r="L29" s="44">
        <v>0</v>
      </c>
      <c r="M29" s="44">
        <v>1</v>
      </c>
      <c r="N29" s="44">
        <v>0</v>
      </c>
      <c r="O29" s="47" t="s">
        <v>128</v>
      </c>
      <c r="P29" s="44"/>
      <c r="Q29" s="54" t="s">
        <v>239</v>
      </c>
      <c r="R29" s="49"/>
    </row>
    <row r="30" spans="1:18" s="25" customFormat="1" ht="69.95" customHeight="1" x14ac:dyDescent="0.25">
      <c r="A30" s="112"/>
      <c r="B30" s="36">
        <v>23</v>
      </c>
      <c r="C30" s="65" t="s">
        <v>191</v>
      </c>
      <c r="D30" s="91"/>
      <c r="E30" s="99"/>
      <c r="F30" s="91"/>
      <c r="G30" s="36">
        <v>1964.8</v>
      </c>
      <c r="H30" s="36">
        <v>982.9</v>
      </c>
      <c r="I30" s="37">
        <v>1864.6486</v>
      </c>
      <c r="J30" s="36">
        <v>3</v>
      </c>
      <c r="K30" s="36">
        <v>5</v>
      </c>
      <c r="L30" s="36">
        <v>0</v>
      </c>
      <c r="M30" s="36">
        <v>0</v>
      </c>
      <c r="N30" s="36">
        <v>1</v>
      </c>
      <c r="O30" s="61" t="s">
        <v>207</v>
      </c>
      <c r="P30" s="36"/>
      <c r="Q30" s="62" t="s">
        <v>239</v>
      </c>
      <c r="R30" s="51"/>
    </row>
    <row r="31" spans="1:18" s="25" customFormat="1" ht="69.95" customHeight="1" x14ac:dyDescent="0.25">
      <c r="A31" s="39">
        <v>12</v>
      </c>
      <c r="B31" s="40">
        <v>24</v>
      </c>
      <c r="C31" s="40">
        <v>28</v>
      </c>
      <c r="D31" s="40">
        <v>9.6</v>
      </c>
      <c r="E31" s="52">
        <v>8.41</v>
      </c>
      <c r="F31" s="40">
        <v>1.26</v>
      </c>
      <c r="G31" s="40">
        <v>2006.8</v>
      </c>
      <c r="H31" s="40">
        <v>1003.9</v>
      </c>
      <c r="I31" s="41">
        <v>1906.6956</v>
      </c>
      <c r="J31" s="40">
        <v>4</v>
      </c>
      <c r="K31" s="40">
        <v>5</v>
      </c>
      <c r="L31" s="40">
        <v>1</v>
      </c>
      <c r="M31" s="40">
        <v>0</v>
      </c>
      <c r="N31" s="40">
        <v>0</v>
      </c>
      <c r="O31" s="40" t="s">
        <v>87</v>
      </c>
      <c r="P31" s="40"/>
      <c r="Q31" s="42" t="s">
        <v>238</v>
      </c>
      <c r="R31" s="43">
        <v>8</v>
      </c>
    </row>
    <row r="32" spans="1:18" s="25" customFormat="1" ht="69.95" customHeight="1" x14ac:dyDescent="0.25">
      <c r="A32" s="39">
        <v>13</v>
      </c>
      <c r="B32" s="70">
        <v>30</v>
      </c>
      <c r="C32" s="70">
        <v>37</v>
      </c>
      <c r="D32" s="70">
        <v>9.6999999999999993</v>
      </c>
      <c r="E32" s="52">
        <v>8.5500000000000007</v>
      </c>
      <c r="F32" s="70">
        <v>0.57999999999999996</v>
      </c>
      <c r="G32" s="71">
        <v>2209.9067</v>
      </c>
      <c r="H32" s="71">
        <v>1105.4570000000001</v>
      </c>
      <c r="I32" s="72">
        <v>2109.7748999999999</v>
      </c>
      <c r="J32" s="70">
        <v>5</v>
      </c>
      <c r="K32" s="70">
        <v>5</v>
      </c>
      <c r="L32" s="70">
        <v>1</v>
      </c>
      <c r="M32" s="70">
        <v>0</v>
      </c>
      <c r="N32" s="70">
        <v>0</v>
      </c>
      <c r="O32" s="70" t="s">
        <v>151</v>
      </c>
      <c r="P32" s="40"/>
      <c r="Q32" s="42" t="s">
        <v>238</v>
      </c>
      <c r="R32" s="43">
        <v>9</v>
      </c>
    </row>
    <row r="33" spans="1:20" s="25" customFormat="1" ht="69.95" customHeight="1" x14ac:dyDescent="0.25">
      <c r="A33" s="39">
        <v>14</v>
      </c>
      <c r="B33" s="40" t="s">
        <v>13</v>
      </c>
      <c r="C33" s="40">
        <v>29</v>
      </c>
      <c r="D33" s="40">
        <v>9.9</v>
      </c>
      <c r="E33" s="52">
        <v>8.5500000000000007</v>
      </c>
      <c r="F33" s="40">
        <v>0.36</v>
      </c>
      <c r="G33" s="71">
        <v>2005.807</v>
      </c>
      <c r="H33" s="71">
        <v>1003.4071</v>
      </c>
      <c r="I33" s="41">
        <v>1934.67</v>
      </c>
      <c r="J33" s="40">
        <v>4</v>
      </c>
      <c r="K33" s="40">
        <v>4</v>
      </c>
      <c r="L33" s="40">
        <v>0</v>
      </c>
      <c r="M33" s="40">
        <v>0</v>
      </c>
      <c r="N33" s="40">
        <v>1</v>
      </c>
      <c r="O33" s="40" t="s">
        <v>208</v>
      </c>
      <c r="P33" s="40"/>
      <c r="Q33" s="68" t="s">
        <v>239</v>
      </c>
      <c r="R33" s="43">
        <v>9</v>
      </c>
    </row>
    <row r="34" spans="1:20" s="25" customFormat="1" ht="69.95" customHeight="1" x14ac:dyDescent="0.25">
      <c r="A34" s="39">
        <v>15</v>
      </c>
      <c r="B34" s="40">
        <v>13</v>
      </c>
      <c r="C34" s="40">
        <v>13</v>
      </c>
      <c r="D34" s="40">
        <v>10.3</v>
      </c>
      <c r="E34" s="52">
        <v>8.7899999999999991</v>
      </c>
      <c r="F34" s="40">
        <v>0.15</v>
      </c>
      <c r="G34" s="40">
        <v>1778.7</v>
      </c>
      <c r="H34" s="40">
        <v>889.9</v>
      </c>
      <c r="I34" s="41">
        <v>1678.5845999999999</v>
      </c>
      <c r="J34" s="40">
        <v>2</v>
      </c>
      <c r="K34" s="40">
        <v>7</v>
      </c>
      <c r="L34" s="40">
        <v>0</v>
      </c>
      <c r="M34" s="40">
        <v>0</v>
      </c>
      <c r="N34" s="40">
        <v>0</v>
      </c>
      <c r="O34" s="40" t="s">
        <v>28</v>
      </c>
      <c r="P34" s="40"/>
      <c r="Q34" s="68" t="s">
        <v>233</v>
      </c>
      <c r="R34" s="43"/>
    </row>
    <row r="35" spans="1:20" s="25" customFormat="1" ht="69.95" customHeight="1" x14ac:dyDescent="0.25">
      <c r="A35" s="111">
        <v>16</v>
      </c>
      <c r="B35" s="90">
        <v>28</v>
      </c>
      <c r="C35" s="90" t="s">
        <v>182</v>
      </c>
      <c r="D35" s="90">
        <v>10.5</v>
      </c>
      <c r="E35" s="98">
        <v>8.9</v>
      </c>
      <c r="F35" s="90">
        <v>1.88</v>
      </c>
      <c r="G35" s="90">
        <v>2151.9</v>
      </c>
      <c r="H35" s="90">
        <v>1076.4000000000001</v>
      </c>
      <c r="I35" s="113" t="s">
        <v>138</v>
      </c>
      <c r="J35" s="44">
        <v>4</v>
      </c>
      <c r="K35" s="44">
        <v>5</v>
      </c>
      <c r="L35" s="44">
        <v>0</v>
      </c>
      <c r="M35" s="44">
        <v>1</v>
      </c>
      <c r="N35" s="44">
        <v>0</v>
      </c>
      <c r="O35" s="44" t="s">
        <v>82</v>
      </c>
      <c r="P35" s="44"/>
      <c r="Q35" s="48" t="s">
        <v>241</v>
      </c>
      <c r="R35" s="49">
        <v>10</v>
      </c>
    </row>
    <row r="36" spans="1:20" s="25" customFormat="1" ht="69.95" customHeight="1" x14ac:dyDescent="0.25">
      <c r="A36" s="112"/>
      <c r="B36" s="91"/>
      <c r="C36" s="91"/>
      <c r="D36" s="91"/>
      <c r="E36" s="99"/>
      <c r="F36" s="91"/>
      <c r="G36" s="91"/>
      <c r="H36" s="91"/>
      <c r="I36" s="114"/>
      <c r="J36" s="36">
        <v>4</v>
      </c>
      <c r="K36" s="36">
        <v>4</v>
      </c>
      <c r="L36" s="36">
        <v>1</v>
      </c>
      <c r="M36" s="36">
        <v>0</v>
      </c>
      <c r="N36" s="36">
        <v>1</v>
      </c>
      <c r="O36" s="36" t="s">
        <v>209</v>
      </c>
      <c r="P36" s="36"/>
      <c r="Q36" s="38" t="s">
        <v>240</v>
      </c>
      <c r="R36" s="73">
        <v>11</v>
      </c>
    </row>
    <row r="37" spans="1:20" s="25" customFormat="1" ht="69.95" customHeight="1" x14ac:dyDescent="0.25">
      <c r="A37" s="111">
        <v>17</v>
      </c>
      <c r="B37" s="44">
        <v>29</v>
      </c>
      <c r="C37" s="44" t="s">
        <v>183</v>
      </c>
      <c r="D37" s="90">
        <v>11.2</v>
      </c>
      <c r="E37" s="98">
        <v>9.26</v>
      </c>
      <c r="F37" s="90">
        <v>6.47</v>
      </c>
      <c r="G37" s="44">
        <v>2167.8000000000002</v>
      </c>
      <c r="H37" s="44">
        <v>1084.4000000000001</v>
      </c>
      <c r="I37" s="69" t="s">
        <v>159</v>
      </c>
      <c r="J37" s="44">
        <v>4</v>
      </c>
      <c r="K37" s="44">
        <v>5</v>
      </c>
      <c r="L37" s="44">
        <v>0</v>
      </c>
      <c r="M37" s="44">
        <v>0</v>
      </c>
      <c r="N37" s="44">
        <v>1</v>
      </c>
      <c r="O37" s="44" t="s">
        <v>210</v>
      </c>
      <c r="P37" s="44"/>
      <c r="Q37" s="48" t="s">
        <v>239</v>
      </c>
      <c r="R37" s="49"/>
      <c r="S37" s="27"/>
    </row>
    <row r="38" spans="1:20" s="30" customFormat="1" ht="69.95" customHeight="1" x14ac:dyDescent="0.25">
      <c r="A38" s="112"/>
      <c r="B38" s="36">
        <v>31</v>
      </c>
      <c r="C38" s="36">
        <v>38</v>
      </c>
      <c r="D38" s="91"/>
      <c r="E38" s="99"/>
      <c r="F38" s="91"/>
      <c r="G38" s="55">
        <v>2297.9279999999999</v>
      </c>
      <c r="H38" s="55">
        <v>1149.4649999999999</v>
      </c>
      <c r="I38" s="37">
        <v>2197.7910000000002</v>
      </c>
      <c r="J38" s="36">
        <v>4</v>
      </c>
      <c r="K38" s="36">
        <v>5</v>
      </c>
      <c r="L38" s="36">
        <v>1</v>
      </c>
      <c r="M38" s="36">
        <v>1</v>
      </c>
      <c r="N38" s="36">
        <v>0</v>
      </c>
      <c r="O38" s="36" t="s">
        <v>167</v>
      </c>
      <c r="P38" s="36"/>
      <c r="Q38" s="38" t="s">
        <v>242</v>
      </c>
      <c r="R38" s="51" t="s">
        <v>148</v>
      </c>
      <c r="T38" s="31"/>
    </row>
    <row r="39" spans="1:20" s="30" customFormat="1" ht="69.95" customHeight="1" x14ac:dyDescent="0.25">
      <c r="A39" s="92">
        <v>18</v>
      </c>
      <c r="B39" s="90">
        <v>33</v>
      </c>
      <c r="C39" s="90">
        <v>41</v>
      </c>
      <c r="D39" s="100">
        <v>11.8</v>
      </c>
      <c r="E39" s="96">
        <v>9.5</v>
      </c>
      <c r="F39" s="100">
        <v>0.38</v>
      </c>
      <c r="G39" s="96">
        <v>2354.9441999999999</v>
      </c>
      <c r="H39" s="98">
        <v>1177.9757999999999</v>
      </c>
      <c r="I39" s="94" t="s">
        <v>165</v>
      </c>
      <c r="J39" s="44">
        <v>5</v>
      </c>
      <c r="K39" s="44">
        <v>5</v>
      </c>
      <c r="L39" s="44">
        <v>0</v>
      </c>
      <c r="M39" s="44">
        <v>1</v>
      </c>
      <c r="N39" s="44">
        <v>0</v>
      </c>
      <c r="O39" s="48" t="s">
        <v>166</v>
      </c>
      <c r="P39" s="44"/>
      <c r="Q39" s="48" t="s">
        <v>243</v>
      </c>
      <c r="R39" s="49"/>
    </row>
    <row r="40" spans="1:20" s="30" customFormat="1" ht="69.95" customHeight="1" x14ac:dyDescent="0.25">
      <c r="A40" s="93"/>
      <c r="B40" s="91"/>
      <c r="C40" s="91"/>
      <c r="D40" s="101"/>
      <c r="E40" s="97"/>
      <c r="F40" s="101"/>
      <c r="G40" s="97"/>
      <c r="H40" s="99"/>
      <c r="I40" s="95"/>
      <c r="J40" s="36">
        <v>4</v>
      </c>
      <c r="K40" s="36">
        <v>5</v>
      </c>
      <c r="L40" s="36">
        <v>1</v>
      </c>
      <c r="M40" s="36">
        <v>0</v>
      </c>
      <c r="N40" s="36">
        <v>1</v>
      </c>
      <c r="O40" s="36" t="s">
        <v>211</v>
      </c>
      <c r="P40" s="36"/>
      <c r="Q40" s="38" t="s">
        <v>244</v>
      </c>
      <c r="R40" s="51">
        <v>14</v>
      </c>
    </row>
    <row r="41" spans="1:20" s="25" customFormat="1" ht="69.95" customHeight="1" x14ac:dyDescent="0.25">
      <c r="A41" s="39">
        <v>19</v>
      </c>
      <c r="B41" s="40">
        <v>32</v>
      </c>
      <c r="C41" s="40" t="s">
        <v>184</v>
      </c>
      <c r="D41" s="40">
        <v>11.9</v>
      </c>
      <c r="E41" s="52">
        <v>9.5500000000000007</v>
      </c>
      <c r="F41" s="40">
        <v>5.21</v>
      </c>
      <c r="G41" s="52">
        <v>2313.9177</v>
      </c>
      <c r="H41" s="52">
        <v>1157.4625000000001</v>
      </c>
      <c r="I41" s="74" t="s">
        <v>195</v>
      </c>
      <c r="J41" s="40">
        <v>4</v>
      </c>
      <c r="K41" s="40">
        <v>5</v>
      </c>
      <c r="L41" s="40">
        <v>1</v>
      </c>
      <c r="M41" s="40">
        <v>0</v>
      </c>
      <c r="N41" s="40">
        <v>1</v>
      </c>
      <c r="O41" s="40" t="s">
        <v>212</v>
      </c>
      <c r="P41" s="40"/>
      <c r="Q41" s="42" t="s">
        <v>239</v>
      </c>
      <c r="R41" s="43">
        <v>14</v>
      </c>
    </row>
    <row r="42" spans="1:20" s="28" customFormat="1" ht="69.95" customHeight="1" x14ac:dyDescent="0.25">
      <c r="A42" s="75" t="s">
        <v>13</v>
      </c>
      <c r="B42" s="40">
        <v>21</v>
      </c>
      <c r="C42" s="40">
        <v>23</v>
      </c>
      <c r="D42" s="70">
        <v>12.1</v>
      </c>
      <c r="E42" s="70" t="s">
        <v>13</v>
      </c>
      <c r="F42" s="70" t="s">
        <v>13</v>
      </c>
      <c r="G42" s="40">
        <v>1940.8</v>
      </c>
      <c r="H42" s="40">
        <v>970.9</v>
      </c>
      <c r="I42" s="41">
        <v>1840.6374000000001</v>
      </c>
      <c r="J42" s="40">
        <v>2</v>
      </c>
      <c r="K42" s="40">
        <v>8</v>
      </c>
      <c r="L42" s="40">
        <v>0</v>
      </c>
      <c r="M42" s="40">
        <v>0</v>
      </c>
      <c r="N42" s="40">
        <v>0</v>
      </c>
      <c r="O42" s="40" t="s">
        <v>32</v>
      </c>
      <c r="P42" s="70"/>
      <c r="Q42" s="68" t="s">
        <v>233</v>
      </c>
      <c r="R42" s="76"/>
    </row>
    <row r="43" spans="1:20" s="25" customFormat="1" ht="69.95" customHeight="1" x14ac:dyDescent="0.25">
      <c r="A43" s="39">
        <v>20</v>
      </c>
      <c r="B43" s="40">
        <v>34</v>
      </c>
      <c r="C43" s="40">
        <v>42</v>
      </c>
      <c r="D43" s="40">
        <v>12.2</v>
      </c>
      <c r="E43" s="52">
        <v>9.6300000000000008</v>
      </c>
      <c r="F43" s="40">
        <v>0.39500000000000002</v>
      </c>
      <c r="G43" s="40">
        <v>2370.9</v>
      </c>
      <c r="H43" s="40">
        <f>G43/2</f>
        <v>1185.45</v>
      </c>
      <c r="I43" s="67" t="s">
        <v>139</v>
      </c>
      <c r="J43" s="40">
        <v>5</v>
      </c>
      <c r="K43" s="40">
        <v>5</v>
      </c>
      <c r="L43" s="40">
        <v>0</v>
      </c>
      <c r="M43" s="40">
        <v>0</v>
      </c>
      <c r="N43" s="40">
        <v>1</v>
      </c>
      <c r="O43" s="40" t="s">
        <v>213</v>
      </c>
      <c r="P43" s="40"/>
      <c r="Q43" s="42" t="s">
        <v>245</v>
      </c>
      <c r="R43" s="77"/>
    </row>
    <row r="44" spans="1:20" s="25" customFormat="1" ht="69.95" customHeight="1" x14ac:dyDescent="0.25">
      <c r="A44" s="39" t="s">
        <v>13</v>
      </c>
      <c r="B44" s="40">
        <v>35</v>
      </c>
      <c r="C44" s="40" t="s">
        <v>13</v>
      </c>
      <c r="D44" s="40" t="s">
        <v>13</v>
      </c>
      <c r="E44" s="40" t="s">
        <v>13</v>
      </c>
      <c r="F44" s="40" t="s">
        <v>13</v>
      </c>
      <c r="G44" s="40" t="s">
        <v>13</v>
      </c>
      <c r="H44" s="40" t="s">
        <v>13</v>
      </c>
      <c r="I44" s="41">
        <v>2312.8543</v>
      </c>
      <c r="J44" s="40">
        <v>6</v>
      </c>
      <c r="K44" s="40">
        <v>5</v>
      </c>
      <c r="L44" s="40">
        <v>1</v>
      </c>
      <c r="M44" s="40">
        <v>0</v>
      </c>
      <c r="N44" s="40">
        <v>0</v>
      </c>
      <c r="O44" s="40" t="s">
        <v>83</v>
      </c>
      <c r="P44" s="40"/>
      <c r="Q44" s="83" t="s">
        <v>249</v>
      </c>
      <c r="R44" s="43"/>
    </row>
    <row r="45" spans="1:20" s="25" customFormat="1" ht="69.95" customHeight="1" x14ac:dyDescent="0.25">
      <c r="A45" s="39" t="s">
        <v>13</v>
      </c>
      <c r="B45" s="40">
        <v>36</v>
      </c>
      <c r="C45" s="40" t="s">
        <v>13</v>
      </c>
      <c r="D45" s="40" t="s">
        <v>13</v>
      </c>
      <c r="E45" s="40" t="s">
        <v>13</v>
      </c>
      <c r="F45" s="40" t="s">
        <v>13</v>
      </c>
      <c r="G45" s="40" t="s">
        <v>13</v>
      </c>
      <c r="H45" s="40" t="s">
        <v>13</v>
      </c>
      <c r="I45" s="41">
        <v>2328.8492000000001</v>
      </c>
      <c r="J45" s="40">
        <v>6</v>
      </c>
      <c r="K45" s="40">
        <v>6</v>
      </c>
      <c r="L45" s="40">
        <v>0</v>
      </c>
      <c r="M45" s="40">
        <v>0</v>
      </c>
      <c r="N45" s="40">
        <v>0</v>
      </c>
      <c r="O45" s="40" t="s">
        <v>84</v>
      </c>
      <c r="P45" s="40"/>
      <c r="Q45" s="83" t="s">
        <v>250</v>
      </c>
      <c r="R45" s="43"/>
    </row>
    <row r="46" spans="1:20" s="25" customFormat="1" ht="69.95" customHeight="1" x14ac:dyDescent="0.25">
      <c r="A46" s="39">
        <v>21</v>
      </c>
      <c r="B46" s="40">
        <v>38</v>
      </c>
      <c r="C46" s="40" t="s">
        <v>185</v>
      </c>
      <c r="D46" s="40">
        <v>12.4</v>
      </c>
      <c r="E46" s="52">
        <v>9.75</v>
      </c>
      <c r="F46" s="40">
        <v>1.0860000000000001</v>
      </c>
      <c r="G46" s="52">
        <v>2516.9971</v>
      </c>
      <c r="H46" s="52">
        <f>G46/2</f>
        <v>1258.49855</v>
      </c>
      <c r="I46" s="67" t="s">
        <v>140</v>
      </c>
      <c r="J46" s="40">
        <v>5</v>
      </c>
      <c r="K46" s="40">
        <v>5</v>
      </c>
      <c r="L46" s="40">
        <v>1</v>
      </c>
      <c r="M46" s="40">
        <v>0</v>
      </c>
      <c r="N46" s="40">
        <v>1</v>
      </c>
      <c r="O46" s="40" t="s">
        <v>214</v>
      </c>
      <c r="P46" s="40"/>
      <c r="Q46" s="42" t="s">
        <v>242</v>
      </c>
      <c r="R46" s="43">
        <v>15</v>
      </c>
    </row>
    <row r="47" spans="1:20" s="25" customFormat="1" ht="69.95" customHeight="1" x14ac:dyDescent="0.25">
      <c r="A47" s="39">
        <v>22</v>
      </c>
      <c r="B47" s="40" t="s">
        <v>13</v>
      </c>
      <c r="C47" s="40">
        <v>43</v>
      </c>
      <c r="D47" s="40">
        <v>12.9</v>
      </c>
      <c r="E47" s="52">
        <v>10</v>
      </c>
      <c r="F47" s="40">
        <v>3.52</v>
      </c>
      <c r="G47" s="52">
        <v>2442.9603000000002</v>
      </c>
      <c r="H47" s="52">
        <v>1221.9838</v>
      </c>
      <c r="I47" s="41">
        <v>2371.8285000000001</v>
      </c>
      <c r="J47" s="40">
        <v>4</v>
      </c>
      <c r="K47" s="40">
        <v>5</v>
      </c>
      <c r="L47" s="40">
        <v>0</v>
      </c>
      <c r="M47" s="40">
        <v>2</v>
      </c>
      <c r="N47" s="40">
        <v>0</v>
      </c>
      <c r="O47" s="40" t="s">
        <v>88</v>
      </c>
      <c r="P47" s="40"/>
      <c r="Q47" s="42" t="s">
        <v>246</v>
      </c>
      <c r="R47" s="43"/>
    </row>
    <row r="48" spans="1:20" s="25" customFormat="1" ht="69.95" customHeight="1" x14ac:dyDescent="0.25">
      <c r="A48" s="39" t="s">
        <v>13</v>
      </c>
      <c r="B48" s="40">
        <v>27</v>
      </c>
      <c r="C48" s="40">
        <v>32</v>
      </c>
      <c r="D48" s="40">
        <v>13.5</v>
      </c>
      <c r="E48" s="40" t="s">
        <v>13</v>
      </c>
      <c r="F48" s="40" t="s">
        <v>13</v>
      </c>
      <c r="G48" s="40">
        <v>2102.8000000000002</v>
      </c>
      <c r="H48" s="40">
        <v>1051.9000000000001</v>
      </c>
      <c r="I48" s="41">
        <v>2002.6902</v>
      </c>
      <c r="J48" s="40">
        <v>2</v>
      </c>
      <c r="K48" s="40">
        <v>9</v>
      </c>
      <c r="L48" s="40">
        <v>0</v>
      </c>
      <c r="M48" s="40">
        <v>0</v>
      </c>
      <c r="N48" s="40">
        <v>0</v>
      </c>
      <c r="O48" s="40" t="s">
        <v>81</v>
      </c>
      <c r="P48" s="40"/>
      <c r="Q48" s="42" t="s">
        <v>233</v>
      </c>
      <c r="R48" s="43"/>
    </row>
    <row r="49" spans="1:40" s="25" customFormat="1" ht="69.95" customHeight="1" x14ac:dyDescent="0.25">
      <c r="A49" s="111">
        <v>23</v>
      </c>
      <c r="B49" s="44">
        <v>40</v>
      </c>
      <c r="C49" s="44">
        <v>49</v>
      </c>
      <c r="D49" s="90">
        <v>13.6</v>
      </c>
      <c r="E49" s="98">
        <v>10.31</v>
      </c>
      <c r="F49" s="90">
        <v>47.83</v>
      </c>
      <c r="G49" s="53">
        <v>2589</v>
      </c>
      <c r="H49" s="44">
        <f>G49/2</f>
        <v>1294.5</v>
      </c>
      <c r="I49" s="46">
        <v>2488.8863999999999</v>
      </c>
      <c r="J49" s="44">
        <v>4</v>
      </c>
      <c r="K49" s="44">
        <v>5</v>
      </c>
      <c r="L49" s="44">
        <v>1</v>
      </c>
      <c r="M49" s="44">
        <v>2</v>
      </c>
      <c r="N49" s="44">
        <v>0</v>
      </c>
      <c r="O49" s="44" t="s">
        <v>85</v>
      </c>
      <c r="P49" s="44"/>
      <c r="Q49" s="54" t="s">
        <v>240</v>
      </c>
      <c r="R49" s="49">
        <v>16</v>
      </c>
    </row>
    <row r="50" spans="1:40" s="25" customFormat="1" ht="69.95" customHeight="1" x14ac:dyDescent="0.25">
      <c r="A50" s="112"/>
      <c r="B50" s="36">
        <v>37</v>
      </c>
      <c r="C50" s="36" t="s">
        <v>186</v>
      </c>
      <c r="D50" s="91"/>
      <c r="E50" s="99"/>
      <c r="F50" s="91"/>
      <c r="G50" s="55">
        <v>2474.9501</v>
      </c>
      <c r="H50" s="55">
        <v>1237.9786999999999</v>
      </c>
      <c r="I50" s="78" t="s">
        <v>156</v>
      </c>
      <c r="J50" s="36">
        <v>4</v>
      </c>
      <c r="K50" s="36">
        <v>5</v>
      </c>
      <c r="L50" s="36">
        <v>0</v>
      </c>
      <c r="M50" s="36">
        <v>0</v>
      </c>
      <c r="N50" s="36">
        <v>2</v>
      </c>
      <c r="O50" s="36" t="s">
        <v>215</v>
      </c>
      <c r="P50" s="36"/>
      <c r="Q50" s="38" t="s">
        <v>239</v>
      </c>
      <c r="R50" s="79">
        <v>17</v>
      </c>
    </row>
    <row r="51" spans="1:40" s="25" customFormat="1" ht="69.95" customHeight="1" x14ac:dyDescent="0.25">
      <c r="A51" s="39">
        <v>24</v>
      </c>
      <c r="B51" s="40">
        <v>42</v>
      </c>
      <c r="C51" s="40">
        <v>53</v>
      </c>
      <c r="D51" s="40">
        <v>13.8</v>
      </c>
      <c r="E51" s="52">
        <v>10.42</v>
      </c>
      <c r="F51" s="40">
        <v>0.31</v>
      </c>
      <c r="G51" s="71">
        <v>2678.0295000000001</v>
      </c>
      <c r="H51" s="71">
        <v>1339.5183999999999</v>
      </c>
      <c r="I51" s="67" t="s">
        <v>155</v>
      </c>
      <c r="J51" s="40">
        <v>5</v>
      </c>
      <c r="K51" s="40">
        <v>5</v>
      </c>
      <c r="L51" s="40">
        <v>0</v>
      </c>
      <c r="M51" s="40">
        <v>0</v>
      </c>
      <c r="N51" s="40">
        <v>2</v>
      </c>
      <c r="O51" s="40" t="s">
        <v>216</v>
      </c>
      <c r="P51" s="40"/>
      <c r="Q51" s="42" t="s">
        <v>239</v>
      </c>
      <c r="R51" s="43">
        <v>18</v>
      </c>
    </row>
    <row r="52" spans="1:40" s="25" customFormat="1" ht="69.95" customHeight="1" x14ac:dyDescent="0.25">
      <c r="A52" s="39">
        <v>25</v>
      </c>
      <c r="B52" s="40">
        <v>41</v>
      </c>
      <c r="C52" s="40" t="s">
        <v>192</v>
      </c>
      <c r="D52" s="40">
        <v>14.2</v>
      </c>
      <c r="E52" s="52">
        <v>10.58</v>
      </c>
      <c r="F52" s="40">
        <v>10.43</v>
      </c>
      <c r="G52" s="52">
        <v>2621.0079999999998</v>
      </c>
      <c r="H52" s="41">
        <v>1311.0075999999999</v>
      </c>
      <c r="I52" s="67" t="s">
        <v>154</v>
      </c>
      <c r="J52" s="40">
        <v>4</v>
      </c>
      <c r="K52" s="40">
        <v>5</v>
      </c>
      <c r="L52" s="40">
        <v>1</v>
      </c>
      <c r="M52" s="40">
        <v>0</v>
      </c>
      <c r="N52" s="40">
        <v>2</v>
      </c>
      <c r="O52" s="40" t="s">
        <v>217</v>
      </c>
      <c r="P52" s="40"/>
      <c r="Q52" s="68" t="s">
        <v>240</v>
      </c>
      <c r="R52" s="76">
        <v>18</v>
      </c>
    </row>
    <row r="53" spans="1:40" s="25" customFormat="1" ht="69.95" customHeight="1" x14ac:dyDescent="0.25">
      <c r="A53" s="39">
        <v>26</v>
      </c>
      <c r="B53" s="40">
        <v>43</v>
      </c>
      <c r="C53" s="40">
        <v>55</v>
      </c>
      <c r="D53" s="40">
        <v>14.4</v>
      </c>
      <c r="E53" s="52">
        <v>10.66</v>
      </c>
      <c r="F53" s="40">
        <v>2.21</v>
      </c>
      <c r="G53" s="71">
        <v>2824.0873999999999</v>
      </c>
      <c r="H53" s="71">
        <v>1412.5473</v>
      </c>
      <c r="I53" s="67" t="s">
        <v>142</v>
      </c>
      <c r="J53" s="40">
        <v>5</v>
      </c>
      <c r="K53" s="40">
        <v>5</v>
      </c>
      <c r="L53" s="40">
        <v>1</v>
      </c>
      <c r="M53" s="40">
        <v>0</v>
      </c>
      <c r="N53" s="40">
        <v>2</v>
      </c>
      <c r="O53" s="40" t="s">
        <v>218</v>
      </c>
      <c r="P53" s="40"/>
      <c r="Q53" s="68" t="s">
        <v>240</v>
      </c>
      <c r="R53" s="43">
        <v>19</v>
      </c>
    </row>
    <row r="54" spans="1:40" s="25" customFormat="1" ht="69.95" customHeight="1" x14ac:dyDescent="0.25">
      <c r="A54" s="39">
        <v>27</v>
      </c>
      <c r="B54" s="40">
        <v>39</v>
      </c>
      <c r="C54" s="40">
        <v>47</v>
      </c>
      <c r="D54" s="40">
        <v>14.9</v>
      </c>
      <c r="E54" s="52">
        <v>10.88</v>
      </c>
      <c r="F54" s="40">
        <v>0.22</v>
      </c>
      <c r="G54" s="71">
        <v>2532.9920000000002</v>
      </c>
      <c r="H54" s="71">
        <v>1266.9996000000001</v>
      </c>
      <c r="I54" s="41">
        <v>2432.8602000000001</v>
      </c>
      <c r="J54" s="40">
        <v>5</v>
      </c>
      <c r="K54" s="40">
        <v>6</v>
      </c>
      <c r="L54" s="40">
        <v>0</v>
      </c>
      <c r="M54" s="40">
        <v>0</v>
      </c>
      <c r="N54" s="40">
        <v>1</v>
      </c>
      <c r="O54" s="40" t="s">
        <v>219</v>
      </c>
      <c r="P54" s="40"/>
      <c r="Q54" s="42" t="s">
        <v>239</v>
      </c>
      <c r="R54" s="43"/>
    </row>
    <row r="55" spans="1:40" s="30" customFormat="1" ht="69.95" customHeight="1" x14ac:dyDescent="0.25">
      <c r="A55" s="75">
        <v>28</v>
      </c>
      <c r="B55" s="40" t="s">
        <v>13</v>
      </c>
      <c r="C55" s="40" t="s">
        <v>13</v>
      </c>
      <c r="D55" s="70">
        <v>15</v>
      </c>
      <c r="E55" s="71">
        <v>10.99</v>
      </c>
      <c r="F55" s="70">
        <v>0.25</v>
      </c>
      <c r="G55" s="71">
        <v>2808.0925000000002</v>
      </c>
      <c r="H55" s="71">
        <v>1404.5499</v>
      </c>
      <c r="I55" s="72" t="s">
        <v>13</v>
      </c>
      <c r="J55" s="40">
        <v>5</v>
      </c>
      <c r="K55" s="40">
        <v>6</v>
      </c>
      <c r="L55" s="40">
        <v>0</v>
      </c>
      <c r="M55" s="40">
        <v>2</v>
      </c>
      <c r="N55" s="40">
        <v>0</v>
      </c>
      <c r="O55" s="40" t="s">
        <v>157</v>
      </c>
      <c r="P55" s="80"/>
      <c r="Q55" s="42" t="s">
        <v>243</v>
      </c>
      <c r="R55" s="81"/>
    </row>
    <row r="56" spans="1:40" s="25" customFormat="1" ht="69.95" customHeight="1" x14ac:dyDescent="0.25">
      <c r="A56" s="39">
        <v>29</v>
      </c>
      <c r="B56" s="40">
        <v>44</v>
      </c>
      <c r="C56" s="40" t="s">
        <v>187</v>
      </c>
      <c r="D56" s="40">
        <v>15.4</v>
      </c>
      <c r="E56" s="52">
        <v>11.11</v>
      </c>
      <c r="F56" s="41">
        <v>0.39700000000000002</v>
      </c>
      <c r="G56" s="52">
        <v>2840.0823</v>
      </c>
      <c r="H56" s="52">
        <v>1420.5447999999999</v>
      </c>
      <c r="I56" s="67" t="s">
        <v>141</v>
      </c>
      <c r="J56" s="40">
        <v>5</v>
      </c>
      <c r="K56" s="40">
        <v>6</v>
      </c>
      <c r="L56" s="40">
        <v>0</v>
      </c>
      <c r="M56" s="40">
        <v>0</v>
      </c>
      <c r="N56" s="40">
        <v>2</v>
      </c>
      <c r="O56" s="40" t="s">
        <v>220</v>
      </c>
      <c r="P56" s="40"/>
      <c r="Q56" s="42" t="s">
        <v>239</v>
      </c>
      <c r="R56" s="43"/>
    </row>
    <row r="57" spans="1:40" s="25" customFormat="1" ht="69.95" customHeight="1" x14ac:dyDescent="0.25">
      <c r="A57" s="63">
        <v>30</v>
      </c>
      <c r="B57" s="44" t="s">
        <v>13</v>
      </c>
      <c r="C57" s="90" t="s">
        <v>188</v>
      </c>
      <c r="D57" s="53">
        <f>15.221+0.5</f>
        <v>15.721</v>
      </c>
      <c r="E57" s="53">
        <v>11.28</v>
      </c>
      <c r="F57" s="46">
        <v>0.19428571428571431</v>
      </c>
      <c r="G57" s="98">
        <v>2986.1401999999998</v>
      </c>
      <c r="H57" s="98">
        <v>1493.5736999999999</v>
      </c>
      <c r="I57" s="113" t="s">
        <v>143</v>
      </c>
      <c r="J57" s="44">
        <v>5</v>
      </c>
      <c r="K57" s="44">
        <v>6</v>
      </c>
      <c r="L57" s="44">
        <v>1</v>
      </c>
      <c r="M57" s="44">
        <v>0</v>
      </c>
      <c r="N57" s="44">
        <v>2</v>
      </c>
      <c r="O57" s="44" t="s">
        <v>221</v>
      </c>
      <c r="P57" s="44"/>
      <c r="Q57" s="54" t="s">
        <v>240</v>
      </c>
      <c r="R57" s="49"/>
    </row>
    <row r="58" spans="1:40" s="25" customFormat="1" ht="69.95" customHeight="1" x14ac:dyDescent="0.25">
      <c r="A58" s="64">
        <v>31</v>
      </c>
      <c r="B58" s="36" t="s">
        <v>13</v>
      </c>
      <c r="C58" s="91"/>
      <c r="D58" s="55">
        <v>15.939</v>
      </c>
      <c r="E58" s="55">
        <v>11.44</v>
      </c>
      <c r="F58" s="37">
        <v>0.21785714285714289</v>
      </c>
      <c r="G58" s="99"/>
      <c r="H58" s="99"/>
      <c r="I58" s="114"/>
      <c r="J58" s="36">
        <v>5</v>
      </c>
      <c r="K58" s="36">
        <v>7</v>
      </c>
      <c r="L58" s="36">
        <v>0</v>
      </c>
      <c r="M58" s="36">
        <v>1</v>
      </c>
      <c r="N58" s="36">
        <v>1</v>
      </c>
      <c r="O58" s="36" t="s">
        <v>222</v>
      </c>
      <c r="P58" s="36"/>
      <c r="Q58" s="38" t="s">
        <v>239</v>
      </c>
      <c r="R58" s="51"/>
    </row>
    <row r="59" spans="1:40" s="25" customFormat="1" ht="69.95" customHeight="1" x14ac:dyDescent="0.3">
      <c r="A59" s="39">
        <v>32</v>
      </c>
      <c r="B59" s="40" t="s">
        <v>13</v>
      </c>
      <c r="C59" s="40" t="s">
        <v>13</v>
      </c>
      <c r="D59" s="52">
        <f>15.673+0.5</f>
        <v>16.173000000000002</v>
      </c>
      <c r="E59" s="52">
        <v>11.51</v>
      </c>
      <c r="F59" s="41">
        <v>0.25642857142857139</v>
      </c>
      <c r="G59" s="71">
        <v>3132.1981000000001</v>
      </c>
      <c r="H59" s="71">
        <v>1566.6026999999999</v>
      </c>
      <c r="I59" s="40" t="s">
        <v>13</v>
      </c>
      <c r="J59" s="40">
        <v>5</v>
      </c>
      <c r="K59" s="40">
        <v>7</v>
      </c>
      <c r="L59" s="40">
        <v>1</v>
      </c>
      <c r="M59" s="40">
        <v>1</v>
      </c>
      <c r="N59" s="40">
        <v>1</v>
      </c>
      <c r="O59" s="40" t="s">
        <v>223</v>
      </c>
      <c r="P59" s="40"/>
      <c r="Q59" s="68" t="s">
        <v>240</v>
      </c>
      <c r="R59" s="43"/>
      <c r="V59" s="32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</row>
    <row r="60" spans="1:40" s="25" customFormat="1" ht="69.95" customHeight="1" x14ac:dyDescent="0.3">
      <c r="A60" s="39">
        <v>33</v>
      </c>
      <c r="B60" s="40" t="s">
        <v>13</v>
      </c>
      <c r="C60" s="40">
        <v>61</v>
      </c>
      <c r="D60" s="52">
        <f>0.5+15.921</f>
        <v>16.420999999999999</v>
      </c>
      <c r="E60" s="52">
        <v>11.69</v>
      </c>
      <c r="F60" s="41">
        <v>0.20642857142857141</v>
      </c>
      <c r="G60" s="71">
        <v>3099.1878999999999</v>
      </c>
      <c r="H60" s="71">
        <v>1550.0976000000001</v>
      </c>
      <c r="I60" s="67">
        <v>3057.098</v>
      </c>
      <c r="J60" s="40">
        <v>5</v>
      </c>
      <c r="K60" s="40">
        <v>6</v>
      </c>
      <c r="L60" s="40">
        <v>0</v>
      </c>
      <c r="M60" s="40">
        <v>3</v>
      </c>
      <c r="N60" s="40">
        <v>0</v>
      </c>
      <c r="O60" s="40" t="s">
        <v>149</v>
      </c>
      <c r="P60" s="40"/>
      <c r="Q60" s="42" t="s">
        <v>239</v>
      </c>
      <c r="R60" s="43"/>
      <c r="T60" s="34"/>
      <c r="U60" s="32"/>
      <c r="V60" s="32"/>
      <c r="W60" s="32"/>
    </row>
    <row r="61" spans="1:40" s="25" customFormat="1" ht="69.95" customHeight="1" x14ac:dyDescent="0.3">
      <c r="A61" s="39">
        <v>34</v>
      </c>
      <c r="B61" s="40">
        <v>45</v>
      </c>
      <c r="C61" s="40">
        <v>60</v>
      </c>
      <c r="D61" s="40">
        <v>16.8</v>
      </c>
      <c r="E61" s="52">
        <v>11.9</v>
      </c>
      <c r="F61" s="40">
        <v>3.93</v>
      </c>
      <c r="G61" s="52">
        <v>3147.2</v>
      </c>
      <c r="H61" s="40">
        <v>1574.1</v>
      </c>
      <c r="I61" s="41">
        <v>3047.0408000000002</v>
      </c>
      <c r="J61" s="40">
        <v>5</v>
      </c>
      <c r="K61" s="40">
        <v>6</v>
      </c>
      <c r="L61" s="40">
        <v>0</v>
      </c>
      <c r="M61" s="40">
        <v>0</v>
      </c>
      <c r="N61" s="40">
        <v>3</v>
      </c>
      <c r="O61" s="40" t="s">
        <v>224</v>
      </c>
      <c r="P61" s="40"/>
      <c r="Q61" s="42" t="s">
        <v>239</v>
      </c>
      <c r="R61" s="43"/>
      <c r="T61" s="32"/>
      <c r="U61" s="32"/>
      <c r="V61" s="32"/>
      <c r="W61" s="32"/>
    </row>
    <row r="62" spans="1:40" s="25" customFormat="1" ht="69.95" customHeight="1" x14ac:dyDescent="0.3">
      <c r="A62" s="111">
        <v>35</v>
      </c>
      <c r="B62" s="44" t="s">
        <v>13</v>
      </c>
      <c r="C62" s="90" t="s">
        <v>193</v>
      </c>
      <c r="D62" s="90">
        <v>17.399999999999999</v>
      </c>
      <c r="E62" s="98">
        <v>12.22</v>
      </c>
      <c r="F62" s="90">
        <v>2.95</v>
      </c>
      <c r="G62" s="98">
        <v>3173.2247000000002</v>
      </c>
      <c r="H62" s="98">
        <v>1587.116</v>
      </c>
      <c r="I62" s="113" t="s">
        <v>144</v>
      </c>
      <c r="J62" s="44">
        <v>6</v>
      </c>
      <c r="K62" s="44">
        <v>7</v>
      </c>
      <c r="L62" s="44">
        <v>0</v>
      </c>
      <c r="M62" s="44">
        <v>2</v>
      </c>
      <c r="N62" s="44">
        <v>0</v>
      </c>
      <c r="O62" s="44" t="s">
        <v>118</v>
      </c>
      <c r="P62" s="44"/>
      <c r="Q62" s="48" t="s">
        <v>239</v>
      </c>
      <c r="R62" s="49"/>
      <c r="T62" s="32"/>
      <c r="U62" s="32"/>
      <c r="V62" s="32"/>
      <c r="W62" s="32"/>
    </row>
    <row r="63" spans="1:40" s="25" customFormat="1" ht="69.95" customHeight="1" x14ac:dyDescent="0.25">
      <c r="A63" s="112"/>
      <c r="B63" s="36" t="s">
        <v>13</v>
      </c>
      <c r="C63" s="91"/>
      <c r="D63" s="91"/>
      <c r="E63" s="99"/>
      <c r="F63" s="91"/>
      <c r="G63" s="99"/>
      <c r="H63" s="99"/>
      <c r="I63" s="114"/>
      <c r="J63" s="36">
        <v>6</v>
      </c>
      <c r="K63" s="36">
        <v>6</v>
      </c>
      <c r="L63" s="36">
        <v>1</v>
      </c>
      <c r="M63" s="36">
        <v>1</v>
      </c>
      <c r="N63" s="36">
        <v>1</v>
      </c>
      <c r="O63" s="36" t="s">
        <v>225</v>
      </c>
      <c r="P63" s="36"/>
      <c r="Q63" s="38" t="s">
        <v>239</v>
      </c>
      <c r="R63" s="51"/>
    </row>
    <row r="64" spans="1:40" s="25" customFormat="1" ht="69.95" customHeight="1" x14ac:dyDescent="0.3">
      <c r="A64" s="39">
        <v>36</v>
      </c>
      <c r="B64" s="40" t="s">
        <v>13</v>
      </c>
      <c r="C64" s="40">
        <v>65</v>
      </c>
      <c r="D64" s="40">
        <v>17.8</v>
      </c>
      <c r="E64" s="52">
        <v>12.45</v>
      </c>
      <c r="F64" s="41">
        <v>0.59071428571428597</v>
      </c>
      <c r="G64" s="52">
        <v>3293.2305000000001</v>
      </c>
      <c r="H64" s="52">
        <v>1647.1188999999999</v>
      </c>
      <c r="I64" s="41">
        <v>3193.0988000000002</v>
      </c>
      <c r="J64" s="40">
        <v>5</v>
      </c>
      <c r="K64" s="40">
        <v>6</v>
      </c>
      <c r="L64" s="40">
        <v>1</v>
      </c>
      <c r="M64" s="40">
        <v>0</v>
      </c>
      <c r="N64" s="40">
        <v>3</v>
      </c>
      <c r="O64" s="40" t="s">
        <v>226</v>
      </c>
      <c r="P64" s="40"/>
      <c r="Q64" s="68" t="s">
        <v>240</v>
      </c>
      <c r="R64" s="43"/>
      <c r="T64" s="32"/>
      <c r="U64" s="32"/>
      <c r="V64" s="32"/>
      <c r="W64" s="32"/>
      <c r="AD64" s="33"/>
      <c r="AE64" s="33"/>
      <c r="AF64" s="33"/>
      <c r="AG64" s="33"/>
      <c r="AH64" s="33"/>
      <c r="AI64" s="33"/>
      <c r="AJ64" s="33"/>
      <c r="AK64" s="33"/>
      <c r="AL64" s="33"/>
      <c r="AM64" s="33"/>
      <c r="AN64" s="33"/>
    </row>
    <row r="65" spans="1:40" s="25" customFormat="1" ht="69.95" customHeight="1" x14ac:dyDescent="0.3">
      <c r="A65" s="39">
        <v>37</v>
      </c>
      <c r="B65" s="40" t="s">
        <v>13</v>
      </c>
      <c r="C65" s="40">
        <v>66</v>
      </c>
      <c r="D65" s="52">
        <v>18.529</v>
      </c>
      <c r="E65" s="52">
        <v>12.91</v>
      </c>
      <c r="F65" s="41">
        <v>0.6</v>
      </c>
      <c r="G65" s="52">
        <v>3350.25</v>
      </c>
      <c r="H65" s="52">
        <v>1675.6296</v>
      </c>
      <c r="I65" s="40">
        <v>3250.12</v>
      </c>
      <c r="J65" s="40">
        <v>6</v>
      </c>
      <c r="K65" s="40">
        <v>5</v>
      </c>
      <c r="L65" s="40">
        <v>0</v>
      </c>
      <c r="M65" s="40">
        <v>0</v>
      </c>
      <c r="N65" s="40">
        <v>3</v>
      </c>
      <c r="O65" s="40" t="s">
        <v>132</v>
      </c>
      <c r="P65" s="40"/>
      <c r="Q65" s="42" t="s">
        <v>239</v>
      </c>
      <c r="R65" s="43"/>
      <c r="T65" s="32"/>
      <c r="U65" s="32"/>
      <c r="V65" s="32"/>
      <c r="W65" s="32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</row>
    <row r="66" spans="1:40" s="25" customFormat="1" ht="69.95" customHeight="1" x14ac:dyDescent="0.3">
      <c r="A66" s="39">
        <v>38</v>
      </c>
      <c r="B66" s="40" t="s">
        <v>13</v>
      </c>
      <c r="C66" s="40">
        <v>67</v>
      </c>
      <c r="D66" s="52">
        <v>19.123999999999999</v>
      </c>
      <c r="E66" s="52">
        <v>13.35</v>
      </c>
      <c r="F66" s="41">
        <v>0.53500000000000003</v>
      </c>
      <c r="G66" s="52">
        <v>3351.2723999999998</v>
      </c>
      <c r="H66" s="41">
        <v>1676.1397999999999</v>
      </c>
      <c r="I66" s="40">
        <v>3280.14</v>
      </c>
      <c r="J66" s="40">
        <v>6</v>
      </c>
      <c r="K66" s="40">
        <v>8</v>
      </c>
      <c r="L66" s="40">
        <v>0</v>
      </c>
      <c r="M66" s="40">
        <v>1</v>
      </c>
      <c r="N66" s="40">
        <v>1</v>
      </c>
      <c r="O66" s="40" t="s">
        <v>227</v>
      </c>
      <c r="P66" s="40"/>
      <c r="Q66" s="42" t="s">
        <v>239</v>
      </c>
      <c r="R66" s="43"/>
      <c r="T66" s="32"/>
      <c r="U66" s="32"/>
      <c r="V66" s="32"/>
      <c r="W66" s="32"/>
      <c r="AD66" s="33"/>
      <c r="AE66" s="33"/>
      <c r="AF66" s="33"/>
      <c r="AG66" s="33"/>
      <c r="AH66" s="33"/>
      <c r="AI66" s="33"/>
      <c r="AJ66" s="33"/>
      <c r="AK66" s="33"/>
      <c r="AL66" s="33"/>
      <c r="AM66" s="33"/>
      <c r="AN66" s="33"/>
    </row>
    <row r="67" spans="1:40" s="25" customFormat="1" ht="54.6" customHeight="1" x14ac:dyDescent="0.3">
      <c r="A67" s="111" t="s">
        <v>133</v>
      </c>
      <c r="B67" s="90" t="s">
        <v>13</v>
      </c>
      <c r="C67" s="94" t="s">
        <v>189</v>
      </c>
      <c r="D67" s="53">
        <v>19.388000000000002</v>
      </c>
      <c r="E67" s="53">
        <v>13.57</v>
      </c>
      <c r="F67" s="46">
        <v>0.15</v>
      </c>
      <c r="G67" s="90" t="s">
        <v>13</v>
      </c>
      <c r="H67" s="90" t="s">
        <v>13</v>
      </c>
      <c r="I67" s="113" t="s">
        <v>145</v>
      </c>
      <c r="J67" s="94" t="s">
        <v>120</v>
      </c>
      <c r="K67" s="94" t="s">
        <v>119</v>
      </c>
      <c r="L67" s="90" t="s">
        <v>121</v>
      </c>
      <c r="M67" s="90" t="s">
        <v>13</v>
      </c>
      <c r="N67" s="90" t="s">
        <v>13</v>
      </c>
      <c r="O67" s="94" t="s">
        <v>134</v>
      </c>
      <c r="P67" s="90"/>
      <c r="Q67" s="94" t="s">
        <v>239</v>
      </c>
      <c r="R67" s="49"/>
      <c r="T67" s="32"/>
      <c r="U67" s="32"/>
      <c r="V67" s="32"/>
      <c r="W67" s="32"/>
    </row>
    <row r="68" spans="1:40" s="25" customFormat="1" ht="54.6" customHeight="1" x14ac:dyDescent="0.3">
      <c r="A68" s="115"/>
      <c r="B68" s="116"/>
      <c r="C68" s="117"/>
      <c r="D68" s="58">
        <v>19.579000000000001</v>
      </c>
      <c r="E68" s="58">
        <v>13.7</v>
      </c>
      <c r="F68" s="82">
        <v>0.31785714285714289</v>
      </c>
      <c r="G68" s="116"/>
      <c r="H68" s="116"/>
      <c r="I68" s="118"/>
      <c r="J68" s="117"/>
      <c r="K68" s="117"/>
      <c r="L68" s="116"/>
      <c r="M68" s="116"/>
      <c r="N68" s="116"/>
      <c r="O68" s="117"/>
      <c r="P68" s="116"/>
      <c r="Q68" s="117"/>
      <c r="R68" s="60"/>
      <c r="T68" s="32"/>
      <c r="U68" s="32"/>
      <c r="V68" s="32"/>
      <c r="W68" s="32"/>
    </row>
    <row r="69" spans="1:40" s="25" customFormat="1" ht="54.6" customHeight="1" x14ac:dyDescent="0.3">
      <c r="A69" s="115"/>
      <c r="B69" s="116"/>
      <c r="C69" s="117"/>
      <c r="D69" s="58">
        <v>19.875</v>
      </c>
      <c r="E69" s="58">
        <v>13.89</v>
      </c>
      <c r="F69" s="82">
        <v>0.1971428571428572</v>
      </c>
      <c r="G69" s="116"/>
      <c r="H69" s="116"/>
      <c r="I69" s="118"/>
      <c r="J69" s="117"/>
      <c r="K69" s="117"/>
      <c r="L69" s="116"/>
      <c r="M69" s="116"/>
      <c r="N69" s="116"/>
      <c r="O69" s="117"/>
      <c r="P69" s="116"/>
      <c r="Q69" s="117"/>
      <c r="R69" s="60"/>
      <c r="T69" s="32"/>
      <c r="U69" s="32"/>
      <c r="V69" s="32"/>
      <c r="W69" s="32"/>
    </row>
    <row r="70" spans="1:40" s="25" customFormat="1" ht="54.6" customHeight="1" x14ac:dyDescent="0.3">
      <c r="A70" s="115"/>
      <c r="B70" s="116"/>
      <c r="C70" s="117"/>
      <c r="D70" s="58">
        <v>20.058</v>
      </c>
      <c r="E70" s="58">
        <v>14.09</v>
      </c>
      <c r="F70" s="82">
        <v>0.14285714285714285</v>
      </c>
      <c r="G70" s="116"/>
      <c r="H70" s="116"/>
      <c r="I70" s="118"/>
      <c r="J70" s="117"/>
      <c r="K70" s="117"/>
      <c r="L70" s="116"/>
      <c r="M70" s="116"/>
      <c r="N70" s="116"/>
      <c r="O70" s="117"/>
      <c r="P70" s="116"/>
      <c r="Q70" s="117"/>
      <c r="R70" s="60"/>
      <c r="T70" s="32"/>
      <c r="U70" s="32"/>
      <c r="V70" s="32"/>
      <c r="W70" s="32"/>
    </row>
    <row r="71" spans="1:40" s="25" customFormat="1" ht="54.4" customHeight="1" x14ac:dyDescent="0.3">
      <c r="A71" s="112"/>
      <c r="B71" s="91"/>
      <c r="C71" s="95"/>
      <c r="D71" s="55">
        <v>20.611999999999998</v>
      </c>
      <c r="E71" s="55">
        <v>14.48</v>
      </c>
      <c r="F71" s="37">
        <v>0.20071428571428571</v>
      </c>
      <c r="G71" s="91"/>
      <c r="H71" s="91"/>
      <c r="I71" s="114"/>
      <c r="J71" s="95"/>
      <c r="K71" s="95"/>
      <c r="L71" s="91"/>
      <c r="M71" s="91"/>
      <c r="N71" s="91"/>
      <c r="O71" s="95"/>
      <c r="P71" s="91"/>
      <c r="Q71" s="95"/>
      <c r="R71" s="51"/>
      <c r="T71" s="32"/>
      <c r="U71" s="32"/>
      <c r="V71" s="32"/>
      <c r="W71" s="32"/>
    </row>
    <row r="72" spans="1:40" ht="54.6" customHeight="1" x14ac:dyDescent="0.25">
      <c r="B72" s="1"/>
      <c r="C72" s="8"/>
      <c r="I72" s="23"/>
      <c r="J72" s="8"/>
      <c r="K72" s="1"/>
      <c r="L72" s="1"/>
      <c r="M72" s="1"/>
      <c r="N72" s="1"/>
      <c r="O72" s="8"/>
      <c r="P72" s="1"/>
      <c r="Q72" s="8"/>
      <c r="T72" s="4"/>
      <c r="U72" s="4"/>
      <c r="V72" s="4"/>
      <c r="W72" s="4"/>
    </row>
  </sheetData>
  <mergeCells count="94">
    <mergeCell ref="A1:AE2"/>
    <mergeCell ref="A25:A26"/>
    <mergeCell ref="D25:D26"/>
    <mergeCell ref="E25:E26"/>
    <mergeCell ref="F25:F26"/>
    <mergeCell ref="Q16:Q17"/>
    <mergeCell ref="A23:A24"/>
    <mergeCell ref="D23:D24"/>
    <mergeCell ref="E23:E24"/>
    <mergeCell ref="F23:F24"/>
    <mergeCell ref="A21:A22"/>
    <mergeCell ref="D21:D22"/>
    <mergeCell ref="E21:E22"/>
    <mergeCell ref="F21:F22"/>
    <mergeCell ref="A16:A18"/>
    <mergeCell ref="D16:D18"/>
    <mergeCell ref="A29:A30"/>
    <mergeCell ref="D29:D30"/>
    <mergeCell ref="E29:E30"/>
    <mergeCell ref="F29:F30"/>
    <mergeCell ref="H67:H71"/>
    <mergeCell ref="A49:A50"/>
    <mergeCell ref="D49:D50"/>
    <mergeCell ref="E49:E50"/>
    <mergeCell ref="F49:F50"/>
    <mergeCell ref="C57:C58"/>
    <mergeCell ref="A62:A63"/>
    <mergeCell ref="G62:G63"/>
    <mergeCell ref="H62:H63"/>
    <mergeCell ref="P67:P71"/>
    <mergeCell ref="Q67:Q71"/>
    <mergeCell ref="J67:J71"/>
    <mergeCell ref="K67:K71"/>
    <mergeCell ref="L67:L71"/>
    <mergeCell ref="M67:M71"/>
    <mergeCell ref="N67:N71"/>
    <mergeCell ref="O67:O71"/>
    <mergeCell ref="I62:I63"/>
    <mergeCell ref="G57:G58"/>
    <mergeCell ref="A67:A71"/>
    <mergeCell ref="B67:B71"/>
    <mergeCell ref="C67:C71"/>
    <mergeCell ref="G67:G71"/>
    <mergeCell ref="I67:I71"/>
    <mergeCell ref="H57:H58"/>
    <mergeCell ref="I57:I58"/>
    <mergeCell ref="C62:C63"/>
    <mergeCell ref="D62:D63"/>
    <mergeCell ref="E62:E63"/>
    <mergeCell ref="F62:F63"/>
    <mergeCell ref="I35:I36"/>
    <mergeCell ref="A37:A38"/>
    <mergeCell ref="D37:D38"/>
    <mergeCell ref="E37:E38"/>
    <mergeCell ref="F37:F38"/>
    <mergeCell ref="A35:A36"/>
    <mergeCell ref="B35:B36"/>
    <mergeCell ref="C35:C36"/>
    <mergeCell ref="D35:D36"/>
    <mergeCell ref="E35:E36"/>
    <mergeCell ref="F35:F36"/>
    <mergeCell ref="G35:G36"/>
    <mergeCell ref="H35:H36"/>
    <mergeCell ref="E16:E18"/>
    <mergeCell ref="F16:F18"/>
    <mergeCell ref="A10:A11"/>
    <mergeCell ref="D10:D11"/>
    <mergeCell ref="E10:E11"/>
    <mergeCell ref="F10:F11"/>
    <mergeCell ref="A13:A14"/>
    <mergeCell ref="D13:D14"/>
    <mergeCell ref="E13:E14"/>
    <mergeCell ref="F13:F14"/>
    <mergeCell ref="R3:R4"/>
    <mergeCell ref="A3:C3"/>
    <mergeCell ref="D3:D4"/>
    <mergeCell ref="E3:E4"/>
    <mergeCell ref="F3:F4"/>
    <mergeCell ref="G3:G4"/>
    <mergeCell ref="H3:H4"/>
    <mergeCell ref="I3:I4"/>
    <mergeCell ref="J3:N3"/>
    <mergeCell ref="O3:O4"/>
    <mergeCell ref="P3:P4"/>
    <mergeCell ref="Q3:Q4"/>
    <mergeCell ref="B39:B40"/>
    <mergeCell ref="A39:A40"/>
    <mergeCell ref="I39:I40"/>
    <mergeCell ref="G39:G40"/>
    <mergeCell ref="H39:H40"/>
    <mergeCell ref="F39:F40"/>
    <mergeCell ref="D39:D40"/>
    <mergeCell ref="E39:E40"/>
    <mergeCell ref="C39:C40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29"/>
  <sheetViews>
    <sheetView zoomScale="110" zoomScaleNormal="110" workbookViewId="0">
      <selection activeCell="A8" sqref="A8"/>
    </sheetView>
  </sheetViews>
  <sheetFormatPr defaultColWidth="8.85546875" defaultRowHeight="15" x14ac:dyDescent="0.25"/>
  <cols>
    <col min="1" max="1" width="13" style="4" customWidth="1"/>
    <col min="2" max="2" width="12.42578125" style="4" customWidth="1"/>
    <col min="3" max="3" width="39.140625" style="4" customWidth="1"/>
    <col min="4" max="4" width="17.42578125" style="4" customWidth="1"/>
    <col min="5" max="16384" width="8.85546875" style="4"/>
  </cols>
  <sheetData>
    <row r="1" spans="1:5" x14ac:dyDescent="0.25">
      <c r="A1" s="2" t="s">
        <v>251</v>
      </c>
      <c r="B1" s="2" t="s">
        <v>26</v>
      </c>
      <c r="C1" s="2" t="s">
        <v>89</v>
      </c>
      <c r="D1" s="2" t="s">
        <v>199</v>
      </c>
      <c r="E1" s="2" t="s">
        <v>27</v>
      </c>
    </row>
    <row r="2" spans="1:5" x14ac:dyDescent="0.25">
      <c r="B2" s="14">
        <v>986.85599999999999</v>
      </c>
      <c r="C2" s="5" t="s">
        <v>33</v>
      </c>
      <c r="D2" s="13"/>
      <c r="E2" s="4">
        <v>3</v>
      </c>
    </row>
    <row r="3" spans="1:5" x14ac:dyDescent="0.25">
      <c r="B3" s="14">
        <v>1015.886</v>
      </c>
      <c r="C3" s="5" t="s">
        <v>33</v>
      </c>
      <c r="D3" s="13"/>
      <c r="E3" s="4">
        <v>4</v>
      </c>
    </row>
    <row r="4" spans="1:5" x14ac:dyDescent="0.25">
      <c r="A4" s="4">
        <v>1</v>
      </c>
      <c r="B4" s="14">
        <v>1193.0350000000001</v>
      </c>
      <c r="C4" s="5" t="s">
        <v>34</v>
      </c>
      <c r="D4" s="13">
        <v>-510.38662989788497</v>
      </c>
      <c r="E4" s="4">
        <v>3</v>
      </c>
    </row>
    <row r="5" spans="1:5" x14ac:dyDescent="0.25">
      <c r="B5" s="14">
        <v>1218.059</v>
      </c>
      <c r="C5" s="5" t="s">
        <v>33</v>
      </c>
      <c r="D5" s="13"/>
      <c r="E5" s="4">
        <v>4</v>
      </c>
    </row>
    <row r="6" spans="1:5" x14ac:dyDescent="0.25">
      <c r="A6" s="4">
        <v>2</v>
      </c>
      <c r="B6" s="14">
        <v>1234.0820000000001</v>
      </c>
      <c r="C6" s="5" t="s">
        <v>35</v>
      </c>
      <c r="D6" s="13">
        <v>-509.98232856502801</v>
      </c>
      <c r="E6" s="4">
        <v>15</v>
      </c>
    </row>
    <row r="7" spans="1:5" x14ac:dyDescent="0.25">
      <c r="A7" s="4">
        <v>3</v>
      </c>
      <c r="B7" s="14">
        <v>1355.1569999999999</v>
      </c>
      <c r="C7" s="5" t="s">
        <v>36</v>
      </c>
      <c r="D7" s="13">
        <v>-500.37426143245602</v>
      </c>
      <c r="E7" s="4">
        <v>37</v>
      </c>
    </row>
    <row r="8" spans="1:5" x14ac:dyDescent="0.25">
      <c r="A8" s="4">
        <v>4</v>
      </c>
      <c r="B8" s="14">
        <v>1380.193</v>
      </c>
      <c r="C8" s="5" t="s">
        <v>37</v>
      </c>
      <c r="D8" s="13">
        <v>-494.46070513325901</v>
      </c>
      <c r="E8" s="4">
        <v>19</v>
      </c>
    </row>
    <row r="9" spans="1:5" x14ac:dyDescent="0.25">
      <c r="A9" s="4">
        <v>5</v>
      </c>
      <c r="B9" s="14">
        <v>1396.2090000000001</v>
      </c>
      <c r="C9" s="5" t="s">
        <v>38</v>
      </c>
      <c r="D9" s="13">
        <v>-503.89059374367201</v>
      </c>
      <c r="E9" s="4">
        <v>16</v>
      </c>
    </row>
    <row r="10" spans="1:5" x14ac:dyDescent="0.25">
      <c r="B10" s="14">
        <v>1421.2940000000001</v>
      </c>
      <c r="C10" s="5" t="s">
        <v>33</v>
      </c>
      <c r="D10" s="13"/>
      <c r="E10" s="4">
        <v>3</v>
      </c>
    </row>
    <row r="11" spans="1:5" x14ac:dyDescent="0.25">
      <c r="A11" s="4">
        <v>6</v>
      </c>
      <c r="B11" s="14">
        <v>1437.2380000000001</v>
      </c>
      <c r="C11" s="5" t="s">
        <v>39</v>
      </c>
      <c r="D11" s="13">
        <v>-491.21125450357601</v>
      </c>
      <c r="E11" s="4">
        <v>7</v>
      </c>
    </row>
    <row r="12" spans="1:5" x14ac:dyDescent="0.25">
      <c r="A12" s="4">
        <v>7</v>
      </c>
      <c r="B12" s="14">
        <v>1517.29</v>
      </c>
      <c r="C12" s="5" t="s">
        <v>40</v>
      </c>
      <c r="D12" s="13">
        <v>-499.74774301553202</v>
      </c>
      <c r="E12" s="4">
        <v>26</v>
      </c>
    </row>
    <row r="13" spans="1:5" x14ac:dyDescent="0.25">
      <c r="B13" s="14">
        <v>1540.3019999999999</v>
      </c>
      <c r="C13" s="5" t="s">
        <v>33</v>
      </c>
      <c r="D13" s="13"/>
      <c r="E13" s="4">
        <v>6</v>
      </c>
    </row>
    <row r="14" spans="1:5" x14ac:dyDescent="0.25">
      <c r="A14" s="4">
        <v>8</v>
      </c>
      <c r="B14" s="14">
        <v>1542.3389999999999</v>
      </c>
      <c r="C14" s="5" t="s">
        <v>41</v>
      </c>
      <c r="D14" s="13">
        <v>-502.89059279440198</v>
      </c>
      <c r="E14" s="4">
        <v>18</v>
      </c>
    </row>
    <row r="15" spans="1:5" x14ac:dyDescent="0.25">
      <c r="A15" s="4">
        <v>9</v>
      </c>
      <c r="B15" s="14">
        <v>1558.3309999999999</v>
      </c>
      <c r="C15" s="5" t="s">
        <v>42</v>
      </c>
      <c r="D15" s="13">
        <v>-495.85944962915403</v>
      </c>
      <c r="E15" s="4">
        <v>6</v>
      </c>
    </row>
    <row r="16" spans="1:5" x14ac:dyDescent="0.25">
      <c r="B16" s="14">
        <v>1569.3489999999999</v>
      </c>
      <c r="C16" s="5" t="s">
        <v>33</v>
      </c>
      <c r="D16" s="13"/>
      <c r="E16" s="4">
        <v>32</v>
      </c>
    </row>
    <row r="17" spans="1:7" x14ac:dyDescent="0.25">
      <c r="A17" s="4">
        <v>10</v>
      </c>
      <c r="B17" s="14">
        <v>1583.376</v>
      </c>
      <c r="C17" s="5" t="s">
        <v>43</v>
      </c>
      <c r="D17" s="13">
        <v>-496.45736262271498</v>
      </c>
      <c r="E17" s="4">
        <v>112</v>
      </c>
    </row>
    <row r="18" spans="1:7" x14ac:dyDescent="0.25">
      <c r="A18" s="4">
        <v>11</v>
      </c>
      <c r="B18" s="14">
        <v>1599.367</v>
      </c>
      <c r="C18" s="5" t="s">
        <v>44</v>
      </c>
      <c r="D18" s="13">
        <v>-489.04601070309798</v>
      </c>
      <c r="E18" s="4">
        <v>19</v>
      </c>
    </row>
    <row r="19" spans="1:7" x14ac:dyDescent="0.25">
      <c r="A19" s="4">
        <v>12</v>
      </c>
      <c r="B19" s="14">
        <v>1640.421</v>
      </c>
      <c r="C19" s="5" t="s">
        <v>45</v>
      </c>
      <c r="D19" s="13">
        <v>-493.54095686426899</v>
      </c>
      <c r="E19" s="4">
        <v>7</v>
      </c>
    </row>
    <row r="20" spans="1:7" x14ac:dyDescent="0.25">
      <c r="A20" s="4">
        <v>13</v>
      </c>
      <c r="B20" s="14">
        <v>1679.413</v>
      </c>
      <c r="C20" s="5" t="s">
        <v>46</v>
      </c>
      <c r="D20" s="13">
        <v>-493.290705145255</v>
      </c>
      <c r="E20" s="4">
        <v>13</v>
      </c>
    </row>
    <row r="21" spans="1:7" x14ac:dyDescent="0.25">
      <c r="A21" s="4">
        <v>14</v>
      </c>
      <c r="B21" s="14">
        <v>1686.451</v>
      </c>
      <c r="C21" s="5" t="s">
        <v>47</v>
      </c>
      <c r="D21" s="13">
        <v>-510.32409598627999</v>
      </c>
      <c r="E21" s="4">
        <v>3</v>
      </c>
    </row>
    <row r="22" spans="1:7" x14ac:dyDescent="0.25">
      <c r="A22" s="4">
        <v>15</v>
      </c>
      <c r="B22" s="14">
        <v>1702.4659999999999</v>
      </c>
      <c r="C22" s="5" t="s">
        <v>48</v>
      </c>
      <c r="D22" s="13">
        <v>-417.94466497424497</v>
      </c>
      <c r="E22" s="4">
        <v>8</v>
      </c>
    </row>
    <row r="23" spans="1:7" x14ac:dyDescent="0.25">
      <c r="A23" s="4">
        <v>16</v>
      </c>
      <c r="B23" s="14">
        <v>1715.4639999999999</v>
      </c>
      <c r="C23" s="5" t="s">
        <v>49</v>
      </c>
      <c r="D23" s="13">
        <v>-484.90471499262799</v>
      </c>
      <c r="E23" s="4">
        <v>8</v>
      </c>
    </row>
    <row r="24" spans="1:7" x14ac:dyDescent="0.25">
      <c r="A24" s="4">
        <v>17</v>
      </c>
      <c r="B24" s="14">
        <v>1720.4590000000001</v>
      </c>
      <c r="C24" s="5" t="s">
        <v>50</v>
      </c>
      <c r="D24" s="13">
        <v>-492.827624488656</v>
      </c>
      <c r="E24" s="4">
        <v>6</v>
      </c>
    </row>
    <row r="25" spans="1:7" x14ac:dyDescent="0.25">
      <c r="A25" s="4">
        <v>18</v>
      </c>
      <c r="B25" s="14">
        <v>1731.4880000000001</v>
      </c>
      <c r="C25" s="5" t="s">
        <v>201</v>
      </c>
      <c r="D25" s="13">
        <v>-443.36404596789697</v>
      </c>
      <c r="E25" s="4">
        <v>44</v>
      </c>
    </row>
    <row r="26" spans="1:7" x14ac:dyDescent="0.25">
      <c r="A26" s="4">
        <v>19</v>
      </c>
      <c r="B26" s="14">
        <v>1745.5139999999999</v>
      </c>
      <c r="C26" s="5" t="s">
        <v>51</v>
      </c>
      <c r="D26" s="13">
        <v>-499.13964769110402</v>
      </c>
      <c r="E26" s="4">
        <v>158</v>
      </c>
    </row>
    <row r="27" spans="1:7" x14ac:dyDescent="0.25">
      <c r="A27" s="4">
        <v>20</v>
      </c>
      <c r="B27" s="14">
        <v>1761.5139999999999</v>
      </c>
      <c r="C27" s="5" t="s">
        <v>52</v>
      </c>
      <c r="D27" s="13">
        <v>-497.492850468406</v>
      </c>
      <c r="E27" s="4">
        <v>54</v>
      </c>
    </row>
    <row r="28" spans="1:7" x14ac:dyDescent="0.25">
      <c r="A28" s="4">
        <v>21</v>
      </c>
      <c r="B28" s="14">
        <v>1786.566</v>
      </c>
      <c r="C28" s="5" t="s">
        <v>53</v>
      </c>
      <c r="D28" s="13">
        <v>-501.91604564286899</v>
      </c>
      <c r="E28" s="4">
        <v>90</v>
      </c>
    </row>
    <row r="29" spans="1:7" x14ac:dyDescent="0.25">
      <c r="A29" s="4">
        <v>22</v>
      </c>
      <c r="B29" s="14">
        <v>1802.569</v>
      </c>
      <c r="C29" s="5" t="s">
        <v>54</v>
      </c>
      <c r="D29" s="13">
        <v>-501.945567687123</v>
      </c>
      <c r="E29" s="4">
        <v>7</v>
      </c>
    </row>
    <row r="30" spans="1:7" x14ac:dyDescent="0.25">
      <c r="A30" s="4">
        <v>23</v>
      </c>
      <c r="B30" s="14">
        <v>1841.5609999999999</v>
      </c>
      <c r="C30" s="5" t="s">
        <v>55</v>
      </c>
      <c r="D30" s="13">
        <v>-501.539396740136</v>
      </c>
      <c r="E30" s="4">
        <v>21</v>
      </c>
    </row>
    <row r="31" spans="1:7" x14ac:dyDescent="0.25">
      <c r="A31" s="4">
        <v>24</v>
      </c>
      <c r="B31" s="14">
        <v>1848.575</v>
      </c>
      <c r="C31" s="5" t="s">
        <v>168</v>
      </c>
      <c r="D31" s="13">
        <v>-504.07105581329301</v>
      </c>
      <c r="E31" s="4">
        <v>4</v>
      </c>
      <c r="G31" s="14"/>
    </row>
    <row r="32" spans="1:7" x14ac:dyDescent="0.25">
      <c r="B32" s="14"/>
      <c r="C32" s="5" t="s">
        <v>56</v>
      </c>
      <c r="D32" s="13">
        <v>-412.54900342157998</v>
      </c>
      <c r="G32" s="14"/>
    </row>
    <row r="33" spans="1:8" x14ac:dyDescent="0.25">
      <c r="A33" s="4">
        <v>25</v>
      </c>
      <c r="B33" s="14">
        <v>1865.6110000000001</v>
      </c>
      <c r="C33" s="5" t="s">
        <v>169</v>
      </c>
      <c r="D33" s="13">
        <v>-515.85350000000005</v>
      </c>
      <c r="E33" s="4">
        <v>5</v>
      </c>
      <c r="G33" s="14"/>
    </row>
    <row r="34" spans="1:8" x14ac:dyDescent="0.25">
      <c r="A34" s="4">
        <v>26</v>
      </c>
      <c r="B34" s="14">
        <v>1877.606</v>
      </c>
      <c r="C34" s="5" t="s">
        <v>57</v>
      </c>
      <c r="D34" s="13">
        <v>-490.52524970638598</v>
      </c>
      <c r="E34" s="4">
        <v>8</v>
      </c>
    </row>
    <row r="35" spans="1:8" x14ac:dyDescent="0.25">
      <c r="B35" s="14"/>
      <c r="C35" s="5" t="s">
        <v>170</v>
      </c>
      <c r="D35" s="13">
        <v>-398.02524970638598</v>
      </c>
    </row>
    <row r="36" spans="1:8" x14ac:dyDescent="0.25">
      <c r="A36" s="4">
        <v>27</v>
      </c>
      <c r="B36" s="14">
        <v>1893.6089999999999</v>
      </c>
      <c r="C36" s="5" t="s">
        <v>171</v>
      </c>
      <c r="D36" s="13">
        <v>-501.52524970638598</v>
      </c>
      <c r="E36" s="4">
        <v>9</v>
      </c>
    </row>
    <row r="37" spans="1:8" x14ac:dyDescent="0.25">
      <c r="A37" s="4">
        <v>28</v>
      </c>
      <c r="B37" s="14">
        <v>1907.6510000000001</v>
      </c>
      <c r="C37" s="5" t="s">
        <v>58</v>
      </c>
      <c r="D37" s="13">
        <v>-500.84203714417799</v>
      </c>
      <c r="E37" s="4">
        <v>106</v>
      </c>
    </row>
    <row r="38" spans="1:8" x14ac:dyDescent="0.25">
      <c r="A38" s="4">
        <v>29</v>
      </c>
      <c r="B38" s="14">
        <v>1934.6669999999999</v>
      </c>
      <c r="C38" s="5" t="s">
        <v>153</v>
      </c>
      <c r="D38" s="13">
        <v>-510.03714417884203</v>
      </c>
      <c r="E38" s="4">
        <v>31</v>
      </c>
      <c r="G38" s="14"/>
    </row>
    <row r="39" spans="1:8" x14ac:dyDescent="0.25">
      <c r="A39" s="4">
        <v>30</v>
      </c>
      <c r="B39" s="14">
        <v>1948.6869999999999</v>
      </c>
      <c r="C39" s="5" t="s">
        <v>59</v>
      </c>
      <c r="D39" s="13">
        <v>-495.14504484304803</v>
      </c>
      <c r="E39" s="4">
        <v>54</v>
      </c>
    </row>
    <row r="40" spans="1:8" x14ac:dyDescent="0.25">
      <c r="A40" s="4">
        <v>31</v>
      </c>
      <c r="B40" s="14">
        <v>1964.6949999999999</v>
      </c>
      <c r="C40" s="5" t="s">
        <v>60</v>
      </c>
      <c r="D40" s="13">
        <v>-497.77094663550002</v>
      </c>
      <c r="E40" s="4">
        <v>5</v>
      </c>
    </row>
    <row r="41" spans="1:8" x14ac:dyDescent="0.25">
      <c r="A41" s="4">
        <v>32</v>
      </c>
      <c r="B41" s="14">
        <v>2003.6780000000001</v>
      </c>
      <c r="C41" s="5" t="s">
        <v>61</v>
      </c>
      <c r="D41" s="13">
        <v>-492.98937404129703</v>
      </c>
      <c r="E41" s="4">
        <v>26</v>
      </c>
    </row>
    <row r="42" spans="1:8" x14ac:dyDescent="0.25">
      <c r="A42" s="4">
        <v>33</v>
      </c>
      <c r="B42" s="14">
        <v>2051.7399999999998</v>
      </c>
      <c r="C42" s="5" t="s">
        <v>62</v>
      </c>
      <c r="D42" s="13">
        <v>-495.89159493867999</v>
      </c>
      <c r="E42" s="4">
        <v>5</v>
      </c>
    </row>
    <row r="43" spans="1:8" x14ac:dyDescent="0.25">
      <c r="B43" s="14"/>
      <c r="C43" s="5" t="s">
        <v>63</v>
      </c>
      <c r="D43" s="13">
        <v>-413.43213223876597</v>
      </c>
    </row>
    <row r="44" spans="1:8" x14ac:dyDescent="0.25">
      <c r="B44" s="14">
        <v>2055.7489999999998</v>
      </c>
      <c r="C44" s="5"/>
      <c r="D44" s="13"/>
      <c r="E44" s="4">
        <v>9</v>
      </c>
      <c r="G44" s="14"/>
    </row>
    <row r="45" spans="1:8" x14ac:dyDescent="0.25">
      <c r="A45" s="4">
        <v>34</v>
      </c>
      <c r="B45" s="14">
        <v>2067.7600000000002</v>
      </c>
      <c r="C45" s="5" t="s">
        <v>64</v>
      </c>
      <c r="D45" s="13">
        <v>-422.36072900136901</v>
      </c>
      <c r="E45" s="4">
        <v>30</v>
      </c>
      <c r="H45" s="5"/>
    </row>
    <row r="46" spans="1:8" x14ac:dyDescent="0.25">
      <c r="A46" s="4">
        <v>35</v>
      </c>
      <c r="B46" s="14">
        <v>2080.7930000000001</v>
      </c>
      <c r="C46" s="5" t="s">
        <v>65</v>
      </c>
      <c r="D46" s="13">
        <v>-494.35028904831699</v>
      </c>
      <c r="E46" s="4">
        <v>33</v>
      </c>
    </row>
    <row r="47" spans="1:8" x14ac:dyDescent="0.25">
      <c r="B47" s="14"/>
      <c r="C47" s="5" t="s">
        <v>172</v>
      </c>
      <c r="D47" s="13">
        <v>-412.32238766432101</v>
      </c>
    </row>
    <row r="48" spans="1:8" x14ac:dyDescent="0.25">
      <c r="A48" s="4">
        <v>36</v>
      </c>
      <c r="B48" s="14">
        <v>2096.8110000000001</v>
      </c>
      <c r="C48" s="5" t="s">
        <v>66</v>
      </c>
      <c r="D48" s="13">
        <v>-413.170581897825</v>
      </c>
      <c r="E48" s="4">
        <v>233</v>
      </c>
    </row>
    <row r="49" spans="1:7" x14ac:dyDescent="0.25">
      <c r="A49" s="4">
        <v>37</v>
      </c>
      <c r="B49" s="14">
        <v>2110.8270000000002</v>
      </c>
      <c r="C49" s="5" t="s">
        <v>67</v>
      </c>
      <c r="D49" s="13">
        <v>-498.41094604141603</v>
      </c>
      <c r="E49" s="4">
        <v>13</v>
      </c>
    </row>
    <row r="50" spans="1:7" x14ac:dyDescent="0.25">
      <c r="B50" s="14">
        <v>2137.848</v>
      </c>
      <c r="C50" s="5" t="s">
        <v>33</v>
      </c>
      <c r="D50" s="13"/>
      <c r="E50" s="4">
        <v>3</v>
      </c>
    </row>
    <row r="51" spans="1:7" x14ac:dyDescent="0.25">
      <c r="B51" s="14">
        <v>2152.89</v>
      </c>
      <c r="C51" s="5" t="s">
        <v>33</v>
      </c>
      <c r="D51" s="13"/>
      <c r="E51" s="4">
        <v>3</v>
      </c>
    </row>
    <row r="52" spans="1:7" x14ac:dyDescent="0.25">
      <c r="A52" s="4">
        <v>38</v>
      </c>
      <c r="B52" s="14">
        <v>2197.8629999999998</v>
      </c>
      <c r="C52" s="5" t="s">
        <v>68</v>
      </c>
      <c r="D52" s="13">
        <v>-492.53834884144197</v>
      </c>
      <c r="E52" s="4">
        <v>4</v>
      </c>
      <c r="G52" s="14"/>
    </row>
    <row r="53" spans="1:7" x14ac:dyDescent="0.25">
      <c r="A53" s="4">
        <v>39</v>
      </c>
      <c r="B53" s="14">
        <v>2213.913</v>
      </c>
      <c r="C53" s="5" t="s">
        <v>69</v>
      </c>
      <c r="D53" s="13">
        <v>-437.429931980037</v>
      </c>
      <c r="E53" s="4">
        <v>25</v>
      </c>
    </row>
    <row r="54" spans="1:7" x14ac:dyDescent="0.25">
      <c r="A54" s="4">
        <v>40</v>
      </c>
      <c r="B54" s="14">
        <v>2242.9349999999999</v>
      </c>
      <c r="C54" s="5" t="s">
        <v>70</v>
      </c>
      <c r="D54" s="13">
        <v>-422.429931980037</v>
      </c>
      <c r="E54" s="4">
        <v>121</v>
      </c>
    </row>
    <row r="55" spans="1:7" x14ac:dyDescent="0.25">
      <c r="A55" s="4">
        <v>41</v>
      </c>
      <c r="B55" s="14">
        <v>2283.9760000000001</v>
      </c>
      <c r="C55" s="5" t="s">
        <v>71</v>
      </c>
      <c r="D55" s="13">
        <v>-495.74430291732199</v>
      </c>
      <c r="E55" s="4">
        <v>8</v>
      </c>
      <c r="G55" s="14"/>
    </row>
    <row r="56" spans="1:7" x14ac:dyDescent="0.25">
      <c r="B56" s="14"/>
      <c r="C56" s="5" t="s">
        <v>200</v>
      </c>
      <c r="D56" s="13">
        <v>-495.74430291732199</v>
      </c>
      <c r="G56" s="14"/>
    </row>
    <row r="57" spans="1:7" x14ac:dyDescent="0.25">
      <c r="A57" s="4">
        <v>42</v>
      </c>
      <c r="B57" s="14">
        <v>2299.9929999999999</v>
      </c>
      <c r="C57" s="5" t="s">
        <v>112</v>
      </c>
      <c r="D57" s="13">
        <v>-490.95860291736801</v>
      </c>
      <c r="E57" s="4">
        <v>9</v>
      </c>
    </row>
    <row r="58" spans="1:7" x14ac:dyDescent="0.25">
      <c r="A58" s="4">
        <v>43</v>
      </c>
      <c r="B58" s="14">
        <v>2372.0120000000002</v>
      </c>
      <c r="C58" s="5" t="s">
        <v>147</v>
      </c>
      <c r="D58" s="13">
        <v>-462.31049999999999</v>
      </c>
      <c r="E58" s="4">
        <v>20</v>
      </c>
    </row>
    <row r="59" spans="1:7" x14ac:dyDescent="0.25">
      <c r="A59" s="4">
        <v>44</v>
      </c>
      <c r="B59" s="14">
        <v>2374.0340000000001</v>
      </c>
      <c r="C59" s="5" t="s">
        <v>72</v>
      </c>
      <c r="D59" s="13">
        <v>-378.40259280197398</v>
      </c>
      <c r="E59" s="4">
        <v>35</v>
      </c>
    </row>
    <row r="60" spans="1:7" x14ac:dyDescent="0.25">
      <c r="A60" s="4">
        <v>45</v>
      </c>
      <c r="B60" s="14">
        <v>2403.0549999999998</v>
      </c>
      <c r="C60" s="5" t="s">
        <v>129</v>
      </c>
      <c r="D60" s="13">
        <v>-484.48398642553201</v>
      </c>
      <c r="E60" s="4">
        <v>100</v>
      </c>
    </row>
    <row r="61" spans="1:7" x14ac:dyDescent="0.25">
      <c r="A61" s="4">
        <v>46</v>
      </c>
      <c r="B61" s="14">
        <v>2416.085</v>
      </c>
      <c r="C61" s="5" t="s">
        <v>173</v>
      </c>
      <c r="D61" s="13">
        <v>-322.94880000000001</v>
      </c>
      <c r="E61" s="4">
        <v>26</v>
      </c>
    </row>
    <row r="62" spans="1:7" x14ac:dyDescent="0.25">
      <c r="A62" s="4">
        <v>47</v>
      </c>
      <c r="B62" s="14">
        <v>2432.09</v>
      </c>
      <c r="C62" s="5" t="s">
        <v>73</v>
      </c>
      <c r="D62" s="13">
        <v>-344.69967024253202</v>
      </c>
      <c r="E62" s="4">
        <v>416</v>
      </c>
    </row>
    <row r="63" spans="1:7" x14ac:dyDescent="0.25">
      <c r="A63" s="4">
        <v>48</v>
      </c>
      <c r="B63" s="14">
        <v>2446.1010000000001</v>
      </c>
      <c r="C63" s="5" t="s">
        <v>173</v>
      </c>
      <c r="D63" s="13">
        <v>-492.39367466835603</v>
      </c>
      <c r="E63" s="4">
        <v>16</v>
      </c>
    </row>
    <row r="64" spans="1:7" x14ac:dyDescent="0.25">
      <c r="A64" s="4">
        <v>49</v>
      </c>
      <c r="B64" s="14">
        <v>2488.125</v>
      </c>
      <c r="C64" s="5" t="s">
        <v>74</v>
      </c>
      <c r="D64" s="13">
        <v>-506.25744807830603</v>
      </c>
      <c r="E64" s="4">
        <v>10</v>
      </c>
    </row>
    <row r="65" spans="1:13" x14ac:dyDescent="0.25">
      <c r="B65" s="14">
        <v>2512.096</v>
      </c>
      <c r="C65" s="5" t="s">
        <v>33</v>
      </c>
      <c r="D65" s="13"/>
      <c r="E65" s="4">
        <v>8</v>
      </c>
    </row>
    <row r="66" spans="1:13" x14ac:dyDescent="0.25">
      <c r="A66" s="4">
        <v>50</v>
      </c>
      <c r="B66" s="14">
        <v>2520.1460000000002</v>
      </c>
      <c r="C66" s="5" t="s">
        <v>113</v>
      </c>
      <c r="D66" s="13">
        <v>-445.06040165948002</v>
      </c>
      <c r="E66" s="4">
        <v>15</v>
      </c>
    </row>
    <row r="67" spans="1:13" x14ac:dyDescent="0.25">
      <c r="B67" s="14">
        <v>2540.152</v>
      </c>
      <c r="C67" s="5"/>
      <c r="D67" s="13"/>
      <c r="E67" s="4">
        <v>8</v>
      </c>
    </row>
    <row r="68" spans="1:13" x14ac:dyDescent="0.25">
      <c r="A68" s="4">
        <v>51</v>
      </c>
      <c r="B68" s="14">
        <v>2549.1680000000001</v>
      </c>
      <c r="C68" s="5" t="s">
        <v>174</v>
      </c>
      <c r="D68" s="13">
        <v>-432.22619733185297</v>
      </c>
      <c r="E68" s="4">
        <v>15</v>
      </c>
      <c r="K68" s="5"/>
    </row>
    <row r="69" spans="1:13" x14ac:dyDescent="0.25">
      <c r="B69" s="14">
        <v>2568.1750000000002</v>
      </c>
      <c r="C69" s="5" t="s">
        <v>33</v>
      </c>
      <c r="D69" s="13"/>
      <c r="E69" s="4">
        <v>10</v>
      </c>
      <c r="K69" s="5"/>
    </row>
    <row r="70" spans="1:13" x14ac:dyDescent="0.25">
      <c r="A70" s="4">
        <v>52</v>
      </c>
      <c r="B70" s="14">
        <v>2578.2089999999998</v>
      </c>
      <c r="C70" s="5" t="s">
        <v>75</v>
      </c>
      <c r="D70" s="13">
        <v>-348.85915494042803</v>
      </c>
      <c r="E70" s="4">
        <v>55</v>
      </c>
      <c r="K70" s="5"/>
    </row>
    <row r="71" spans="1:13" x14ac:dyDescent="0.25">
      <c r="B71" s="14">
        <v>2587.203</v>
      </c>
      <c r="C71" s="5" t="s">
        <v>33</v>
      </c>
      <c r="D71" s="13"/>
      <c r="E71" s="4">
        <v>3</v>
      </c>
      <c r="K71" s="5"/>
    </row>
    <row r="72" spans="1:13" x14ac:dyDescent="0.25">
      <c r="A72" s="4">
        <v>53</v>
      </c>
      <c r="B72" s="14">
        <v>2634.248</v>
      </c>
      <c r="C72" s="5" t="s">
        <v>175</v>
      </c>
      <c r="D72" s="13">
        <v>-502.884696125804</v>
      </c>
      <c r="E72" s="4">
        <v>3</v>
      </c>
      <c r="K72" s="5"/>
    </row>
    <row r="73" spans="1:13" x14ac:dyDescent="0.25">
      <c r="A73" s="4">
        <v>54</v>
      </c>
      <c r="B73" s="14">
        <v>2768.34</v>
      </c>
      <c r="C73" s="5" t="s">
        <v>176</v>
      </c>
      <c r="D73" s="13">
        <v>-475.75287175705103</v>
      </c>
      <c r="E73" s="4">
        <v>11</v>
      </c>
      <c r="K73" s="5"/>
    </row>
    <row r="74" spans="1:13" x14ac:dyDescent="0.25">
      <c r="A74" s="4">
        <v>55</v>
      </c>
      <c r="B74" s="14">
        <v>2781.3339999999998</v>
      </c>
      <c r="C74" s="5" t="s">
        <v>76</v>
      </c>
      <c r="D74" s="13">
        <v>-339.78633346443098</v>
      </c>
      <c r="E74" s="4">
        <v>10</v>
      </c>
      <c r="K74" s="5"/>
      <c r="L74" s="10"/>
    </row>
    <row r="75" spans="1:13" x14ac:dyDescent="0.25">
      <c r="A75" s="4">
        <v>56</v>
      </c>
      <c r="B75" s="14">
        <v>2797.328</v>
      </c>
      <c r="C75" s="5" t="s">
        <v>77</v>
      </c>
      <c r="D75" s="13">
        <v>-337.51660870651102</v>
      </c>
      <c r="E75" s="4">
        <v>6</v>
      </c>
      <c r="I75" s="21"/>
      <c r="J75" s="21"/>
      <c r="K75" s="2"/>
      <c r="L75" s="10"/>
      <c r="M75" s="21"/>
    </row>
    <row r="76" spans="1:13" x14ac:dyDescent="0.25">
      <c r="A76" s="4">
        <v>57</v>
      </c>
      <c r="B76" s="20">
        <v>2885.3989999999999</v>
      </c>
      <c r="C76" s="5" t="s">
        <v>78</v>
      </c>
      <c r="D76" s="13">
        <v>-430.58905544790503</v>
      </c>
      <c r="E76" s="4">
        <v>3</v>
      </c>
      <c r="K76" s="5"/>
      <c r="L76" s="10"/>
    </row>
    <row r="77" spans="1:13" x14ac:dyDescent="0.25">
      <c r="A77" s="4">
        <v>58</v>
      </c>
      <c r="B77" s="20">
        <v>2914.46</v>
      </c>
      <c r="C77" s="5" t="s">
        <v>177</v>
      </c>
      <c r="D77" s="13">
        <v>-432.883357466051</v>
      </c>
      <c r="E77" s="4">
        <v>2</v>
      </c>
      <c r="I77" s="21"/>
      <c r="J77" s="21"/>
      <c r="K77" s="21"/>
      <c r="L77" s="21"/>
      <c r="M77" s="21"/>
    </row>
    <row r="78" spans="1:13" x14ac:dyDescent="0.25">
      <c r="A78" s="4">
        <v>59</v>
      </c>
      <c r="B78" s="20">
        <v>2943.4290000000001</v>
      </c>
      <c r="C78" s="5" t="s">
        <v>146</v>
      </c>
      <c r="D78" s="13">
        <v>-463.87130801150897</v>
      </c>
      <c r="E78" s="4">
        <v>2</v>
      </c>
      <c r="I78" s="21"/>
      <c r="J78" s="21"/>
      <c r="K78" s="21"/>
      <c r="L78" s="21"/>
      <c r="M78" s="21"/>
    </row>
    <row r="79" spans="1:13" x14ac:dyDescent="0.25">
      <c r="B79" s="20"/>
      <c r="C79" s="85" t="s">
        <v>232</v>
      </c>
      <c r="D79" s="86">
        <v>-337.131023034897</v>
      </c>
      <c r="E79" s="84"/>
      <c r="G79" s="2"/>
      <c r="H79" s="10"/>
      <c r="I79" s="21"/>
    </row>
    <row r="80" spans="1:13" x14ac:dyDescent="0.25">
      <c r="A80" s="4">
        <v>60</v>
      </c>
      <c r="B80" s="20">
        <v>3046.44</v>
      </c>
      <c r="C80" s="5" t="s">
        <v>194</v>
      </c>
      <c r="D80" s="13">
        <v>-425.87130801150897</v>
      </c>
      <c r="E80" s="12">
        <v>4</v>
      </c>
      <c r="F80" s="21" t="s">
        <v>131</v>
      </c>
      <c r="K80" s="5"/>
    </row>
    <row r="81" spans="1:5" x14ac:dyDescent="0.25">
      <c r="A81" s="4">
        <v>61</v>
      </c>
      <c r="B81" s="20">
        <v>3058.6030000000001</v>
      </c>
      <c r="C81" s="2" t="s">
        <v>178</v>
      </c>
      <c r="D81" s="13">
        <v>-465.75287175705103</v>
      </c>
      <c r="E81" s="4">
        <v>2</v>
      </c>
    </row>
    <row r="82" spans="1:5" x14ac:dyDescent="0.25">
      <c r="A82" s="4">
        <v>62</v>
      </c>
      <c r="B82" s="20">
        <v>3074.53</v>
      </c>
      <c r="C82" s="5" t="s">
        <v>116</v>
      </c>
      <c r="D82" s="17">
        <v>-457.67300341548099</v>
      </c>
      <c r="E82" s="4">
        <v>7</v>
      </c>
    </row>
    <row r="83" spans="1:5" x14ac:dyDescent="0.25">
      <c r="B83" s="14"/>
      <c r="C83" s="2" t="s">
        <v>117</v>
      </c>
      <c r="D83" s="17">
        <v>-457.67300341548099</v>
      </c>
    </row>
    <row r="84" spans="1:5" x14ac:dyDescent="0.25">
      <c r="A84" s="4">
        <v>63</v>
      </c>
      <c r="B84" s="14">
        <v>3103.509</v>
      </c>
      <c r="C84" s="5" t="s">
        <v>116</v>
      </c>
      <c r="D84" s="17">
        <v>-457.67300341548099</v>
      </c>
      <c r="E84" s="4">
        <v>19</v>
      </c>
    </row>
    <row r="85" spans="1:5" x14ac:dyDescent="0.25">
      <c r="B85" s="14"/>
      <c r="C85" s="2" t="s">
        <v>117</v>
      </c>
      <c r="D85" s="17">
        <v>-457.67300341548099</v>
      </c>
    </row>
    <row r="86" spans="1:5" x14ac:dyDescent="0.25">
      <c r="A86" s="4">
        <v>64</v>
      </c>
      <c r="B86" s="14">
        <v>3132.527</v>
      </c>
      <c r="C86" s="5" t="s">
        <v>116</v>
      </c>
      <c r="D86" s="17">
        <v>-457.67300341548099</v>
      </c>
      <c r="E86" s="4">
        <v>7</v>
      </c>
    </row>
    <row r="87" spans="1:5" x14ac:dyDescent="0.25">
      <c r="B87" s="14"/>
      <c r="C87" s="2" t="s">
        <v>117</v>
      </c>
      <c r="D87" s="17">
        <v>-457.67300341548099</v>
      </c>
    </row>
    <row r="88" spans="1:5" x14ac:dyDescent="0.25">
      <c r="A88" s="4">
        <v>65</v>
      </c>
      <c r="B88" s="14">
        <v>3191.6439999999998</v>
      </c>
      <c r="C88" s="5" t="s">
        <v>179</v>
      </c>
      <c r="D88" s="13">
        <v>-335.01100122701399</v>
      </c>
      <c r="E88" s="4">
        <v>2</v>
      </c>
    </row>
    <row r="89" spans="1:5" x14ac:dyDescent="0.25">
      <c r="A89" s="4">
        <v>66</v>
      </c>
      <c r="B89" s="14">
        <v>3249.7020000000002</v>
      </c>
      <c r="C89" s="5" t="s">
        <v>115</v>
      </c>
      <c r="D89" s="13">
        <v>-461.43377915897003</v>
      </c>
      <c r="E89" s="4">
        <v>1</v>
      </c>
    </row>
    <row r="90" spans="1:5" x14ac:dyDescent="0.25">
      <c r="A90" s="4">
        <v>67</v>
      </c>
      <c r="B90" s="14">
        <v>3279.5129999999999</v>
      </c>
      <c r="C90" s="5" t="s">
        <v>79</v>
      </c>
      <c r="D90" s="13">
        <v>-360.54904158033798</v>
      </c>
      <c r="E90" s="4">
        <v>2</v>
      </c>
    </row>
    <row r="91" spans="1:5" x14ac:dyDescent="0.25">
      <c r="A91" s="4">
        <v>68</v>
      </c>
      <c r="B91" s="14">
        <v>3410.64</v>
      </c>
      <c r="C91" s="5" t="s">
        <v>80</v>
      </c>
      <c r="D91" s="13">
        <v>-290.54626081925699</v>
      </c>
      <c r="E91" s="4">
        <v>2</v>
      </c>
    </row>
    <row r="92" spans="1:5" x14ac:dyDescent="0.25">
      <c r="A92" s="11">
        <v>69</v>
      </c>
      <c r="B92" s="14">
        <v>3439.6060000000002</v>
      </c>
      <c r="C92" s="5" t="s">
        <v>122</v>
      </c>
      <c r="D92" s="13">
        <v>-290.54626081925699</v>
      </c>
      <c r="E92" s="4">
        <v>3</v>
      </c>
    </row>
    <row r="93" spans="1:5" x14ac:dyDescent="0.25">
      <c r="A93" s="4">
        <v>70</v>
      </c>
      <c r="B93" s="14">
        <v>3468.7220000000002</v>
      </c>
      <c r="C93" s="5" t="s">
        <v>123</v>
      </c>
      <c r="D93" s="13">
        <v>-290.54626081925699</v>
      </c>
      <c r="E93" s="4">
        <v>2</v>
      </c>
    </row>
    <row r="94" spans="1:5" x14ac:dyDescent="0.25">
      <c r="A94" s="4">
        <v>71</v>
      </c>
      <c r="B94" s="14">
        <v>3497.6860000000001</v>
      </c>
      <c r="C94" s="5" t="s">
        <v>124</v>
      </c>
      <c r="D94" s="13">
        <v>-290.54626081925699</v>
      </c>
      <c r="E94" s="4">
        <v>2</v>
      </c>
    </row>
    <row r="95" spans="1:5" x14ac:dyDescent="0.25">
      <c r="A95" s="4">
        <v>72</v>
      </c>
      <c r="B95" s="14">
        <v>3745.777</v>
      </c>
      <c r="C95" s="5" t="s">
        <v>125</v>
      </c>
      <c r="D95" s="13">
        <v>-332.776827516423</v>
      </c>
      <c r="E95" s="4">
        <v>2</v>
      </c>
    </row>
    <row r="96" spans="1:5" x14ac:dyDescent="0.25">
      <c r="A96" s="4">
        <v>73</v>
      </c>
      <c r="B96" s="14">
        <v>3774.6509999999998</v>
      </c>
      <c r="C96" s="5" t="s">
        <v>126</v>
      </c>
      <c r="D96" s="13">
        <v>-599.57909724650494</v>
      </c>
      <c r="E96" s="4">
        <v>2</v>
      </c>
    </row>
    <row r="97" spans="1:11" x14ac:dyDescent="0.25">
      <c r="A97" s="4">
        <v>74</v>
      </c>
      <c r="B97" s="14">
        <v>3834.6089999999999</v>
      </c>
      <c r="C97" s="5" t="s">
        <v>127</v>
      </c>
      <c r="D97" s="13">
        <v>-283.88553748248597</v>
      </c>
      <c r="E97" s="4">
        <v>2</v>
      </c>
      <c r="F97" s="9"/>
    </row>
    <row r="98" spans="1:11" x14ac:dyDescent="0.25">
      <c r="A98" s="4">
        <v>75</v>
      </c>
      <c r="B98" s="15">
        <v>3862.8560000000002</v>
      </c>
      <c r="C98" s="5" t="s">
        <v>127</v>
      </c>
      <c r="D98" s="18">
        <v>-276.79656425216803</v>
      </c>
      <c r="E98" s="11">
        <v>1</v>
      </c>
      <c r="F98" s="9"/>
    </row>
    <row r="99" spans="1:11" x14ac:dyDescent="0.25">
      <c r="B99" s="11"/>
      <c r="C99" s="5"/>
      <c r="D99" s="11"/>
      <c r="E99" s="11"/>
      <c r="F99" s="9"/>
    </row>
    <row r="100" spans="1:11" x14ac:dyDescent="0.25">
      <c r="A100" s="11"/>
      <c r="B100" s="11"/>
      <c r="C100" s="5"/>
      <c r="D100" s="11"/>
      <c r="E100" s="11"/>
      <c r="F100" s="9"/>
    </row>
    <row r="101" spans="1:11" x14ac:dyDescent="0.25">
      <c r="A101" s="9"/>
      <c r="B101" s="11"/>
      <c r="C101" s="5"/>
      <c r="D101" s="11"/>
      <c r="E101" s="11"/>
      <c r="F101" s="9"/>
    </row>
    <row r="102" spans="1:11" x14ac:dyDescent="0.25">
      <c r="B102" s="9"/>
      <c r="C102" s="9"/>
      <c r="D102" s="9"/>
      <c r="E102" s="9"/>
    </row>
    <row r="104" spans="1:11" x14ac:dyDescent="0.25">
      <c r="H104" s="21"/>
    </row>
    <row r="105" spans="1:11" x14ac:dyDescent="0.25">
      <c r="H105" s="21"/>
    </row>
    <row r="106" spans="1:11" x14ac:dyDescent="0.25">
      <c r="H106" s="21"/>
    </row>
    <row r="107" spans="1:11" x14ac:dyDescent="0.25">
      <c r="H107" s="21"/>
    </row>
    <row r="108" spans="1:11" x14ac:dyDescent="0.25">
      <c r="H108" s="21"/>
    </row>
    <row r="109" spans="1:11" x14ac:dyDescent="0.25">
      <c r="H109" s="21"/>
    </row>
    <row r="110" spans="1:11" x14ac:dyDescent="0.25">
      <c r="H110" s="21"/>
      <c r="K110" s="5"/>
    </row>
    <row r="111" spans="1:11" x14ac:dyDescent="0.25">
      <c r="H111" s="21"/>
      <c r="K111" s="5"/>
    </row>
    <row r="112" spans="1:11" x14ac:dyDescent="0.25">
      <c r="H112" s="21"/>
      <c r="K112" s="5"/>
    </row>
    <row r="113" spans="8:13" x14ac:dyDescent="0.25">
      <c r="H113" s="21"/>
      <c r="K113" s="5"/>
    </row>
    <row r="114" spans="8:13" x14ac:dyDescent="0.25">
      <c r="H114" s="21"/>
      <c r="K114" s="5"/>
    </row>
    <row r="115" spans="8:13" x14ac:dyDescent="0.25">
      <c r="H115" s="21"/>
      <c r="K115" s="5"/>
    </row>
    <row r="116" spans="8:13" x14ac:dyDescent="0.25">
      <c r="H116" s="21"/>
      <c r="K116" s="5"/>
    </row>
    <row r="117" spans="8:13" x14ac:dyDescent="0.25">
      <c r="H117" s="21"/>
      <c r="K117" s="5"/>
    </row>
    <row r="118" spans="8:13" x14ac:dyDescent="0.25">
      <c r="H118" s="21"/>
      <c r="K118" s="5"/>
    </row>
    <row r="119" spans="8:13" x14ac:dyDescent="0.25">
      <c r="H119" s="21"/>
      <c r="K119" s="5"/>
    </row>
    <row r="120" spans="8:13" x14ac:dyDescent="0.25">
      <c r="H120" s="21"/>
      <c r="K120" s="5"/>
    </row>
    <row r="121" spans="8:13" x14ac:dyDescent="0.25">
      <c r="H121" s="21"/>
      <c r="K121" s="5"/>
    </row>
    <row r="122" spans="8:13" x14ac:dyDescent="0.25">
      <c r="H122" s="21"/>
      <c r="K122" s="5"/>
    </row>
    <row r="123" spans="8:13" x14ac:dyDescent="0.25">
      <c r="H123" s="21"/>
      <c r="K123" s="5"/>
    </row>
    <row r="124" spans="8:13" x14ac:dyDescent="0.25">
      <c r="I124" s="21"/>
      <c r="K124" s="5"/>
      <c r="M124" s="21"/>
    </row>
    <row r="125" spans="8:13" x14ac:dyDescent="0.25">
      <c r="I125" s="21"/>
      <c r="K125" s="5"/>
      <c r="M125" s="21"/>
    </row>
    <row r="126" spans="8:13" x14ac:dyDescent="0.25">
      <c r="I126" s="21"/>
      <c r="K126" s="5"/>
      <c r="M126" s="21"/>
    </row>
    <row r="127" spans="8:13" x14ac:dyDescent="0.25">
      <c r="I127" s="11"/>
      <c r="J127" s="11"/>
      <c r="K127" s="5"/>
      <c r="L127" s="11"/>
      <c r="M127" s="21"/>
    </row>
    <row r="128" spans="8:13" x14ac:dyDescent="0.25">
      <c r="I128" s="11"/>
      <c r="J128" s="11"/>
      <c r="K128" s="5"/>
      <c r="L128" s="11"/>
      <c r="M128" s="21"/>
    </row>
    <row r="129" spans="9:13" x14ac:dyDescent="0.25">
      <c r="I129" s="11"/>
      <c r="J129" s="11"/>
      <c r="K129" s="5"/>
      <c r="L129" s="11"/>
      <c r="M129" s="2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9"/>
  <sheetViews>
    <sheetView workbookViewId="0">
      <selection sqref="A1:A1048576"/>
    </sheetView>
  </sheetViews>
  <sheetFormatPr defaultColWidth="8.85546875" defaultRowHeight="15" x14ac:dyDescent="0.25"/>
  <cols>
    <col min="1" max="1" width="13.140625" style="7" customWidth="1"/>
    <col min="2" max="2" width="15.140625" style="3" customWidth="1"/>
    <col min="3" max="3" width="29.85546875" style="3" customWidth="1"/>
    <col min="4" max="4" width="15.5703125" style="7" customWidth="1"/>
    <col min="5" max="5" width="13" style="3" customWidth="1"/>
    <col min="6" max="16384" width="8.85546875" style="4"/>
  </cols>
  <sheetData>
    <row r="1" spans="1:5" x14ac:dyDescent="0.25">
      <c r="A1" s="6" t="s">
        <v>251</v>
      </c>
      <c r="B1" s="2" t="s">
        <v>26</v>
      </c>
      <c r="C1" s="2" t="s">
        <v>89</v>
      </c>
      <c r="D1" s="2" t="s">
        <v>199</v>
      </c>
      <c r="E1" s="6" t="s">
        <v>111</v>
      </c>
    </row>
    <row r="2" spans="1:5" x14ac:dyDescent="0.25">
      <c r="B2" s="7">
        <v>1103.7149999999999</v>
      </c>
      <c r="D2" s="19"/>
      <c r="E2" s="7">
        <v>5</v>
      </c>
    </row>
    <row r="3" spans="1:5" x14ac:dyDescent="0.25">
      <c r="B3" s="7">
        <v>1109.6379999999999</v>
      </c>
      <c r="D3" s="19"/>
      <c r="E3" s="7">
        <v>3</v>
      </c>
    </row>
    <row r="4" spans="1:5" x14ac:dyDescent="0.25">
      <c r="B4" s="7">
        <v>1125.625</v>
      </c>
      <c r="D4" s="19"/>
      <c r="E4" s="7">
        <v>3</v>
      </c>
    </row>
    <row r="5" spans="1:5" x14ac:dyDescent="0.25">
      <c r="B5" s="7">
        <v>1141.557</v>
      </c>
      <c r="D5" s="19"/>
      <c r="E5" s="7">
        <v>3</v>
      </c>
    </row>
    <row r="6" spans="1:5" x14ac:dyDescent="0.25">
      <c r="B6" s="7">
        <v>1163.5119999999999</v>
      </c>
      <c r="D6" s="19"/>
      <c r="E6" s="7">
        <v>3</v>
      </c>
    </row>
    <row r="7" spans="1:5" x14ac:dyDescent="0.25">
      <c r="A7" s="7">
        <v>1</v>
      </c>
      <c r="B7" s="7">
        <v>1192.473</v>
      </c>
      <c r="C7" s="5" t="s">
        <v>34</v>
      </c>
      <c r="D7" s="19">
        <v>-39.337673054307103</v>
      </c>
      <c r="E7" s="7">
        <v>3</v>
      </c>
    </row>
    <row r="8" spans="1:5" x14ac:dyDescent="0.25">
      <c r="B8" s="7">
        <v>1217.5229999999999</v>
      </c>
      <c r="D8" s="19"/>
      <c r="E8" s="7">
        <v>5</v>
      </c>
    </row>
    <row r="9" spans="1:5" x14ac:dyDescent="0.25">
      <c r="A9" s="7">
        <v>2</v>
      </c>
      <c r="B9" s="7">
        <v>1233.5260000000001</v>
      </c>
      <c r="C9" s="5" t="s">
        <v>35</v>
      </c>
      <c r="D9" s="19">
        <v>-59.471800351373801</v>
      </c>
      <c r="E9" s="7">
        <v>10</v>
      </c>
    </row>
    <row r="10" spans="1:5" x14ac:dyDescent="0.25">
      <c r="B10" s="7">
        <v>1257.5139999999999</v>
      </c>
      <c r="D10" s="19"/>
      <c r="E10" s="7">
        <v>3</v>
      </c>
    </row>
    <row r="11" spans="1:5" x14ac:dyDescent="0.25">
      <c r="B11" s="7">
        <v>1292.4749999999999</v>
      </c>
      <c r="D11" s="19"/>
      <c r="E11" s="7">
        <v>3</v>
      </c>
    </row>
    <row r="12" spans="1:5" x14ac:dyDescent="0.25">
      <c r="A12" s="7">
        <v>3</v>
      </c>
      <c r="B12" s="7">
        <v>1354.566</v>
      </c>
      <c r="C12" s="5" t="s">
        <v>36</v>
      </c>
      <c r="D12" s="19">
        <v>-64.290468681615906</v>
      </c>
      <c r="E12" s="7">
        <v>40</v>
      </c>
    </row>
    <row r="13" spans="1:5" x14ac:dyDescent="0.25">
      <c r="A13" s="7">
        <v>4</v>
      </c>
      <c r="B13" s="7">
        <v>1379.5930000000001</v>
      </c>
      <c r="C13" s="5" t="s">
        <v>37</v>
      </c>
      <c r="D13" s="19">
        <v>-59.764875582901603</v>
      </c>
      <c r="E13" s="7">
        <v>19</v>
      </c>
    </row>
    <row r="14" spans="1:5" x14ac:dyDescent="0.25">
      <c r="A14" s="7">
        <v>5</v>
      </c>
      <c r="B14" s="7">
        <v>1395.595</v>
      </c>
      <c r="C14" s="5" t="s">
        <v>38</v>
      </c>
      <c r="D14" s="19">
        <v>-64.156565479311894</v>
      </c>
      <c r="E14" s="7">
        <v>16</v>
      </c>
    </row>
    <row r="15" spans="1:5" x14ac:dyDescent="0.25">
      <c r="B15" s="7">
        <v>1420.6179999999999</v>
      </c>
      <c r="D15" s="19"/>
      <c r="E15" s="7">
        <v>4</v>
      </c>
    </row>
    <row r="16" spans="1:5" x14ac:dyDescent="0.25">
      <c r="B16" s="7">
        <v>1434.5540000000001</v>
      </c>
      <c r="D16" s="19"/>
      <c r="E16" s="7">
        <v>3</v>
      </c>
    </row>
    <row r="17" spans="1:5" x14ac:dyDescent="0.25">
      <c r="A17" s="7">
        <v>6</v>
      </c>
      <c r="B17" s="7">
        <v>1436.624</v>
      </c>
      <c r="C17" s="5" t="s">
        <v>39</v>
      </c>
      <c r="D17" s="19">
        <v>-64.030310645057895</v>
      </c>
      <c r="E17" s="7">
        <v>7</v>
      </c>
    </row>
    <row r="18" spans="1:5" x14ac:dyDescent="0.25">
      <c r="B18" s="7">
        <v>1454.0250000000001</v>
      </c>
      <c r="D18" s="19"/>
      <c r="E18" s="7">
        <v>5</v>
      </c>
    </row>
    <row r="19" spans="1:5" x14ac:dyDescent="0.25">
      <c r="A19" s="7">
        <v>7</v>
      </c>
      <c r="B19" s="7">
        <v>1516.6420000000001</v>
      </c>
      <c r="C19" s="5" t="s">
        <v>40</v>
      </c>
      <c r="D19" s="19">
        <v>-72.701568992639096</v>
      </c>
      <c r="E19" s="7">
        <v>37</v>
      </c>
    </row>
    <row r="20" spans="1:5" x14ac:dyDescent="0.25">
      <c r="B20" s="7">
        <v>1538.6130000000001</v>
      </c>
      <c r="D20" s="19"/>
      <c r="E20" s="7">
        <v>6</v>
      </c>
    </row>
    <row r="21" spans="1:5" x14ac:dyDescent="0.25">
      <c r="A21" s="7">
        <v>8</v>
      </c>
      <c r="B21" s="7">
        <v>1540.6590000000001</v>
      </c>
      <c r="C21" s="5" t="s">
        <v>41</v>
      </c>
      <c r="D21" s="19">
        <v>-75.311191509719293</v>
      </c>
      <c r="E21" s="7">
        <v>32</v>
      </c>
    </row>
    <row r="22" spans="1:5" x14ac:dyDescent="0.25">
      <c r="A22" s="7">
        <v>9</v>
      </c>
      <c r="B22" s="7">
        <v>1557.6610000000001</v>
      </c>
      <c r="C22" s="5" t="s">
        <v>42</v>
      </c>
      <c r="D22" s="19">
        <v>-65.940632782202002</v>
      </c>
      <c r="E22" s="7">
        <v>8</v>
      </c>
    </row>
    <row r="23" spans="1:5" x14ac:dyDescent="0.25">
      <c r="A23" s="7">
        <v>10</v>
      </c>
      <c r="B23" s="7">
        <v>1582.7070000000001</v>
      </c>
      <c r="C23" s="5" t="s">
        <v>43</v>
      </c>
      <c r="D23" s="19">
        <v>-73.973687486184005</v>
      </c>
      <c r="E23" s="7">
        <v>110</v>
      </c>
    </row>
    <row r="24" spans="1:5" x14ac:dyDescent="0.25">
      <c r="A24" s="7">
        <v>11</v>
      </c>
      <c r="B24" s="7">
        <v>1598.6869999999999</v>
      </c>
      <c r="C24" s="5" t="s">
        <v>44</v>
      </c>
      <c r="D24" s="19">
        <v>-63.904973894191002</v>
      </c>
      <c r="E24" s="7">
        <v>21</v>
      </c>
    </row>
    <row r="25" spans="1:5" x14ac:dyDescent="0.25">
      <c r="A25" s="7">
        <v>12</v>
      </c>
      <c r="B25" s="7">
        <v>1639.722</v>
      </c>
      <c r="C25" s="5" t="s">
        <v>45</v>
      </c>
      <c r="D25" s="19">
        <v>-67.459575464723301</v>
      </c>
      <c r="E25" s="7">
        <v>6</v>
      </c>
    </row>
    <row r="26" spans="1:5" x14ac:dyDescent="0.25">
      <c r="B26" s="7">
        <v>1656.6489999999999</v>
      </c>
      <c r="D26" s="19"/>
      <c r="E26" s="7">
        <v>4</v>
      </c>
    </row>
    <row r="27" spans="1:5" x14ac:dyDescent="0.25">
      <c r="A27" s="7">
        <v>13</v>
      </c>
      <c r="B27" s="7">
        <v>1678.711</v>
      </c>
      <c r="C27" s="5" t="s">
        <v>46</v>
      </c>
      <c r="D27" s="19">
        <v>-75.318993561279598</v>
      </c>
      <c r="E27" s="7">
        <v>21</v>
      </c>
    </row>
    <row r="28" spans="1:5" x14ac:dyDescent="0.25">
      <c r="A28" s="7">
        <v>14</v>
      </c>
      <c r="B28" s="7">
        <v>1686.7239999999999</v>
      </c>
      <c r="C28" s="5" t="s">
        <v>90</v>
      </c>
      <c r="D28" s="19">
        <v>-72.993600019999306</v>
      </c>
      <c r="E28" s="7">
        <v>10</v>
      </c>
    </row>
    <row r="29" spans="1:5" x14ac:dyDescent="0.25">
      <c r="A29" s="7">
        <v>15</v>
      </c>
      <c r="B29" s="7">
        <v>1702.7360000000001</v>
      </c>
      <c r="C29" s="5" t="s">
        <v>91</v>
      </c>
      <c r="D29" s="19">
        <v>-82.341264294738494</v>
      </c>
      <c r="E29" s="7">
        <v>41</v>
      </c>
    </row>
    <row r="30" spans="1:5" x14ac:dyDescent="0.25">
      <c r="A30" s="7">
        <v>16</v>
      </c>
      <c r="B30" s="7">
        <v>1719.7360000000001</v>
      </c>
      <c r="C30" s="5" t="s">
        <v>50</v>
      </c>
      <c r="D30" s="19">
        <v>-72.621450036613993</v>
      </c>
      <c r="E30" s="7">
        <v>9</v>
      </c>
    </row>
    <row r="31" spans="1:5" x14ac:dyDescent="0.25">
      <c r="B31" s="7">
        <v>1725.7190000000001</v>
      </c>
      <c r="D31" s="19"/>
      <c r="E31" s="7">
        <v>16</v>
      </c>
    </row>
    <row r="32" spans="1:5" x14ac:dyDescent="0.25">
      <c r="A32" s="7">
        <v>17</v>
      </c>
      <c r="B32" s="7">
        <v>1744.7829999999999</v>
      </c>
      <c r="C32" s="5" t="s">
        <v>51</v>
      </c>
      <c r="D32" s="19">
        <v>-80.385493783419193</v>
      </c>
      <c r="E32" s="7">
        <v>201</v>
      </c>
    </row>
    <row r="33" spans="1:5" x14ac:dyDescent="0.25">
      <c r="A33" s="7">
        <v>18</v>
      </c>
      <c r="B33" s="7">
        <v>1760.779</v>
      </c>
      <c r="C33" s="5" t="s">
        <v>52</v>
      </c>
      <c r="D33" s="19">
        <v>-80.271641699547402</v>
      </c>
      <c r="E33" s="7">
        <v>87</v>
      </c>
    </row>
    <row r="34" spans="1:5" x14ac:dyDescent="0.25">
      <c r="A34" s="7">
        <v>19</v>
      </c>
      <c r="B34" s="7">
        <v>1785.816</v>
      </c>
      <c r="C34" s="5" t="s">
        <v>53</v>
      </c>
      <c r="D34" s="19">
        <v>-82.150760212784604</v>
      </c>
      <c r="E34" s="7">
        <v>98</v>
      </c>
    </row>
    <row r="35" spans="1:5" x14ac:dyDescent="0.25">
      <c r="A35" s="7">
        <v>20</v>
      </c>
      <c r="B35" s="7">
        <v>1801.8130000000001</v>
      </c>
      <c r="C35" s="5" t="s">
        <v>54</v>
      </c>
      <c r="D35" s="19">
        <v>-82.578780372988206</v>
      </c>
      <c r="E35" s="7">
        <v>12</v>
      </c>
    </row>
    <row r="36" spans="1:5" x14ac:dyDescent="0.25">
      <c r="B36" s="7">
        <v>1818.2829999999999</v>
      </c>
      <c r="D36" s="19"/>
      <c r="E36" s="7">
        <v>59</v>
      </c>
    </row>
    <row r="37" spans="1:5" x14ac:dyDescent="0.25">
      <c r="A37" s="7">
        <v>21</v>
      </c>
      <c r="B37" s="7">
        <v>1840.7909999999999</v>
      </c>
      <c r="C37" s="5" t="s">
        <v>55</v>
      </c>
      <c r="D37" s="19">
        <v>-83.450751877878204</v>
      </c>
      <c r="E37" s="7">
        <v>33</v>
      </c>
    </row>
    <row r="38" spans="1:5" x14ac:dyDescent="0.25">
      <c r="A38" s="7">
        <v>22</v>
      </c>
      <c r="B38" s="7">
        <v>1848.798</v>
      </c>
      <c r="C38" s="5" t="s">
        <v>92</v>
      </c>
      <c r="D38" s="19">
        <v>-78.048887439341399</v>
      </c>
      <c r="E38" s="7">
        <v>13</v>
      </c>
    </row>
    <row r="39" spans="1:5" x14ac:dyDescent="0.25">
      <c r="B39" s="7"/>
      <c r="C39" s="5" t="s">
        <v>162</v>
      </c>
      <c r="D39" s="19"/>
      <c r="E39" s="7"/>
    </row>
    <row r="40" spans="1:5" x14ac:dyDescent="0.25">
      <c r="A40" s="7">
        <v>23</v>
      </c>
      <c r="B40" s="7">
        <v>1864.818</v>
      </c>
      <c r="C40" s="5" t="s">
        <v>93</v>
      </c>
      <c r="D40" s="19">
        <v>-90.830314271928003</v>
      </c>
      <c r="E40" s="7">
        <v>13</v>
      </c>
    </row>
    <row r="41" spans="1:5" x14ac:dyDescent="0.25">
      <c r="B41" s="7">
        <v>1880.9639999999999</v>
      </c>
      <c r="D41" s="19"/>
      <c r="E41" s="7">
        <v>16</v>
      </c>
    </row>
    <row r="42" spans="1:5" x14ac:dyDescent="0.25">
      <c r="A42" s="7">
        <v>24</v>
      </c>
      <c r="B42" s="7">
        <v>1906.8620000000001</v>
      </c>
      <c r="C42" s="5" t="s">
        <v>58</v>
      </c>
      <c r="D42" s="19">
        <v>-87.280470742023795</v>
      </c>
      <c r="E42" s="7">
        <v>218</v>
      </c>
    </row>
    <row r="43" spans="1:5" x14ac:dyDescent="0.25">
      <c r="A43" s="7">
        <v>25</v>
      </c>
      <c r="B43" s="7">
        <v>1947.8979999999999</v>
      </c>
      <c r="C43" s="5" t="s">
        <v>59</v>
      </c>
      <c r="D43" s="19">
        <v>-90.293594428469902</v>
      </c>
      <c r="E43" s="7">
        <v>86</v>
      </c>
    </row>
    <row r="44" spans="1:5" x14ac:dyDescent="0.25">
      <c r="A44" s="7">
        <v>26</v>
      </c>
      <c r="B44" s="7">
        <v>1963.9870000000001</v>
      </c>
      <c r="C44" s="5" t="s">
        <v>60</v>
      </c>
      <c r="D44" s="19">
        <v>-137.459204159862</v>
      </c>
      <c r="E44" s="7">
        <v>31</v>
      </c>
    </row>
    <row r="45" spans="1:5" x14ac:dyDescent="0.25">
      <c r="A45" s="7">
        <v>27</v>
      </c>
      <c r="B45" s="7">
        <v>2002.8679999999999</v>
      </c>
      <c r="C45" s="5" t="s">
        <v>61</v>
      </c>
      <c r="D45" s="19">
        <v>-88.768687202644898</v>
      </c>
      <c r="E45" s="7">
        <v>50</v>
      </c>
    </row>
    <row r="46" spans="1:5" x14ac:dyDescent="0.25">
      <c r="A46" s="7">
        <v>28</v>
      </c>
      <c r="B46" s="7">
        <v>2051.9290000000001</v>
      </c>
      <c r="C46" s="5" t="s">
        <v>94</v>
      </c>
      <c r="D46" s="19">
        <v>-95.482882692343694</v>
      </c>
      <c r="E46" s="7">
        <v>53</v>
      </c>
    </row>
    <row r="47" spans="1:5" x14ac:dyDescent="0.25">
      <c r="B47" s="7"/>
      <c r="C47" s="5" t="s">
        <v>95</v>
      </c>
      <c r="D47" s="19">
        <v>-95.482882692343694</v>
      </c>
      <c r="E47" s="7"/>
    </row>
    <row r="48" spans="1:5" x14ac:dyDescent="0.25">
      <c r="A48" s="7">
        <v>29</v>
      </c>
      <c r="B48" s="7">
        <v>2067.9270000000001</v>
      </c>
      <c r="C48" s="5" t="s">
        <v>96</v>
      </c>
      <c r="D48" s="19">
        <v>-96.236218202982997</v>
      </c>
      <c r="E48" s="7">
        <v>518</v>
      </c>
    </row>
    <row r="49" spans="1:5" x14ac:dyDescent="0.25">
      <c r="A49" s="7">
        <v>30</v>
      </c>
      <c r="B49" s="7">
        <v>2109.9679999999998</v>
      </c>
      <c r="C49" s="5" t="s">
        <v>67</v>
      </c>
      <c r="D49" s="19">
        <v>-91.498677704859801</v>
      </c>
      <c r="E49" s="7">
        <v>35</v>
      </c>
    </row>
    <row r="50" spans="1:5" x14ac:dyDescent="0.25">
      <c r="B50" s="7">
        <v>2124.6260000000002</v>
      </c>
      <c r="D50" s="19"/>
      <c r="E50" s="7">
        <v>132</v>
      </c>
    </row>
    <row r="51" spans="1:5" x14ac:dyDescent="0.25">
      <c r="B51" s="7">
        <v>2195.9760000000001</v>
      </c>
      <c r="D51" s="19"/>
      <c r="E51" s="7">
        <v>7</v>
      </c>
    </row>
    <row r="52" spans="1:5" x14ac:dyDescent="0.25">
      <c r="A52" s="7">
        <v>31</v>
      </c>
      <c r="B52" s="16">
        <v>2197.98</v>
      </c>
      <c r="C52" s="5" t="s">
        <v>97</v>
      </c>
      <c r="D52" s="19">
        <v>-85.994999044602906</v>
      </c>
      <c r="E52" s="7">
        <v>12</v>
      </c>
    </row>
    <row r="53" spans="1:5" x14ac:dyDescent="0.25">
      <c r="B53" s="7">
        <v>2203.942</v>
      </c>
      <c r="D53" s="19"/>
      <c r="E53" s="7">
        <v>8</v>
      </c>
    </row>
    <row r="54" spans="1:5" x14ac:dyDescent="0.25">
      <c r="A54" s="7">
        <v>32</v>
      </c>
      <c r="B54" s="16">
        <v>2214</v>
      </c>
      <c r="C54" s="5" t="s">
        <v>163</v>
      </c>
      <c r="D54" s="19">
        <v>-96.703101174266905</v>
      </c>
      <c r="E54" s="7">
        <v>284</v>
      </c>
    </row>
    <row r="55" spans="1:5" x14ac:dyDescent="0.25">
      <c r="A55" s="7">
        <v>33</v>
      </c>
      <c r="B55" s="7">
        <v>2254.9940000000001</v>
      </c>
      <c r="C55" s="5" t="s">
        <v>98</v>
      </c>
      <c r="D55" s="19">
        <v>-80.510886059981203</v>
      </c>
      <c r="E55" s="7">
        <v>18</v>
      </c>
    </row>
    <row r="56" spans="1:5" x14ac:dyDescent="0.25">
      <c r="B56" s="7"/>
      <c r="C56" s="5" t="s">
        <v>196</v>
      </c>
      <c r="D56" s="19">
        <v>-64.55</v>
      </c>
      <c r="E56" s="7"/>
    </row>
    <row r="57" spans="1:5" x14ac:dyDescent="0.25">
      <c r="A57" s="7">
        <v>34</v>
      </c>
      <c r="B57" s="7">
        <v>2270.4250000000002</v>
      </c>
      <c r="C57" s="5" t="s">
        <v>99</v>
      </c>
      <c r="D57" s="19">
        <v>168.410344759228</v>
      </c>
      <c r="E57" s="7">
        <v>25</v>
      </c>
    </row>
    <row r="58" spans="1:5" x14ac:dyDescent="0.25">
      <c r="A58" s="7">
        <v>35</v>
      </c>
      <c r="B58" s="7">
        <v>2312.989</v>
      </c>
      <c r="C58" s="5" t="s">
        <v>100</v>
      </c>
      <c r="D58" s="19">
        <v>-58.230605938791498</v>
      </c>
      <c r="E58" s="7">
        <v>6</v>
      </c>
    </row>
    <row r="59" spans="1:5" x14ac:dyDescent="0.25">
      <c r="A59" s="7">
        <v>36</v>
      </c>
      <c r="B59" s="7">
        <v>2328.9839999999999</v>
      </c>
      <c r="C59" s="5" t="s">
        <v>101</v>
      </c>
      <c r="D59" s="19">
        <v>-57.867348594919903</v>
      </c>
      <c r="E59" s="7">
        <v>11</v>
      </c>
    </row>
    <row r="60" spans="1:5" x14ac:dyDescent="0.25">
      <c r="B60" s="7">
        <v>2331.0369999999998</v>
      </c>
      <c r="D60" s="19"/>
      <c r="E60" s="7">
        <v>19</v>
      </c>
    </row>
    <row r="61" spans="1:5" x14ac:dyDescent="0.25">
      <c r="B61" s="7">
        <v>2338.2280000000001</v>
      </c>
      <c r="D61" s="19"/>
      <c r="E61" s="7">
        <v>10</v>
      </c>
    </row>
    <row r="62" spans="1:5" x14ac:dyDescent="0.25">
      <c r="B62" s="7">
        <v>2347.0320000000002</v>
      </c>
      <c r="D62" s="19"/>
      <c r="E62" s="7">
        <v>9</v>
      </c>
    </row>
    <row r="63" spans="1:5" x14ac:dyDescent="0.25">
      <c r="A63" s="7">
        <v>37</v>
      </c>
      <c r="B63" s="7">
        <v>2375.0340000000001</v>
      </c>
      <c r="C63" s="5" t="s">
        <v>102</v>
      </c>
      <c r="D63" s="19">
        <v>-90.810627132009699</v>
      </c>
      <c r="E63" s="7">
        <v>170</v>
      </c>
    </row>
    <row r="64" spans="1:5" x14ac:dyDescent="0.25">
      <c r="B64" s="7">
        <v>2397.0709999999999</v>
      </c>
      <c r="D64" s="19"/>
      <c r="E64" s="7">
        <v>7</v>
      </c>
    </row>
    <row r="65" spans="1:5" x14ac:dyDescent="0.25">
      <c r="B65" s="7">
        <v>2413.0929999999998</v>
      </c>
      <c r="D65" s="19">
        <v>-77.186105549964495</v>
      </c>
      <c r="E65" s="7">
        <v>7</v>
      </c>
    </row>
    <row r="66" spans="1:5" x14ac:dyDescent="0.25">
      <c r="A66" s="7">
        <v>38</v>
      </c>
      <c r="B66" s="7">
        <v>2417.0859999999998</v>
      </c>
      <c r="C66" s="5" t="s">
        <v>103</v>
      </c>
      <c r="D66" s="19">
        <v>-91.319934416800294</v>
      </c>
      <c r="E66" s="7">
        <v>39</v>
      </c>
    </row>
    <row r="67" spans="1:5" x14ac:dyDescent="0.25">
      <c r="B67" s="7">
        <v>2428.6990000000001</v>
      </c>
      <c r="D67" s="19"/>
      <c r="E67" s="7">
        <v>4</v>
      </c>
    </row>
    <row r="68" spans="1:5" x14ac:dyDescent="0.25">
      <c r="A68" s="7">
        <v>39</v>
      </c>
      <c r="B68" s="7">
        <v>2433.0819999999999</v>
      </c>
      <c r="C68" s="5" t="s">
        <v>104</v>
      </c>
      <c r="D68" s="19">
        <v>-80.828099916052594</v>
      </c>
      <c r="E68" s="7">
        <v>14</v>
      </c>
    </row>
    <row r="69" spans="1:5" x14ac:dyDescent="0.25">
      <c r="B69" s="7">
        <v>2449.105</v>
      </c>
      <c r="D69" s="19"/>
      <c r="E69" s="7">
        <v>4</v>
      </c>
    </row>
    <row r="70" spans="1:5" x14ac:dyDescent="0.25">
      <c r="B70" s="7">
        <v>2472.9360000000001</v>
      </c>
      <c r="D70" s="19"/>
      <c r="E70" s="7">
        <v>5</v>
      </c>
    </row>
    <row r="71" spans="1:5" x14ac:dyDescent="0.25">
      <c r="A71" s="7">
        <v>40</v>
      </c>
      <c r="B71" s="7">
        <v>2489.1329999999998</v>
      </c>
      <c r="C71" s="5" t="s">
        <v>105</v>
      </c>
      <c r="D71" s="19">
        <v>-99.070143298796097</v>
      </c>
      <c r="E71" s="7">
        <v>6</v>
      </c>
    </row>
    <row r="72" spans="1:5" x14ac:dyDescent="0.25">
      <c r="B72" s="7">
        <v>2511.0590000000002</v>
      </c>
      <c r="D72" s="19"/>
      <c r="E72" s="7">
        <v>7</v>
      </c>
    </row>
    <row r="73" spans="1:5" x14ac:dyDescent="0.25">
      <c r="A73" s="7">
        <v>41</v>
      </c>
      <c r="B73" s="7">
        <v>2521.0830000000001</v>
      </c>
      <c r="C73" s="5" t="s">
        <v>106</v>
      </c>
      <c r="D73" s="19">
        <v>-82.016149012265004</v>
      </c>
      <c r="E73" s="7">
        <v>27</v>
      </c>
    </row>
    <row r="74" spans="1:5" x14ac:dyDescent="0.25">
      <c r="A74" s="7">
        <v>42</v>
      </c>
      <c r="B74" s="7">
        <v>2579.1060000000002</v>
      </c>
      <c r="C74" s="5" t="s">
        <v>107</v>
      </c>
      <c r="D74" s="19">
        <v>-72.856526641462693</v>
      </c>
      <c r="E74" s="7">
        <v>8</v>
      </c>
    </row>
    <row r="75" spans="1:5" x14ac:dyDescent="0.25">
      <c r="B75" s="16">
        <v>2657.07</v>
      </c>
      <c r="D75" s="19"/>
      <c r="E75" s="7">
        <v>2</v>
      </c>
    </row>
    <row r="76" spans="1:5" x14ac:dyDescent="0.25">
      <c r="B76" s="7">
        <v>2696.1190000000001</v>
      </c>
      <c r="D76" s="19"/>
      <c r="E76" s="7">
        <v>3</v>
      </c>
    </row>
    <row r="77" spans="1:5" x14ac:dyDescent="0.25">
      <c r="A77" s="7">
        <v>43</v>
      </c>
      <c r="B77" s="7">
        <v>2724.125</v>
      </c>
      <c r="C77" s="5" t="s">
        <v>108</v>
      </c>
      <c r="D77" s="19">
        <v>-62.1839996329809</v>
      </c>
      <c r="E77" s="7">
        <v>6</v>
      </c>
    </row>
    <row r="78" spans="1:5" x14ac:dyDescent="0.25">
      <c r="A78" s="7">
        <v>44</v>
      </c>
      <c r="B78" s="7">
        <v>2740.145</v>
      </c>
      <c r="C78" s="5" t="s">
        <v>109</v>
      </c>
      <c r="D78" s="19">
        <v>-70.975209706114399</v>
      </c>
      <c r="E78" s="7">
        <v>8</v>
      </c>
    </row>
    <row r="79" spans="1:5" x14ac:dyDescent="0.25">
      <c r="A79" s="7">
        <v>45</v>
      </c>
      <c r="B79" s="7">
        <v>3047.2550000000001</v>
      </c>
      <c r="C79" s="5" t="s">
        <v>110</v>
      </c>
      <c r="D79" s="19">
        <v>-70.276763513565896</v>
      </c>
      <c r="E79" s="7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N-glycans strcutures</vt:lpstr>
      <vt:lpstr>(2)RawData_MALDI_Ethylated</vt:lpstr>
      <vt:lpstr>(1)RawData_MALDI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Petralia, Laudine</dc:creator>
  <cp:lastModifiedBy>Petralia, L.M.C. (PARA)</cp:lastModifiedBy>
  <dcterms:created xsi:type="dcterms:W3CDTF">2020-02-19T16:52:25Z</dcterms:created>
  <dcterms:modified xsi:type="dcterms:W3CDTF">2022-06-07T09:40:21Z</dcterms:modified>
</cp:coreProperties>
</file>