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sa/Desktop/211117 Centenarian Adiponectin 論文/220530 Adiponectin Sasaki et al/"/>
    </mc:Choice>
  </mc:AlternateContent>
  <xr:revisionPtr revIDLastSave="0" documentId="13_ncr:1_{B084F604-A189-1743-80D6-E8C26A0FC580}" xr6:coauthVersionLast="47" xr6:coauthVersionMax="47" xr10:uidLastSave="{00000000-0000-0000-0000-000000000000}"/>
  <bookViews>
    <workbookView xWindow="25300" yWindow="6760" windowWidth="47200" windowHeight="28680" xr2:uid="{E4D280D7-414D-B340-A6A7-EE2D48D15D5B}"/>
  </bookViews>
  <sheets>
    <sheet name="Supplementary Table 2" sheetId="4" r:id="rId1"/>
    <sheet name="Supplementary Table 3" sheetId="5" r:id="rId2"/>
    <sheet name="Supplementary Table 4" sheetId="1" r:id="rId3"/>
    <sheet name="Supplementary Table 5" sheetId="11" r:id="rId4"/>
    <sheet name="Supplementary Table 6" sheetId="12" r:id="rId5"/>
    <sheet name="Supplementary Table 7" sheetId="2" r:id="rId6"/>
    <sheet name="Supplementary Table 8" sheetId="9" r:id="rId7"/>
    <sheet name="Supplementary Table 9" sheetId="10" r:id="rId8"/>
    <sheet name="Supplementary Table 10" sheetId="13" r:id="rId9"/>
    <sheet name="Sup. Table 11. AOV CENwomen " sheetId="14" r:id="rId10"/>
  </sheets>
  <definedNames>
    <definedName name="_xlnm.Print_Area" localSheetId="9">'Sup. Table 11. AOV CENwomen '!$B$4:$J$14</definedName>
    <definedName name="_xlnm.Print_Area" localSheetId="8">'Supplementary Table 10'!$B$4:$J$14</definedName>
    <definedName name="_xlnm.Print_Area" localSheetId="0">'Supplementary Table 2'!$B$2:$H$26</definedName>
    <definedName name="_xlnm.Print_Area" localSheetId="1">'Supplementary Table 3'!$B$2:$H$26</definedName>
    <definedName name="_xlnm.Print_Area" localSheetId="2">'Supplementary Table 4'!$B$2:$H$28</definedName>
    <definedName name="_xlnm.Print_Area" localSheetId="3">'Supplementary Table 5'!$B$2:$H$13</definedName>
    <definedName name="_xlnm.Print_Area" localSheetId="4">'Supplementary Table 6'!$B$2:$H$13</definedName>
    <definedName name="_xlnm.Print_Area" localSheetId="5">'Supplementary Table 7'!$B$2:$H$13</definedName>
    <definedName name="_xlnm.Print_Area" localSheetId="6">'Supplementary Table 8'!$B$4:$J$28</definedName>
    <definedName name="_xlnm.Print_Area" localSheetId="7">'Supplementary Table 9'!$B$4:$J$28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3" l="1"/>
  <c r="J28" i="10"/>
  <c r="F7" i="9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</calcChain>
</file>

<file path=xl/sharedStrings.xml><?xml version="1.0" encoding="utf-8"?>
<sst xmlns="http://schemas.openxmlformats.org/spreadsheetml/2006/main" count="354" uniqueCount="162">
  <si>
    <t>t-value</t>
    <phoneticPr fontId="1"/>
  </si>
  <si>
    <t>Pr(&gt;|t|)</t>
  </si>
  <si>
    <t>(Intercept)</t>
  </si>
  <si>
    <t>HDLC</t>
  </si>
  <si>
    <t>BMI</t>
  </si>
  <si>
    <t>TG</t>
  </si>
  <si>
    <t>LDH</t>
  </si>
  <si>
    <t>NTproBNP</t>
  </si>
  <si>
    <t>ALB</t>
  </si>
  <si>
    <t>HBA1c</t>
  </si>
  <si>
    <t>FX</t>
  </si>
  <si>
    <t>CHE</t>
  </si>
  <si>
    <t>sex</t>
  </si>
  <si>
    <t>UA</t>
  </si>
  <si>
    <t>ALT</t>
  </si>
  <si>
    <t>Std. Error</t>
    <phoneticPr fontId="1"/>
  </si>
  <si>
    <t>Estimate</t>
    <phoneticPr fontId="1"/>
  </si>
  <si>
    <t>OR (95%CI)</t>
    <phoneticPr fontId="1"/>
  </si>
  <si>
    <r>
      <rPr>
        <i/>
        <sz val="12"/>
        <color theme="1"/>
        <rFont val="游ゴシック"/>
        <family val="3"/>
        <charset val="128"/>
        <scheme val="minor"/>
      </rPr>
      <t>CDH13</t>
    </r>
    <r>
      <rPr>
        <sz val="12"/>
        <color theme="1"/>
        <rFont val="游ゴシック"/>
        <family val="2"/>
        <charset val="128"/>
        <scheme val="minor"/>
      </rPr>
      <t xml:space="preserve"> rs4783244</t>
    </r>
    <phoneticPr fontId="1"/>
  </si>
  <si>
    <r>
      <rPr>
        <i/>
        <sz val="12"/>
        <color theme="1"/>
        <rFont val="游ゴシック"/>
        <family val="3"/>
        <charset val="128"/>
        <scheme val="minor"/>
      </rPr>
      <t>ADIPOQ</t>
    </r>
    <r>
      <rPr>
        <sz val="12"/>
        <color theme="1"/>
        <rFont val="游ゴシック"/>
        <family val="2"/>
        <charset val="128"/>
        <scheme val="minor"/>
      </rPr>
      <t xml:space="preserve"> rs11711353</t>
    </r>
    <phoneticPr fontId="1"/>
  </si>
  <si>
    <t>CstC</t>
    <phoneticPr fontId="1"/>
  </si>
  <si>
    <t>Hand Grip</t>
    <phoneticPr fontId="1"/>
  </si>
  <si>
    <t>gamma GTP</t>
    <phoneticPr fontId="1"/>
  </si>
  <si>
    <t>Renal disease</t>
    <phoneticPr fontId="1"/>
  </si>
  <si>
    <t>IADL score</t>
    <phoneticPr fontId="1"/>
  </si>
  <si>
    <t>Age</t>
    <phoneticPr fontId="1"/>
  </si>
  <si>
    <t>Heart disease</t>
    <phoneticPr fontId="1"/>
  </si>
  <si>
    <t>(23553.32 - 107397.27)</t>
  </si>
  <si>
    <t>(0.05 - 0.14)</t>
  </si>
  <si>
    <t>(6.92 - 14.57)</t>
  </si>
  <si>
    <t>(0.19 - 0.38)</t>
  </si>
  <si>
    <t>(0.28 - 0.58)</t>
  </si>
  <si>
    <t>(1.55 - 2.99)</t>
  </si>
  <si>
    <t>(0.41 - 0.79)</t>
  </si>
  <si>
    <t>(1.13 - 4.39)</t>
  </si>
  <si>
    <t>(1.07 - 2.25)</t>
  </si>
  <si>
    <t>(0.38 - 0.96)</t>
  </si>
  <si>
    <t>(0.51 - 1.01)</t>
  </si>
  <si>
    <t>(0.54 - 1.09)</t>
  </si>
  <si>
    <t>(0.58 - 1.09)</t>
  </si>
  <si>
    <t>(0.87 - 1.63)</t>
  </si>
  <si>
    <t>(0.33 - 1.37)</t>
  </si>
  <si>
    <t>(0.64 - 1.21)</t>
  </si>
  <si>
    <t>(0.50 - 0.93)</t>
    <phoneticPr fontId="1"/>
  </si>
  <si>
    <t>(0.90 - 6.33)</t>
    <phoneticPr fontId="1"/>
  </si>
  <si>
    <t>(0.70 - 6.08)</t>
    <phoneticPr fontId="1"/>
  </si>
  <si>
    <t>(0.53 - 1.00)</t>
    <phoneticPr fontId="1"/>
  </si>
  <si>
    <t>(1.40 - 3.46)</t>
    <phoneticPr fontId="1"/>
  </si>
  <si>
    <t>(1.70 - 3.25)</t>
    <phoneticPr fontId="1"/>
  </si>
  <si>
    <r>
      <t>3.59 x 10</t>
    </r>
    <r>
      <rPr>
        <vertAlign val="superscript"/>
        <sz val="12"/>
        <color theme="1"/>
        <rFont val="游ゴシック"/>
        <family val="3"/>
        <charset val="128"/>
      </rPr>
      <t>9</t>
    </r>
    <phoneticPr fontId="1"/>
  </si>
  <si>
    <r>
      <t>(8.95 x 10</t>
    </r>
    <r>
      <rPr>
        <vertAlign val="superscript"/>
        <sz val="12"/>
        <color theme="1"/>
        <rFont val="游ゴシック"/>
        <family val="3"/>
        <charset val="128"/>
      </rPr>
      <t>8</t>
    </r>
    <r>
      <rPr>
        <sz val="12"/>
        <color theme="1"/>
        <rFont val="游ゴシック"/>
        <family val="2"/>
        <charset val="128"/>
        <scheme val="minor"/>
      </rPr>
      <t xml:space="preserve"> - 1.44 x 10</t>
    </r>
    <r>
      <rPr>
        <vertAlign val="superscript"/>
        <sz val="12"/>
        <color theme="1"/>
        <rFont val="游ゴシック"/>
        <family val="3"/>
        <charset val="128"/>
      </rPr>
      <t>10</t>
    </r>
    <r>
      <rPr>
        <sz val="12"/>
        <color theme="1"/>
        <rFont val="游ゴシック"/>
        <family val="2"/>
        <charset val="128"/>
        <scheme val="minor"/>
      </rPr>
      <t>)</t>
    </r>
    <phoneticPr fontId="1"/>
  </si>
  <si>
    <t>(17.52 - 153.85)</t>
  </si>
  <si>
    <t>(0.01 - 0.24)</t>
  </si>
  <si>
    <t>(1.78 - 15.37)</t>
  </si>
  <si>
    <t>(0.11 - 0.85)</t>
  </si>
  <si>
    <t>(0.14 - 1.12)</t>
  </si>
  <si>
    <t>(0.14 - 1.14)</t>
  </si>
  <si>
    <t>(0.81 - 6.18)</t>
  </si>
  <si>
    <t>Estimate</t>
  </si>
  <si>
    <t>rs4783244</t>
  </si>
  <si>
    <t>age2</t>
  </si>
  <si>
    <t>years of education</t>
    <phoneticPr fontId="1"/>
  </si>
  <si>
    <t>(0.08 - 0.28)</t>
  </si>
  <si>
    <t>(3.95 - 9.78)</t>
  </si>
  <si>
    <t>(0.25 - 0.63)</t>
  </si>
  <si>
    <t>(1.39 - 3.26)</t>
  </si>
  <si>
    <t>(0.33 - 0.81)</t>
  </si>
  <si>
    <t>(0.38 - 0.87)</t>
  </si>
  <si>
    <t>(0.38 - 0.9)</t>
  </si>
  <si>
    <t>(0.37 - 0.9)</t>
  </si>
  <si>
    <t>(0.38 - 0.92)</t>
  </si>
  <si>
    <t>(1.12 - 15.76)</t>
  </si>
  <si>
    <t>(0.99 - 3.25)</t>
  </si>
  <si>
    <t>(0.99 - 2.52)</t>
  </si>
  <si>
    <t>(0.45 - 1.01)</t>
  </si>
  <si>
    <t>(0.25 - 1.44)</t>
  </si>
  <si>
    <t>(0.66 - 4.45)</t>
  </si>
  <si>
    <t>(0.83 - 1.86)</t>
  </si>
  <si>
    <t>(0.55 - 1.35)</t>
  </si>
  <si>
    <t>(0.74 - 1.67)</t>
  </si>
  <si>
    <t>(0.65 - 1.44)</t>
  </si>
  <si>
    <t>(0.66 - 1.56)</t>
  </si>
  <si>
    <t>(4881.10 - 22484.07)</t>
    <phoneticPr fontId="1"/>
  </si>
  <si>
    <t>(1.80 - 4.15)</t>
    <phoneticPr fontId="1"/>
  </si>
  <si>
    <t>(236734.94 - 1312194.83)</t>
  </si>
  <si>
    <t>(6.96 - 20.49)</t>
  </si>
  <si>
    <t>(0.09 - 0.23)</t>
  </si>
  <si>
    <t>(0.27 - 0.68)</t>
  </si>
  <si>
    <t>(0.24 - 0.72)</t>
  </si>
  <si>
    <t>(1.38 - 5.23)</t>
  </si>
  <si>
    <t>(1.24 - 3.21)</t>
  </si>
  <si>
    <t>(0.33 - 0.86)</t>
  </si>
  <si>
    <t>(0.35 - 0.87)</t>
  </si>
  <si>
    <t>(0.82 - 2.04)</t>
  </si>
  <si>
    <t>(0.23 - 2.28)</t>
  </si>
  <si>
    <t>(0.55 - 1.42)</t>
  </si>
  <si>
    <t>(0.56 - 1.43)</t>
  </si>
  <si>
    <t>(0.57 - 1.49)</t>
  </si>
  <si>
    <t>(0.15 - 4.55)</t>
  </si>
  <si>
    <t>(0.63 - 1.65)</t>
  </si>
  <si>
    <t>(0.02 - 0.10)</t>
    <phoneticPr fontId="1"/>
  </si>
  <si>
    <t>(1.40 - 3.96)</t>
    <phoneticPr fontId="1"/>
  </si>
  <si>
    <t>(0.97 - 6.30)</t>
    <phoneticPr fontId="1"/>
  </si>
  <si>
    <t>(0.41 - 1.20)</t>
    <phoneticPr fontId="1"/>
  </si>
  <si>
    <t>(0.48 - 1.30)</t>
    <phoneticPr fontId="1"/>
  </si>
  <si>
    <t>(0.67 - 2.20)</t>
    <phoneticPr fontId="1"/>
  </si>
  <si>
    <t>Renal diseaase</t>
    <phoneticPr fontId="1"/>
  </si>
  <si>
    <t>Df</t>
  </si>
  <si>
    <t>Deviance</t>
  </si>
  <si>
    <t>Resid.Df</t>
    <phoneticPr fontId="1"/>
  </si>
  <si>
    <t>Resid.Dev</t>
    <phoneticPr fontId="1"/>
  </si>
  <si>
    <t>F</t>
    <phoneticPr fontId="1"/>
  </si>
  <si>
    <t>Pr(&gt;F)</t>
    <phoneticPr fontId="1"/>
  </si>
  <si>
    <t>rho%</t>
    <phoneticPr fontId="1"/>
  </si>
  <si>
    <t>NULL</t>
  </si>
  <si>
    <t>&lt;2.20E-16</t>
    <phoneticPr fontId="1"/>
  </si>
  <si>
    <t>***</t>
  </si>
  <si>
    <t>ADIPOQ rs11711353</t>
    <phoneticPr fontId="1"/>
  </si>
  <si>
    <t>Hand grip</t>
    <phoneticPr fontId="1"/>
  </si>
  <si>
    <t>**</t>
  </si>
  <si>
    <t>*</t>
  </si>
  <si>
    <t>Years of Education</t>
    <phoneticPr fontId="1"/>
  </si>
  <si>
    <t>Resid. Df</t>
    <phoneticPr fontId="1"/>
  </si>
  <si>
    <t>Resid. Dev</t>
    <phoneticPr fontId="1"/>
  </si>
  <si>
    <t>F</t>
  </si>
  <si>
    <t>Pr(&gt;F)</t>
  </si>
  <si>
    <t>.</t>
  </si>
  <si>
    <t>SBP</t>
  </si>
  <si>
    <t>Education</t>
    <phoneticPr fontId="1"/>
  </si>
  <si>
    <t>&lt;2.20E-16</t>
  </si>
  <si>
    <t>education</t>
  </si>
  <si>
    <r>
      <t>8.99 x 10</t>
    </r>
    <r>
      <rPr>
        <vertAlign val="superscript"/>
        <sz val="12"/>
        <color theme="1"/>
        <rFont val="游ゴシック"/>
        <family val="3"/>
        <charset val="128"/>
      </rPr>
      <t>9</t>
    </r>
    <phoneticPr fontId="1"/>
  </si>
  <si>
    <r>
      <t>2.60 x 10</t>
    </r>
    <r>
      <rPr>
        <vertAlign val="superscript"/>
        <sz val="12"/>
        <color theme="1"/>
        <rFont val="游ゴシック"/>
        <family val="3"/>
        <charset val="128"/>
      </rPr>
      <t>3</t>
    </r>
    <phoneticPr fontId="1"/>
  </si>
  <si>
    <r>
      <t>(8.73 x 10</t>
    </r>
    <r>
      <rPr>
        <vertAlign val="superscript"/>
        <sz val="12"/>
        <color theme="1"/>
        <rFont val="游ゴシック"/>
        <family val="3"/>
        <charset val="128"/>
      </rPr>
      <t>8</t>
    </r>
    <r>
      <rPr>
        <sz val="12"/>
        <color theme="1"/>
        <rFont val="游ゴシック"/>
        <family val="2"/>
        <charset val="128"/>
        <scheme val="minor"/>
      </rPr>
      <t xml:space="preserve"> - 9.26 x 10</t>
    </r>
    <r>
      <rPr>
        <vertAlign val="superscript"/>
        <sz val="12"/>
        <color theme="1"/>
        <rFont val="游ゴシック"/>
        <family val="3"/>
        <charset val="128"/>
      </rPr>
      <t>10</t>
    </r>
    <r>
      <rPr>
        <sz val="12"/>
        <color theme="1"/>
        <rFont val="游ゴシック"/>
        <family val="2"/>
        <charset val="128"/>
        <scheme val="minor"/>
      </rPr>
      <t>)</t>
    </r>
    <phoneticPr fontId="1"/>
  </si>
  <si>
    <t>(0.0002 - 0.0422)</t>
    <phoneticPr fontId="1"/>
  </si>
  <si>
    <t>(3.13 - 139.10)</t>
    <phoneticPr fontId="1"/>
  </si>
  <si>
    <t>(1.81 - 127.20)</t>
    <phoneticPr fontId="1"/>
  </si>
  <si>
    <t>(0.031 - 1.52)</t>
    <phoneticPr fontId="1"/>
  </si>
  <si>
    <t>(0.40 - 16.90)</t>
    <phoneticPr fontId="1"/>
  </si>
  <si>
    <t>(0.090 - 3.57)</t>
    <phoneticPr fontId="1"/>
  </si>
  <si>
    <t>(0.085 - 4.79)</t>
    <phoneticPr fontId="1"/>
  </si>
  <si>
    <t>Education</t>
  </si>
  <si>
    <r>
      <t>2.66 x 10</t>
    </r>
    <r>
      <rPr>
        <vertAlign val="superscript"/>
        <sz val="12"/>
        <color theme="1"/>
        <rFont val="游ゴシック"/>
        <family val="3"/>
        <charset val="128"/>
      </rPr>
      <t>9</t>
    </r>
    <phoneticPr fontId="1"/>
  </si>
  <si>
    <r>
      <t>(5.34 x 10</t>
    </r>
    <r>
      <rPr>
        <vertAlign val="superscript"/>
        <sz val="12"/>
        <color theme="1"/>
        <rFont val="游ゴシック"/>
        <family val="3"/>
        <charset val="128"/>
      </rPr>
      <t>8</t>
    </r>
    <r>
      <rPr>
        <sz val="12"/>
        <color theme="1"/>
        <rFont val="游ゴシック"/>
        <family val="2"/>
        <charset val="128"/>
        <scheme val="minor"/>
      </rPr>
      <t xml:space="preserve"> - 1.33 x 10</t>
    </r>
    <r>
      <rPr>
        <vertAlign val="superscript"/>
        <sz val="12"/>
        <color theme="1"/>
        <rFont val="游ゴシック"/>
        <family val="3"/>
        <charset val="128"/>
      </rPr>
      <t>10</t>
    </r>
    <r>
      <rPr>
        <sz val="12"/>
        <color theme="1"/>
        <rFont val="游ゴシック"/>
        <family val="2"/>
        <charset val="128"/>
        <scheme val="minor"/>
      </rPr>
      <t>)</t>
    </r>
    <phoneticPr fontId="1"/>
  </si>
  <si>
    <t>(22.02 - 253.96)</t>
    <phoneticPr fontId="1"/>
  </si>
  <si>
    <t>(0.013 - 0.69)</t>
    <phoneticPr fontId="1"/>
  </si>
  <si>
    <t>(0.076 - 0.82)</t>
    <phoneticPr fontId="1"/>
  </si>
  <si>
    <t>(1.05 - 12.29)</t>
    <phoneticPr fontId="1"/>
  </si>
  <si>
    <t>(0.14 - 1.46)</t>
    <phoneticPr fontId="1"/>
  </si>
  <si>
    <t>(0.60 - 6.22)</t>
    <phoneticPr fontId="1"/>
  </si>
  <si>
    <t>(0.16 - 1.69)</t>
    <phoneticPr fontId="1"/>
  </si>
  <si>
    <t>CDH13 rs4783244</t>
  </si>
  <si>
    <t>Supplementary Table 2. Coefficients for glm analysis of plasma HMW adiponectin level in VeryOld men (n=639)</t>
    <phoneticPr fontId="1"/>
  </si>
  <si>
    <t>Supplementary Table 3. Coefficients for glm analysis of plasma HMW adiponectin level in VeryOld women  (n=675)</t>
    <phoneticPr fontId="1"/>
  </si>
  <si>
    <t>Supplementary Table 4. Coefficients for glm analysis of plasma HMW adiponectin level in VeryOld (n=1314)</t>
    <phoneticPr fontId="1"/>
  </si>
  <si>
    <t>Supplementary Table 5.  Coefficients for glm analysis of plasma HMW adiponectin level in Centenarian men (n=63)</t>
    <phoneticPr fontId="1"/>
  </si>
  <si>
    <t>Supplementary Table 6. Coefficients for glm analysis of plasma HMW adiponectin level in Centenarian women (n=289)</t>
    <phoneticPr fontId="1"/>
  </si>
  <si>
    <t>Supplementary Table 7.  Coefficients for glm analysis of plasma HMW adiponectin level in Centenarian (n=352)</t>
    <phoneticPr fontId="1"/>
  </si>
  <si>
    <t>Supplementary Table 8. Analysis of variance of plasma HMW adiponectin level by ANOVA in VeryOld men (n=639)</t>
    <phoneticPr fontId="1"/>
  </si>
  <si>
    <t>Supplementary Table 9. Analysis of variance of plasma HMW adiponectin level by ANOVA in VeryOld women (n=675)</t>
    <phoneticPr fontId="1"/>
  </si>
  <si>
    <t>Supplementary Table 10. Analysis of variance of plasma HMW adiponectin level by ANOVA in Centenarian men (n=63)</t>
    <phoneticPr fontId="1"/>
  </si>
  <si>
    <t>Supplementary Table 11. Analysis of variance of plasma HMW adiponectin level by ANOVA in Centenarian women (n=289)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</si>
</sst>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"/>
    <numFmt numFmtId="177" formatCode="0.000"/>
    <numFmt numFmtId="178" formatCode="0.0"/>
    <numFmt numFmtId="179" formatCode="0.0%"/>
    <numFmt numFmtId="180" formatCode="0_ 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vertAlign val="superscript"/>
      <sz val="12"/>
      <color theme="1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2" fontId="0" fillId="0" borderId="2" xfId="0" applyNumberFormat="1" applyBorder="1">
      <alignment vertical="center"/>
    </xf>
    <xf numFmtId="11" fontId="0" fillId="0" borderId="0" xfId="0" applyNumberFormat="1">
      <alignment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3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1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1" applyNumberFormat="1" applyFont="1">
      <alignment vertical="center"/>
    </xf>
    <xf numFmtId="1" fontId="0" fillId="0" borderId="2" xfId="0" applyNumberFormat="1" applyBorder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0" applyNumberFormat="1">
      <alignment vertical="center"/>
    </xf>
    <xf numFmtId="0" fontId="0" fillId="0" borderId="0" xfId="0" applyBorder="1">
      <alignment vertical="center"/>
    </xf>
    <xf numFmtId="180" fontId="0" fillId="0" borderId="0" xfId="0" applyNumberFormat="1">
      <alignment vertical="center"/>
    </xf>
    <xf numFmtId="180" fontId="0" fillId="0" borderId="2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179" fontId="0" fillId="0" borderId="0" xfId="1" applyNumberFormat="1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D6B89-4FDE-5F4B-A9B2-F0D2D99B02FE}">
  <sheetPr>
    <pageSetUpPr fitToPage="1"/>
  </sheetPr>
  <dimension ref="B2:I26"/>
  <sheetViews>
    <sheetView tabSelected="1" workbookViewId="0">
      <selection activeCell="H26" sqref="B2:H26"/>
    </sheetView>
  </sheetViews>
  <sheetFormatPr baseColWidth="10" defaultRowHeight="20"/>
  <cols>
    <col min="2" max="2" width="18.42578125" customWidth="1"/>
    <col min="8" max="8" width="18.5703125" customWidth="1"/>
    <col min="9" max="10" width="25.85546875" customWidth="1"/>
    <col min="11" max="11" width="12.5703125" bestFit="1" customWidth="1"/>
    <col min="12" max="12" width="13.28515625" bestFit="1" customWidth="1"/>
  </cols>
  <sheetData>
    <row r="2" spans="2:9">
      <c r="B2" t="s">
        <v>152</v>
      </c>
    </row>
    <row r="3" spans="2:9" ht="4" customHeight="1"/>
    <row r="4" spans="2:9" ht="21" thickBot="1">
      <c r="B4" s="6" t="s">
        <v>58</v>
      </c>
      <c r="C4" s="8" t="s">
        <v>16</v>
      </c>
      <c r="D4" s="8" t="s">
        <v>15</v>
      </c>
      <c r="E4" s="8" t="s">
        <v>0</v>
      </c>
      <c r="F4" s="8" t="s">
        <v>1</v>
      </c>
      <c r="G4" s="29" t="s">
        <v>17</v>
      </c>
      <c r="H4" s="29"/>
    </row>
    <row r="5" spans="2:9" ht="21" thickTop="1">
      <c r="B5" t="s">
        <v>2</v>
      </c>
      <c r="C5" s="5">
        <v>9.2568000000000001</v>
      </c>
      <c r="D5" s="5">
        <v>0.38969999999999999</v>
      </c>
      <c r="E5" s="5">
        <v>23.756699999999999</v>
      </c>
      <c r="F5" s="1">
        <v>0</v>
      </c>
      <c r="G5" s="5">
        <v>10476.0206</v>
      </c>
      <c r="H5" t="s">
        <v>82</v>
      </c>
      <c r="I5" s="5"/>
    </row>
    <row r="6" spans="2:9">
      <c r="B6" s="2" t="s">
        <v>18</v>
      </c>
      <c r="C6" s="5">
        <v>-1.9064000000000001</v>
      </c>
      <c r="D6" s="5">
        <v>0.32869999999999999</v>
      </c>
      <c r="E6" s="5">
        <v>-5.7994000000000003</v>
      </c>
      <c r="F6" s="1">
        <v>0</v>
      </c>
      <c r="G6" s="5">
        <v>0.14860000000000001</v>
      </c>
      <c r="H6" t="s">
        <v>62</v>
      </c>
    </row>
    <row r="7" spans="2:9">
      <c r="B7" t="s">
        <v>3</v>
      </c>
      <c r="C7" s="5">
        <v>1.8274999999999999</v>
      </c>
      <c r="D7" s="5">
        <v>0.2311</v>
      </c>
      <c r="E7" s="5">
        <v>7.9066000000000001</v>
      </c>
      <c r="F7" s="1">
        <v>0</v>
      </c>
      <c r="G7" s="5">
        <v>6.2182000000000004</v>
      </c>
      <c r="H7" t="s">
        <v>63</v>
      </c>
    </row>
    <row r="8" spans="2:9">
      <c r="B8" t="s">
        <v>6</v>
      </c>
      <c r="C8" s="5">
        <v>1.006</v>
      </c>
      <c r="D8" s="5">
        <v>0.21240000000000001</v>
      </c>
      <c r="E8" s="5">
        <v>4.7366000000000001</v>
      </c>
      <c r="F8" s="1">
        <v>0</v>
      </c>
      <c r="G8" s="5">
        <v>2.7347999999999999</v>
      </c>
      <c r="H8" t="s">
        <v>83</v>
      </c>
      <c r="I8" s="5"/>
    </row>
    <row r="9" spans="2:9">
      <c r="B9" t="s">
        <v>5</v>
      </c>
      <c r="C9" s="5">
        <v>-0.93759999999999999</v>
      </c>
      <c r="D9" s="5">
        <v>0.23930000000000001</v>
      </c>
      <c r="E9" s="5">
        <v>-3.919</v>
      </c>
      <c r="F9" s="1">
        <v>1E-4</v>
      </c>
      <c r="G9" s="5">
        <v>0.3916</v>
      </c>
      <c r="H9" t="s">
        <v>64</v>
      </c>
    </row>
    <row r="10" spans="2:9">
      <c r="B10" t="s">
        <v>7</v>
      </c>
      <c r="C10" s="5">
        <v>0.75600000000000001</v>
      </c>
      <c r="D10" s="5">
        <v>0.2167</v>
      </c>
      <c r="E10" s="5">
        <v>3.4893000000000001</v>
      </c>
      <c r="F10" s="1">
        <v>5.0000000000000001E-4</v>
      </c>
      <c r="G10" s="5">
        <v>2.1297999999999999</v>
      </c>
      <c r="H10" t="s">
        <v>65</v>
      </c>
    </row>
    <row r="11" spans="2:9">
      <c r="B11" t="s">
        <v>11</v>
      </c>
      <c r="C11" s="5">
        <v>-0.65900000000000003</v>
      </c>
      <c r="D11" s="5">
        <v>0.22600000000000001</v>
      </c>
      <c r="E11" s="5">
        <v>-2.9157999999999999</v>
      </c>
      <c r="F11" s="1">
        <v>3.7000000000000002E-3</v>
      </c>
      <c r="G11" s="5">
        <v>0.51739999999999997</v>
      </c>
      <c r="H11" t="s">
        <v>66</v>
      </c>
    </row>
    <row r="12" spans="2:9">
      <c r="B12" t="s">
        <v>21</v>
      </c>
      <c r="C12" s="5">
        <v>-0.55730000000000002</v>
      </c>
      <c r="D12" s="5">
        <v>0.2132</v>
      </c>
      <c r="E12" s="5">
        <v>-2.6137000000000001</v>
      </c>
      <c r="F12" s="1">
        <v>9.1999999999999998E-3</v>
      </c>
      <c r="G12" s="5">
        <v>0.57269999999999999</v>
      </c>
      <c r="H12" t="s">
        <v>67</v>
      </c>
    </row>
    <row r="13" spans="2:9">
      <c r="B13" t="s">
        <v>8</v>
      </c>
      <c r="C13" s="5">
        <v>-0.53220000000000001</v>
      </c>
      <c r="D13" s="5">
        <v>0.21859999999999999</v>
      </c>
      <c r="E13" s="5">
        <v>-2.4346999999999999</v>
      </c>
      <c r="F13" s="1">
        <v>1.52E-2</v>
      </c>
      <c r="G13" s="5">
        <v>0.58730000000000004</v>
      </c>
      <c r="H13" t="s">
        <v>68</v>
      </c>
    </row>
    <row r="14" spans="2:9">
      <c r="B14" t="s">
        <v>22</v>
      </c>
      <c r="C14" s="5">
        <v>-0.55400000000000005</v>
      </c>
      <c r="D14" s="5">
        <v>0.22770000000000001</v>
      </c>
      <c r="E14" s="5">
        <v>-2.4335</v>
      </c>
      <c r="F14" s="1">
        <v>1.52E-2</v>
      </c>
      <c r="G14" s="5">
        <v>0.57469999999999999</v>
      </c>
      <c r="H14" t="s">
        <v>69</v>
      </c>
    </row>
    <row r="15" spans="2:9">
      <c r="B15" t="s">
        <v>4</v>
      </c>
      <c r="C15" s="5">
        <v>-0.52669999999999995</v>
      </c>
      <c r="D15" s="5">
        <v>0.22389999999999999</v>
      </c>
      <c r="E15" s="5">
        <v>-2.3525999999999998</v>
      </c>
      <c r="F15" s="1">
        <v>1.9E-2</v>
      </c>
      <c r="G15" s="5">
        <v>0.59060000000000001</v>
      </c>
      <c r="H15" t="s">
        <v>70</v>
      </c>
    </row>
    <row r="16" spans="2:9">
      <c r="B16" t="s">
        <v>106</v>
      </c>
      <c r="C16" s="5">
        <v>1.4348000000000001</v>
      </c>
      <c r="D16" s="5">
        <v>0.67469999999999997</v>
      </c>
      <c r="E16" s="5">
        <v>2.1265000000000001</v>
      </c>
      <c r="F16" s="1">
        <v>3.39E-2</v>
      </c>
      <c r="G16" s="5">
        <v>4.1988000000000003</v>
      </c>
      <c r="H16" t="s">
        <v>71</v>
      </c>
    </row>
    <row r="17" spans="2:8">
      <c r="B17" s="2" t="s">
        <v>19</v>
      </c>
      <c r="C17" s="5">
        <v>0.58509999999999995</v>
      </c>
      <c r="D17" s="5">
        <v>0.30280000000000001</v>
      </c>
      <c r="E17" s="5">
        <v>1.9323999999999999</v>
      </c>
      <c r="F17" s="1">
        <v>5.3800000000000001E-2</v>
      </c>
      <c r="G17" s="5">
        <v>1.7950999999999999</v>
      </c>
      <c r="H17" t="s">
        <v>72</v>
      </c>
    </row>
    <row r="18" spans="2:8">
      <c r="B18" t="s">
        <v>20</v>
      </c>
      <c r="C18" s="5">
        <v>0.45860000000000001</v>
      </c>
      <c r="D18" s="5">
        <v>0.23780000000000001</v>
      </c>
      <c r="E18" s="5">
        <v>1.9281999999999999</v>
      </c>
      <c r="F18" s="1">
        <v>5.4300000000000001E-2</v>
      </c>
      <c r="G18" s="5">
        <v>1.5818000000000001</v>
      </c>
      <c r="H18" t="s">
        <v>73</v>
      </c>
    </row>
    <row r="19" spans="2:8">
      <c r="B19" t="s">
        <v>24</v>
      </c>
      <c r="C19" s="5">
        <v>-0.39169999999999999</v>
      </c>
      <c r="D19" s="5">
        <v>0.2046</v>
      </c>
      <c r="E19" s="5">
        <v>-1.9147000000000001</v>
      </c>
      <c r="F19" s="1">
        <v>5.6000000000000001E-2</v>
      </c>
      <c r="G19" s="5">
        <v>0.67589999999999995</v>
      </c>
      <c r="H19" t="s">
        <v>74</v>
      </c>
    </row>
    <row r="20" spans="2:8">
      <c r="B20" t="s">
        <v>26</v>
      </c>
      <c r="C20" s="5">
        <v>-0.52110000000000001</v>
      </c>
      <c r="D20" s="5">
        <v>0.45100000000000001</v>
      </c>
      <c r="E20" s="5">
        <v>-1.1554</v>
      </c>
      <c r="F20" s="1">
        <v>0.24840000000000001</v>
      </c>
      <c r="G20" s="5">
        <v>0.59389999999999998</v>
      </c>
      <c r="H20" t="s">
        <v>75</v>
      </c>
    </row>
    <row r="21" spans="2:8">
      <c r="B21" t="s">
        <v>10</v>
      </c>
      <c r="C21" s="5">
        <v>0.53739999999999999</v>
      </c>
      <c r="D21" s="5">
        <v>0.48749999999999999</v>
      </c>
      <c r="E21" s="5">
        <v>1.1022000000000001</v>
      </c>
      <c r="F21" s="1">
        <v>0.27079999999999999</v>
      </c>
      <c r="G21" s="5">
        <v>1.7115</v>
      </c>
      <c r="H21" t="s">
        <v>76</v>
      </c>
    </row>
    <row r="22" spans="2:8">
      <c r="B22" t="s">
        <v>25</v>
      </c>
      <c r="C22" s="5">
        <v>0.21440000000000001</v>
      </c>
      <c r="D22" s="5">
        <v>0.20730000000000001</v>
      </c>
      <c r="E22" s="5">
        <v>1.0341</v>
      </c>
      <c r="F22" s="1">
        <v>0.30149999999999999</v>
      </c>
      <c r="G22" s="5">
        <v>1.2391000000000001</v>
      </c>
      <c r="H22" t="s">
        <v>77</v>
      </c>
    </row>
    <row r="23" spans="2:8">
      <c r="B23" t="s">
        <v>14</v>
      </c>
      <c r="C23" s="5">
        <v>-0.14349999999999999</v>
      </c>
      <c r="D23" s="5">
        <v>0.2276</v>
      </c>
      <c r="E23" s="5">
        <v>-0.63039999999999996</v>
      </c>
      <c r="F23" s="1">
        <v>0.52869999999999995</v>
      </c>
      <c r="G23" s="5">
        <v>0.86639999999999995</v>
      </c>
      <c r="H23" t="s">
        <v>78</v>
      </c>
    </row>
    <row r="24" spans="2:8">
      <c r="B24" t="s">
        <v>9</v>
      </c>
      <c r="C24" s="5">
        <v>0.10780000000000001</v>
      </c>
      <c r="D24" s="5">
        <v>0.2072</v>
      </c>
      <c r="E24" s="5">
        <v>0.5202</v>
      </c>
      <c r="F24" s="1">
        <v>0.60309999999999997</v>
      </c>
      <c r="G24" s="5">
        <v>1.1137999999999999</v>
      </c>
      <c r="H24" t="s">
        <v>79</v>
      </c>
    </row>
    <row r="25" spans="2:8">
      <c r="B25" t="s">
        <v>61</v>
      </c>
      <c r="C25" s="5">
        <v>-3.5999999999999997E-2</v>
      </c>
      <c r="D25" s="5">
        <v>0.20499999999999999</v>
      </c>
      <c r="E25" s="5">
        <v>-0.1754</v>
      </c>
      <c r="F25" s="1">
        <v>0.86080000000000001</v>
      </c>
      <c r="G25" s="5">
        <v>0.9647</v>
      </c>
      <c r="H25" t="s">
        <v>80</v>
      </c>
    </row>
    <row r="26" spans="2:8">
      <c r="B26" s="9" t="s">
        <v>13</v>
      </c>
      <c r="C26" s="11">
        <v>1.78E-2</v>
      </c>
      <c r="D26" s="11">
        <v>0.21759999999999999</v>
      </c>
      <c r="E26" s="11">
        <v>8.1600000000000006E-2</v>
      </c>
      <c r="F26" s="10">
        <v>0.93500000000000005</v>
      </c>
      <c r="G26" s="11">
        <v>1.0179</v>
      </c>
      <c r="H26" s="9" t="s">
        <v>81</v>
      </c>
    </row>
  </sheetData>
  <mergeCells count="1">
    <mergeCell ref="G4:H4"/>
  </mergeCells>
  <phoneticPr fontId="1"/>
  <pageMargins left="0.7" right="0.7" top="0.75" bottom="0.75" header="0.3" footer="0.3"/>
  <pageSetup paperSize="9" scale="9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93A8-41CE-EC47-B2F6-67432930C7DA}">
  <sheetPr>
    <pageSetUpPr fitToPage="1"/>
  </sheetPr>
  <dimension ref="B4:J15"/>
  <sheetViews>
    <sheetView workbookViewId="0">
      <selection activeCell="E54" sqref="E54"/>
    </sheetView>
  </sheetViews>
  <sheetFormatPr baseColWidth="10" defaultRowHeight="20"/>
  <cols>
    <col min="2" max="2" width="16.7109375" bestFit="1" customWidth="1"/>
    <col min="3" max="7" width="8.7109375" customWidth="1"/>
    <col min="9" max="9" width="6.7109375" customWidth="1"/>
    <col min="10" max="10" width="8.7109375" customWidth="1"/>
  </cols>
  <sheetData>
    <row r="4" spans="2:10">
      <c r="B4" t="s">
        <v>161</v>
      </c>
    </row>
    <row r="5" spans="2:10" ht="21" thickBot="1">
      <c r="B5" s="8"/>
      <c r="C5" s="8" t="s">
        <v>107</v>
      </c>
      <c r="D5" s="8" t="s">
        <v>108</v>
      </c>
      <c r="E5" s="8" t="s">
        <v>122</v>
      </c>
      <c r="F5" s="8" t="s">
        <v>123</v>
      </c>
      <c r="G5" s="8" t="s">
        <v>124</v>
      </c>
      <c r="H5" s="29" t="s">
        <v>125</v>
      </c>
      <c r="I5" s="29"/>
      <c r="J5" s="8" t="s">
        <v>113</v>
      </c>
    </row>
    <row r="6" spans="2:10" ht="21" thickTop="1">
      <c r="B6" t="s">
        <v>114</v>
      </c>
      <c r="C6">
        <v>288</v>
      </c>
      <c r="D6">
        <v>34284</v>
      </c>
    </row>
    <row r="7" spans="2:10">
      <c r="B7" s="2" t="s">
        <v>3</v>
      </c>
      <c r="C7">
        <v>1</v>
      </c>
      <c r="D7" s="5">
        <v>5481.6</v>
      </c>
      <c r="E7">
        <v>287</v>
      </c>
      <c r="F7" s="25">
        <v>28802.400000000001</v>
      </c>
      <c r="G7" s="5">
        <v>56.239400000000003</v>
      </c>
      <c r="H7" s="1">
        <v>8.4470000000000003E-13</v>
      </c>
      <c r="I7" t="s">
        <v>116</v>
      </c>
      <c r="J7" s="20">
        <v>0.15704500527517481</v>
      </c>
    </row>
    <row r="8" spans="2:10">
      <c r="B8" t="s">
        <v>5</v>
      </c>
      <c r="C8">
        <v>1</v>
      </c>
      <c r="D8" s="5">
        <v>588.9</v>
      </c>
      <c r="E8">
        <v>286</v>
      </c>
      <c r="F8" s="25">
        <v>28213.5</v>
      </c>
      <c r="G8" s="5">
        <v>6.0422000000000002</v>
      </c>
      <c r="H8" s="1">
        <v>1.457E-2</v>
      </c>
      <c r="I8" t="s">
        <v>120</v>
      </c>
      <c r="J8" s="20">
        <v>1.4334119730897576E-2</v>
      </c>
    </row>
    <row r="9" spans="2:10">
      <c r="B9" t="s">
        <v>59</v>
      </c>
      <c r="C9">
        <v>1</v>
      </c>
      <c r="D9" s="5">
        <v>525</v>
      </c>
      <c r="E9">
        <v>285</v>
      </c>
      <c r="F9" s="25">
        <v>27688.5</v>
      </c>
      <c r="G9" s="5">
        <v>5.3864999999999998</v>
      </c>
      <c r="H9" s="1">
        <v>2.1010000000000001E-2</v>
      </c>
      <c r="I9" t="s">
        <v>120</v>
      </c>
      <c r="J9" s="20">
        <v>1.247027653873797E-2</v>
      </c>
    </row>
    <row r="10" spans="2:10">
      <c r="B10" t="s">
        <v>60</v>
      </c>
      <c r="C10">
        <v>1</v>
      </c>
      <c r="D10" s="5">
        <v>115.3</v>
      </c>
      <c r="E10">
        <v>284</v>
      </c>
      <c r="F10" s="25">
        <v>27573.200000000001</v>
      </c>
      <c r="G10" s="5">
        <v>1.1832</v>
      </c>
      <c r="H10" s="1">
        <v>0.27762999999999999</v>
      </c>
      <c r="J10" s="20">
        <v>5.2009569636251674E-4</v>
      </c>
    </row>
    <row r="11" spans="2:10">
      <c r="B11" t="s">
        <v>130</v>
      </c>
      <c r="C11">
        <v>1</v>
      </c>
      <c r="D11" s="5">
        <v>83.2</v>
      </c>
      <c r="E11">
        <v>283</v>
      </c>
      <c r="F11" s="25">
        <v>27490</v>
      </c>
      <c r="G11" s="5">
        <v>0.85340000000000005</v>
      </c>
      <c r="H11" s="1">
        <v>0.35639999999999999</v>
      </c>
      <c r="J11" s="20">
        <v>-4.1620111847822511E-4</v>
      </c>
    </row>
    <row r="12" spans="2:10">
      <c r="B12" t="s">
        <v>7</v>
      </c>
      <c r="C12">
        <v>1</v>
      </c>
      <c r="D12" s="5">
        <v>63</v>
      </c>
      <c r="E12">
        <v>282</v>
      </c>
      <c r="F12" s="25">
        <v>27427</v>
      </c>
      <c r="G12" s="5">
        <v>0.64629999999999999</v>
      </c>
      <c r="H12" s="1">
        <v>0.42212</v>
      </c>
      <c r="J12" s="28">
        <v>0</v>
      </c>
    </row>
    <row r="13" spans="2:10">
      <c r="B13" s="9" t="s">
        <v>127</v>
      </c>
      <c r="C13" s="9">
        <v>1</v>
      </c>
      <c r="D13" s="11">
        <v>38.200000000000003</v>
      </c>
      <c r="E13" s="9">
        <v>281</v>
      </c>
      <c r="F13" s="26">
        <v>27388.799999999999</v>
      </c>
      <c r="G13" s="11">
        <v>0.39229999999999998</v>
      </c>
      <c r="H13" s="10">
        <v>0.53159999999999996</v>
      </c>
      <c r="I13" s="9"/>
      <c r="J13" s="22">
        <v>0</v>
      </c>
    </row>
    <row r="14" spans="2:10">
      <c r="J14" s="23"/>
    </row>
    <row r="15" spans="2:10">
      <c r="F15" s="18"/>
      <c r="G15" s="19"/>
    </row>
  </sheetData>
  <mergeCells count="1">
    <mergeCell ref="H5:I5"/>
  </mergeCells>
  <phoneticPr fontId="1"/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FB7B-69BA-5A44-805A-CD878FC6769D}">
  <sheetPr>
    <pageSetUpPr fitToPage="1"/>
  </sheetPr>
  <dimension ref="B2:H27"/>
  <sheetViews>
    <sheetView workbookViewId="0">
      <selection activeCell="B2" sqref="B2"/>
    </sheetView>
  </sheetViews>
  <sheetFormatPr baseColWidth="10" defaultRowHeight="20"/>
  <cols>
    <col min="2" max="2" width="18.42578125" customWidth="1"/>
    <col min="8" max="8" width="22.85546875" customWidth="1"/>
    <col min="9" max="10" width="25.85546875" customWidth="1"/>
    <col min="11" max="11" width="12.5703125" bestFit="1" customWidth="1"/>
    <col min="12" max="12" width="13.28515625" bestFit="1" customWidth="1"/>
  </cols>
  <sheetData>
    <row r="2" spans="2:8">
      <c r="B2" t="s">
        <v>153</v>
      </c>
    </row>
    <row r="3" spans="2:8" ht="4" customHeight="1"/>
    <row r="4" spans="2:8" ht="21" thickBot="1">
      <c r="B4" s="6" t="s">
        <v>58</v>
      </c>
      <c r="C4" s="8" t="s">
        <v>16</v>
      </c>
      <c r="D4" s="8" t="s">
        <v>15</v>
      </c>
      <c r="E4" s="8" t="s">
        <v>0</v>
      </c>
      <c r="F4" s="8" t="s">
        <v>1</v>
      </c>
      <c r="G4" s="29" t="s">
        <v>17</v>
      </c>
      <c r="H4" s="29"/>
    </row>
    <row r="5" spans="2:8" ht="21" thickTop="1">
      <c r="B5" t="s">
        <v>2</v>
      </c>
      <c r="C5" s="5">
        <v>13.231</v>
      </c>
      <c r="D5" s="5">
        <v>0.43690000000000001</v>
      </c>
      <c r="E5" s="5">
        <v>30.286100000000001</v>
      </c>
      <c r="F5" s="1">
        <v>0</v>
      </c>
      <c r="G5" s="5">
        <v>557352.9976</v>
      </c>
      <c r="H5" t="s">
        <v>84</v>
      </c>
    </row>
    <row r="6" spans="2:8">
      <c r="B6" s="2" t="s">
        <v>18</v>
      </c>
      <c r="C6" s="5">
        <v>-2.9864000000000002</v>
      </c>
      <c r="D6" s="5">
        <v>0.3634</v>
      </c>
      <c r="E6" s="5">
        <v>-8.2167999999999992</v>
      </c>
      <c r="F6" s="1">
        <v>0</v>
      </c>
      <c r="G6" s="5">
        <v>5.0500000000000003E-2</v>
      </c>
      <c r="H6" t="s">
        <v>100</v>
      </c>
    </row>
    <row r="7" spans="2:8">
      <c r="B7" t="s">
        <v>3</v>
      </c>
      <c r="C7" s="5">
        <v>2.4801000000000002</v>
      </c>
      <c r="D7" s="5">
        <v>0.27529999999999999</v>
      </c>
      <c r="E7" s="5">
        <v>9.0076000000000001</v>
      </c>
      <c r="F7" s="1">
        <v>0</v>
      </c>
      <c r="G7" s="5">
        <v>11.9422</v>
      </c>
      <c r="H7" t="s">
        <v>85</v>
      </c>
    </row>
    <row r="8" spans="2:8">
      <c r="B8" t="s">
        <v>4</v>
      </c>
      <c r="C8" s="5">
        <v>-1.9424999999999999</v>
      </c>
      <c r="D8" s="5">
        <v>0.24859999999999999</v>
      </c>
      <c r="E8" s="5">
        <v>-7.8144999999999998</v>
      </c>
      <c r="F8" s="1">
        <v>0</v>
      </c>
      <c r="G8" s="5">
        <v>0.14330000000000001</v>
      </c>
      <c r="H8" t="s">
        <v>86</v>
      </c>
    </row>
    <row r="9" spans="2:8">
      <c r="B9" t="s">
        <v>9</v>
      </c>
      <c r="C9" s="5">
        <v>-0.86029999999999995</v>
      </c>
      <c r="D9" s="5">
        <v>0.23860000000000001</v>
      </c>
      <c r="E9" s="5">
        <v>-3.6046999999999998</v>
      </c>
      <c r="F9" s="1">
        <v>2.9999999999999997E-4</v>
      </c>
      <c r="G9" s="5">
        <v>0.42309999999999998</v>
      </c>
      <c r="H9" t="s">
        <v>87</v>
      </c>
    </row>
    <row r="10" spans="2:8">
      <c r="B10" t="s">
        <v>7</v>
      </c>
      <c r="C10" s="5">
        <v>0.85609999999999997</v>
      </c>
      <c r="D10" s="5">
        <v>0.26519999999999999</v>
      </c>
      <c r="E10" s="5">
        <v>3.2282000000000002</v>
      </c>
      <c r="F10" s="1">
        <v>1.2999999999999999E-3</v>
      </c>
      <c r="G10" s="5">
        <v>2.3538999999999999</v>
      </c>
      <c r="H10" t="s">
        <v>101</v>
      </c>
    </row>
    <row r="11" spans="2:8">
      <c r="B11" t="s">
        <v>5</v>
      </c>
      <c r="C11" s="5">
        <v>-0.88239999999999996</v>
      </c>
      <c r="D11" s="5">
        <v>0.28129999999999999</v>
      </c>
      <c r="E11" s="5">
        <v>-3.1372</v>
      </c>
      <c r="F11" s="1">
        <v>1.8E-3</v>
      </c>
      <c r="G11" s="5">
        <v>0.4138</v>
      </c>
      <c r="H11" t="s">
        <v>88</v>
      </c>
    </row>
    <row r="12" spans="2:8">
      <c r="B12" s="2" t="s">
        <v>19</v>
      </c>
      <c r="C12" s="5">
        <v>0.98750000000000004</v>
      </c>
      <c r="D12" s="5">
        <v>0.34029999999999999</v>
      </c>
      <c r="E12" s="5">
        <v>2.9016999999999999</v>
      </c>
      <c r="F12" s="1">
        <v>3.8E-3</v>
      </c>
      <c r="G12" s="5">
        <v>2.6844000000000001</v>
      </c>
      <c r="H12" t="s">
        <v>89</v>
      </c>
    </row>
    <row r="13" spans="2:8">
      <c r="B13" t="s">
        <v>6</v>
      </c>
      <c r="C13" s="5">
        <v>0.69040000000000001</v>
      </c>
      <c r="D13" s="5">
        <v>0.24229999999999999</v>
      </c>
      <c r="E13" s="5">
        <v>2.8494999999999999</v>
      </c>
      <c r="F13" s="1">
        <v>4.4999999999999997E-3</v>
      </c>
      <c r="G13" s="5">
        <v>1.9945999999999999</v>
      </c>
      <c r="H13" t="s">
        <v>90</v>
      </c>
    </row>
    <row r="14" spans="2:8">
      <c r="B14" t="s">
        <v>8</v>
      </c>
      <c r="C14" s="5">
        <v>-0.62870000000000004</v>
      </c>
      <c r="D14" s="5">
        <v>0.2437</v>
      </c>
      <c r="E14" s="5">
        <v>-2.5796999999999999</v>
      </c>
      <c r="F14" s="1">
        <v>1.01E-2</v>
      </c>
      <c r="G14" s="5">
        <v>0.5333</v>
      </c>
      <c r="H14" t="s">
        <v>91</v>
      </c>
    </row>
    <row r="15" spans="2:8">
      <c r="B15" t="s">
        <v>61</v>
      </c>
      <c r="C15" s="5">
        <v>-0.59430000000000005</v>
      </c>
      <c r="D15" s="5">
        <v>0.2331</v>
      </c>
      <c r="E15" s="5">
        <v>-2.5497999999999998</v>
      </c>
      <c r="F15" s="1">
        <v>1.0999999999999999E-2</v>
      </c>
      <c r="G15" s="5">
        <v>0.55200000000000005</v>
      </c>
      <c r="H15" t="s">
        <v>92</v>
      </c>
    </row>
    <row r="16" spans="2:8">
      <c r="B16" t="s">
        <v>10</v>
      </c>
      <c r="C16" s="5">
        <v>0.90429999999999999</v>
      </c>
      <c r="D16" s="5">
        <v>0.47770000000000001</v>
      </c>
      <c r="E16" s="5">
        <v>1.8929</v>
      </c>
      <c r="F16" s="1">
        <v>5.8799999999999998E-2</v>
      </c>
      <c r="G16" s="5">
        <v>2.4701</v>
      </c>
      <c r="H16" t="s">
        <v>102</v>
      </c>
    </row>
    <row r="17" spans="2:8">
      <c r="B17" t="s">
        <v>13</v>
      </c>
      <c r="C17" s="5">
        <v>-0.3513</v>
      </c>
      <c r="D17" s="5">
        <v>0.2727</v>
      </c>
      <c r="E17" s="5">
        <v>-1.2883</v>
      </c>
      <c r="F17" s="1">
        <v>0.1981</v>
      </c>
      <c r="G17" s="5">
        <v>0.70379999999999998</v>
      </c>
      <c r="H17" t="s">
        <v>103</v>
      </c>
    </row>
    <row r="18" spans="2:8">
      <c r="B18" t="s">
        <v>25</v>
      </c>
      <c r="C18" s="5">
        <v>0.25559999999999999</v>
      </c>
      <c r="D18" s="5">
        <v>0.23449999999999999</v>
      </c>
      <c r="E18" s="5">
        <v>1.0901000000000001</v>
      </c>
      <c r="F18" s="1">
        <v>0.27610000000000001</v>
      </c>
      <c r="G18" s="5">
        <v>1.2911999999999999</v>
      </c>
      <c r="H18" t="s">
        <v>93</v>
      </c>
    </row>
    <row r="19" spans="2:8">
      <c r="B19" t="s">
        <v>21</v>
      </c>
      <c r="C19" s="5">
        <v>-0.2326</v>
      </c>
      <c r="D19" s="5">
        <v>0.25130000000000002</v>
      </c>
      <c r="E19" s="5">
        <v>-0.92559999999999998</v>
      </c>
      <c r="F19" s="1">
        <v>0.35499999999999998</v>
      </c>
      <c r="G19" s="5">
        <v>0.79249999999999998</v>
      </c>
      <c r="H19" t="s">
        <v>104</v>
      </c>
    </row>
    <row r="20" spans="2:8">
      <c r="B20" t="s">
        <v>20</v>
      </c>
      <c r="C20" s="5">
        <v>0.1958</v>
      </c>
      <c r="D20" s="5">
        <v>0.30170000000000002</v>
      </c>
      <c r="E20" s="5">
        <v>0.6492</v>
      </c>
      <c r="F20" s="1">
        <v>0.51649999999999996</v>
      </c>
      <c r="G20" s="5">
        <v>1.2162999999999999</v>
      </c>
      <c r="H20" t="s">
        <v>105</v>
      </c>
    </row>
    <row r="21" spans="2:8">
      <c r="B21" t="s">
        <v>26</v>
      </c>
      <c r="C21" s="5">
        <v>-0.32279999999999998</v>
      </c>
      <c r="D21" s="5">
        <v>0.58489999999999998</v>
      </c>
      <c r="E21" s="5">
        <v>-0.55189999999999995</v>
      </c>
      <c r="F21" s="1">
        <v>0.58120000000000005</v>
      </c>
      <c r="G21" s="5">
        <v>0.72409999999999997</v>
      </c>
      <c r="H21" t="s">
        <v>94</v>
      </c>
    </row>
    <row r="22" spans="2:8">
      <c r="B22" t="s">
        <v>14</v>
      </c>
      <c r="C22" s="5">
        <v>-0.1258</v>
      </c>
      <c r="D22" s="5">
        <v>0.24179999999999999</v>
      </c>
      <c r="E22" s="5">
        <v>-0.5202</v>
      </c>
      <c r="F22" s="1">
        <v>0.60309999999999997</v>
      </c>
      <c r="G22" s="5">
        <v>0.88180000000000003</v>
      </c>
      <c r="H22" t="s">
        <v>95</v>
      </c>
    </row>
    <row r="23" spans="2:8">
      <c r="B23" t="s">
        <v>22</v>
      </c>
      <c r="C23" s="5">
        <v>-0.1094</v>
      </c>
      <c r="D23" s="5">
        <v>0.23769999999999999</v>
      </c>
      <c r="E23" s="5">
        <v>-0.46029999999999999</v>
      </c>
      <c r="F23" s="1">
        <v>0.64539999999999997</v>
      </c>
      <c r="G23" s="5">
        <v>0.89639999999999997</v>
      </c>
      <c r="H23" t="s">
        <v>96</v>
      </c>
    </row>
    <row r="24" spans="2:8">
      <c r="B24" t="s">
        <v>11</v>
      </c>
      <c r="C24" s="5">
        <v>-8.2799999999999999E-2</v>
      </c>
      <c r="D24" s="5">
        <v>0.2452</v>
      </c>
      <c r="E24" s="5">
        <v>-0.33760000000000001</v>
      </c>
      <c r="F24" s="1">
        <v>0.73580000000000001</v>
      </c>
      <c r="G24" s="5">
        <v>0.92059999999999997</v>
      </c>
      <c r="H24" t="s">
        <v>97</v>
      </c>
    </row>
    <row r="25" spans="2:8">
      <c r="B25" t="s">
        <v>106</v>
      </c>
      <c r="C25" s="5">
        <v>-0.20069999999999999</v>
      </c>
      <c r="D25" s="5">
        <v>0.87560000000000004</v>
      </c>
      <c r="E25" s="5">
        <v>-0.22919999999999999</v>
      </c>
      <c r="F25" s="1">
        <v>0.81879999999999997</v>
      </c>
      <c r="G25" s="5">
        <v>0.81820000000000004</v>
      </c>
      <c r="H25" t="s">
        <v>98</v>
      </c>
    </row>
    <row r="26" spans="2:8">
      <c r="B26" s="9" t="s">
        <v>24</v>
      </c>
      <c r="C26" s="11">
        <v>2.2700000000000001E-2</v>
      </c>
      <c r="D26" s="11">
        <v>0.24410000000000001</v>
      </c>
      <c r="E26" s="11">
        <v>9.2899999999999996E-2</v>
      </c>
      <c r="F26" s="10">
        <v>0.92600000000000005</v>
      </c>
      <c r="G26" s="11">
        <v>1.0228999999999999</v>
      </c>
      <c r="H26" s="9" t="s">
        <v>99</v>
      </c>
    </row>
    <row r="27" spans="2:8">
      <c r="E27" s="5"/>
    </row>
  </sheetData>
  <sortState xmlns:xlrd2="http://schemas.microsoft.com/office/spreadsheetml/2017/richdata2" ref="B8:I26">
    <sortCondition ref="F8:F26"/>
  </sortState>
  <mergeCells count="1">
    <mergeCell ref="G4:H4"/>
  </mergeCells>
  <phoneticPr fontId="1"/>
  <pageMargins left="0.7" right="0.7" top="0.75" bottom="0.75" header="0.3" footer="0.3"/>
  <pageSetup paperSize="9" scale="9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B167-B454-EC47-8142-B4F1751A2414}">
  <sheetPr>
    <pageSetUpPr fitToPage="1"/>
  </sheetPr>
  <dimension ref="B2:L27"/>
  <sheetViews>
    <sheetView topLeftCell="A14" workbookViewId="0">
      <selection activeCell="B2" sqref="B2"/>
    </sheetView>
  </sheetViews>
  <sheetFormatPr baseColWidth="10" defaultRowHeight="20"/>
  <cols>
    <col min="2" max="2" width="18.42578125" customWidth="1"/>
    <col min="8" max="8" width="20.5703125" customWidth="1"/>
    <col min="9" max="10" width="25.85546875" customWidth="1"/>
    <col min="11" max="11" width="12.5703125" bestFit="1" customWidth="1"/>
    <col min="12" max="12" width="13.28515625" bestFit="1" customWidth="1"/>
  </cols>
  <sheetData>
    <row r="2" spans="2:12">
      <c r="B2" t="s">
        <v>154</v>
      </c>
    </row>
    <row r="3" spans="2:12" ht="4" customHeight="1"/>
    <row r="4" spans="2:12" ht="21" thickBot="1">
      <c r="B4" s="6"/>
      <c r="C4" s="7" t="s">
        <v>16</v>
      </c>
      <c r="D4" s="7" t="s">
        <v>15</v>
      </c>
      <c r="E4" s="7" t="s">
        <v>0</v>
      </c>
      <c r="F4" s="7" t="s">
        <v>1</v>
      </c>
      <c r="G4" s="29" t="s">
        <v>17</v>
      </c>
      <c r="H4" s="29"/>
      <c r="I4" s="3"/>
      <c r="J4" s="3"/>
    </row>
    <row r="5" spans="2:12" ht="21" thickTop="1">
      <c r="B5" t="s">
        <v>2</v>
      </c>
      <c r="C5" s="5">
        <v>10.825699999999999</v>
      </c>
      <c r="D5" s="5">
        <v>0.3871</v>
      </c>
      <c r="E5" s="5">
        <v>27.969100000000001</v>
      </c>
      <c r="F5" s="1">
        <v>0</v>
      </c>
      <c r="G5" s="5">
        <v>50294.758600000001</v>
      </c>
      <c r="H5" s="5" t="s">
        <v>27</v>
      </c>
      <c r="I5" s="5"/>
      <c r="J5" s="5"/>
      <c r="K5" s="5"/>
      <c r="L5" s="5"/>
    </row>
    <row r="6" spans="2:12">
      <c r="B6" s="2" t="s">
        <v>18</v>
      </c>
      <c r="C6" s="5">
        <v>-2.4361000000000002</v>
      </c>
      <c r="D6" s="5">
        <v>0.2492</v>
      </c>
      <c r="E6" s="5">
        <v>-9.7758000000000003</v>
      </c>
      <c r="F6" s="1">
        <v>0</v>
      </c>
      <c r="G6" s="5">
        <v>8.7499999999999994E-2</v>
      </c>
      <c r="H6" s="5" t="s">
        <v>28</v>
      </c>
      <c r="I6" s="5"/>
      <c r="J6" s="5"/>
      <c r="K6" s="5"/>
      <c r="L6" s="5"/>
    </row>
    <row r="7" spans="2:12">
      <c r="B7" t="s">
        <v>3</v>
      </c>
      <c r="C7" s="5">
        <v>2.3071000000000002</v>
      </c>
      <c r="D7" s="5">
        <v>0.1898</v>
      </c>
      <c r="E7" s="5">
        <v>12.1555</v>
      </c>
      <c r="F7" s="1">
        <v>0</v>
      </c>
      <c r="G7" s="5">
        <v>10.045500000000001</v>
      </c>
      <c r="H7" s="5" t="s">
        <v>29</v>
      </c>
      <c r="I7" s="5"/>
      <c r="J7" s="5"/>
      <c r="K7" s="5"/>
      <c r="L7" s="5"/>
    </row>
    <row r="8" spans="2:12">
      <c r="B8" t="s">
        <v>4</v>
      </c>
      <c r="C8" s="5">
        <v>-1.3016000000000001</v>
      </c>
      <c r="D8" s="5">
        <v>0.1709</v>
      </c>
      <c r="E8" s="5">
        <v>-7.6154999999999999</v>
      </c>
      <c r="F8" s="1">
        <v>0</v>
      </c>
      <c r="G8" s="5">
        <v>0.27210000000000001</v>
      </c>
      <c r="H8" s="5" t="s">
        <v>30</v>
      </c>
      <c r="I8" s="5"/>
      <c r="J8" s="5"/>
      <c r="K8" s="5"/>
      <c r="L8" s="5"/>
    </row>
    <row r="9" spans="2:12">
      <c r="B9" t="s">
        <v>5</v>
      </c>
      <c r="C9" s="5">
        <v>-0.91320000000000001</v>
      </c>
      <c r="D9" s="5">
        <v>0.18579999999999999</v>
      </c>
      <c r="E9" s="5">
        <v>-4.9157000000000002</v>
      </c>
      <c r="F9" s="1">
        <v>0</v>
      </c>
      <c r="G9" s="5">
        <v>0.4012</v>
      </c>
      <c r="H9" s="5" t="s">
        <v>31</v>
      </c>
      <c r="I9" s="5"/>
      <c r="J9" s="5"/>
      <c r="K9" s="5"/>
      <c r="L9" s="5"/>
    </row>
    <row r="10" spans="2:12">
      <c r="B10" t="s">
        <v>6</v>
      </c>
      <c r="C10" s="5">
        <v>0.85450000000000004</v>
      </c>
      <c r="D10" s="5">
        <v>0.16470000000000001</v>
      </c>
      <c r="E10" s="5">
        <v>5.1875</v>
      </c>
      <c r="F10" s="1">
        <v>0</v>
      </c>
      <c r="G10" s="5">
        <v>2.3502000000000001</v>
      </c>
      <c r="H10" s="5" t="s">
        <v>48</v>
      </c>
      <c r="I10" s="5"/>
      <c r="J10" s="5"/>
      <c r="K10" s="5"/>
      <c r="L10" s="5"/>
    </row>
    <row r="11" spans="2:12">
      <c r="B11" t="s">
        <v>7</v>
      </c>
      <c r="C11" s="5">
        <v>0.76670000000000005</v>
      </c>
      <c r="D11" s="5">
        <v>0.16830000000000001</v>
      </c>
      <c r="E11" s="5">
        <v>4.5548000000000002</v>
      </c>
      <c r="F11" s="1">
        <v>0</v>
      </c>
      <c r="G11" s="5">
        <v>2.1526000000000001</v>
      </c>
      <c r="H11" s="5" t="s">
        <v>32</v>
      </c>
      <c r="I11" s="5"/>
      <c r="J11" s="5"/>
      <c r="K11" s="5"/>
      <c r="L11" s="5"/>
    </row>
    <row r="12" spans="2:12">
      <c r="B12" s="2" t="s">
        <v>19</v>
      </c>
      <c r="C12" s="5">
        <v>0.79020000000000001</v>
      </c>
      <c r="D12" s="5">
        <v>0.23039999999999999</v>
      </c>
      <c r="E12" s="5">
        <v>3.4298000000000002</v>
      </c>
      <c r="F12" s="1">
        <v>5.9999999999999995E-4</v>
      </c>
      <c r="G12" s="5">
        <v>2.2039</v>
      </c>
      <c r="H12" s="5" t="s">
        <v>47</v>
      </c>
      <c r="I12" s="5"/>
      <c r="J12" s="5"/>
      <c r="K12" s="5"/>
      <c r="L12" s="5"/>
    </row>
    <row r="13" spans="2:12">
      <c r="B13" t="s">
        <v>8</v>
      </c>
      <c r="C13" s="5">
        <v>-0.56269999999999998</v>
      </c>
      <c r="D13" s="5">
        <v>0.16569999999999999</v>
      </c>
      <c r="E13" s="5">
        <v>-3.3953000000000002</v>
      </c>
      <c r="F13" s="1">
        <v>6.9999999999999999E-4</v>
      </c>
      <c r="G13" s="5">
        <v>0.5696</v>
      </c>
      <c r="H13" s="5" t="s">
        <v>33</v>
      </c>
      <c r="I13" s="5"/>
      <c r="J13" s="5"/>
      <c r="K13" s="5"/>
      <c r="L13" s="5"/>
    </row>
    <row r="14" spans="2:12">
      <c r="B14" t="s">
        <v>9</v>
      </c>
      <c r="C14" s="5">
        <v>-0.38950000000000001</v>
      </c>
      <c r="D14" s="5">
        <v>0.16</v>
      </c>
      <c r="E14" s="5">
        <v>-2.4344999999999999</v>
      </c>
      <c r="F14" s="1">
        <v>1.4999999999999999E-2</v>
      </c>
      <c r="G14" s="5">
        <v>0.6774</v>
      </c>
      <c r="H14" s="5" t="s">
        <v>43</v>
      </c>
      <c r="I14" s="5"/>
      <c r="J14" s="5"/>
      <c r="K14" s="5"/>
      <c r="L14" s="5"/>
    </row>
    <row r="15" spans="2:12">
      <c r="B15" t="s">
        <v>10</v>
      </c>
      <c r="C15" s="5">
        <v>0.80300000000000005</v>
      </c>
      <c r="D15" s="5">
        <v>0.34549999999999997</v>
      </c>
      <c r="E15" s="5">
        <v>2.3241000000000001</v>
      </c>
      <c r="F15" s="1">
        <v>2.0299999999999999E-2</v>
      </c>
      <c r="G15" s="5">
        <v>2.2323</v>
      </c>
      <c r="H15" s="5" t="s">
        <v>34</v>
      </c>
      <c r="I15" s="5"/>
      <c r="J15" s="5"/>
      <c r="K15" s="5"/>
      <c r="L15" s="5"/>
    </row>
    <row r="16" spans="2:12">
      <c r="B16" t="s">
        <v>20</v>
      </c>
      <c r="C16" s="5">
        <v>0.43869999999999998</v>
      </c>
      <c r="D16" s="5">
        <v>0.1905</v>
      </c>
      <c r="E16" s="5">
        <v>2.3029999999999999</v>
      </c>
      <c r="F16" s="1">
        <v>2.1399999999999999E-2</v>
      </c>
      <c r="G16" s="5">
        <v>1.5506</v>
      </c>
      <c r="H16" s="5" t="s">
        <v>35</v>
      </c>
      <c r="I16" s="5"/>
      <c r="J16" s="5"/>
      <c r="K16" s="5"/>
      <c r="L16" s="5"/>
    </row>
    <row r="17" spans="2:12">
      <c r="B17" t="s">
        <v>21</v>
      </c>
      <c r="C17" s="5">
        <v>-0.50600000000000001</v>
      </c>
      <c r="D17" s="5">
        <v>0.2359</v>
      </c>
      <c r="E17" s="5">
        <v>-2.1448999999999998</v>
      </c>
      <c r="F17" s="1">
        <v>3.2099999999999997E-2</v>
      </c>
      <c r="G17" s="5">
        <v>0.60289999999999999</v>
      </c>
      <c r="H17" s="5" t="s">
        <v>36</v>
      </c>
      <c r="I17" s="5"/>
      <c r="J17" s="5"/>
      <c r="K17" s="5"/>
      <c r="L17" s="5"/>
    </row>
    <row r="18" spans="2:12">
      <c r="B18" t="s">
        <v>22</v>
      </c>
      <c r="C18" s="5">
        <v>-0.31890000000000002</v>
      </c>
      <c r="D18" s="5">
        <v>0.1643</v>
      </c>
      <c r="E18" s="5">
        <v>-1.9403999999999999</v>
      </c>
      <c r="F18" s="1">
        <v>5.2499999999999998E-2</v>
      </c>
      <c r="G18" s="5">
        <v>0.72699999999999998</v>
      </c>
      <c r="H18" s="5" t="s">
        <v>46</v>
      </c>
      <c r="I18" s="5"/>
      <c r="J18" s="5"/>
      <c r="K18" s="5"/>
      <c r="L18" s="5"/>
    </row>
    <row r="19" spans="2:12">
      <c r="B19" t="s">
        <v>11</v>
      </c>
      <c r="C19" s="5">
        <v>-0.33179999999999998</v>
      </c>
      <c r="D19" s="5">
        <v>0.1724</v>
      </c>
      <c r="E19" s="5">
        <v>-1.9251</v>
      </c>
      <c r="F19" s="1">
        <v>5.4399999999999997E-2</v>
      </c>
      <c r="G19" s="5">
        <v>0.71760000000000002</v>
      </c>
      <c r="H19" s="5" t="s">
        <v>37</v>
      </c>
      <c r="I19" s="5"/>
      <c r="J19" s="5"/>
      <c r="K19" s="5"/>
      <c r="L19" s="5"/>
    </row>
    <row r="20" spans="2:12">
      <c r="B20" t="s">
        <v>12</v>
      </c>
      <c r="C20" s="5">
        <v>0.87109999999999999</v>
      </c>
      <c r="D20" s="5">
        <v>0.49659999999999999</v>
      </c>
      <c r="E20" s="5">
        <v>1.7542</v>
      </c>
      <c r="F20" s="1">
        <v>7.9600000000000004E-2</v>
      </c>
      <c r="G20" s="5">
        <v>2.3896000000000002</v>
      </c>
      <c r="H20" s="5" t="s">
        <v>44</v>
      </c>
      <c r="I20" s="5"/>
      <c r="J20" s="5"/>
      <c r="K20" s="5"/>
      <c r="L20" s="5"/>
    </row>
    <row r="21" spans="2:12">
      <c r="B21" t="s">
        <v>13</v>
      </c>
      <c r="C21" s="5">
        <v>-0.2656</v>
      </c>
      <c r="D21" s="5">
        <v>0.1807</v>
      </c>
      <c r="E21" s="5">
        <v>-1.4697</v>
      </c>
      <c r="F21" s="1">
        <v>0.1419</v>
      </c>
      <c r="G21" s="5">
        <v>0.76680000000000004</v>
      </c>
      <c r="H21" s="5" t="s">
        <v>38</v>
      </c>
      <c r="I21" s="5"/>
      <c r="J21" s="5"/>
      <c r="K21" s="5"/>
      <c r="L21" s="5"/>
    </row>
    <row r="22" spans="2:12">
      <c r="B22" t="s">
        <v>24</v>
      </c>
      <c r="C22" s="5">
        <v>-0.23089999999999999</v>
      </c>
      <c r="D22" s="5">
        <v>0.16039999999999999</v>
      </c>
      <c r="E22" s="5">
        <v>-1.4398</v>
      </c>
      <c r="F22" s="1">
        <v>0.1502</v>
      </c>
      <c r="G22" s="5">
        <v>0.79379999999999995</v>
      </c>
      <c r="H22" s="5" t="s">
        <v>39</v>
      </c>
      <c r="I22" s="5"/>
      <c r="J22" s="5"/>
      <c r="K22" s="5"/>
      <c r="L22" s="5"/>
    </row>
    <row r="23" spans="2:12">
      <c r="B23" t="s">
        <v>61</v>
      </c>
      <c r="C23" s="5">
        <v>-0.2334</v>
      </c>
      <c r="D23" s="5">
        <v>0.16300000000000001</v>
      </c>
      <c r="E23" s="5">
        <v>-1.4319999999999999</v>
      </c>
      <c r="F23" s="1">
        <v>0.15240000000000001</v>
      </c>
      <c r="G23" s="5">
        <v>0.79190000000000005</v>
      </c>
      <c r="H23" s="5" t="s">
        <v>39</v>
      </c>
      <c r="I23" s="5"/>
      <c r="J23" s="5"/>
      <c r="K23" s="5"/>
      <c r="L23" s="5"/>
    </row>
    <row r="24" spans="2:12">
      <c r="B24" t="s">
        <v>23</v>
      </c>
      <c r="C24" s="5">
        <v>0.72650000000000003</v>
      </c>
      <c r="D24" s="5">
        <v>0.5504</v>
      </c>
      <c r="E24" s="5">
        <v>1.3199000000000001</v>
      </c>
      <c r="F24" s="1">
        <v>0.18709999999999999</v>
      </c>
      <c r="G24" s="5">
        <v>2.0678999999999998</v>
      </c>
      <c r="H24" s="5" t="s">
        <v>45</v>
      </c>
      <c r="I24" s="5"/>
      <c r="J24" s="5"/>
      <c r="K24" s="5"/>
      <c r="L24" s="5"/>
    </row>
    <row r="25" spans="2:12">
      <c r="B25" t="s">
        <v>25</v>
      </c>
      <c r="C25" s="5">
        <v>0.1769</v>
      </c>
      <c r="D25" s="5">
        <v>0.15859999999999999</v>
      </c>
      <c r="E25" s="5">
        <v>1.1158999999999999</v>
      </c>
      <c r="F25" s="1">
        <v>0.26469999999999999</v>
      </c>
      <c r="G25" s="5">
        <v>1.1935</v>
      </c>
      <c r="H25" s="5" t="s">
        <v>40</v>
      </c>
      <c r="I25" s="5"/>
      <c r="J25" s="5"/>
      <c r="K25" s="5"/>
      <c r="L25" s="5"/>
    </row>
    <row r="26" spans="2:12">
      <c r="B26" t="s">
        <v>26</v>
      </c>
      <c r="C26" s="5">
        <v>-0.40239999999999998</v>
      </c>
      <c r="D26" s="5">
        <v>0.36670000000000003</v>
      </c>
      <c r="E26" s="5">
        <v>-1.0972999999999999</v>
      </c>
      <c r="F26" s="1">
        <v>0.2727</v>
      </c>
      <c r="G26" s="5">
        <v>0.66869999999999996</v>
      </c>
      <c r="H26" s="5" t="s">
        <v>41</v>
      </c>
      <c r="I26" s="5"/>
      <c r="J26" s="5"/>
      <c r="K26" s="5"/>
      <c r="L26" s="5"/>
    </row>
    <row r="27" spans="2:12">
      <c r="B27" s="9" t="s">
        <v>14</v>
      </c>
      <c r="C27" s="11">
        <v>-0.126</v>
      </c>
      <c r="D27" s="11">
        <v>0.16259999999999999</v>
      </c>
      <c r="E27" s="11">
        <v>-0.7752</v>
      </c>
      <c r="F27" s="10">
        <v>0.43840000000000001</v>
      </c>
      <c r="G27" s="11">
        <v>0.88160000000000005</v>
      </c>
      <c r="H27" s="11" t="s">
        <v>42</v>
      </c>
      <c r="I27" s="5"/>
      <c r="J27" s="5"/>
      <c r="K27" s="5"/>
      <c r="L27" s="5"/>
    </row>
  </sheetData>
  <mergeCells count="1">
    <mergeCell ref="G4:H4"/>
  </mergeCells>
  <phoneticPr fontId="1"/>
  <pageMargins left="0.7" right="0.7" top="0.75" bottom="0.75" header="0.3" footer="0.3"/>
  <pageSetup paperSize="9" scale="9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33F8-1B97-8B48-B463-06CEE8291858}">
  <sheetPr>
    <pageSetUpPr fitToPage="1"/>
  </sheetPr>
  <dimension ref="B2:M32"/>
  <sheetViews>
    <sheetView workbookViewId="0">
      <selection activeCell="B2" sqref="B2"/>
    </sheetView>
  </sheetViews>
  <sheetFormatPr baseColWidth="10" defaultRowHeight="20"/>
  <cols>
    <col min="2" max="2" width="18.42578125" customWidth="1"/>
    <col min="8" max="8" width="25.85546875" bestFit="1" customWidth="1"/>
    <col min="9" max="10" width="25.85546875" customWidth="1"/>
    <col min="11" max="11" width="12.5703125" bestFit="1" customWidth="1"/>
    <col min="12" max="12" width="13.28515625" bestFit="1" customWidth="1"/>
  </cols>
  <sheetData>
    <row r="2" spans="2:9">
      <c r="B2" t="s">
        <v>155</v>
      </c>
    </row>
    <row r="3" spans="2:9" ht="4" customHeight="1"/>
    <row r="4" spans="2:9" ht="21" thickBot="1">
      <c r="B4" s="6" t="s">
        <v>58</v>
      </c>
      <c r="C4" s="8" t="s">
        <v>16</v>
      </c>
      <c r="D4" s="8" t="s">
        <v>15</v>
      </c>
      <c r="E4" s="8" t="s">
        <v>0</v>
      </c>
      <c r="F4" s="8" t="s">
        <v>1</v>
      </c>
      <c r="G4" s="29" t="s">
        <v>17</v>
      </c>
      <c r="H4" s="29"/>
    </row>
    <row r="5" spans="2:9" ht="23" thickTop="1">
      <c r="B5" t="s">
        <v>2</v>
      </c>
      <c r="C5" s="5">
        <v>22.919499999999999</v>
      </c>
      <c r="D5" s="5">
        <v>1.1899</v>
      </c>
      <c r="E5" s="5">
        <v>19.261900000000001</v>
      </c>
      <c r="F5" s="1">
        <v>0</v>
      </c>
      <c r="G5" s="13" t="s">
        <v>131</v>
      </c>
      <c r="H5" t="s">
        <v>133</v>
      </c>
      <c r="I5" s="5"/>
    </row>
    <row r="6" spans="2:9" ht="22">
      <c r="B6" s="2" t="s">
        <v>18</v>
      </c>
      <c r="C6" s="5">
        <v>-5.9466000000000001</v>
      </c>
      <c r="D6" s="5">
        <v>1.4195</v>
      </c>
      <c r="E6" s="5">
        <v>-4.1890999999999998</v>
      </c>
      <c r="F6" s="1">
        <v>1E-4</v>
      </c>
      <c r="G6" s="13" t="s">
        <v>132</v>
      </c>
      <c r="H6" s="14" t="s">
        <v>134</v>
      </c>
    </row>
    <row r="7" spans="2:9">
      <c r="B7" t="s">
        <v>25</v>
      </c>
      <c r="C7" s="5">
        <v>3.0381</v>
      </c>
      <c r="D7" s="5">
        <v>0.96789999999999998</v>
      </c>
      <c r="E7" s="5">
        <v>3.1389999999999998</v>
      </c>
      <c r="F7" s="1">
        <v>2.7000000000000001E-3</v>
      </c>
      <c r="G7" s="5">
        <v>20.866299999999999</v>
      </c>
      <c r="H7" s="14" t="s">
        <v>135</v>
      </c>
    </row>
    <row r="8" spans="2:9">
      <c r="B8" t="s">
        <v>3</v>
      </c>
      <c r="C8" s="5">
        <v>2.7204000000000002</v>
      </c>
      <c r="D8" s="5">
        <v>1.0843</v>
      </c>
      <c r="E8" s="5">
        <v>2.5089000000000001</v>
      </c>
      <c r="F8" s="1">
        <v>1.5100000000000001E-2</v>
      </c>
      <c r="G8" s="5">
        <v>15.186999999999999</v>
      </c>
      <c r="H8" s="14" t="s">
        <v>136</v>
      </c>
      <c r="I8" s="5"/>
    </row>
    <row r="9" spans="2:9">
      <c r="B9" t="s">
        <v>127</v>
      </c>
      <c r="C9" s="5">
        <v>-1.5230999999999999</v>
      </c>
      <c r="D9" s="5">
        <v>0.99109999999999998</v>
      </c>
      <c r="E9" s="5">
        <v>-1.5367999999999999</v>
      </c>
      <c r="F9" s="1">
        <v>0.13009999999999999</v>
      </c>
      <c r="G9" s="5">
        <v>0.218</v>
      </c>
      <c r="H9" s="14" t="s">
        <v>137</v>
      </c>
    </row>
    <row r="10" spans="2:9">
      <c r="B10" t="s">
        <v>7</v>
      </c>
      <c r="C10" s="5">
        <v>0.95130000000000003</v>
      </c>
      <c r="D10" s="5">
        <v>0.95730000000000004</v>
      </c>
      <c r="E10" s="5">
        <v>0.99370000000000003</v>
      </c>
      <c r="F10" s="1">
        <v>0.32469999999999999</v>
      </c>
      <c r="G10" s="5">
        <v>2.5891999999999999</v>
      </c>
      <c r="H10" s="14" t="s">
        <v>138</v>
      </c>
    </row>
    <row r="11" spans="2:9">
      <c r="B11" t="s">
        <v>5</v>
      </c>
      <c r="C11" s="5">
        <v>-0.56920000000000004</v>
      </c>
      <c r="D11" s="5">
        <v>0.93910000000000005</v>
      </c>
      <c r="E11" s="5">
        <v>-0.60609999999999997</v>
      </c>
      <c r="F11" s="1">
        <v>0.54690000000000005</v>
      </c>
      <c r="G11" s="5">
        <v>0.56599999999999995</v>
      </c>
      <c r="H11" s="14" t="s">
        <v>139</v>
      </c>
    </row>
    <row r="12" spans="2:9">
      <c r="B12" s="9" t="s">
        <v>128</v>
      </c>
      <c r="C12" s="11">
        <v>-0.4521</v>
      </c>
      <c r="D12" s="11">
        <v>1.0302</v>
      </c>
      <c r="E12" s="11">
        <v>-0.43890000000000001</v>
      </c>
      <c r="F12" s="10">
        <v>0.66249999999999998</v>
      </c>
      <c r="G12" s="11">
        <v>0.63629999999999998</v>
      </c>
      <c r="H12" s="17" t="s">
        <v>140</v>
      </c>
    </row>
    <row r="18" spans="2:13">
      <c r="C18" s="5"/>
      <c r="D18" s="5"/>
      <c r="E18" s="5"/>
      <c r="F18" s="1"/>
      <c r="G18" s="13"/>
    </row>
    <row r="19" spans="2:13">
      <c r="B19" s="2"/>
      <c r="C19" s="5"/>
      <c r="D19" s="5"/>
      <c r="E19" s="5"/>
      <c r="F19" s="1"/>
      <c r="G19" s="13"/>
      <c r="H19" s="14"/>
    </row>
    <row r="20" spans="2:13">
      <c r="C20" s="5"/>
      <c r="D20" s="5"/>
      <c r="E20" s="5"/>
      <c r="F20" s="1"/>
      <c r="G20" s="5"/>
      <c r="H20" s="14"/>
    </row>
    <row r="21" spans="2:13">
      <c r="C21" s="5"/>
      <c r="D21" s="5"/>
      <c r="E21" s="5"/>
      <c r="F21" s="1"/>
      <c r="G21" s="5"/>
      <c r="H21" s="14"/>
    </row>
    <row r="22" spans="2:13">
      <c r="C22" s="5"/>
      <c r="D22" s="5"/>
      <c r="E22" s="5"/>
      <c r="F22" s="1"/>
      <c r="G22" s="5"/>
      <c r="H22" s="14"/>
    </row>
    <row r="23" spans="2:13">
      <c r="C23" s="5"/>
      <c r="D23" s="5"/>
      <c r="E23" s="5"/>
      <c r="F23" s="1"/>
      <c r="G23" s="5"/>
      <c r="H23" s="14"/>
    </row>
    <row r="24" spans="2:13">
      <c r="C24" s="5"/>
      <c r="D24" s="5"/>
      <c r="E24" s="5"/>
      <c r="F24" s="1"/>
      <c r="G24" s="5"/>
      <c r="H24" s="14"/>
    </row>
    <row r="25" spans="2:13">
      <c r="C25" s="5"/>
      <c r="D25" s="5"/>
      <c r="E25" s="5"/>
      <c r="F25" s="1"/>
      <c r="G25" s="5"/>
      <c r="H25" s="27"/>
    </row>
    <row r="32" spans="2:13">
      <c r="L32" s="12"/>
      <c r="M32" s="12"/>
    </row>
  </sheetData>
  <mergeCells count="1">
    <mergeCell ref="G4:H4"/>
  </mergeCells>
  <phoneticPr fontId="1"/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3EB0-BE14-D143-AD93-F0AF05799A88}">
  <sheetPr>
    <pageSetUpPr fitToPage="1"/>
  </sheetPr>
  <dimension ref="B2:M32"/>
  <sheetViews>
    <sheetView workbookViewId="0">
      <selection activeCell="B2" sqref="B2"/>
    </sheetView>
  </sheetViews>
  <sheetFormatPr baseColWidth="10" defaultRowHeight="20"/>
  <cols>
    <col min="2" max="2" width="18.42578125" customWidth="1"/>
    <col min="8" max="8" width="25.85546875" bestFit="1" customWidth="1"/>
    <col min="9" max="10" width="25.85546875" customWidth="1"/>
    <col min="11" max="11" width="12.5703125" bestFit="1" customWidth="1"/>
    <col min="12" max="12" width="13.28515625" bestFit="1" customWidth="1"/>
  </cols>
  <sheetData>
    <row r="2" spans="2:9">
      <c r="B2" t="s">
        <v>156</v>
      </c>
    </row>
    <row r="3" spans="2:9" ht="4" customHeight="1"/>
    <row r="4" spans="2:9" ht="21" thickBot="1">
      <c r="B4" s="6" t="s">
        <v>58</v>
      </c>
      <c r="C4" s="8" t="s">
        <v>16</v>
      </c>
      <c r="D4" s="8" t="s">
        <v>15</v>
      </c>
      <c r="E4" s="8" t="s">
        <v>0</v>
      </c>
      <c r="F4" s="8" t="s">
        <v>1</v>
      </c>
      <c r="G4" s="29" t="s">
        <v>17</v>
      </c>
      <c r="H4" s="29"/>
    </row>
    <row r="5" spans="2:9" ht="23" thickTop="1">
      <c r="B5" t="s">
        <v>2</v>
      </c>
      <c r="C5" s="5">
        <v>21.7027</v>
      </c>
      <c r="D5" s="5">
        <v>0.82020000000000004</v>
      </c>
      <c r="E5" s="5">
        <v>26.459099999999999</v>
      </c>
      <c r="F5" s="1">
        <v>0</v>
      </c>
      <c r="G5" s="13" t="s">
        <v>142</v>
      </c>
      <c r="H5" t="s">
        <v>143</v>
      </c>
      <c r="I5" s="5"/>
    </row>
    <row r="6" spans="2:9">
      <c r="B6" t="s">
        <v>3</v>
      </c>
      <c r="C6" s="5">
        <v>4.3146000000000004</v>
      </c>
      <c r="D6" s="5">
        <v>0.62380000000000002</v>
      </c>
      <c r="E6" s="5">
        <v>6.9166999999999996</v>
      </c>
      <c r="F6" s="1">
        <v>0</v>
      </c>
      <c r="G6" s="5">
        <v>74.78</v>
      </c>
      <c r="H6" s="14" t="s">
        <v>144</v>
      </c>
    </row>
    <row r="7" spans="2:9">
      <c r="B7" s="2" t="s">
        <v>18</v>
      </c>
      <c r="C7" s="5">
        <v>-2.3546999999999998</v>
      </c>
      <c r="D7" s="5">
        <v>1.0145999999999999</v>
      </c>
      <c r="E7" s="5">
        <v>-2.3209</v>
      </c>
      <c r="F7" s="1">
        <v>2.1000000000000001E-2</v>
      </c>
      <c r="G7" s="5">
        <v>9.4899999999999998E-2</v>
      </c>
      <c r="H7" s="14" t="s">
        <v>145</v>
      </c>
    </row>
    <row r="8" spans="2:9">
      <c r="B8" t="s">
        <v>5</v>
      </c>
      <c r="C8" s="5">
        <v>-1.387</v>
      </c>
      <c r="D8" s="5">
        <v>0.60540000000000005</v>
      </c>
      <c r="E8" s="5">
        <v>-2.2909000000000002</v>
      </c>
      <c r="F8" s="1">
        <v>2.2700000000000001E-2</v>
      </c>
      <c r="G8" s="5">
        <v>0.24979999999999999</v>
      </c>
      <c r="H8" s="14" t="s">
        <v>146</v>
      </c>
      <c r="I8" s="5"/>
    </row>
    <row r="9" spans="2:9">
      <c r="B9" t="s">
        <v>60</v>
      </c>
      <c r="C9" s="5">
        <v>1.2801</v>
      </c>
      <c r="D9" s="5">
        <v>0.62690000000000001</v>
      </c>
      <c r="E9" s="5">
        <v>2.0421</v>
      </c>
      <c r="F9" s="1">
        <v>4.2099999999999999E-2</v>
      </c>
      <c r="G9" s="5">
        <v>3.5972</v>
      </c>
      <c r="H9" s="14" t="s">
        <v>147</v>
      </c>
    </row>
    <row r="10" spans="2:9">
      <c r="B10" t="s">
        <v>127</v>
      </c>
      <c r="C10" s="5">
        <v>-0.8155</v>
      </c>
      <c r="D10" s="5">
        <v>0.60750000000000004</v>
      </c>
      <c r="E10" s="5">
        <v>-1.3424</v>
      </c>
      <c r="F10" s="1">
        <v>0.18049999999999999</v>
      </c>
      <c r="G10" s="5">
        <v>0.44240000000000002</v>
      </c>
      <c r="H10" s="14" t="s">
        <v>148</v>
      </c>
    </row>
    <row r="11" spans="2:9">
      <c r="B11" t="s">
        <v>7</v>
      </c>
      <c r="C11" s="5">
        <v>0.65580000000000005</v>
      </c>
      <c r="D11" s="5">
        <v>0.59819999999999995</v>
      </c>
      <c r="E11" s="5">
        <v>1.0964</v>
      </c>
      <c r="F11" s="1">
        <v>0.27389999999999998</v>
      </c>
      <c r="G11" s="5">
        <v>1.9268000000000001</v>
      </c>
      <c r="H11" s="14" t="s">
        <v>149</v>
      </c>
    </row>
    <row r="12" spans="2:9">
      <c r="B12" s="9" t="s">
        <v>128</v>
      </c>
      <c r="C12" s="11">
        <v>-0.64459999999999995</v>
      </c>
      <c r="D12" s="11">
        <v>0.59640000000000004</v>
      </c>
      <c r="E12" s="11">
        <v>-1.0809</v>
      </c>
      <c r="F12" s="10">
        <v>0.28070000000000001</v>
      </c>
      <c r="G12" s="11">
        <v>0.52490000000000003</v>
      </c>
      <c r="H12" s="17" t="s">
        <v>150</v>
      </c>
    </row>
    <row r="17" spans="3:13">
      <c r="J17" s="12"/>
      <c r="K17" s="12"/>
    </row>
    <row r="18" spans="3:13">
      <c r="J18" s="4"/>
      <c r="K18" s="5"/>
    </row>
    <row r="19" spans="3:13">
      <c r="J19" s="4"/>
      <c r="K19" s="5"/>
    </row>
    <row r="20" spans="3:13">
      <c r="J20" s="4"/>
      <c r="K20" s="5"/>
    </row>
    <row r="21" spans="3:13">
      <c r="J21" s="4"/>
      <c r="K21" s="5"/>
    </row>
    <row r="22" spans="3:13">
      <c r="J22" s="4"/>
      <c r="K22" s="5"/>
    </row>
    <row r="23" spans="3:13">
      <c r="J23" s="4"/>
      <c r="K23" s="5"/>
    </row>
    <row r="24" spans="3:13">
      <c r="J24" s="4"/>
      <c r="K24" s="5"/>
    </row>
    <row r="25" spans="3:13">
      <c r="C25" s="5"/>
      <c r="D25" s="5"/>
      <c r="E25" s="5"/>
      <c r="F25" s="1"/>
      <c r="G25" s="5"/>
      <c r="H25" s="27"/>
    </row>
    <row r="32" spans="3:13">
      <c r="L32" s="12"/>
      <c r="M32" s="12"/>
    </row>
  </sheetData>
  <mergeCells count="1">
    <mergeCell ref="G4:H4"/>
  </mergeCells>
  <phoneticPr fontId="1"/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C816-3D3E-6840-87BE-C8AD40CBAB72}">
  <sheetPr>
    <pageSetUpPr fitToPage="1"/>
  </sheetPr>
  <dimension ref="B2:L27"/>
  <sheetViews>
    <sheetView workbookViewId="0">
      <selection activeCell="B2" sqref="B2"/>
    </sheetView>
  </sheetViews>
  <sheetFormatPr baseColWidth="10" defaultRowHeight="20"/>
  <cols>
    <col min="2" max="2" width="18.42578125" customWidth="1"/>
    <col min="7" max="7" width="11" customWidth="1"/>
    <col min="8" max="8" width="25.85546875" bestFit="1" customWidth="1"/>
    <col min="9" max="10" width="25.85546875" customWidth="1"/>
    <col min="11" max="11" width="12.5703125" bestFit="1" customWidth="1"/>
    <col min="12" max="12" width="13.28515625" bestFit="1" customWidth="1"/>
  </cols>
  <sheetData>
    <row r="2" spans="2:12">
      <c r="B2" t="s">
        <v>157</v>
      </c>
    </row>
    <row r="3" spans="2:12" ht="4" customHeight="1"/>
    <row r="4" spans="2:12" ht="21" thickBot="1">
      <c r="B4" s="6"/>
      <c r="C4" s="7" t="s">
        <v>16</v>
      </c>
      <c r="D4" s="7" t="s">
        <v>15</v>
      </c>
      <c r="E4" s="7" t="s">
        <v>0</v>
      </c>
      <c r="F4" s="7" t="s">
        <v>1</v>
      </c>
      <c r="G4" s="29" t="s">
        <v>17</v>
      </c>
      <c r="H4" s="29"/>
      <c r="I4" s="3"/>
      <c r="J4" s="3"/>
    </row>
    <row r="5" spans="2:12" ht="23" thickTop="1">
      <c r="B5" t="s">
        <v>2</v>
      </c>
      <c r="C5" s="5">
        <v>22.002099999999999</v>
      </c>
      <c r="D5" s="5">
        <v>0.70930000000000004</v>
      </c>
      <c r="E5" s="5">
        <v>31.020700000000001</v>
      </c>
      <c r="F5" s="1">
        <v>0</v>
      </c>
      <c r="G5" s="13" t="s">
        <v>49</v>
      </c>
      <c r="H5" t="s">
        <v>50</v>
      </c>
      <c r="J5" s="5"/>
      <c r="K5" s="12"/>
      <c r="L5" s="12"/>
    </row>
    <row r="6" spans="2:12">
      <c r="B6" s="2" t="s">
        <v>18</v>
      </c>
      <c r="C6" s="5">
        <v>3.9495</v>
      </c>
      <c r="D6" s="5">
        <v>0.55430000000000001</v>
      </c>
      <c r="E6" s="5">
        <v>7.125</v>
      </c>
      <c r="F6" s="1">
        <v>0</v>
      </c>
      <c r="G6" s="5">
        <v>51.911200000000001</v>
      </c>
      <c r="H6" s="14" t="s">
        <v>51</v>
      </c>
    </row>
    <row r="7" spans="2:12">
      <c r="B7" t="s">
        <v>3</v>
      </c>
      <c r="C7" s="5">
        <v>-3.141</v>
      </c>
      <c r="D7" s="5">
        <v>0.86799999999999999</v>
      </c>
      <c r="E7" s="5">
        <v>-3.6185</v>
      </c>
      <c r="F7">
        <v>2.9999999999999997E-4</v>
      </c>
      <c r="G7" s="5">
        <v>4.3200000000000002E-2</v>
      </c>
      <c r="H7" s="14" t="s">
        <v>52</v>
      </c>
    </row>
    <row r="8" spans="2:12">
      <c r="B8" t="s">
        <v>4</v>
      </c>
      <c r="C8" s="5">
        <v>1.6539999999999999</v>
      </c>
      <c r="D8" s="5">
        <v>0.55010000000000003</v>
      </c>
      <c r="E8" s="5">
        <v>3.0068000000000001</v>
      </c>
      <c r="F8">
        <v>2.8E-3</v>
      </c>
      <c r="G8" s="5">
        <v>5.2278000000000002</v>
      </c>
      <c r="H8" s="14" t="s">
        <v>53</v>
      </c>
    </row>
    <row r="9" spans="2:12">
      <c r="B9" t="s">
        <v>5</v>
      </c>
      <c r="C9" s="5">
        <v>-1.2002999999999999</v>
      </c>
      <c r="D9" s="5">
        <v>0.52849999999999997</v>
      </c>
      <c r="E9" s="5">
        <v>-2.2713000000000001</v>
      </c>
      <c r="F9">
        <v>2.3699999999999999E-2</v>
      </c>
      <c r="G9" s="5">
        <v>0.30109999999999998</v>
      </c>
      <c r="H9" s="14" t="s">
        <v>54</v>
      </c>
    </row>
    <row r="10" spans="2:12">
      <c r="B10" t="s">
        <v>6</v>
      </c>
      <c r="C10" s="5">
        <v>-0.93010000000000004</v>
      </c>
      <c r="D10" s="5">
        <v>0.53129999999999999</v>
      </c>
      <c r="E10" s="5">
        <v>-1.7507999999999999</v>
      </c>
      <c r="F10">
        <v>8.09E-2</v>
      </c>
      <c r="G10" s="5">
        <v>0.39450000000000002</v>
      </c>
      <c r="H10" s="14" t="s">
        <v>55</v>
      </c>
    </row>
    <row r="11" spans="2:12">
      <c r="B11" t="s">
        <v>7</v>
      </c>
      <c r="C11" s="5">
        <v>-0.90210000000000001</v>
      </c>
      <c r="D11" s="5">
        <v>0.52729999999999999</v>
      </c>
      <c r="E11" s="5">
        <v>-1.7105999999999999</v>
      </c>
      <c r="F11">
        <v>8.8099999999999998E-2</v>
      </c>
      <c r="G11" s="5">
        <v>0.40570000000000001</v>
      </c>
      <c r="H11" s="14" t="s">
        <v>56</v>
      </c>
    </row>
    <row r="12" spans="2:12">
      <c r="B12" s="16" t="s">
        <v>19</v>
      </c>
      <c r="C12" s="11">
        <v>0.80469999999999997</v>
      </c>
      <c r="D12" s="11">
        <v>0.51859999999999995</v>
      </c>
      <c r="E12" s="11">
        <v>1.5515000000000001</v>
      </c>
      <c r="F12" s="9">
        <v>0.1217</v>
      </c>
      <c r="G12" s="11">
        <v>2.2360000000000002</v>
      </c>
      <c r="H12" s="17" t="s">
        <v>57</v>
      </c>
    </row>
    <row r="13" spans="2:12">
      <c r="C13" s="4"/>
      <c r="D13" s="4"/>
      <c r="E13" s="5"/>
      <c r="F13" s="1"/>
      <c r="G13" s="5"/>
      <c r="H13" s="15"/>
      <c r="I13" s="5"/>
      <c r="J13" s="5"/>
      <c r="K13" s="5"/>
      <c r="L13" s="5"/>
    </row>
    <row r="14" spans="2:12">
      <c r="C14" s="4"/>
      <c r="D14" s="4"/>
      <c r="E14" s="5"/>
      <c r="F14" s="1"/>
      <c r="G14" s="5"/>
      <c r="H14" s="5"/>
      <c r="I14" s="5"/>
      <c r="J14" s="5"/>
      <c r="K14" s="5"/>
      <c r="L14" s="5"/>
    </row>
    <row r="15" spans="2:12">
      <c r="C15" s="4"/>
      <c r="D15" s="4"/>
      <c r="E15" s="5"/>
      <c r="F15" s="1"/>
      <c r="G15" s="5"/>
      <c r="H15" s="5"/>
      <c r="I15" s="5"/>
      <c r="J15" s="5"/>
      <c r="K15" s="5"/>
      <c r="L15" s="5"/>
    </row>
    <row r="16" spans="2:12">
      <c r="C16" s="4"/>
      <c r="D16" s="4"/>
      <c r="E16" s="5"/>
      <c r="F16" s="1"/>
      <c r="G16" s="5"/>
      <c r="H16" s="5"/>
      <c r="I16" s="5"/>
      <c r="J16" s="5"/>
      <c r="K16" s="5"/>
      <c r="L16" s="5"/>
    </row>
    <row r="17" spans="2:12">
      <c r="C17" s="4"/>
      <c r="D17" s="4"/>
      <c r="E17" s="5"/>
      <c r="F17" s="1"/>
      <c r="G17" s="5"/>
      <c r="H17" s="5"/>
      <c r="I17" s="5"/>
      <c r="J17" s="5"/>
      <c r="K17" s="5"/>
      <c r="L17" s="5"/>
    </row>
    <row r="18" spans="2:12">
      <c r="C18" s="4"/>
      <c r="D18" s="4"/>
      <c r="E18" s="5"/>
      <c r="F18" s="1"/>
      <c r="G18" s="5"/>
      <c r="H18" s="5"/>
      <c r="I18" s="5"/>
      <c r="J18" s="5"/>
      <c r="K18" s="5"/>
      <c r="L18" s="5"/>
    </row>
    <row r="19" spans="2:12">
      <c r="C19" s="4"/>
      <c r="D19" s="4"/>
      <c r="E19" s="5"/>
      <c r="F19" s="1"/>
      <c r="G19" s="5"/>
      <c r="H19" s="5"/>
      <c r="I19" s="5"/>
      <c r="J19" s="5"/>
      <c r="K19" s="5"/>
      <c r="L19" s="5"/>
    </row>
    <row r="20" spans="2:12">
      <c r="C20" s="4"/>
      <c r="D20" s="4"/>
      <c r="E20" s="5"/>
      <c r="F20" s="1"/>
      <c r="G20" s="5"/>
      <c r="H20" s="5"/>
      <c r="I20" s="5"/>
      <c r="J20" s="5"/>
      <c r="K20" s="5"/>
      <c r="L20" s="5"/>
    </row>
    <row r="21" spans="2:12">
      <c r="C21" s="4"/>
      <c r="D21" s="4"/>
      <c r="E21" s="5"/>
      <c r="F21" s="1"/>
      <c r="G21" s="5"/>
      <c r="H21" s="5"/>
      <c r="I21" s="5"/>
      <c r="J21" s="5"/>
      <c r="K21" s="5"/>
      <c r="L21" s="5"/>
    </row>
    <row r="22" spans="2:12">
      <c r="C22" s="4"/>
      <c r="D22" s="4"/>
      <c r="E22" s="5"/>
      <c r="F22" s="1"/>
      <c r="G22" s="5"/>
      <c r="H22" s="5"/>
      <c r="I22" s="5"/>
      <c r="J22" s="5"/>
      <c r="K22" s="5"/>
      <c r="L22" s="5"/>
    </row>
    <row r="23" spans="2:12">
      <c r="C23" s="4"/>
      <c r="D23" s="4"/>
      <c r="E23" s="5"/>
      <c r="F23" s="1"/>
      <c r="G23" s="5"/>
      <c r="H23" s="5"/>
      <c r="I23" s="5"/>
      <c r="J23" s="5"/>
      <c r="K23" s="5"/>
      <c r="L23" s="5"/>
    </row>
    <row r="24" spans="2:12">
      <c r="C24" s="4"/>
      <c r="D24" s="4"/>
      <c r="E24" s="5"/>
      <c r="F24" s="1"/>
      <c r="G24" s="5"/>
      <c r="H24" s="5"/>
      <c r="I24" s="5"/>
      <c r="J24" s="5"/>
      <c r="K24" s="5"/>
      <c r="L24" s="5"/>
    </row>
    <row r="25" spans="2:12">
      <c r="C25" s="4"/>
      <c r="D25" s="4"/>
      <c r="E25" s="5"/>
      <c r="F25" s="1"/>
      <c r="G25" s="5"/>
      <c r="H25" s="5"/>
      <c r="I25" s="5"/>
      <c r="J25" s="5"/>
      <c r="K25" s="5"/>
      <c r="L25" s="5"/>
    </row>
    <row r="26" spans="2:12">
      <c r="B26" s="5"/>
      <c r="C26" s="5"/>
      <c r="D26" s="5"/>
      <c r="E26" s="5"/>
    </row>
    <row r="27" spans="2:12">
      <c r="B27" s="5"/>
      <c r="C27" s="5"/>
      <c r="D27" s="5"/>
      <c r="E27" s="5"/>
    </row>
  </sheetData>
  <mergeCells count="1">
    <mergeCell ref="G4:H4"/>
  </mergeCells>
  <phoneticPr fontId="1"/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C9EE-1310-D844-A4B8-C7642886171B}">
  <sheetPr>
    <pageSetUpPr fitToPage="1"/>
  </sheetPr>
  <dimension ref="B4:M32"/>
  <sheetViews>
    <sheetView workbookViewId="0">
      <selection activeCell="Q41" sqref="Q41"/>
    </sheetView>
  </sheetViews>
  <sheetFormatPr baseColWidth="10" defaultRowHeight="20"/>
  <cols>
    <col min="2" max="2" width="18.7109375" customWidth="1"/>
    <col min="3" max="7" width="8.7109375" customWidth="1"/>
    <col min="8" max="8" width="10.28515625" customWidth="1"/>
    <col min="9" max="9" width="7.28515625" customWidth="1"/>
  </cols>
  <sheetData>
    <row r="4" spans="2:13">
      <c r="B4" t="s">
        <v>158</v>
      </c>
    </row>
    <row r="5" spans="2:13" ht="21" thickBot="1">
      <c r="B5" s="6"/>
      <c r="C5" s="8" t="s">
        <v>107</v>
      </c>
      <c r="D5" s="8" t="s">
        <v>108</v>
      </c>
      <c r="E5" s="8" t="s">
        <v>109</v>
      </c>
      <c r="F5" s="8" t="s">
        <v>110</v>
      </c>
      <c r="G5" s="8" t="s">
        <v>111</v>
      </c>
      <c r="H5" s="29" t="s">
        <v>112</v>
      </c>
      <c r="I5" s="29"/>
      <c r="J5" s="8" t="s">
        <v>113</v>
      </c>
    </row>
    <row r="6" spans="2:13" ht="21" thickTop="1">
      <c r="B6" t="s">
        <v>114</v>
      </c>
      <c r="C6">
        <v>638</v>
      </c>
      <c r="D6">
        <v>24942</v>
      </c>
    </row>
    <row r="7" spans="2:13">
      <c r="B7" t="s">
        <v>3</v>
      </c>
      <c r="C7">
        <v>1</v>
      </c>
      <c r="D7">
        <v>3080.31</v>
      </c>
      <c r="E7">
        <v>637</v>
      </c>
      <c r="F7" s="18">
        <f>D6-D7</f>
        <v>21861.69</v>
      </c>
      <c r="G7" s="5">
        <v>124.11539999999999</v>
      </c>
      <c r="H7" t="s">
        <v>115</v>
      </c>
      <c r="I7" t="s">
        <v>116</v>
      </c>
      <c r="J7" s="20">
        <v>0.12250387186766003</v>
      </c>
    </row>
    <row r="8" spans="2:13">
      <c r="B8" t="s">
        <v>4</v>
      </c>
      <c r="C8">
        <v>1</v>
      </c>
      <c r="D8">
        <v>1781.56</v>
      </c>
      <c r="E8">
        <v>636</v>
      </c>
      <c r="F8" s="18">
        <f>F7-D8</f>
        <v>20080.129999999997</v>
      </c>
      <c r="G8" s="5">
        <v>71.784400000000005</v>
      </c>
      <c r="H8" t="s">
        <v>115</v>
      </c>
      <c r="I8" t="s">
        <v>116</v>
      </c>
      <c r="J8" s="20">
        <v>7.0433067601763155E-2</v>
      </c>
    </row>
    <row r="9" spans="2:13">
      <c r="B9" s="2" t="s">
        <v>18</v>
      </c>
      <c r="C9">
        <v>1</v>
      </c>
      <c r="D9">
        <v>835.09</v>
      </c>
      <c r="E9">
        <v>635</v>
      </c>
      <c r="F9" s="18">
        <f t="shared" ref="F9:F27" si="0">F8-D9</f>
        <v>19245.039999999997</v>
      </c>
      <c r="G9" s="5">
        <v>33.648200000000003</v>
      </c>
      <c r="H9" s="12">
        <v>1.055E-8</v>
      </c>
      <c r="I9" t="s">
        <v>116</v>
      </c>
      <c r="J9" s="20">
        <v>3.2486230940709515E-2</v>
      </c>
    </row>
    <row r="10" spans="2:13">
      <c r="B10" t="s">
        <v>11</v>
      </c>
      <c r="C10">
        <v>1</v>
      </c>
      <c r="D10">
        <v>682.78</v>
      </c>
      <c r="E10">
        <v>634</v>
      </c>
      <c r="F10" s="18">
        <f t="shared" si="0"/>
        <v>18562.259999999998</v>
      </c>
      <c r="G10" s="5">
        <v>27.511099999999999</v>
      </c>
      <c r="H10" s="12">
        <v>2.1500000000000001E-7</v>
      </c>
      <c r="I10" t="s">
        <v>116</v>
      </c>
      <c r="J10" s="20">
        <v>2.6379663704722021E-2</v>
      </c>
      <c r="M10" s="2"/>
    </row>
    <row r="11" spans="2:13">
      <c r="B11" t="s">
        <v>5</v>
      </c>
      <c r="C11">
        <v>1</v>
      </c>
      <c r="D11" s="5">
        <v>658</v>
      </c>
      <c r="E11">
        <v>633</v>
      </c>
      <c r="F11" s="18">
        <f t="shared" si="0"/>
        <v>17904.259999999998</v>
      </c>
      <c r="G11" s="5">
        <v>26.512799999999999</v>
      </c>
      <c r="H11" s="12">
        <v>3.5260000000000002E-7</v>
      </c>
      <c r="I11" t="s">
        <v>116</v>
      </c>
      <c r="J11" s="20">
        <v>2.538615877328108E-2</v>
      </c>
    </row>
    <row r="12" spans="2:13">
      <c r="B12" t="s">
        <v>6</v>
      </c>
      <c r="C12">
        <v>1</v>
      </c>
      <c r="D12">
        <v>504.21</v>
      </c>
      <c r="E12">
        <v>632</v>
      </c>
      <c r="F12" s="18">
        <f t="shared" si="0"/>
        <v>17400.05</v>
      </c>
      <c r="G12" s="5">
        <v>20.315999999999999</v>
      </c>
      <c r="H12" s="12">
        <v>7.8560000000000007E-6</v>
      </c>
      <c r="I12" t="s">
        <v>116</v>
      </c>
      <c r="J12" s="20">
        <v>1.9220253873914548E-2</v>
      </c>
    </row>
    <row r="13" spans="2:13">
      <c r="B13" t="s">
        <v>8</v>
      </c>
      <c r="C13">
        <v>1</v>
      </c>
      <c r="D13">
        <v>492.27</v>
      </c>
      <c r="E13">
        <v>631</v>
      </c>
      <c r="F13" s="18">
        <f t="shared" si="0"/>
        <v>16907.78</v>
      </c>
      <c r="G13" s="5">
        <v>19.834900000000001</v>
      </c>
      <c r="H13" s="12">
        <v>1.0020000000000001E-5</v>
      </c>
      <c r="I13" t="s">
        <v>116</v>
      </c>
      <c r="J13" s="20">
        <v>1.8741543265302568E-2</v>
      </c>
    </row>
    <row r="14" spans="2:13">
      <c r="B14" t="s">
        <v>7</v>
      </c>
      <c r="C14">
        <v>1</v>
      </c>
      <c r="D14">
        <v>323.49</v>
      </c>
      <c r="E14">
        <v>630</v>
      </c>
      <c r="F14" s="18">
        <f t="shared" si="0"/>
        <v>16584.289999999997</v>
      </c>
      <c r="G14" s="5">
        <v>13.0343</v>
      </c>
      <c r="H14" s="1">
        <v>3.3070000000000002E-4</v>
      </c>
      <c r="I14" t="s">
        <v>116</v>
      </c>
      <c r="J14" s="20">
        <v>1.1974644059144283E-2</v>
      </c>
    </row>
    <row r="15" spans="2:13">
      <c r="B15" t="s">
        <v>118</v>
      </c>
      <c r="C15">
        <v>1</v>
      </c>
      <c r="D15">
        <v>316.73</v>
      </c>
      <c r="E15">
        <v>629</v>
      </c>
      <c r="F15" s="18">
        <f t="shared" si="0"/>
        <v>16267.559999999998</v>
      </c>
      <c r="G15" s="5">
        <v>12.762</v>
      </c>
      <c r="H15" s="1">
        <v>3.813E-4</v>
      </c>
      <c r="I15" t="s">
        <v>116</v>
      </c>
      <c r="J15" s="20">
        <v>1.1703615272358942E-2</v>
      </c>
    </row>
    <row r="16" spans="2:13">
      <c r="B16" t="s">
        <v>23</v>
      </c>
      <c r="C16">
        <v>1</v>
      </c>
      <c r="D16">
        <v>276.18</v>
      </c>
      <c r="E16">
        <v>628</v>
      </c>
      <c r="F16" s="18">
        <f t="shared" si="0"/>
        <v>15991.379999999997</v>
      </c>
      <c r="G16" s="5">
        <v>11.128299999999999</v>
      </c>
      <c r="H16" s="1">
        <v>9.012E-4</v>
      </c>
      <c r="I16" t="s">
        <v>116</v>
      </c>
      <c r="J16" s="20">
        <v>1.0077843481804854E-2</v>
      </c>
    </row>
    <row r="17" spans="2:13">
      <c r="B17" t="s">
        <v>25</v>
      </c>
      <c r="C17">
        <v>1</v>
      </c>
      <c r="D17">
        <v>245.15</v>
      </c>
      <c r="E17">
        <v>627</v>
      </c>
      <c r="F17" s="18">
        <f t="shared" si="0"/>
        <v>15746.229999999998</v>
      </c>
      <c r="G17" s="5">
        <v>9.8779000000000003</v>
      </c>
      <c r="H17" s="1">
        <v>1.753E-3</v>
      </c>
      <c r="I17" t="s">
        <v>119</v>
      </c>
      <c r="J17" s="20">
        <v>8.8337572016348592E-3</v>
      </c>
    </row>
    <row r="18" spans="2:13">
      <c r="B18" t="s">
        <v>24</v>
      </c>
      <c r="C18">
        <v>1</v>
      </c>
      <c r="D18">
        <v>176.43</v>
      </c>
      <c r="E18">
        <v>626</v>
      </c>
      <c r="F18" s="18">
        <f t="shared" si="0"/>
        <v>15569.799999999997</v>
      </c>
      <c r="G18" s="5">
        <v>7.1086999999999998</v>
      </c>
      <c r="H18" s="1">
        <v>7.8720000000000005E-3</v>
      </c>
      <c r="I18" t="s">
        <v>119</v>
      </c>
      <c r="J18" s="20">
        <v>6.0785651560891938E-3</v>
      </c>
    </row>
    <row r="19" spans="2:13">
      <c r="B19" t="s">
        <v>117</v>
      </c>
      <c r="C19">
        <v>1</v>
      </c>
      <c r="D19">
        <v>92.68</v>
      </c>
      <c r="E19">
        <v>625</v>
      </c>
      <c r="F19" s="18">
        <f t="shared" si="0"/>
        <v>15477.119999999997</v>
      </c>
      <c r="G19" s="5">
        <v>3.7342</v>
      </c>
      <c r="H19" s="1">
        <v>5.3765899999999998E-2</v>
      </c>
      <c r="I19" t="s">
        <v>126</v>
      </c>
      <c r="J19" s="20">
        <v>2.720775083119905E-3</v>
      </c>
    </row>
    <row r="20" spans="2:13">
      <c r="B20" t="s">
        <v>20</v>
      </c>
      <c r="C20">
        <v>1</v>
      </c>
      <c r="D20">
        <v>92.26</v>
      </c>
      <c r="E20">
        <v>624</v>
      </c>
      <c r="F20" s="18">
        <f t="shared" si="0"/>
        <v>15384.859999999997</v>
      </c>
      <c r="G20" s="5">
        <v>3.7174</v>
      </c>
      <c r="H20" s="1">
        <v>5.4308200000000001E-2</v>
      </c>
      <c r="I20" t="s">
        <v>126</v>
      </c>
      <c r="J20" s="20">
        <v>2.7039360164853128E-3</v>
      </c>
    </row>
    <row r="21" spans="2:13">
      <c r="B21" t="s">
        <v>10</v>
      </c>
      <c r="C21">
        <v>1</v>
      </c>
      <c r="D21">
        <v>37.06</v>
      </c>
      <c r="E21">
        <v>623</v>
      </c>
      <c r="F21" s="18">
        <f t="shared" si="0"/>
        <v>15347.799999999997</v>
      </c>
      <c r="G21" s="5">
        <v>1.4932000000000001</v>
      </c>
      <c r="H21" s="1">
        <v>0.22218070000000001</v>
      </c>
      <c r="J21" s="20">
        <v>4.9080154451033062E-4</v>
      </c>
    </row>
    <row r="22" spans="2:13">
      <c r="B22" t="s">
        <v>26</v>
      </c>
      <c r="C22">
        <v>1</v>
      </c>
      <c r="D22">
        <v>17.03</v>
      </c>
      <c r="E22">
        <v>622</v>
      </c>
      <c r="F22" s="18">
        <f t="shared" si="0"/>
        <v>15330.769999999997</v>
      </c>
      <c r="G22" s="5">
        <v>0.68610000000000004</v>
      </c>
      <c r="H22" s="1">
        <v>0.40780060000000001</v>
      </c>
      <c r="J22" s="20">
        <v>-3.1226156189653335E-4</v>
      </c>
    </row>
    <row r="23" spans="2:13">
      <c r="B23" t="s">
        <v>121</v>
      </c>
      <c r="C23">
        <v>1</v>
      </c>
      <c r="D23">
        <v>10.74</v>
      </c>
      <c r="E23">
        <v>621</v>
      </c>
      <c r="F23" s="18">
        <f t="shared" si="0"/>
        <v>15320.029999999997</v>
      </c>
      <c r="G23" s="5">
        <v>0.4325</v>
      </c>
      <c r="H23" s="1">
        <v>0.51098719999999997</v>
      </c>
      <c r="J23" s="20">
        <v>-3.1226156189653335E-4</v>
      </c>
    </row>
    <row r="24" spans="2:13">
      <c r="B24" t="s">
        <v>13</v>
      </c>
      <c r="C24">
        <v>1</v>
      </c>
      <c r="D24">
        <v>4.8899999999999997</v>
      </c>
      <c r="E24">
        <v>620</v>
      </c>
      <c r="F24" s="18">
        <f>F23-D24</f>
        <v>15315.139999999998</v>
      </c>
      <c r="G24" s="5">
        <v>0.1971</v>
      </c>
      <c r="H24" s="1">
        <v>0.65724680000000002</v>
      </c>
      <c r="J24" s="20">
        <v>-3.1226156189653335E-4</v>
      </c>
    </row>
    <row r="25" spans="2:13">
      <c r="B25" t="s">
        <v>14</v>
      </c>
      <c r="C25">
        <v>1</v>
      </c>
      <c r="D25">
        <v>2.0299999999999998</v>
      </c>
      <c r="E25">
        <v>619</v>
      </c>
      <c r="F25" s="18">
        <f>F24-D25</f>
        <v>15313.109999999997</v>
      </c>
      <c r="G25" s="5">
        <v>8.1900000000000001E-2</v>
      </c>
      <c r="H25" s="1">
        <v>0.77479739999999997</v>
      </c>
      <c r="J25" s="20">
        <v>-3.1226156189653335E-4</v>
      </c>
    </row>
    <row r="26" spans="2:13">
      <c r="B26" t="s">
        <v>9</v>
      </c>
      <c r="C26">
        <v>1</v>
      </c>
      <c r="D26">
        <v>0.14000000000000001</v>
      </c>
      <c r="E26">
        <v>618</v>
      </c>
      <c r="F26" s="18">
        <f t="shared" si="0"/>
        <v>15312.969999999998</v>
      </c>
      <c r="G26" s="5">
        <v>5.4999999999999997E-3</v>
      </c>
      <c r="H26" s="1">
        <v>0.9408668</v>
      </c>
      <c r="J26" s="20">
        <v>-3.1226156189653335E-4</v>
      </c>
    </row>
    <row r="27" spans="2:13">
      <c r="B27" s="9" t="s">
        <v>22</v>
      </c>
      <c r="C27" s="9">
        <v>1</v>
      </c>
      <c r="D27" s="11">
        <v>0</v>
      </c>
      <c r="E27" s="9">
        <v>617</v>
      </c>
      <c r="F27" s="21">
        <f t="shared" si="0"/>
        <v>15312.969999999998</v>
      </c>
      <c r="G27" s="11">
        <v>1E-4</v>
      </c>
      <c r="H27" s="10">
        <v>0.99368690000000004</v>
      </c>
      <c r="I27" s="9"/>
      <c r="J27" s="22">
        <v>-3.1226156189653335E-4</v>
      </c>
      <c r="M27" s="24"/>
    </row>
    <row r="28" spans="2:13">
      <c r="J28" s="23"/>
      <c r="M28" s="24"/>
    </row>
    <row r="29" spans="2:13">
      <c r="F29" s="18"/>
      <c r="G29" s="19"/>
      <c r="M29" s="24"/>
    </row>
    <row r="30" spans="2:13">
      <c r="M30" s="24"/>
    </row>
    <row r="31" spans="2:13">
      <c r="M31" s="24"/>
    </row>
    <row r="32" spans="2:13">
      <c r="M32" s="24"/>
    </row>
  </sheetData>
  <mergeCells count="1">
    <mergeCell ref="H5:I5"/>
  </mergeCells>
  <phoneticPr fontId="1"/>
  <pageMargins left="0.7" right="0.7" top="0.75" bottom="0.75" header="0.3" footer="0.3"/>
  <pageSetup paperSize="9" scale="96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A839-8B18-0E40-BC2E-9DBDCFDA4398}">
  <sheetPr>
    <pageSetUpPr fitToPage="1"/>
  </sheetPr>
  <dimension ref="B4:N32"/>
  <sheetViews>
    <sheetView workbookViewId="0">
      <selection activeCell="Q25" sqref="Q25"/>
    </sheetView>
  </sheetViews>
  <sheetFormatPr baseColWidth="10" defaultRowHeight="20"/>
  <cols>
    <col min="2" max="2" width="18.7109375" customWidth="1"/>
    <col min="3" max="7" width="8.7109375" customWidth="1"/>
    <col min="8" max="8" width="10.28515625" customWidth="1"/>
    <col min="9" max="9" width="7.28515625" customWidth="1"/>
  </cols>
  <sheetData>
    <row r="4" spans="2:10">
      <c r="B4" t="s">
        <v>159</v>
      </c>
    </row>
    <row r="5" spans="2:10" ht="21" thickBot="1">
      <c r="B5" s="6"/>
      <c r="C5" s="8" t="s">
        <v>107</v>
      </c>
      <c r="D5" s="8" t="s">
        <v>108</v>
      </c>
      <c r="E5" s="8" t="s">
        <v>109</v>
      </c>
      <c r="F5" s="8" t="s">
        <v>110</v>
      </c>
      <c r="G5" s="8" t="s">
        <v>111</v>
      </c>
      <c r="H5" s="29" t="s">
        <v>112</v>
      </c>
      <c r="I5" s="29"/>
      <c r="J5" s="8" t="s">
        <v>113</v>
      </c>
    </row>
    <row r="6" spans="2:10" ht="21" thickTop="1">
      <c r="B6" t="s">
        <v>114</v>
      </c>
      <c r="C6">
        <v>674</v>
      </c>
      <c r="D6">
        <v>39857</v>
      </c>
    </row>
    <row r="7" spans="2:10">
      <c r="B7" t="s">
        <v>4</v>
      </c>
      <c r="C7">
        <v>1</v>
      </c>
      <c r="D7">
        <v>6510</v>
      </c>
      <c r="E7">
        <v>673</v>
      </c>
      <c r="F7" s="18">
        <v>33347</v>
      </c>
      <c r="G7" s="5">
        <v>188.2689</v>
      </c>
      <c r="H7" t="s">
        <v>129</v>
      </c>
      <c r="I7" t="s">
        <v>116</v>
      </c>
      <c r="J7" s="20">
        <v>0.16246636856931987</v>
      </c>
    </row>
    <row r="8" spans="2:10">
      <c r="B8" t="s">
        <v>3</v>
      </c>
      <c r="C8">
        <v>1</v>
      </c>
      <c r="D8">
        <v>5098.6000000000004</v>
      </c>
      <c r="E8">
        <v>672</v>
      </c>
      <c r="F8" s="18">
        <v>28248.400000000001</v>
      </c>
      <c r="G8" s="5">
        <v>147.45150000000001</v>
      </c>
      <c r="H8" t="s">
        <v>129</v>
      </c>
      <c r="I8" t="s">
        <v>116</v>
      </c>
      <c r="J8" s="20">
        <v>0.1270547721119849</v>
      </c>
    </row>
    <row r="9" spans="2:10">
      <c r="B9" s="2" t="s">
        <v>18</v>
      </c>
      <c r="C9">
        <v>1</v>
      </c>
      <c r="D9">
        <v>2288.9</v>
      </c>
      <c r="E9">
        <v>671</v>
      </c>
      <c r="F9" s="18">
        <v>25959.5</v>
      </c>
      <c r="G9" s="5">
        <v>66.194900000000004</v>
      </c>
      <c r="H9" s="12">
        <v>2.064E-15</v>
      </c>
      <c r="I9" t="s">
        <v>116</v>
      </c>
      <c r="J9" s="20">
        <v>5.6560254210487021E-2</v>
      </c>
    </row>
    <row r="10" spans="2:10">
      <c r="B10" t="s">
        <v>9</v>
      </c>
      <c r="C10">
        <v>1</v>
      </c>
      <c r="D10">
        <v>1084.3</v>
      </c>
      <c r="E10">
        <v>670</v>
      </c>
      <c r="F10" s="18">
        <v>24875.200000000001</v>
      </c>
      <c r="G10" s="5">
        <v>31.356999999999999</v>
      </c>
      <c r="H10" s="12">
        <v>3.1639999999999997E-8</v>
      </c>
      <c r="I10" t="s">
        <v>116</v>
      </c>
      <c r="J10" s="20">
        <v>2.6337206816051919E-2</v>
      </c>
    </row>
    <row r="11" spans="2:10">
      <c r="B11" t="s">
        <v>5</v>
      </c>
      <c r="C11">
        <v>1</v>
      </c>
      <c r="D11" s="5">
        <v>470.3</v>
      </c>
      <c r="E11">
        <v>669</v>
      </c>
      <c r="F11" s="18">
        <v>24404.9</v>
      </c>
      <c r="G11" s="5">
        <v>13.5998</v>
      </c>
      <c r="H11" s="12">
        <v>2.4499999999999999E-4</v>
      </c>
      <c r="I11" t="s">
        <v>116</v>
      </c>
      <c r="J11" s="20">
        <v>1.0932133679589064E-2</v>
      </c>
    </row>
    <row r="12" spans="2:10">
      <c r="B12" t="s">
        <v>6</v>
      </c>
      <c r="C12">
        <v>1</v>
      </c>
      <c r="D12">
        <v>433.9</v>
      </c>
      <c r="E12">
        <v>668</v>
      </c>
      <c r="F12" s="18">
        <v>23971</v>
      </c>
      <c r="G12" s="5">
        <v>12.549099999999999</v>
      </c>
      <c r="H12" s="12">
        <v>4.2460000000000002E-4</v>
      </c>
      <c r="I12" t="s">
        <v>116</v>
      </c>
      <c r="J12" s="20">
        <v>1.0018868757492569E-2</v>
      </c>
    </row>
    <row r="13" spans="2:10">
      <c r="B13" t="s">
        <v>7</v>
      </c>
      <c r="C13">
        <v>1</v>
      </c>
      <c r="D13">
        <v>392.3</v>
      </c>
      <c r="E13">
        <v>667</v>
      </c>
      <c r="F13" s="18">
        <v>23578.7</v>
      </c>
      <c r="G13" s="5">
        <v>11.346500000000001</v>
      </c>
      <c r="H13" s="12">
        <v>8.0029999999999999E-4</v>
      </c>
      <c r="I13" t="s">
        <v>116</v>
      </c>
      <c r="J13" s="20">
        <v>8.9751374179537179E-3</v>
      </c>
    </row>
    <row r="14" spans="2:10">
      <c r="B14" t="s">
        <v>117</v>
      </c>
      <c r="C14">
        <v>1</v>
      </c>
      <c r="D14">
        <v>291.2</v>
      </c>
      <c r="E14">
        <v>666</v>
      </c>
      <c r="F14" s="18">
        <v>23287.5</v>
      </c>
      <c r="G14" s="5">
        <v>8.4200999999999997</v>
      </c>
      <c r="H14" s="1">
        <v>3.8359000000000002E-3</v>
      </c>
      <c r="I14" t="s">
        <v>119</v>
      </c>
      <c r="J14" s="20">
        <v>6.4385691865263654E-3</v>
      </c>
    </row>
    <row r="15" spans="2:10">
      <c r="B15" t="s">
        <v>8</v>
      </c>
      <c r="C15">
        <v>1</v>
      </c>
      <c r="D15">
        <v>201</v>
      </c>
      <c r="E15">
        <v>665</v>
      </c>
      <c r="F15" s="18">
        <v>23086.5</v>
      </c>
      <c r="G15" s="5">
        <v>5.8127000000000004</v>
      </c>
      <c r="H15" s="1">
        <v>1.6185700000000001E-2</v>
      </c>
      <c r="I15" t="s">
        <v>120</v>
      </c>
      <c r="J15" s="20">
        <v>4.1754786378147201E-3</v>
      </c>
    </row>
    <row r="16" spans="2:10">
      <c r="B16" t="s">
        <v>25</v>
      </c>
      <c r="C16">
        <v>1</v>
      </c>
      <c r="D16">
        <v>153.6</v>
      </c>
      <c r="E16">
        <v>664</v>
      </c>
      <c r="F16" s="18">
        <v>22932.9</v>
      </c>
      <c r="G16" s="5">
        <v>4.4432999999999998</v>
      </c>
      <c r="H16" s="1">
        <v>3.54195E-2</v>
      </c>
      <c r="I16" t="s">
        <v>120</v>
      </c>
      <c r="J16" s="20">
        <v>2.9862270634363175E-3</v>
      </c>
    </row>
    <row r="17" spans="2:14">
      <c r="B17" t="s">
        <v>11</v>
      </c>
      <c r="C17">
        <v>1</v>
      </c>
      <c r="D17">
        <v>115.5</v>
      </c>
      <c r="E17">
        <v>663</v>
      </c>
      <c r="F17" s="18">
        <v>22817.4</v>
      </c>
      <c r="G17" s="5">
        <v>3.3416999999999999</v>
      </c>
      <c r="H17" s="1">
        <v>6.8000699999999997E-2</v>
      </c>
      <c r="I17" t="s">
        <v>126</v>
      </c>
      <c r="J17" s="20">
        <v>2.0303096587144368E-3</v>
      </c>
    </row>
    <row r="18" spans="2:14">
      <c r="B18" t="s">
        <v>10</v>
      </c>
      <c r="C18">
        <v>1</v>
      </c>
      <c r="D18">
        <v>77.900000000000006</v>
      </c>
      <c r="E18">
        <v>662</v>
      </c>
      <c r="F18" s="18">
        <v>22739.5</v>
      </c>
      <c r="G18" s="5">
        <v>2.2530000000000001</v>
      </c>
      <c r="H18" s="1">
        <v>0.13384219999999999</v>
      </c>
      <c r="J18" s="20">
        <v>1.0869371018235525E-3</v>
      </c>
    </row>
    <row r="19" spans="2:14">
      <c r="B19" t="s">
        <v>118</v>
      </c>
      <c r="C19">
        <v>1</v>
      </c>
      <c r="D19">
        <v>61.2</v>
      </c>
      <c r="E19">
        <v>661</v>
      </c>
      <c r="F19" s="18">
        <v>22678.3</v>
      </c>
      <c r="G19" s="5">
        <v>1.7693000000000001</v>
      </c>
      <c r="H19" s="1">
        <v>0.18392810000000001</v>
      </c>
      <c r="J19" s="20">
        <v>6.6793918426829224E-4</v>
      </c>
    </row>
    <row r="20" spans="2:14">
      <c r="B20" t="s">
        <v>23</v>
      </c>
      <c r="C20">
        <v>1</v>
      </c>
      <c r="D20">
        <v>29.4</v>
      </c>
      <c r="E20">
        <v>660</v>
      </c>
      <c r="F20" s="18">
        <v>22648.899999999998</v>
      </c>
      <c r="G20" s="5">
        <v>0.8488</v>
      </c>
      <c r="H20" s="1">
        <v>0.35722579999999998</v>
      </c>
      <c r="J20" s="20">
        <v>-1.2991313778304135E-4</v>
      </c>
    </row>
    <row r="21" spans="2:14">
      <c r="B21" t="s">
        <v>13</v>
      </c>
      <c r="C21">
        <v>1</v>
      </c>
      <c r="D21">
        <v>22.8</v>
      </c>
      <c r="E21">
        <v>659</v>
      </c>
      <c r="F21" s="18">
        <v>22626.1</v>
      </c>
      <c r="G21" s="5">
        <v>0.66010000000000002</v>
      </c>
      <c r="H21" s="1">
        <v>0.41681820000000003</v>
      </c>
      <c r="J21" s="20">
        <v>-2.9550512915218596E-4</v>
      </c>
    </row>
    <row r="22" spans="2:14">
      <c r="B22" t="s">
        <v>20</v>
      </c>
      <c r="C22">
        <v>1</v>
      </c>
      <c r="D22">
        <v>16.5</v>
      </c>
      <c r="E22">
        <v>658</v>
      </c>
      <c r="F22" s="18">
        <v>22609.599999999999</v>
      </c>
      <c r="G22" s="5">
        <v>0.47820000000000001</v>
      </c>
      <c r="H22" s="1">
        <v>0.4894848</v>
      </c>
      <c r="J22" s="20">
        <v>-4.5357021182273322E-4</v>
      </c>
    </row>
    <row r="23" spans="2:14">
      <c r="B23" t="s">
        <v>121</v>
      </c>
      <c r="C23">
        <v>1</v>
      </c>
      <c r="D23">
        <v>16</v>
      </c>
      <c r="E23">
        <v>657</v>
      </c>
      <c r="F23" s="18">
        <v>22593.599999999999</v>
      </c>
      <c r="G23" s="5">
        <v>0.46379999999999999</v>
      </c>
      <c r="H23" s="1">
        <v>0.4961084</v>
      </c>
      <c r="J23" s="20">
        <v>-4.6611505965372902E-4</v>
      </c>
    </row>
    <row r="24" spans="2:14">
      <c r="B24" t="s">
        <v>26</v>
      </c>
      <c r="C24">
        <v>1</v>
      </c>
      <c r="D24">
        <v>11</v>
      </c>
      <c r="E24">
        <v>656</v>
      </c>
      <c r="F24" s="18">
        <v>22582.6</v>
      </c>
      <c r="G24" s="5">
        <v>0.31950000000000001</v>
      </c>
      <c r="H24" s="1">
        <v>0.57207660000000005</v>
      </c>
      <c r="J24" s="20">
        <v>-4.6611505965372902E-4</v>
      </c>
    </row>
    <row r="25" spans="2:14">
      <c r="B25" t="s">
        <v>24</v>
      </c>
      <c r="C25">
        <v>1</v>
      </c>
      <c r="D25">
        <v>2.2999999999999998</v>
      </c>
      <c r="E25">
        <v>655</v>
      </c>
      <c r="F25" s="18">
        <v>22580.3</v>
      </c>
      <c r="G25" s="5">
        <v>6.54E-2</v>
      </c>
      <c r="H25" s="1">
        <v>0.79830889999999999</v>
      </c>
      <c r="J25" s="20">
        <v>-4.6611505965372902E-4</v>
      </c>
    </row>
    <row r="26" spans="2:14">
      <c r="B26" t="s">
        <v>14</v>
      </c>
      <c r="C26">
        <v>1</v>
      </c>
      <c r="D26">
        <v>0.5</v>
      </c>
      <c r="E26">
        <v>654</v>
      </c>
      <c r="F26" s="18">
        <v>22579.8</v>
      </c>
      <c r="G26" s="5">
        <v>1.37E-2</v>
      </c>
      <c r="H26" s="1">
        <v>0.90692300000000003</v>
      </c>
      <c r="J26" s="20">
        <v>-4.6611505965372902E-4</v>
      </c>
      <c r="L26" s="24"/>
      <c r="M26" s="24"/>
      <c r="N26" s="24"/>
    </row>
    <row r="27" spans="2:14">
      <c r="B27" s="9" t="s">
        <v>22</v>
      </c>
      <c r="C27" s="9">
        <v>1</v>
      </c>
      <c r="D27" s="11">
        <v>0.4</v>
      </c>
      <c r="E27" s="9">
        <v>653</v>
      </c>
      <c r="F27" s="21">
        <v>22579.399999999998</v>
      </c>
      <c r="G27" s="11">
        <v>1.1900000000000001E-2</v>
      </c>
      <c r="H27" s="10">
        <v>0.91307729999999998</v>
      </c>
      <c r="I27" s="9"/>
      <c r="J27" s="22">
        <v>-4.6611505965372902E-4</v>
      </c>
      <c r="L27" s="24"/>
      <c r="M27" s="24"/>
      <c r="N27" s="24"/>
    </row>
    <row r="28" spans="2:14">
      <c r="J28" s="23">
        <f>SUM(J7:J27)</f>
        <v>0.41652063861843613</v>
      </c>
      <c r="L28" s="24"/>
      <c r="M28" s="24"/>
      <c r="N28" s="24"/>
    </row>
    <row r="29" spans="2:14">
      <c r="F29" s="18"/>
      <c r="G29" s="19"/>
      <c r="L29" s="24"/>
      <c r="M29" s="24"/>
      <c r="N29" s="24"/>
    </row>
    <row r="30" spans="2:14">
      <c r="L30" s="24"/>
      <c r="M30" s="24"/>
      <c r="N30" s="24"/>
    </row>
    <row r="31" spans="2:14">
      <c r="M31" s="24"/>
    </row>
    <row r="32" spans="2:14">
      <c r="M32" s="24"/>
    </row>
  </sheetData>
  <mergeCells count="1">
    <mergeCell ref="H5:I5"/>
  </mergeCells>
  <phoneticPr fontId="1"/>
  <pageMargins left="0.7" right="0.7" top="0.75" bottom="0.75" header="0.3" footer="0.3"/>
  <pageSetup paperSize="9" scale="96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3CD1-1893-1F4D-AAED-E7ED7D173B9D}">
  <sheetPr>
    <pageSetUpPr fitToPage="1"/>
  </sheetPr>
  <dimension ref="B4:J15"/>
  <sheetViews>
    <sheetView topLeftCell="B1" workbookViewId="0">
      <selection activeCell="P14" sqref="P14"/>
    </sheetView>
  </sheetViews>
  <sheetFormatPr baseColWidth="10" defaultRowHeight="20"/>
  <cols>
    <col min="2" max="2" width="16.7109375" bestFit="1" customWidth="1"/>
    <col min="3" max="7" width="8.7109375" customWidth="1"/>
    <col min="9" max="9" width="6.7109375" customWidth="1"/>
    <col min="10" max="10" width="8.7109375" customWidth="1"/>
  </cols>
  <sheetData>
    <row r="4" spans="2:10">
      <c r="B4" t="s">
        <v>160</v>
      </c>
    </row>
    <row r="5" spans="2:10" ht="21" thickBot="1">
      <c r="B5" s="8"/>
      <c r="C5" s="8" t="s">
        <v>107</v>
      </c>
      <c r="D5" s="8" t="s">
        <v>108</v>
      </c>
      <c r="E5" s="8" t="s">
        <v>122</v>
      </c>
      <c r="F5" s="8" t="s">
        <v>123</v>
      </c>
      <c r="G5" s="8" t="s">
        <v>124</v>
      </c>
      <c r="H5" s="29" t="s">
        <v>125</v>
      </c>
      <c r="I5" s="29"/>
      <c r="J5" s="8" t="s">
        <v>113</v>
      </c>
    </row>
    <row r="6" spans="2:10" ht="21" thickTop="1">
      <c r="B6" t="s">
        <v>114</v>
      </c>
      <c r="C6">
        <v>62</v>
      </c>
      <c r="D6">
        <v>4650.8999999999996</v>
      </c>
    </row>
    <row r="7" spans="2:10">
      <c r="B7" s="2" t="s">
        <v>151</v>
      </c>
      <c r="C7">
        <v>1</v>
      </c>
      <c r="D7" s="5">
        <v>837.85</v>
      </c>
      <c r="E7">
        <v>61</v>
      </c>
      <c r="F7" s="25">
        <v>3813.0499999999997</v>
      </c>
      <c r="G7" s="5">
        <v>17.5486</v>
      </c>
      <c r="H7" s="1">
        <v>1.022E-4</v>
      </c>
      <c r="I7" t="s">
        <v>116</v>
      </c>
      <c r="J7" s="20">
        <v>0.16988238835494207</v>
      </c>
    </row>
    <row r="8" spans="2:10">
      <c r="B8" t="s">
        <v>3</v>
      </c>
      <c r="C8">
        <v>1</v>
      </c>
      <c r="D8" s="5">
        <v>397.4</v>
      </c>
      <c r="E8">
        <v>60</v>
      </c>
      <c r="F8" s="25">
        <v>3415.6499999999996</v>
      </c>
      <c r="G8" s="5">
        <v>8.3233999999999995</v>
      </c>
      <c r="H8" s="1">
        <v>5.5794E-3</v>
      </c>
      <c r="I8" t="s">
        <v>119</v>
      </c>
      <c r="J8" s="20">
        <v>7.5180287686254274E-2</v>
      </c>
    </row>
    <row r="9" spans="2:10">
      <c r="B9" t="s">
        <v>60</v>
      </c>
      <c r="C9">
        <v>1</v>
      </c>
      <c r="D9" s="5">
        <v>391.54</v>
      </c>
      <c r="E9">
        <v>59</v>
      </c>
      <c r="F9" s="25">
        <v>3024.1099999999997</v>
      </c>
      <c r="G9" s="5">
        <v>8.2007999999999992</v>
      </c>
      <c r="H9" s="1">
        <v>5.9157999999999997E-3</v>
      </c>
      <c r="I9" t="s">
        <v>119</v>
      </c>
      <c r="J9" s="20">
        <v>7.3920316497882152E-2</v>
      </c>
    </row>
    <row r="10" spans="2:10">
      <c r="B10" t="s">
        <v>127</v>
      </c>
      <c r="C10">
        <v>1</v>
      </c>
      <c r="D10" s="5">
        <v>308.37</v>
      </c>
      <c r="E10">
        <v>58</v>
      </c>
      <c r="F10" s="25">
        <v>2715.74</v>
      </c>
      <c r="G10" s="5">
        <v>6.4588999999999999</v>
      </c>
      <c r="H10" s="1">
        <v>1.3889200000000001E-2</v>
      </c>
      <c r="I10" t="s">
        <v>120</v>
      </c>
      <c r="J10" s="20">
        <v>5.6037756133221539E-2</v>
      </c>
    </row>
    <row r="11" spans="2:10">
      <c r="B11" t="s">
        <v>7</v>
      </c>
      <c r="C11">
        <v>1</v>
      </c>
      <c r="D11" s="5">
        <v>86.96</v>
      </c>
      <c r="E11">
        <v>57</v>
      </c>
      <c r="F11" s="25">
        <v>2628.7799999999997</v>
      </c>
      <c r="G11" s="5">
        <v>1.8212999999999999</v>
      </c>
      <c r="H11" s="1">
        <v>0.18268789999999999</v>
      </c>
      <c r="J11" s="20">
        <v>8.4319164032767863E-3</v>
      </c>
    </row>
    <row r="12" spans="2:10">
      <c r="B12" t="s">
        <v>5</v>
      </c>
      <c r="C12">
        <v>1</v>
      </c>
      <c r="D12" s="5">
        <v>1.65</v>
      </c>
      <c r="E12">
        <v>56</v>
      </c>
      <c r="F12" s="25">
        <v>2627.1299999999997</v>
      </c>
      <c r="G12" s="5">
        <v>3.4599999999999999E-2</v>
      </c>
      <c r="H12" s="1">
        <v>0.85304639999999998</v>
      </c>
      <c r="J12" s="20">
        <v>0</v>
      </c>
    </row>
    <row r="13" spans="2:10">
      <c r="B13" s="9" t="s">
        <v>141</v>
      </c>
      <c r="C13" s="9">
        <v>1</v>
      </c>
      <c r="D13" s="11">
        <v>1.21</v>
      </c>
      <c r="E13" s="9">
        <v>55</v>
      </c>
      <c r="F13" s="26">
        <v>2625.9199999999996</v>
      </c>
      <c r="G13" s="11">
        <v>2.53E-2</v>
      </c>
      <c r="H13" s="10">
        <v>0.87423079999999997</v>
      </c>
      <c r="I13" s="9"/>
      <c r="J13" s="22">
        <v>0</v>
      </c>
    </row>
    <row r="14" spans="2:10">
      <c r="J14" s="23">
        <f>SUM(J7:J13)</f>
        <v>0.38345266507557685</v>
      </c>
    </row>
    <row r="15" spans="2:10">
      <c r="F15" s="18"/>
      <c r="G15" s="19"/>
    </row>
  </sheetData>
  <mergeCells count="1">
    <mergeCell ref="H5:I5"/>
  </mergeCells>
  <phoneticPr fontId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  <vt:lpstr>Sup. Table 11. AOV CENwomen </vt:lpstr>
      <vt:lpstr>'Sup. Table 11. AOV CENwomen '!Print_Area</vt:lpstr>
      <vt:lpstr>'Supplementary Table 10'!Print_Area</vt:lpstr>
      <vt:lpstr>'Supplementary Table 2'!Print_Area</vt:lpstr>
      <vt:lpstr>'Supplementary Table 3'!Print_Area</vt:lpstr>
      <vt:lpstr>'Supplementary Table 4'!Print_Area</vt:lpstr>
      <vt:lpstr>'Supplementary Table 5'!Print_Area</vt:lpstr>
      <vt:lpstr>'Supplementary Table 6'!Print_Area</vt:lpstr>
      <vt:lpstr>'Supplementary Table 7'!Print_Area</vt:lpstr>
      <vt:lpstr>'Supplementary Table 8'!Print_Area</vt:lpstr>
      <vt:lpstr>'Supplementary Table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TSasaki</cp:lastModifiedBy>
  <cp:lastPrinted>2022-05-31T06:17:30Z</cp:lastPrinted>
  <dcterms:created xsi:type="dcterms:W3CDTF">2021-11-05T02:29:00Z</dcterms:created>
  <dcterms:modified xsi:type="dcterms:W3CDTF">2022-05-31T06:17:51Z</dcterms:modified>
</cp:coreProperties>
</file>