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https://csiroau-my.sharepoint.com/personal/joh592_csiro_au/Documents/Google Drive3/Universal Assay Paper/"/>
    </mc:Choice>
  </mc:AlternateContent>
  <xr:revisionPtr revIDLastSave="73" documentId="13_ncr:1_{AEB290B7-B028-48BB-98EC-3AE63843A875}" xr6:coauthVersionLast="47" xr6:coauthVersionMax="47" xr10:uidLastSave="{91F236D2-14C2-4984-8E77-D96D3467A843}"/>
  <bookViews>
    <workbookView xWindow="-110" yWindow="-110" windowWidth="38620" windowHeight="21220" xr2:uid="{00000000-000D-0000-FFFF-FFFF00000000}"/>
  </bookViews>
  <sheets>
    <sheet name="FFPE qPCR 4-plex concentr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330" i="1" l="1"/>
  <c r="Q326" i="1"/>
  <c r="Q322" i="1"/>
  <c r="Q318" i="1"/>
  <c r="Q314" i="1"/>
  <c r="Q310" i="1"/>
  <c r="Q306" i="1"/>
  <c r="Q302" i="1"/>
  <c r="Q298" i="1"/>
  <c r="Q294" i="1"/>
  <c r="Q290" i="1"/>
  <c r="Q286" i="1"/>
  <c r="Q282" i="1"/>
  <c r="Q278" i="1"/>
  <c r="Q274" i="1"/>
  <c r="Q270" i="1"/>
  <c r="Q266" i="1"/>
  <c r="Q262" i="1"/>
  <c r="Q258" i="1"/>
  <c r="Q254" i="1"/>
  <c r="Q250" i="1"/>
  <c r="Q246" i="1"/>
  <c r="Q242" i="1"/>
  <c r="Q238" i="1"/>
  <c r="Q234" i="1"/>
  <c r="Q230" i="1"/>
  <c r="Q226" i="1"/>
  <c r="Q222" i="1"/>
  <c r="Q218" i="1"/>
  <c r="Q214" i="1"/>
  <c r="Q210" i="1"/>
  <c r="Q206" i="1"/>
  <c r="Q202" i="1"/>
  <c r="Q198" i="1"/>
  <c r="Q194" i="1"/>
  <c r="Q190" i="1"/>
  <c r="Q186" i="1"/>
  <c r="Q182" i="1"/>
  <c r="Q178" i="1"/>
  <c r="Q174" i="1"/>
  <c r="Q170" i="1"/>
  <c r="Q166" i="1"/>
  <c r="Q162" i="1"/>
  <c r="Q158" i="1"/>
  <c r="Q154" i="1"/>
  <c r="Q150" i="1"/>
  <c r="Q146" i="1"/>
  <c r="Q142" i="1"/>
  <c r="Q138" i="1"/>
  <c r="Q134" i="1"/>
  <c r="Q130" i="1"/>
  <c r="Q126" i="1"/>
  <c r="Q122" i="1"/>
  <c r="Q118" i="1"/>
  <c r="Q114" i="1"/>
  <c r="Q110" i="1"/>
  <c r="Q106" i="1"/>
  <c r="Q102" i="1"/>
  <c r="Q98" i="1"/>
  <c r="Q94" i="1"/>
  <c r="Q90" i="1"/>
  <c r="Q86" i="1"/>
  <c r="Q82" i="1"/>
  <c r="Q78" i="1"/>
  <c r="Q74" i="1"/>
  <c r="Q70" i="1"/>
  <c r="Q66" i="1"/>
  <c r="Q62" i="1"/>
  <c r="Q58" i="1"/>
  <c r="Q54" i="1"/>
  <c r="Q50" i="1"/>
  <c r="Q46" i="1"/>
  <c r="Q42" i="1"/>
  <c r="Q38" i="1"/>
  <c r="Q34" i="1"/>
  <c r="Q30" i="1"/>
  <c r="Q26" i="1"/>
  <c r="Q22" i="1"/>
  <c r="Q18" i="1"/>
  <c r="Q14" i="1"/>
  <c r="Q10" i="1"/>
  <c r="Q6" i="1"/>
  <c r="Q2" i="1"/>
  <c r="D2" i="1"/>
  <c r="R2" i="1" s="1"/>
  <c r="D6" i="1"/>
  <c r="R6" i="1" s="1"/>
  <c r="D10" i="1"/>
  <c r="R10" i="1" s="1"/>
  <c r="D14" i="1"/>
  <c r="R14" i="1" s="1"/>
  <c r="D18" i="1"/>
  <c r="R18" i="1"/>
  <c r="D22" i="1"/>
  <c r="R22" i="1" s="1"/>
  <c r="D26" i="1"/>
  <c r="R26" i="1" s="1"/>
  <c r="D30" i="1"/>
  <c r="R30" i="1" s="1"/>
  <c r="D34" i="1"/>
  <c r="R34" i="1" s="1"/>
  <c r="D38" i="1"/>
  <c r="R38" i="1"/>
  <c r="D42" i="1"/>
  <c r="R42" i="1" s="1"/>
  <c r="D46" i="1"/>
  <c r="R46" i="1" s="1"/>
  <c r="D50" i="1"/>
  <c r="R50" i="1" s="1"/>
  <c r="D54" i="1"/>
  <c r="R54" i="1" s="1"/>
  <c r="D58" i="1"/>
  <c r="R58" i="1" s="1"/>
  <c r="D62" i="1"/>
  <c r="R62" i="1" s="1"/>
  <c r="D66" i="1"/>
  <c r="R66" i="1"/>
  <c r="D70" i="1"/>
  <c r="R70" i="1" s="1"/>
  <c r="D74" i="1"/>
  <c r="R74" i="1" s="1"/>
  <c r="D78" i="1"/>
  <c r="R78" i="1" s="1"/>
  <c r="D82" i="1"/>
  <c r="R82" i="1" s="1"/>
  <c r="D86" i="1"/>
  <c r="R86" i="1" s="1"/>
  <c r="D90" i="1"/>
  <c r="R90" i="1" s="1"/>
  <c r="D94" i="1"/>
  <c r="R94" i="1" s="1"/>
  <c r="D98" i="1"/>
  <c r="R98" i="1"/>
  <c r="D102" i="1"/>
  <c r="R102" i="1" s="1"/>
  <c r="D106" i="1"/>
  <c r="R106" i="1" s="1"/>
  <c r="D110" i="1"/>
  <c r="R110" i="1" s="1"/>
  <c r="D114" i="1"/>
  <c r="R114" i="1" s="1"/>
  <c r="D118" i="1"/>
  <c r="R118" i="1"/>
  <c r="D122" i="1"/>
  <c r="R122" i="1" s="1"/>
  <c r="D126" i="1"/>
  <c r="R126" i="1" s="1"/>
  <c r="D130" i="1"/>
  <c r="R130" i="1" s="1"/>
  <c r="D134" i="1"/>
  <c r="R134" i="1" s="1"/>
  <c r="D138" i="1"/>
  <c r="R138" i="1" s="1"/>
  <c r="D142" i="1"/>
  <c r="R142" i="1"/>
  <c r="D146" i="1"/>
  <c r="R146" i="1"/>
  <c r="D150" i="1"/>
  <c r="R150" i="1" s="1"/>
  <c r="D154" i="1"/>
  <c r="R154" i="1" s="1"/>
  <c r="D158" i="1"/>
  <c r="R158" i="1" s="1"/>
  <c r="D162" i="1"/>
  <c r="R162" i="1" s="1"/>
  <c r="D166" i="1"/>
  <c r="R166" i="1" s="1"/>
  <c r="D170" i="1"/>
  <c r="R170" i="1"/>
  <c r="D174" i="1"/>
  <c r="R174" i="1" s="1"/>
  <c r="D178" i="1"/>
  <c r="R178" i="1" s="1"/>
  <c r="D182" i="1"/>
  <c r="R182" i="1" s="1"/>
  <c r="D186" i="1"/>
  <c r="R186" i="1" s="1"/>
  <c r="D190" i="1"/>
  <c r="R190" i="1" s="1"/>
  <c r="D194" i="1"/>
  <c r="R194" i="1"/>
  <c r="D198" i="1"/>
  <c r="R198" i="1" s="1"/>
  <c r="D202" i="1"/>
  <c r="R202" i="1"/>
  <c r="D206" i="1"/>
  <c r="R206" i="1" s="1"/>
  <c r="D210" i="1"/>
  <c r="R210" i="1" s="1"/>
  <c r="D214" i="1"/>
  <c r="R214" i="1" s="1"/>
  <c r="D218" i="1"/>
  <c r="R218" i="1"/>
  <c r="D222" i="1"/>
  <c r="R222" i="1" s="1"/>
  <c r="D226" i="1"/>
  <c r="R226" i="1" s="1"/>
  <c r="D230" i="1"/>
  <c r="R230" i="1" s="1"/>
  <c r="D234" i="1"/>
  <c r="R234" i="1" s="1"/>
  <c r="D238" i="1"/>
  <c r="R238" i="1"/>
  <c r="D242" i="1"/>
  <c r="R242" i="1" s="1"/>
  <c r="D246" i="1"/>
  <c r="R246" i="1" s="1"/>
  <c r="D250" i="1"/>
  <c r="R250" i="1"/>
  <c r="D254" i="1"/>
  <c r="R254" i="1" s="1"/>
  <c r="D258" i="1"/>
  <c r="R258" i="1" s="1"/>
  <c r="D262" i="1"/>
  <c r="R262" i="1" s="1"/>
  <c r="D266" i="1"/>
  <c r="R266" i="1" s="1"/>
  <c r="D270" i="1"/>
  <c r="R270" i="1"/>
  <c r="D274" i="1"/>
  <c r="R274" i="1" s="1"/>
  <c r="D278" i="1"/>
  <c r="R278" i="1" s="1"/>
  <c r="D282" i="1"/>
  <c r="R282" i="1" s="1"/>
  <c r="D286" i="1"/>
  <c r="R286" i="1" s="1"/>
  <c r="D290" i="1"/>
  <c r="R290" i="1" s="1"/>
  <c r="D294" i="1"/>
  <c r="R294" i="1" s="1"/>
  <c r="D298" i="1"/>
  <c r="R298" i="1"/>
  <c r="D302" i="1"/>
  <c r="R302" i="1" s="1"/>
  <c r="D306" i="1"/>
  <c r="R306" i="1" s="1"/>
  <c r="D310" i="1"/>
  <c r="R310" i="1" s="1"/>
  <c r="D314" i="1"/>
  <c r="R314" i="1" s="1"/>
  <c r="D318" i="1"/>
  <c r="R318" i="1" s="1"/>
  <c r="D322" i="1"/>
  <c r="R322" i="1"/>
  <c r="D326" i="1"/>
  <c r="R326" i="1" s="1"/>
  <c r="D330" i="1"/>
  <c r="R330" i="1" s="1"/>
</calcChain>
</file>

<file path=xl/sharedStrings.xml><?xml version="1.0" encoding="utf-8"?>
<sst xmlns="http://schemas.openxmlformats.org/spreadsheetml/2006/main" count="1346" uniqueCount="278">
  <si>
    <t>Cy5</t>
  </si>
  <si>
    <t>E11</t>
  </si>
  <si>
    <t>Texas Red</t>
  </si>
  <si>
    <t>HEX</t>
  </si>
  <si>
    <t>FAM</t>
  </si>
  <si>
    <t>N</t>
  </si>
  <si>
    <t>FFPE</t>
  </si>
  <si>
    <t>B37-219</t>
  </si>
  <si>
    <t>C11</t>
  </si>
  <si>
    <t>T</t>
  </si>
  <si>
    <t>B37-217</t>
  </si>
  <si>
    <t>B11</t>
  </si>
  <si>
    <t>A11</t>
  </si>
  <si>
    <t>B37-216</t>
  </si>
  <si>
    <t>O10</t>
  </si>
  <si>
    <t>T Pax</t>
  </si>
  <si>
    <t>Paxgene</t>
  </si>
  <si>
    <t>B36-149</t>
  </si>
  <si>
    <t>H10</t>
  </si>
  <si>
    <t>M10</t>
  </si>
  <si>
    <t>B36-148</t>
  </si>
  <si>
    <t>G10</t>
  </si>
  <si>
    <t>K10</t>
  </si>
  <si>
    <t>B36-147</t>
  </si>
  <si>
    <t>F10</t>
  </si>
  <si>
    <t>I10</t>
  </si>
  <si>
    <t>B36-146</t>
  </si>
  <si>
    <t>E10</t>
  </si>
  <si>
    <t>B36-145</t>
  </si>
  <si>
    <t>D10</t>
  </si>
  <si>
    <t>B36-144</t>
  </si>
  <si>
    <t>C10</t>
  </si>
  <si>
    <t>B36-141</t>
  </si>
  <si>
    <t>B10</t>
  </si>
  <si>
    <t>A10</t>
  </si>
  <si>
    <t>B36-139</t>
  </si>
  <si>
    <t>O09</t>
  </si>
  <si>
    <t>B36-138</t>
  </si>
  <si>
    <t>H9</t>
  </si>
  <si>
    <t>M09</t>
  </si>
  <si>
    <t>B36-137</t>
  </si>
  <si>
    <t>G9</t>
  </si>
  <si>
    <t>K09</t>
  </si>
  <si>
    <t>B36-133</t>
  </si>
  <si>
    <t>F9</t>
  </si>
  <si>
    <t>I09</t>
  </si>
  <si>
    <t>B36-130</t>
  </si>
  <si>
    <t>E9</t>
  </si>
  <si>
    <t>G09</t>
  </si>
  <si>
    <t>B36-129</t>
  </si>
  <si>
    <t>D9</t>
  </si>
  <si>
    <t>E09</t>
  </si>
  <si>
    <t>B36-127</t>
  </si>
  <si>
    <t>C9</t>
  </si>
  <si>
    <t>C09</t>
  </si>
  <si>
    <t>B36-123</t>
  </si>
  <si>
    <t>B9</t>
  </si>
  <si>
    <t>A09</t>
  </si>
  <si>
    <t>B36-122</t>
  </si>
  <si>
    <t>A9</t>
  </si>
  <si>
    <t>O08</t>
  </si>
  <si>
    <t>B36-120</t>
  </si>
  <si>
    <t>H8</t>
  </si>
  <si>
    <t>M08</t>
  </si>
  <si>
    <t>B36-118</t>
  </si>
  <si>
    <t>G8</t>
  </si>
  <si>
    <t>K08</t>
  </si>
  <si>
    <t>B36-117</t>
  </si>
  <si>
    <t>F8</t>
  </si>
  <si>
    <t>I08</t>
  </si>
  <si>
    <t>B36-115</t>
  </si>
  <si>
    <t>E8</t>
  </si>
  <si>
    <t>G08</t>
  </si>
  <si>
    <t>B36-113</t>
  </si>
  <si>
    <t>D8</t>
  </si>
  <si>
    <t>E08</t>
  </si>
  <si>
    <t>B36-111</t>
  </si>
  <si>
    <t>C8</t>
  </si>
  <si>
    <t>C08</t>
  </si>
  <si>
    <t>B36-110</t>
  </si>
  <si>
    <t>B8</t>
  </si>
  <si>
    <t>A08</t>
  </si>
  <si>
    <t>B36-106</t>
  </si>
  <si>
    <t>A8</t>
  </si>
  <si>
    <t>O07</t>
  </si>
  <si>
    <t>B36-105</t>
  </si>
  <si>
    <t>H7</t>
  </si>
  <si>
    <t>M07</t>
  </si>
  <si>
    <t>B36-104</t>
  </si>
  <si>
    <t>G7</t>
  </si>
  <si>
    <t>K07</t>
  </si>
  <si>
    <t>B36-103</t>
  </si>
  <si>
    <t>F7</t>
  </si>
  <si>
    <t>I07</t>
  </si>
  <si>
    <t>B36-101</t>
  </si>
  <si>
    <t>E7</t>
  </si>
  <si>
    <t>G07</t>
  </si>
  <si>
    <t>B36-099</t>
  </si>
  <si>
    <t>D7</t>
  </si>
  <si>
    <t>E07</t>
  </si>
  <si>
    <t>T (Pax)</t>
  </si>
  <si>
    <t>B36-098</t>
  </si>
  <si>
    <t>C7</t>
  </si>
  <si>
    <t>C07</t>
  </si>
  <si>
    <t>B36-097</t>
  </si>
  <si>
    <t>B7</t>
  </si>
  <si>
    <t>A07</t>
  </si>
  <si>
    <t>B36-096</t>
  </si>
  <si>
    <t>A7</t>
  </si>
  <si>
    <t>O06</t>
  </si>
  <si>
    <t>B36-095</t>
  </si>
  <si>
    <t>H6</t>
  </si>
  <si>
    <t>M06</t>
  </si>
  <si>
    <t>B36-092</t>
  </si>
  <si>
    <t>G6</t>
  </si>
  <si>
    <t>K06</t>
  </si>
  <si>
    <t>B36-089</t>
  </si>
  <si>
    <t>F6</t>
  </si>
  <si>
    <t>I06</t>
  </si>
  <si>
    <t>B36-086</t>
  </si>
  <si>
    <t>E6</t>
  </si>
  <si>
    <t>G06</t>
  </si>
  <si>
    <t>B36-085</t>
  </si>
  <si>
    <t>D6</t>
  </si>
  <si>
    <t>E06</t>
  </si>
  <si>
    <t>T1 Pax</t>
  </si>
  <si>
    <t>B36-082</t>
  </si>
  <si>
    <t>C6</t>
  </si>
  <si>
    <t>C06</t>
  </si>
  <si>
    <t>B35-080</t>
  </si>
  <si>
    <t>B6</t>
  </si>
  <si>
    <t>A06</t>
  </si>
  <si>
    <t>B35-079</t>
  </si>
  <si>
    <t>A6</t>
  </si>
  <si>
    <t>O05</t>
  </si>
  <si>
    <t>B35-078</t>
  </si>
  <si>
    <t>H5</t>
  </si>
  <si>
    <t>M05</t>
  </si>
  <si>
    <t>B35-076</t>
  </si>
  <si>
    <t>G5</t>
  </si>
  <si>
    <t>K05</t>
  </si>
  <si>
    <t>TA Pax</t>
  </si>
  <si>
    <t>B35-075</t>
  </si>
  <si>
    <t>F5</t>
  </si>
  <si>
    <t>I05</t>
  </si>
  <si>
    <t>B35-074</t>
  </si>
  <si>
    <t>E5</t>
  </si>
  <si>
    <t>G05</t>
  </si>
  <si>
    <t>B35-072</t>
  </si>
  <si>
    <t>D5</t>
  </si>
  <si>
    <t>E05</t>
  </si>
  <si>
    <t>B35-066</t>
  </si>
  <si>
    <t>C5</t>
  </si>
  <si>
    <t>C05</t>
  </si>
  <si>
    <t>B35-063</t>
  </si>
  <si>
    <t>B5</t>
  </si>
  <si>
    <t>A05</t>
  </si>
  <si>
    <t>B35-061</t>
  </si>
  <si>
    <t>A5</t>
  </si>
  <si>
    <t>O04</t>
  </si>
  <si>
    <t>B35-060</t>
  </si>
  <si>
    <t>H4</t>
  </si>
  <si>
    <t>M04</t>
  </si>
  <si>
    <t>B35-059</t>
  </si>
  <si>
    <t>G4</t>
  </si>
  <si>
    <t>K04</t>
  </si>
  <si>
    <t>B35-055</t>
  </si>
  <si>
    <t>F4</t>
  </si>
  <si>
    <t>I04</t>
  </si>
  <si>
    <t>B35-054</t>
  </si>
  <si>
    <t>E4</t>
  </si>
  <si>
    <t>G04</t>
  </si>
  <si>
    <t>B35-053</t>
  </si>
  <si>
    <t>D4</t>
  </si>
  <si>
    <t>E04</t>
  </si>
  <si>
    <t>B35-052</t>
  </si>
  <si>
    <t>C4</t>
  </si>
  <si>
    <t>C04</t>
  </si>
  <si>
    <t>B35-051</t>
  </si>
  <si>
    <t>B4</t>
  </si>
  <si>
    <t>A04</t>
  </si>
  <si>
    <t>B35-050</t>
  </si>
  <si>
    <t>A4</t>
  </si>
  <si>
    <t>O03</t>
  </si>
  <si>
    <t>B36-155</t>
  </si>
  <si>
    <t>H3</t>
  </si>
  <si>
    <t>M03</t>
  </si>
  <si>
    <t>B35-049</t>
  </si>
  <si>
    <t>G3</t>
  </si>
  <si>
    <t>K03</t>
  </si>
  <si>
    <t>B35-046</t>
  </si>
  <si>
    <t>F3</t>
  </si>
  <si>
    <t>I03</t>
  </si>
  <si>
    <t>B35-045</t>
  </si>
  <si>
    <t>E3</t>
  </si>
  <si>
    <t>G03</t>
  </si>
  <si>
    <t>B35-044</t>
  </si>
  <si>
    <t>D3</t>
  </si>
  <si>
    <t>E03</t>
  </si>
  <si>
    <t>LN2 Pax</t>
  </si>
  <si>
    <t>B35-043</t>
  </si>
  <si>
    <t>C3</t>
  </si>
  <si>
    <t>C03</t>
  </si>
  <si>
    <t>B35-032</t>
  </si>
  <si>
    <t>B3</t>
  </si>
  <si>
    <t>A03</t>
  </si>
  <si>
    <t>B35-042</t>
  </si>
  <si>
    <t>A3</t>
  </si>
  <si>
    <t>O02</t>
  </si>
  <si>
    <t>B35-041</t>
  </si>
  <si>
    <t>H2</t>
  </si>
  <si>
    <t>M02</t>
  </si>
  <si>
    <t>B35-040</t>
  </si>
  <si>
    <t>G2</t>
  </si>
  <si>
    <t>K02</t>
  </si>
  <si>
    <t>B35-039</t>
  </si>
  <si>
    <t>F2</t>
  </si>
  <si>
    <t>I02</t>
  </si>
  <si>
    <t>B35-038</t>
  </si>
  <si>
    <t>E2</t>
  </si>
  <si>
    <t>G02</t>
  </si>
  <si>
    <t>B35-037</t>
  </si>
  <si>
    <t>D2</t>
  </si>
  <si>
    <t>E02</t>
  </si>
  <si>
    <t>B36-154</t>
  </si>
  <si>
    <t>C2</t>
  </si>
  <si>
    <t>C02</t>
  </si>
  <si>
    <t>B35-036</t>
  </si>
  <si>
    <t>B2</t>
  </si>
  <si>
    <t>A02</t>
  </si>
  <si>
    <t>B35-030</t>
  </si>
  <si>
    <t>A2</t>
  </si>
  <si>
    <t>O01</t>
  </si>
  <si>
    <t>B35-027</t>
  </si>
  <si>
    <t>H1</t>
  </si>
  <si>
    <t>M01</t>
  </si>
  <si>
    <t>B35-035</t>
  </si>
  <si>
    <t>G1</t>
  </si>
  <si>
    <t>K01</t>
  </si>
  <si>
    <t>B35-016</t>
  </si>
  <si>
    <t>F1</t>
  </si>
  <si>
    <t>I01</t>
  </si>
  <si>
    <t>B35-013</t>
  </si>
  <si>
    <t>E1</t>
  </si>
  <si>
    <t>G01</t>
  </si>
  <si>
    <t>B35-009</t>
  </si>
  <si>
    <t>D1</t>
  </si>
  <si>
    <t>E01</t>
  </si>
  <si>
    <t>B35-008</t>
  </si>
  <si>
    <t>C1</t>
  </si>
  <si>
    <t>C01</t>
  </si>
  <si>
    <t>B35-007</t>
  </si>
  <si>
    <t>B1</t>
  </si>
  <si>
    <t>A01</t>
  </si>
  <si>
    <t>B35-004</t>
  </si>
  <si>
    <t>A1</t>
  </si>
  <si>
    <t>As Qubit copies No.</t>
  </si>
  <si>
    <t>Ave</t>
  </si>
  <si>
    <t>original copiesx10</t>
  </si>
  <si>
    <t>SQ</t>
  </si>
  <si>
    <t>Cq</t>
  </si>
  <si>
    <t>Fluor</t>
  </si>
  <si>
    <t>Well</t>
  </si>
  <si>
    <t>Tissue type</t>
  </si>
  <si>
    <t>Patient ID</t>
  </si>
  <si>
    <t>Block type</t>
  </si>
  <si>
    <t xml:space="preserve"> Qubit HS 2ul used_old ng/ul</t>
  </si>
  <si>
    <t>New Original</t>
  </si>
  <si>
    <t xml:space="preserve"> 10Xdilute Qubit HS</t>
  </si>
  <si>
    <t>Samples</t>
  </si>
  <si>
    <t>Plate</t>
  </si>
  <si>
    <t>amplicon size (bp)</t>
  </si>
  <si>
    <t>assay name</t>
  </si>
  <si>
    <t>UQ02</t>
  </si>
  <si>
    <t>UQ09</t>
  </si>
  <si>
    <t>UQ14</t>
  </si>
  <si>
    <t>UQ11</t>
  </si>
  <si>
    <t>175bp/125bp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</si>
</sst>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8.25"/>
      <name val="Microsoft Sans Serif"/>
      <charset val="1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.25"/>
      <name val="Microsoft Sans Serif"/>
      <family val="2"/>
    </font>
    <font>
      <b/>
      <sz val="8.25"/>
      <name val="Microsoft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top"/>
      <protection locked="0"/>
    </xf>
    <xf numFmtId="0" fontId="1" fillId="2" borderId="0" applyNumberFormat="0" applyBorder="0" applyAlignment="0" applyProtection="0"/>
  </cellStyleXfs>
  <cellXfs count="36">
    <xf numFmtId="0" fontId="0" fillId="0" borderId="0" xfId="0">
      <alignment vertical="top"/>
      <protection locked="0"/>
    </xf>
    <xf numFmtId="0" fontId="3" fillId="0" borderId="0" xfId="0" applyFont="1" applyFill="1" applyBorder="1" applyAlignment="1" applyProtection="1">
      <alignment vertical="top"/>
      <protection locked="0"/>
    </xf>
    <xf numFmtId="0" fontId="0" fillId="0" borderId="0" xfId="0" applyAlignment="1" applyProtection="1"/>
    <xf numFmtId="0" fontId="3" fillId="0" borderId="1" xfId="0" applyFont="1" applyFill="1" applyBorder="1" applyAlignment="1" applyProtection="1">
      <alignment vertical="top"/>
      <protection locked="0"/>
    </xf>
    <xf numFmtId="2" fontId="3" fillId="3" borderId="1" xfId="0" applyNumberFormat="1" applyFont="1" applyFill="1" applyBorder="1" applyAlignment="1" applyProtection="1">
      <alignment vertical="top"/>
      <protection locked="0"/>
    </xf>
    <xf numFmtId="0" fontId="3" fillId="3" borderId="1" xfId="0" applyFont="1" applyFill="1" applyBorder="1" applyAlignment="1" applyProtection="1">
      <alignment vertical="top"/>
      <protection locked="0"/>
    </xf>
    <xf numFmtId="0" fontId="0" fillId="0" borderId="1" xfId="0" applyBorder="1" applyAlignment="1" applyProtection="1"/>
    <xf numFmtId="0" fontId="0" fillId="3" borderId="1" xfId="0" applyFill="1" applyBorder="1" applyAlignment="1" applyProtection="1">
      <alignment horizontal="center" wrapText="1"/>
    </xf>
    <xf numFmtId="0" fontId="2" fillId="3" borderId="1" xfId="0" applyFont="1" applyFill="1" applyBorder="1" applyAlignment="1" applyProtection="1">
      <alignment horizontal="right"/>
    </xf>
    <xf numFmtId="0" fontId="0" fillId="4" borderId="1" xfId="0" applyFill="1" applyBorder="1" applyAlignment="1" applyProtection="1">
      <alignment horizontal="center" wrapText="1"/>
    </xf>
    <xf numFmtId="0" fontId="0" fillId="4" borderId="1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5" borderId="1" xfId="0" applyFill="1" applyBorder="1" applyAlignment="1" applyProtection="1"/>
    <xf numFmtId="2" fontId="3" fillId="0" borderId="1" xfId="0" applyNumberFormat="1" applyFont="1" applyFill="1" applyBorder="1" applyAlignment="1" applyProtection="1">
      <alignment vertical="top"/>
      <protection locked="0"/>
    </xf>
    <xf numFmtId="0" fontId="2" fillId="0" borderId="1" xfId="0" applyFont="1" applyFill="1" applyBorder="1" applyAlignment="1" applyProtection="1">
      <alignment horizontal="right"/>
    </xf>
    <xf numFmtId="0" fontId="0" fillId="0" borderId="1" xfId="0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right"/>
    </xf>
    <xf numFmtId="0" fontId="0" fillId="3" borderId="1" xfId="0" applyFill="1" applyBorder="1" applyAlignment="1" applyProtection="1">
      <alignment horizontal="center"/>
    </xf>
    <xf numFmtId="0" fontId="0" fillId="0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horizontal="center" wrapText="1"/>
    </xf>
    <xf numFmtId="0" fontId="2" fillId="0" borderId="1" xfId="0" applyFont="1" applyBorder="1" applyAlignment="1" applyProtection="1">
      <alignment horizontal="center" wrapText="1"/>
    </xf>
    <xf numFmtId="0" fontId="2" fillId="0" borderId="3" xfId="0" applyFont="1" applyBorder="1" applyAlignment="1" applyProtection="1">
      <alignment horizontal="center" wrapText="1"/>
    </xf>
    <xf numFmtId="0" fontId="0" fillId="5" borderId="1" xfId="0" applyFill="1" applyBorder="1" applyAlignment="1" applyProtection="1">
      <alignment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right" vertical="center"/>
    </xf>
    <xf numFmtId="0" fontId="3" fillId="3" borderId="1" xfId="0" applyFont="1" applyFill="1" applyBorder="1" applyAlignment="1" applyProtection="1">
      <alignment horizontal="center" vertical="top"/>
      <protection locked="0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 vertical="top"/>
      <protection locked="0"/>
    </xf>
    <xf numFmtId="0" fontId="1" fillId="4" borderId="1" xfId="1" applyFill="1" applyBorder="1" applyAlignment="1">
      <alignment horizontal="center"/>
    </xf>
    <xf numFmtId="0" fontId="0" fillId="0" borderId="1" xfId="0" applyBorder="1">
      <alignment vertical="top"/>
      <protection locked="0"/>
    </xf>
    <xf numFmtId="164" fontId="3" fillId="0" borderId="0" xfId="0" applyNumberFormat="1" applyFont="1" applyFill="1" applyBorder="1" applyAlignment="1" applyProtection="1">
      <alignment vertical="top"/>
      <protection locked="0"/>
    </xf>
    <xf numFmtId="164" fontId="4" fillId="0" borderId="1" xfId="0" applyNumberFormat="1" applyFont="1" applyFill="1" applyBorder="1" applyAlignment="1" applyProtection="1">
      <alignment horizontal="left" vertical="center"/>
      <protection locked="0"/>
    </xf>
    <xf numFmtId="164" fontId="3" fillId="0" borderId="1" xfId="0" applyNumberFormat="1" applyFont="1" applyFill="1" applyBorder="1" applyAlignment="1" applyProtection="1">
      <alignment vertical="top"/>
      <protection locked="0"/>
    </xf>
    <xf numFmtId="164" fontId="3" fillId="3" borderId="1" xfId="0" applyNumberFormat="1" applyFont="1" applyFill="1" applyBorder="1" applyAlignment="1" applyProtection="1">
      <alignment vertical="top"/>
      <protection locked="0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3"/>
  <sheetViews>
    <sheetView tabSelected="1" topLeftCell="A298" workbookViewId="0">
      <selection activeCell="T324" sqref="T324"/>
    </sheetView>
  </sheetViews>
  <sheetFormatPr defaultColWidth="9.33203125" defaultRowHeight="12" customHeight="1" x14ac:dyDescent="0.25"/>
  <cols>
    <col min="1" max="1" width="9.33203125" style="1"/>
    <col min="2" max="2" width="10" style="1" customWidth="1"/>
    <col min="3" max="3" width="9.109375" style="2" customWidth="1"/>
    <col min="4" max="4" width="7" style="2" customWidth="1"/>
    <col min="5" max="5" width="17.33203125" style="2" customWidth="1"/>
    <col min="6" max="6" width="7.109375" style="2" customWidth="1"/>
    <col min="7" max="7" width="8.109375" style="2" customWidth="1"/>
    <col min="8" max="8" width="8.44140625" style="2" customWidth="1"/>
    <col min="9" max="10" width="9.33203125" style="1"/>
    <col min="11" max="11" width="12.109375" style="1" bestFit="1" customWidth="1"/>
    <col min="12" max="12" width="18.44140625" style="1" bestFit="1" customWidth="1"/>
    <col min="13" max="13" width="9.33203125" style="1"/>
    <col min="14" max="14" width="14.6640625" style="1" customWidth="1"/>
    <col min="15" max="15" width="11.33203125" style="1" customWidth="1"/>
    <col min="16" max="16" width="12.44140625" style="1" customWidth="1"/>
    <col min="17" max="17" width="12.77734375" style="32" bestFit="1" customWidth="1"/>
    <col min="18" max="16384" width="9.33203125" style="1"/>
  </cols>
  <sheetData>
    <row r="1" spans="1:18" ht="32.25" customHeight="1" x14ac:dyDescent="0.35">
      <c r="A1" s="26" t="s">
        <v>270</v>
      </c>
      <c r="B1" s="25" t="s">
        <v>269</v>
      </c>
      <c r="C1" s="24" t="s">
        <v>268</v>
      </c>
      <c r="D1" s="24" t="s">
        <v>267</v>
      </c>
      <c r="E1" s="23" t="s">
        <v>266</v>
      </c>
      <c r="F1" s="22" t="s">
        <v>265</v>
      </c>
      <c r="G1" s="22" t="s">
        <v>264</v>
      </c>
      <c r="H1" s="21" t="s">
        <v>263</v>
      </c>
      <c r="I1" s="19" t="s">
        <v>262</v>
      </c>
      <c r="J1" s="19" t="s">
        <v>261</v>
      </c>
      <c r="K1" s="19" t="s">
        <v>272</v>
      </c>
      <c r="L1" s="19" t="s">
        <v>271</v>
      </c>
      <c r="M1" s="19" t="s">
        <v>260</v>
      </c>
      <c r="N1" s="19" t="s">
        <v>259</v>
      </c>
      <c r="O1" s="20" t="s">
        <v>258</v>
      </c>
      <c r="P1" s="19" t="s">
        <v>257</v>
      </c>
      <c r="Q1" s="33" t="s">
        <v>277</v>
      </c>
      <c r="R1" s="18" t="s">
        <v>256</v>
      </c>
    </row>
    <row r="2" spans="1:18" ht="12" customHeight="1" x14ac:dyDescent="0.35">
      <c r="A2" s="8" t="s">
        <v>255</v>
      </c>
      <c r="B2" s="7" t="s">
        <v>254</v>
      </c>
      <c r="C2" s="12">
        <v>0.58699999999999997</v>
      </c>
      <c r="D2" s="12">
        <f>10*C2</f>
        <v>5.8699999999999992</v>
      </c>
      <c r="E2" s="28">
        <v>6.78</v>
      </c>
      <c r="F2" s="15" t="s">
        <v>6</v>
      </c>
      <c r="G2" s="15">
        <v>3710</v>
      </c>
      <c r="H2" s="15" t="s">
        <v>9</v>
      </c>
      <c r="I2" s="5" t="s">
        <v>253</v>
      </c>
      <c r="J2" s="5" t="s">
        <v>4</v>
      </c>
      <c r="K2" s="27" t="s">
        <v>273</v>
      </c>
      <c r="L2" s="27">
        <v>125</v>
      </c>
      <c r="M2" s="4">
        <v>29.630491714681799</v>
      </c>
      <c r="N2" s="4">
        <v>2.6639559200457001</v>
      </c>
      <c r="O2" s="4">
        <v>23.582639459642351</v>
      </c>
      <c r="P2" s="4">
        <v>84.389282604059161</v>
      </c>
      <c r="Q2" s="35">
        <f>P4/P2</f>
        <v>0.31817048021550126</v>
      </c>
      <c r="R2" s="5">
        <f>333*D2</f>
        <v>1954.7099999999998</v>
      </c>
    </row>
    <row r="3" spans="1:18" ht="12" customHeight="1" x14ac:dyDescent="0.35">
      <c r="A3" s="8"/>
      <c r="B3" s="7"/>
      <c r="C3" s="12"/>
      <c r="D3" s="12"/>
      <c r="E3" s="28"/>
      <c r="F3" s="15"/>
      <c r="G3" s="15"/>
      <c r="H3" s="15"/>
      <c r="I3" s="5" t="s">
        <v>253</v>
      </c>
      <c r="J3" s="5" t="s">
        <v>3</v>
      </c>
      <c r="K3" s="27" t="s">
        <v>274</v>
      </c>
      <c r="L3" s="27">
        <v>125</v>
      </c>
      <c r="M3" s="4">
        <v>32.489024105011801</v>
      </c>
      <c r="N3" s="4">
        <v>15.4748582643474</v>
      </c>
      <c r="O3" s="4">
        <v>145.19592574847599</v>
      </c>
      <c r="P3" s="4"/>
      <c r="Q3" s="35"/>
      <c r="R3" s="5"/>
    </row>
    <row r="4" spans="1:18" ht="12" customHeight="1" x14ac:dyDescent="0.35">
      <c r="A4" s="8"/>
      <c r="B4" s="7"/>
      <c r="C4" s="12"/>
      <c r="D4" s="12"/>
      <c r="E4" s="28"/>
      <c r="F4" s="15"/>
      <c r="G4" s="15"/>
      <c r="H4" s="15"/>
      <c r="I4" s="5" t="s">
        <v>253</v>
      </c>
      <c r="J4" s="5" t="s">
        <v>2</v>
      </c>
      <c r="K4" s="27" t="s">
        <v>275</v>
      </c>
      <c r="L4" s="27">
        <v>175</v>
      </c>
      <c r="M4" s="4">
        <v>34.091100808685603</v>
      </c>
      <c r="N4" s="4">
        <v>0.88072689228819101</v>
      </c>
      <c r="O4" s="4">
        <v>19.270754800400805</v>
      </c>
      <c r="P4" s="4">
        <v>26.85017857117515</v>
      </c>
      <c r="Q4" s="35"/>
      <c r="R4" s="5"/>
    </row>
    <row r="5" spans="1:18" ht="12" customHeight="1" x14ac:dyDescent="0.35">
      <c r="A5" s="8"/>
      <c r="B5" s="7"/>
      <c r="C5" s="12"/>
      <c r="D5" s="12"/>
      <c r="E5" s="28"/>
      <c r="F5" s="15"/>
      <c r="G5" s="15"/>
      <c r="H5" s="15"/>
      <c r="I5" s="5" t="s">
        <v>253</v>
      </c>
      <c r="J5" s="5" t="s">
        <v>0</v>
      </c>
      <c r="K5" s="27" t="s">
        <v>276</v>
      </c>
      <c r="L5" s="27">
        <v>175</v>
      </c>
      <c r="M5" s="4">
        <v>32.002177946733198</v>
      </c>
      <c r="N5" s="4">
        <v>3.3252439816953401</v>
      </c>
      <c r="O5" s="4">
        <v>34.429602341949497</v>
      </c>
      <c r="P5" s="4"/>
      <c r="Q5" s="35"/>
      <c r="R5" s="5"/>
    </row>
    <row r="6" spans="1:18" ht="12" customHeight="1" x14ac:dyDescent="0.35">
      <c r="A6" s="16" t="s">
        <v>252</v>
      </c>
      <c r="B6" s="9" t="s">
        <v>251</v>
      </c>
      <c r="C6" s="12">
        <v>0.76600000000000001</v>
      </c>
      <c r="D6" s="12">
        <f>10*C6</f>
        <v>7.66</v>
      </c>
      <c r="E6" s="28">
        <v>8.5500000000000007</v>
      </c>
      <c r="F6" s="15" t="s">
        <v>6</v>
      </c>
      <c r="G6" s="15">
        <v>3723</v>
      </c>
      <c r="H6" s="15" t="s">
        <v>9</v>
      </c>
      <c r="I6" s="3" t="s">
        <v>250</v>
      </c>
      <c r="J6" s="3" t="s">
        <v>4</v>
      </c>
      <c r="K6" s="29" t="s">
        <v>273</v>
      </c>
      <c r="L6" s="29">
        <v>125</v>
      </c>
      <c r="M6" s="13">
        <v>32.320729556044803</v>
      </c>
      <c r="N6" s="13">
        <v>0.38514722491565001</v>
      </c>
      <c r="O6" s="13">
        <v>4.2675517536313547</v>
      </c>
      <c r="P6" s="13">
        <v>13.549984139725753</v>
      </c>
      <c r="Q6" s="34">
        <f>P8/P6</f>
        <v>8.3292238899190518E-3</v>
      </c>
      <c r="R6" s="3">
        <f>333*D6</f>
        <v>2550.7800000000002</v>
      </c>
    </row>
    <row r="7" spans="1:18" ht="12" customHeight="1" x14ac:dyDescent="0.35">
      <c r="A7" s="16"/>
      <c r="B7" s="9"/>
      <c r="C7" s="12"/>
      <c r="D7" s="12"/>
      <c r="E7" s="28"/>
      <c r="F7" s="15"/>
      <c r="G7" s="15"/>
      <c r="H7" s="15"/>
      <c r="I7" s="3" t="s">
        <v>250</v>
      </c>
      <c r="J7" s="3" t="s">
        <v>3</v>
      </c>
      <c r="K7" s="29" t="s">
        <v>274</v>
      </c>
      <c r="L7" s="29">
        <v>125</v>
      </c>
      <c r="M7" s="13">
        <v>36.729975577159003</v>
      </c>
      <c r="N7" s="13">
        <v>1.27294211947184</v>
      </c>
      <c r="O7" s="13">
        <v>22.83241652582015</v>
      </c>
      <c r="P7" s="13"/>
      <c r="Q7" s="34"/>
      <c r="R7" s="3"/>
    </row>
    <row r="8" spans="1:18" ht="12" customHeight="1" x14ac:dyDescent="0.35">
      <c r="A8" s="16"/>
      <c r="B8" s="9"/>
      <c r="C8" s="12"/>
      <c r="D8" s="12"/>
      <c r="E8" s="28"/>
      <c r="F8" s="15"/>
      <c r="G8" s="15"/>
      <c r="H8" s="15"/>
      <c r="I8" s="3" t="s">
        <v>250</v>
      </c>
      <c r="J8" s="3" t="s">
        <v>2</v>
      </c>
      <c r="K8" s="29" t="s">
        <v>275</v>
      </c>
      <c r="L8" s="29">
        <v>175</v>
      </c>
      <c r="M8" s="13"/>
      <c r="N8" s="13"/>
      <c r="O8" s="13">
        <v>0</v>
      </c>
      <c r="P8" s="13">
        <v>0.112860851604628</v>
      </c>
      <c r="Q8" s="34"/>
      <c r="R8" s="3"/>
    </row>
    <row r="9" spans="1:18" ht="12" customHeight="1" x14ac:dyDescent="0.35">
      <c r="A9" s="16"/>
      <c r="B9" s="9"/>
      <c r="C9" s="12"/>
      <c r="D9" s="12"/>
      <c r="E9" s="28"/>
      <c r="F9" s="15"/>
      <c r="G9" s="15"/>
      <c r="H9" s="15"/>
      <c r="I9" s="3" t="s">
        <v>250</v>
      </c>
      <c r="J9" s="3" t="s">
        <v>0</v>
      </c>
      <c r="K9" s="29" t="s">
        <v>276</v>
      </c>
      <c r="L9" s="29">
        <v>175</v>
      </c>
      <c r="M9" s="13">
        <v>38.909579433774503</v>
      </c>
      <c r="N9" s="13">
        <v>4.5144340641851202E-2</v>
      </c>
      <c r="O9" s="13">
        <v>0.225721703209256</v>
      </c>
      <c r="P9" s="13"/>
      <c r="Q9" s="34"/>
      <c r="R9" s="3"/>
    </row>
    <row r="10" spans="1:18" ht="12" customHeight="1" x14ac:dyDescent="0.35">
      <c r="A10" s="8" t="s">
        <v>249</v>
      </c>
      <c r="B10" s="7" t="s">
        <v>248</v>
      </c>
      <c r="C10" s="12">
        <v>0.60099999999999998</v>
      </c>
      <c r="D10" s="12">
        <f>10*C10</f>
        <v>6.01</v>
      </c>
      <c r="E10" s="28">
        <v>5.37</v>
      </c>
      <c r="F10" s="15" t="s">
        <v>6</v>
      </c>
      <c r="G10" s="15">
        <v>3728</v>
      </c>
      <c r="H10" s="15" t="s">
        <v>9</v>
      </c>
      <c r="I10" s="5" t="s">
        <v>247</v>
      </c>
      <c r="J10" s="5" t="s">
        <v>4</v>
      </c>
      <c r="K10" s="27" t="s">
        <v>273</v>
      </c>
      <c r="L10" s="27">
        <v>125</v>
      </c>
      <c r="M10" s="4">
        <v>29.373134262148302</v>
      </c>
      <c r="N10" s="4">
        <v>3.2053451209813799</v>
      </c>
      <c r="O10" s="4">
        <v>28.604882763127598</v>
      </c>
      <c r="P10" s="4">
        <v>131.15226053477429</v>
      </c>
      <c r="Q10" s="35">
        <f>P12/P10</f>
        <v>8.6203756616347826E-2</v>
      </c>
      <c r="R10" s="5">
        <f>333*D10</f>
        <v>2001.33</v>
      </c>
    </row>
    <row r="11" spans="1:18" ht="12" customHeight="1" x14ac:dyDescent="0.35">
      <c r="A11" s="8"/>
      <c r="B11" s="7"/>
      <c r="C11" s="12"/>
      <c r="D11" s="12"/>
      <c r="E11" s="28"/>
      <c r="F11" s="15"/>
      <c r="G11" s="15"/>
      <c r="H11" s="15"/>
      <c r="I11" s="5" t="s">
        <v>247</v>
      </c>
      <c r="J11" s="5" t="s">
        <v>3</v>
      </c>
      <c r="K11" s="27" t="s">
        <v>274</v>
      </c>
      <c r="L11" s="27">
        <v>125</v>
      </c>
      <c r="M11" s="4">
        <v>31.671660720920599</v>
      </c>
      <c r="N11" s="4">
        <v>25.044068740114898</v>
      </c>
      <c r="O11" s="4">
        <v>233.69963830642098</v>
      </c>
      <c r="P11" s="4"/>
      <c r="Q11" s="35"/>
      <c r="R11" s="5"/>
    </row>
    <row r="12" spans="1:18" ht="12" customHeight="1" x14ac:dyDescent="0.35">
      <c r="A12" s="8"/>
      <c r="B12" s="7"/>
      <c r="C12" s="12"/>
      <c r="D12" s="12"/>
      <c r="E12" s="28"/>
      <c r="F12" s="15"/>
      <c r="G12" s="15"/>
      <c r="H12" s="15"/>
      <c r="I12" s="5" t="s">
        <v>247</v>
      </c>
      <c r="J12" s="5" t="s">
        <v>2</v>
      </c>
      <c r="K12" s="27" t="s">
        <v>275</v>
      </c>
      <c r="L12" s="27">
        <v>175</v>
      </c>
      <c r="M12" s="4">
        <v>32.009931145258101</v>
      </c>
      <c r="N12" s="4">
        <v>3.2310413887939502</v>
      </c>
      <c r="O12" s="4">
        <v>22.457766744913599</v>
      </c>
      <c r="P12" s="4">
        <v>11.305817546823523</v>
      </c>
      <c r="Q12" s="35"/>
      <c r="R12" s="5"/>
    </row>
    <row r="13" spans="1:18" ht="12" customHeight="1" x14ac:dyDescent="0.35">
      <c r="A13" s="8"/>
      <c r="B13" s="7"/>
      <c r="C13" s="12"/>
      <c r="D13" s="12"/>
      <c r="E13" s="28"/>
      <c r="F13" s="15"/>
      <c r="G13" s="15"/>
      <c r="H13" s="15"/>
      <c r="I13" s="5" t="s">
        <v>247</v>
      </c>
      <c r="J13" s="5" t="s">
        <v>0</v>
      </c>
      <c r="K13" s="27" t="s">
        <v>276</v>
      </c>
      <c r="L13" s="27">
        <v>175</v>
      </c>
      <c r="M13" s="4">
        <v>39.525231278324398</v>
      </c>
      <c r="N13" s="4">
        <v>3.0773669746689099E-2</v>
      </c>
      <c r="O13" s="4">
        <v>0.15386834873344549</v>
      </c>
      <c r="P13" s="4"/>
      <c r="Q13" s="35"/>
      <c r="R13" s="5"/>
    </row>
    <row r="14" spans="1:18" ht="12" customHeight="1" x14ac:dyDescent="0.35">
      <c r="A14" s="16" t="s">
        <v>246</v>
      </c>
      <c r="B14" s="9" t="s">
        <v>245</v>
      </c>
      <c r="C14" s="12">
        <v>0.56399999999999995</v>
      </c>
      <c r="D14" s="12">
        <f>10*C14</f>
        <v>5.64</v>
      </c>
      <c r="E14" s="28">
        <v>8.4700000000000006</v>
      </c>
      <c r="F14" s="15" t="s">
        <v>6</v>
      </c>
      <c r="G14" s="15">
        <v>3735</v>
      </c>
      <c r="H14" s="15" t="s">
        <v>9</v>
      </c>
      <c r="I14" s="3" t="s">
        <v>244</v>
      </c>
      <c r="J14" s="3" t="s">
        <v>4</v>
      </c>
      <c r="K14" s="29" t="s">
        <v>273</v>
      </c>
      <c r="L14" s="29">
        <v>125</v>
      </c>
      <c r="M14" s="13">
        <v>29.359766587102801</v>
      </c>
      <c r="N14" s="13">
        <v>3.2362959146219801</v>
      </c>
      <c r="O14" s="13">
        <v>30.004415988642702</v>
      </c>
      <c r="P14" s="13">
        <v>135.30061851025332</v>
      </c>
      <c r="Q14" s="34">
        <f>P16/P14</f>
        <v>0.16529412663862592</v>
      </c>
      <c r="R14" s="3">
        <f>333*D14</f>
        <v>1878.12</v>
      </c>
    </row>
    <row r="15" spans="1:18" ht="12" customHeight="1" x14ac:dyDescent="0.35">
      <c r="A15" s="16"/>
      <c r="B15" s="9"/>
      <c r="C15" s="12"/>
      <c r="D15" s="12"/>
      <c r="E15" s="28"/>
      <c r="F15" s="15"/>
      <c r="G15" s="15"/>
      <c r="H15" s="15"/>
      <c r="I15" s="3" t="s">
        <v>244</v>
      </c>
      <c r="J15" s="3" t="s">
        <v>3</v>
      </c>
      <c r="K15" s="29" t="s">
        <v>274</v>
      </c>
      <c r="L15" s="29">
        <v>125</v>
      </c>
      <c r="M15" s="13">
        <v>31.802669154016399</v>
      </c>
      <c r="N15" s="13">
        <v>23.184272160339699</v>
      </c>
      <c r="O15" s="13">
        <v>240.59682103186395</v>
      </c>
      <c r="P15" s="13"/>
      <c r="Q15" s="34"/>
      <c r="R15" s="3"/>
    </row>
    <row r="16" spans="1:18" ht="12" customHeight="1" x14ac:dyDescent="0.35">
      <c r="A16" s="16"/>
      <c r="B16" s="9"/>
      <c r="C16" s="12"/>
      <c r="D16" s="12"/>
      <c r="E16" s="28"/>
      <c r="F16" s="15"/>
      <c r="G16" s="15"/>
      <c r="H16" s="15"/>
      <c r="I16" s="3" t="s">
        <v>244</v>
      </c>
      <c r="J16" s="3" t="s">
        <v>2</v>
      </c>
      <c r="K16" s="29" t="s">
        <v>275</v>
      </c>
      <c r="L16" s="29">
        <v>175</v>
      </c>
      <c r="M16" s="13">
        <v>32.1989339181576</v>
      </c>
      <c r="N16" s="13">
        <v>2.87128943412127</v>
      </c>
      <c r="O16" s="13">
        <v>23.126755098563301</v>
      </c>
      <c r="P16" s="13">
        <v>22.364397570318225</v>
      </c>
      <c r="Q16" s="34"/>
      <c r="R16" s="3"/>
    </row>
    <row r="17" spans="1:18" ht="14.15" customHeight="1" x14ac:dyDescent="0.35">
      <c r="A17" s="16"/>
      <c r="B17" s="9"/>
      <c r="C17" s="12"/>
      <c r="D17" s="12"/>
      <c r="E17" s="28"/>
      <c r="F17" s="15"/>
      <c r="G17" s="15"/>
      <c r="H17" s="15"/>
      <c r="I17" s="3" t="s">
        <v>244</v>
      </c>
      <c r="J17" s="3" t="s">
        <v>0</v>
      </c>
      <c r="K17" s="29" t="s">
        <v>276</v>
      </c>
      <c r="L17" s="29">
        <v>175</v>
      </c>
      <c r="M17" s="13">
        <v>32.752257045307502</v>
      </c>
      <c r="N17" s="13">
        <v>2.0847831718000802</v>
      </c>
      <c r="O17" s="13">
        <v>21.602040042073153</v>
      </c>
      <c r="P17" s="13"/>
      <c r="Q17" s="34"/>
      <c r="R17" s="3"/>
    </row>
    <row r="18" spans="1:18" ht="12" customHeight="1" x14ac:dyDescent="0.35">
      <c r="A18" s="8" t="s">
        <v>243</v>
      </c>
      <c r="B18" s="7" t="s">
        <v>242</v>
      </c>
      <c r="C18" s="12">
        <v>1.23</v>
      </c>
      <c r="D18" s="12">
        <f>10*C18</f>
        <v>12.3</v>
      </c>
      <c r="E18" s="28">
        <v>14.8</v>
      </c>
      <c r="F18" s="15" t="s">
        <v>6</v>
      </c>
      <c r="G18" s="15">
        <v>3745</v>
      </c>
      <c r="H18" s="15" t="s">
        <v>9</v>
      </c>
      <c r="I18" s="5" t="s">
        <v>241</v>
      </c>
      <c r="J18" s="5" t="s">
        <v>4</v>
      </c>
      <c r="K18" s="27" t="s">
        <v>273</v>
      </c>
      <c r="L18" s="27">
        <v>125</v>
      </c>
      <c r="M18" s="4">
        <v>27.726810597700698</v>
      </c>
      <c r="N18" s="4">
        <v>10.4679573680943</v>
      </c>
      <c r="O18" s="4">
        <v>103.21877249414449</v>
      </c>
      <c r="P18" s="4">
        <v>325.20360920597847</v>
      </c>
      <c r="Q18" s="35">
        <f>P20/P18</f>
        <v>0.13321976480018191</v>
      </c>
      <c r="R18" s="5">
        <f>333*D18</f>
        <v>4095.9</v>
      </c>
    </row>
    <row r="19" spans="1:18" ht="12" customHeight="1" x14ac:dyDescent="0.35">
      <c r="A19" s="8"/>
      <c r="B19" s="7"/>
      <c r="C19" s="12"/>
      <c r="D19" s="12"/>
      <c r="E19" s="28"/>
      <c r="F19" s="15"/>
      <c r="G19" s="15"/>
      <c r="H19" s="15"/>
      <c r="I19" s="5" t="s">
        <v>241</v>
      </c>
      <c r="J19" s="5" t="s">
        <v>3</v>
      </c>
      <c r="K19" s="27" t="s">
        <v>274</v>
      </c>
      <c r="L19" s="27">
        <v>125</v>
      </c>
      <c r="M19" s="4">
        <v>30.476129003457601</v>
      </c>
      <c r="N19" s="4">
        <v>50.642717934985903</v>
      </c>
      <c r="O19" s="4">
        <v>547.18844591781249</v>
      </c>
      <c r="P19" s="4"/>
      <c r="Q19" s="35"/>
      <c r="R19" s="5"/>
    </row>
    <row r="20" spans="1:18" ht="12" customHeight="1" x14ac:dyDescent="0.35">
      <c r="A20" s="8"/>
      <c r="B20" s="7"/>
      <c r="C20" s="12"/>
      <c r="D20" s="12"/>
      <c r="E20" s="28"/>
      <c r="F20" s="15"/>
      <c r="G20" s="15"/>
      <c r="H20" s="15"/>
      <c r="I20" s="5" t="s">
        <v>241</v>
      </c>
      <c r="J20" s="5" t="s">
        <v>2</v>
      </c>
      <c r="K20" s="27" t="s">
        <v>275</v>
      </c>
      <c r="L20" s="27">
        <v>175</v>
      </c>
      <c r="M20" s="4">
        <v>31.603623780418399</v>
      </c>
      <c r="N20" s="4">
        <v>4.1643792021749597</v>
      </c>
      <c r="O20" s="4">
        <v>44.290524965707604</v>
      </c>
      <c r="P20" s="4">
        <v>43.323548330590725</v>
      </c>
      <c r="Q20" s="35"/>
      <c r="R20" s="5"/>
    </row>
    <row r="21" spans="1:18" ht="12" customHeight="1" x14ac:dyDescent="0.35">
      <c r="A21" s="8"/>
      <c r="B21" s="7"/>
      <c r="C21" s="12"/>
      <c r="D21" s="12"/>
      <c r="E21" s="28"/>
      <c r="F21" s="15"/>
      <c r="G21" s="15"/>
      <c r="H21" s="15"/>
      <c r="I21" s="5" t="s">
        <v>241</v>
      </c>
      <c r="J21" s="5" t="s">
        <v>0</v>
      </c>
      <c r="K21" s="27" t="s">
        <v>276</v>
      </c>
      <c r="L21" s="27">
        <v>175</v>
      </c>
      <c r="M21" s="4">
        <v>31.551488919644701</v>
      </c>
      <c r="N21" s="4">
        <v>4.40204542555675</v>
      </c>
      <c r="O21" s="4">
        <v>42.356571695473846</v>
      </c>
      <c r="P21" s="4"/>
      <c r="Q21" s="35"/>
      <c r="R21" s="5"/>
    </row>
    <row r="22" spans="1:18" ht="12" customHeight="1" x14ac:dyDescent="0.35">
      <c r="A22" s="16" t="s">
        <v>240</v>
      </c>
      <c r="B22" s="9" t="s">
        <v>239</v>
      </c>
      <c r="C22" s="12">
        <v>1.1100000000000001</v>
      </c>
      <c r="D22" s="12">
        <f>10*C22</f>
        <v>11.100000000000001</v>
      </c>
      <c r="E22" s="28">
        <v>8.92</v>
      </c>
      <c r="F22" s="15" t="s">
        <v>6</v>
      </c>
      <c r="G22" s="15">
        <v>3801</v>
      </c>
      <c r="H22" s="15" t="s">
        <v>9</v>
      </c>
      <c r="I22" s="3" t="s">
        <v>238</v>
      </c>
      <c r="J22" s="3" t="s">
        <v>4</v>
      </c>
      <c r="K22" s="29" t="s">
        <v>273</v>
      </c>
      <c r="L22" s="29">
        <v>125</v>
      </c>
      <c r="M22" s="13">
        <v>28.9721849580392</v>
      </c>
      <c r="N22" s="13">
        <v>4.2761444082361297</v>
      </c>
      <c r="O22" s="13">
        <v>37.337085863380246</v>
      </c>
      <c r="P22" s="13">
        <v>167.96832357353537</v>
      </c>
      <c r="Q22" s="34">
        <f>P24/P22</f>
        <v>0.12452135945862658</v>
      </c>
      <c r="R22" s="3">
        <f>333*D22</f>
        <v>3696.3000000000006</v>
      </c>
    </row>
    <row r="23" spans="1:18" ht="12" customHeight="1" x14ac:dyDescent="0.35">
      <c r="A23" s="16"/>
      <c r="B23" s="9"/>
      <c r="C23" s="12"/>
      <c r="D23" s="12"/>
      <c r="E23" s="28"/>
      <c r="F23" s="15"/>
      <c r="G23" s="15"/>
      <c r="H23" s="15"/>
      <c r="I23" s="3" t="s">
        <v>238</v>
      </c>
      <c r="J23" s="3" t="s">
        <v>3</v>
      </c>
      <c r="K23" s="29" t="s">
        <v>274</v>
      </c>
      <c r="L23" s="29">
        <v>125</v>
      </c>
      <c r="M23" s="13">
        <v>31.425976175544701</v>
      </c>
      <c r="N23" s="13">
        <v>28.9434294127804</v>
      </c>
      <c r="O23" s="13">
        <v>298.59956128369049</v>
      </c>
      <c r="P23" s="13"/>
      <c r="Q23" s="34"/>
      <c r="R23" s="3"/>
    </row>
    <row r="24" spans="1:18" ht="12" customHeight="1" x14ac:dyDescent="0.35">
      <c r="A24" s="16"/>
      <c r="B24" s="9"/>
      <c r="C24" s="12"/>
      <c r="D24" s="12"/>
      <c r="E24" s="28"/>
      <c r="F24" s="15"/>
      <c r="G24" s="15"/>
      <c r="H24" s="15"/>
      <c r="I24" s="3" t="s">
        <v>238</v>
      </c>
      <c r="J24" s="3" t="s">
        <v>2</v>
      </c>
      <c r="K24" s="29" t="s">
        <v>275</v>
      </c>
      <c r="L24" s="29">
        <v>175</v>
      </c>
      <c r="M24" s="13">
        <v>32.689653036677001</v>
      </c>
      <c r="N24" s="13">
        <v>2.1133585552591598</v>
      </c>
      <c r="O24" s="13">
        <v>19.928827196466901</v>
      </c>
      <c r="P24" s="13">
        <v>20.915643997363098</v>
      </c>
      <c r="Q24" s="34"/>
      <c r="R24" s="3"/>
    </row>
    <row r="25" spans="1:18" ht="12" customHeight="1" x14ac:dyDescent="0.35">
      <c r="A25" s="16"/>
      <c r="B25" s="9"/>
      <c r="C25" s="12"/>
      <c r="D25" s="12"/>
      <c r="E25" s="28"/>
      <c r="F25" s="15"/>
      <c r="G25" s="15"/>
      <c r="H25" s="15"/>
      <c r="I25" s="3" t="s">
        <v>238</v>
      </c>
      <c r="J25" s="3" t="s">
        <v>0</v>
      </c>
      <c r="K25" s="29" t="s">
        <v>276</v>
      </c>
      <c r="L25" s="29">
        <v>175</v>
      </c>
      <c r="M25" s="13">
        <v>32.4989570323078</v>
      </c>
      <c r="N25" s="13">
        <v>2.4408066142930398</v>
      </c>
      <c r="O25" s="13">
        <v>21.902460798259298</v>
      </c>
      <c r="P25" s="13"/>
      <c r="Q25" s="34"/>
      <c r="R25" s="3"/>
    </row>
    <row r="26" spans="1:18" ht="12" customHeight="1" x14ac:dyDescent="0.35">
      <c r="A26" s="8" t="s">
        <v>237</v>
      </c>
      <c r="B26" s="7" t="s">
        <v>236</v>
      </c>
      <c r="C26" s="12">
        <v>1.39</v>
      </c>
      <c r="D26" s="12">
        <f>10*C26</f>
        <v>13.899999999999999</v>
      </c>
      <c r="E26" s="30">
        <v>19</v>
      </c>
      <c r="F26" s="15" t="s">
        <v>16</v>
      </c>
      <c r="G26" s="15">
        <v>3885</v>
      </c>
      <c r="H26" s="15" t="s">
        <v>9</v>
      </c>
      <c r="I26" s="5" t="s">
        <v>235</v>
      </c>
      <c r="J26" s="5" t="s">
        <v>4</v>
      </c>
      <c r="K26" s="27" t="s">
        <v>273</v>
      </c>
      <c r="L26" s="27">
        <v>125</v>
      </c>
      <c r="M26" s="4">
        <v>21.718334400041901</v>
      </c>
      <c r="N26" s="4">
        <v>786.54956996943895</v>
      </c>
      <c r="O26" s="4">
        <v>7312.8484657923655</v>
      </c>
      <c r="P26" s="4">
        <v>8958.7647279567827</v>
      </c>
      <c r="Q26" s="35">
        <f>P28/P26</f>
        <v>0.80467578117639604</v>
      </c>
      <c r="R26" s="5">
        <f>333*D26</f>
        <v>4628.7</v>
      </c>
    </row>
    <row r="27" spans="1:18" ht="12" customHeight="1" x14ac:dyDescent="0.35">
      <c r="A27" s="8"/>
      <c r="B27" s="7"/>
      <c r="C27" s="12"/>
      <c r="D27" s="12"/>
      <c r="E27" s="30"/>
      <c r="F27" s="15"/>
      <c r="G27" s="15"/>
      <c r="H27" s="15"/>
      <c r="I27" s="5" t="s">
        <v>235</v>
      </c>
      <c r="J27" s="5" t="s">
        <v>3</v>
      </c>
      <c r="K27" s="27" t="s">
        <v>274</v>
      </c>
      <c r="L27" s="27">
        <v>125</v>
      </c>
      <c r="M27" s="4">
        <v>25.362925453316201</v>
      </c>
      <c r="N27" s="4">
        <v>1029.0904293849101</v>
      </c>
      <c r="O27" s="4">
        <v>10604.6809901212</v>
      </c>
      <c r="P27" s="4"/>
      <c r="Q27" s="35"/>
      <c r="R27" s="5"/>
    </row>
    <row r="28" spans="1:18" ht="12" customHeight="1" x14ac:dyDescent="0.35">
      <c r="A28" s="8"/>
      <c r="B28" s="7"/>
      <c r="C28" s="12"/>
      <c r="D28" s="12"/>
      <c r="E28" s="30"/>
      <c r="F28" s="15"/>
      <c r="G28" s="15"/>
      <c r="H28" s="15"/>
      <c r="I28" s="5" t="s">
        <v>235</v>
      </c>
      <c r="J28" s="5" t="s">
        <v>2</v>
      </c>
      <c r="K28" s="27" t="s">
        <v>275</v>
      </c>
      <c r="L28" s="27">
        <v>175</v>
      </c>
      <c r="M28" s="4">
        <v>23.5365449964692</v>
      </c>
      <c r="N28" s="4">
        <v>642.21928245829804</v>
      </c>
      <c r="O28" s="4">
        <v>6651.01399367662</v>
      </c>
      <c r="P28" s="4">
        <v>7208.9010058441672</v>
      </c>
      <c r="Q28" s="35"/>
      <c r="R28" s="5"/>
    </row>
    <row r="29" spans="1:18" ht="12" customHeight="1" x14ac:dyDescent="0.35">
      <c r="A29" s="8"/>
      <c r="B29" s="7"/>
      <c r="C29" s="12"/>
      <c r="D29" s="12"/>
      <c r="E29" s="30"/>
      <c r="F29" s="15"/>
      <c r="G29" s="15"/>
      <c r="H29" s="15"/>
      <c r="I29" s="5" t="s">
        <v>235</v>
      </c>
      <c r="J29" s="5" t="s">
        <v>0</v>
      </c>
      <c r="K29" s="27" t="s">
        <v>276</v>
      </c>
      <c r="L29" s="27">
        <v>175</v>
      </c>
      <c r="M29" s="4">
        <v>23.163334934803199</v>
      </c>
      <c r="N29" s="4">
        <v>814.99357969490097</v>
      </c>
      <c r="O29" s="4">
        <v>7766.7880180117136</v>
      </c>
      <c r="P29" s="4"/>
      <c r="Q29" s="35"/>
      <c r="R29" s="5"/>
    </row>
    <row r="30" spans="1:18" ht="12" customHeight="1" x14ac:dyDescent="0.35">
      <c r="A30" s="16" t="s">
        <v>234</v>
      </c>
      <c r="B30" s="9" t="s">
        <v>233</v>
      </c>
      <c r="C30" s="12">
        <v>0.38</v>
      </c>
      <c r="D30" s="12">
        <f>10*C30</f>
        <v>3.8</v>
      </c>
      <c r="E30" s="28">
        <v>9.11</v>
      </c>
      <c r="F30" s="15" t="s">
        <v>6</v>
      </c>
      <c r="G30" s="15">
        <v>3918</v>
      </c>
      <c r="H30" s="15" t="s">
        <v>9</v>
      </c>
      <c r="I30" s="3" t="s">
        <v>232</v>
      </c>
      <c r="J30" s="3" t="s">
        <v>4</v>
      </c>
      <c r="K30" s="29" t="s">
        <v>273</v>
      </c>
      <c r="L30" s="29">
        <v>125</v>
      </c>
      <c r="M30" s="13">
        <v>29.0203349964209</v>
      </c>
      <c r="N30" s="13">
        <v>4.1306631272436203</v>
      </c>
      <c r="O30" s="13">
        <v>38.605442309328751</v>
      </c>
      <c r="P30" s="13">
        <v>141.17459762877311</v>
      </c>
      <c r="Q30" s="34">
        <f>P32/P30</f>
        <v>0.33410875700142639</v>
      </c>
      <c r="R30" s="3">
        <f>333*D30</f>
        <v>1265.3999999999999</v>
      </c>
    </row>
    <row r="31" spans="1:18" ht="12" customHeight="1" x14ac:dyDescent="0.25">
      <c r="A31" s="3"/>
      <c r="B31" s="3"/>
      <c r="C31" s="12"/>
      <c r="D31" s="12"/>
      <c r="E31" s="28"/>
      <c r="F31" s="15"/>
      <c r="G31" s="15"/>
      <c r="H31" s="15"/>
      <c r="I31" s="3" t="s">
        <v>232</v>
      </c>
      <c r="J31" s="3" t="s">
        <v>3</v>
      </c>
      <c r="K31" s="29" t="s">
        <v>274</v>
      </c>
      <c r="L31" s="29">
        <v>125</v>
      </c>
      <c r="M31" s="13">
        <v>31.441093281354402</v>
      </c>
      <c r="N31" s="13">
        <v>28.6868653015446</v>
      </c>
      <c r="O31" s="13">
        <v>243.74375294821749</v>
      </c>
      <c r="P31" s="13"/>
      <c r="Q31" s="34"/>
      <c r="R31" s="3"/>
    </row>
    <row r="32" spans="1:18" ht="12" customHeight="1" x14ac:dyDescent="0.25">
      <c r="A32" s="3"/>
      <c r="B32" s="3"/>
      <c r="C32" s="12"/>
      <c r="D32" s="12"/>
      <c r="E32" s="28"/>
      <c r="F32" s="15"/>
      <c r="G32" s="15"/>
      <c r="H32" s="15"/>
      <c r="I32" s="3" t="s">
        <v>232</v>
      </c>
      <c r="J32" s="3" t="s">
        <v>2</v>
      </c>
      <c r="K32" s="29" t="s">
        <v>275</v>
      </c>
      <c r="L32" s="29">
        <v>175</v>
      </c>
      <c r="M32" s="13">
        <v>31.388033630552901</v>
      </c>
      <c r="N32" s="13">
        <v>4.7646108873296198</v>
      </c>
      <c r="O32" s="13">
        <v>56.481367672342699</v>
      </c>
      <c r="P32" s="13">
        <v>47.1676693339259</v>
      </c>
      <c r="Q32" s="34"/>
      <c r="R32" s="3"/>
    </row>
    <row r="33" spans="1:18" ht="12" customHeight="1" x14ac:dyDescent="0.25">
      <c r="A33" s="3"/>
      <c r="B33" s="3"/>
      <c r="C33" s="12"/>
      <c r="D33" s="12"/>
      <c r="E33" s="28"/>
      <c r="F33" s="15"/>
      <c r="G33" s="15"/>
      <c r="H33" s="15"/>
      <c r="I33" s="3" t="s">
        <v>232</v>
      </c>
      <c r="J33" s="3" t="s">
        <v>0</v>
      </c>
      <c r="K33" s="29" t="s">
        <v>276</v>
      </c>
      <c r="L33" s="29">
        <v>175</v>
      </c>
      <c r="M33" s="13">
        <v>31.742782085070399</v>
      </c>
      <c r="N33" s="13">
        <v>3.9079035344698001</v>
      </c>
      <c r="O33" s="13">
        <v>37.853970995509101</v>
      </c>
      <c r="P33" s="13"/>
      <c r="Q33" s="34"/>
      <c r="R33" s="3"/>
    </row>
    <row r="34" spans="1:18" ht="12" customHeight="1" x14ac:dyDescent="0.35">
      <c r="A34" s="8" t="s">
        <v>231</v>
      </c>
      <c r="B34" s="7" t="s">
        <v>230</v>
      </c>
      <c r="C34" s="12">
        <v>1.06</v>
      </c>
      <c r="D34" s="12">
        <f>10*C34</f>
        <v>10.600000000000001</v>
      </c>
      <c r="E34" s="28">
        <v>22.7</v>
      </c>
      <c r="F34" s="15" t="s">
        <v>6</v>
      </c>
      <c r="G34" s="15">
        <v>3938</v>
      </c>
      <c r="H34" s="15" t="s">
        <v>9</v>
      </c>
      <c r="I34" s="5" t="s">
        <v>229</v>
      </c>
      <c r="J34" s="5" t="s">
        <v>4</v>
      </c>
      <c r="K34" s="27" t="s">
        <v>273</v>
      </c>
      <c r="L34" s="27">
        <v>125</v>
      </c>
      <c r="M34" s="4">
        <v>27.559724048302002</v>
      </c>
      <c r="N34" s="4">
        <v>11.8039364668966</v>
      </c>
      <c r="O34" s="4">
        <v>121.9761576375975</v>
      </c>
      <c r="P34" s="4">
        <v>360.33124800422996</v>
      </c>
      <c r="Q34" s="35">
        <f>P36/P34</f>
        <v>0.30563785076800887</v>
      </c>
      <c r="R34" s="5">
        <f>333*D34</f>
        <v>3529.8000000000006</v>
      </c>
    </row>
    <row r="35" spans="1:18" ht="12" customHeight="1" x14ac:dyDescent="0.35">
      <c r="A35" s="8"/>
      <c r="B35" s="7"/>
      <c r="C35" s="12"/>
      <c r="D35" s="12"/>
      <c r="E35" s="28"/>
      <c r="F35" s="15"/>
      <c r="G35" s="15"/>
      <c r="H35" s="15"/>
      <c r="I35" s="5" t="s">
        <v>229</v>
      </c>
      <c r="J35" s="5" t="s">
        <v>3</v>
      </c>
      <c r="K35" s="27" t="s">
        <v>274</v>
      </c>
      <c r="L35" s="27">
        <v>125</v>
      </c>
      <c r="M35" s="4">
        <v>30.258330756166501</v>
      </c>
      <c r="N35" s="4">
        <v>57.574331713685503</v>
      </c>
      <c r="O35" s="4">
        <v>598.68633837086247</v>
      </c>
      <c r="P35" s="4"/>
      <c r="Q35" s="35"/>
      <c r="R35" s="5"/>
    </row>
    <row r="36" spans="1:18" ht="12" customHeight="1" x14ac:dyDescent="0.35">
      <c r="A36" s="8"/>
      <c r="B36" s="7"/>
      <c r="C36" s="12"/>
      <c r="D36" s="12"/>
      <c r="E36" s="28"/>
      <c r="F36" s="15"/>
      <c r="G36" s="15"/>
      <c r="H36" s="15"/>
      <c r="I36" s="5" t="s">
        <v>229</v>
      </c>
      <c r="J36" s="5" t="s">
        <v>2</v>
      </c>
      <c r="K36" s="27" t="s">
        <v>275</v>
      </c>
      <c r="L36" s="27">
        <v>175</v>
      </c>
      <c r="M36" s="4">
        <v>30.1921578770677</v>
      </c>
      <c r="N36" s="4">
        <v>10.0554043409389</v>
      </c>
      <c r="O36" s="4">
        <v>103.30573199866699</v>
      </c>
      <c r="P36" s="4">
        <v>110.13086820456724</v>
      </c>
      <c r="Q36" s="35"/>
      <c r="R36" s="5"/>
    </row>
    <row r="37" spans="1:18" ht="12" customHeight="1" x14ac:dyDescent="0.35">
      <c r="A37" s="8"/>
      <c r="B37" s="7"/>
      <c r="C37" s="12"/>
      <c r="D37" s="12"/>
      <c r="E37" s="28"/>
      <c r="F37" s="15"/>
      <c r="G37" s="15"/>
      <c r="H37" s="15"/>
      <c r="I37" s="5" t="s">
        <v>229</v>
      </c>
      <c r="J37" s="5" t="s">
        <v>0</v>
      </c>
      <c r="K37" s="27" t="s">
        <v>276</v>
      </c>
      <c r="L37" s="27">
        <v>175</v>
      </c>
      <c r="M37" s="4">
        <v>30.043795829050602</v>
      </c>
      <c r="N37" s="4">
        <v>11.2516602856779</v>
      </c>
      <c r="O37" s="4">
        <v>116.9560044104675</v>
      </c>
      <c r="P37" s="4"/>
      <c r="Q37" s="35"/>
      <c r="R37" s="5"/>
    </row>
    <row r="38" spans="1:18" ht="12" customHeight="1" x14ac:dyDescent="0.35">
      <c r="A38" s="16" t="s">
        <v>228</v>
      </c>
      <c r="B38" s="9" t="s">
        <v>227</v>
      </c>
      <c r="C38" s="12">
        <v>7.46</v>
      </c>
      <c r="D38" s="12">
        <f>10*C38</f>
        <v>74.599999999999994</v>
      </c>
      <c r="E38" s="30">
        <v>40.9</v>
      </c>
      <c r="F38" s="15" t="s">
        <v>16</v>
      </c>
      <c r="G38" s="15">
        <v>3943</v>
      </c>
      <c r="H38" s="15" t="s">
        <v>15</v>
      </c>
      <c r="I38" s="3" t="s">
        <v>226</v>
      </c>
      <c r="J38" s="3" t="s">
        <v>4</v>
      </c>
      <c r="K38" s="29" t="s">
        <v>273</v>
      </c>
      <c r="L38" s="29">
        <v>125</v>
      </c>
      <c r="M38" s="13">
        <v>19.475615484252099</v>
      </c>
      <c r="N38" s="13">
        <v>3943.7521990108798</v>
      </c>
      <c r="O38" s="13">
        <v>40974.125502259252</v>
      </c>
      <c r="P38" s="13">
        <v>46451.818221157926</v>
      </c>
      <c r="Q38" s="34">
        <f>P40/P38</f>
        <v>0.74353094944876019</v>
      </c>
      <c r="R38" s="3">
        <f>333*D38</f>
        <v>24841.8</v>
      </c>
    </row>
    <row r="39" spans="1:18" ht="12" customHeight="1" x14ac:dyDescent="0.35">
      <c r="A39" s="16"/>
      <c r="B39" s="9"/>
      <c r="C39" s="12"/>
      <c r="D39" s="12"/>
      <c r="E39" s="30"/>
      <c r="F39" s="15"/>
      <c r="G39" s="15"/>
      <c r="H39" s="15"/>
      <c r="I39" s="3" t="s">
        <v>226</v>
      </c>
      <c r="J39" s="3" t="s">
        <v>3</v>
      </c>
      <c r="K39" s="29" t="s">
        <v>274</v>
      </c>
      <c r="L39" s="29">
        <v>125</v>
      </c>
      <c r="M39" s="13">
        <v>22.7603988118749</v>
      </c>
      <c r="N39" s="13">
        <v>4766.1663793635998</v>
      </c>
      <c r="O39" s="13">
        <v>51929.5109400566</v>
      </c>
      <c r="P39" s="13"/>
      <c r="Q39" s="34"/>
      <c r="R39" s="3"/>
    </row>
    <row r="40" spans="1:18" ht="12" customHeight="1" x14ac:dyDescent="0.35">
      <c r="A40" s="16"/>
      <c r="B40" s="9"/>
      <c r="C40" s="12"/>
      <c r="D40" s="12"/>
      <c r="E40" s="30"/>
      <c r="F40" s="15"/>
      <c r="G40" s="15"/>
      <c r="H40" s="15"/>
      <c r="I40" s="3" t="s">
        <v>226</v>
      </c>
      <c r="J40" s="3" t="s">
        <v>2</v>
      </c>
      <c r="K40" s="29" t="s">
        <v>275</v>
      </c>
      <c r="L40" s="29">
        <v>175</v>
      </c>
      <c r="M40" s="13">
        <v>20.754686668521</v>
      </c>
      <c r="N40" s="13">
        <v>3649.5642670776801</v>
      </c>
      <c r="O40" s="13">
        <v>37984.460867613852</v>
      </c>
      <c r="P40" s="13">
        <v>34538.364505598773</v>
      </c>
      <c r="Q40" s="34"/>
      <c r="R40" s="3"/>
    </row>
    <row r="41" spans="1:18" ht="12" customHeight="1" x14ac:dyDescent="0.35">
      <c r="A41" s="16"/>
      <c r="B41" s="9"/>
      <c r="C41" s="12"/>
      <c r="D41" s="12"/>
      <c r="E41" s="30"/>
      <c r="F41" s="15"/>
      <c r="G41" s="15"/>
      <c r="H41" s="15"/>
      <c r="I41" s="3" t="s">
        <v>226</v>
      </c>
      <c r="J41" s="3" t="s">
        <v>0</v>
      </c>
      <c r="K41" s="29" t="s">
        <v>276</v>
      </c>
      <c r="L41" s="29">
        <v>175</v>
      </c>
      <c r="M41" s="13">
        <v>21.009597445026099</v>
      </c>
      <c r="N41" s="13">
        <v>3114.2686232309702</v>
      </c>
      <c r="O41" s="13">
        <v>31092.2681435837</v>
      </c>
      <c r="P41" s="13"/>
      <c r="Q41" s="34"/>
      <c r="R41" s="3"/>
    </row>
    <row r="42" spans="1:18" ht="12" customHeight="1" x14ac:dyDescent="0.35">
      <c r="A42" s="8" t="s">
        <v>225</v>
      </c>
      <c r="B42" s="7" t="s">
        <v>224</v>
      </c>
      <c r="C42" s="12">
        <v>1.02</v>
      </c>
      <c r="D42" s="12">
        <f>10*C42</f>
        <v>10.199999999999999</v>
      </c>
      <c r="E42" s="28">
        <v>14.8</v>
      </c>
      <c r="F42" s="15" t="s">
        <v>6</v>
      </c>
      <c r="G42" s="15">
        <v>3943</v>
      </c>
      <c r="H42" s="15" t="s">
        <v>9</v>
      </c>
      <c r="I42" s="5" t="s">
        <v>223</v>
      </c>
      <c r="J42" s="5" t="s">
        <v>4</v>
      </c>
      <c r="K42" s="27" t="s">
        <v>273</v>
      </c>
      <c r="L42" s="27">
        <v>125</v>
      </c>
      <c r="M42" s="4">
        <v>27.4119887184624</v>
      </c>
      <c r="N42" s="4">
        <v>13.1265402023164</v>
      </c>
      <c r="O42" s="4">
        <v>135.87056834741</v>
      </c>
      <c r="P42" s="4">
        <v>409.5196211233108</v>
      </c>
      <c r="Q42" s="35">
        <f>P44/P42</f>
        <v>0.30056655758749445</v>
      </c>
      <c r="R42" s="5">
        <f>333*D42</f>
        <v>3396.6</v>
      </c>
    </row>
    <row r="43" spans="1:18" ht="12" customHeight="1" x14ac:dyDescent="0.35">
      <c r="A43" s="8"/>
      <c r="B43" s="7"/>
      <c r="C43" s="12"/>
      <c r="D43" s="12"/>
      <c r="E43" s="28"/>
      <c r="F43" s="15"/>
      <c r="G43" s="15"/>
      <c r="H43" s="15"/>
      <c r="I43" s="5" t="s">
        <v>223</v>
      </c>
      <c r="J43" s="5" t="s">
        <v>3</v>
      </c>
      <c r="K43" s="27" t="s">
        <v>274</v>
      </c>
      <c r="L43" s="27">
        <v>125</v>
      </c>
      <c r="M43" s="4">
        <v>30.001912725845902</v>
      </c>
      <c r="N43" s="4">
        <v>66.960638773713598</v>
      </c>
      <c r="O43" s="4">
        <v>683.16867389921163</v>
      </c>
      <c r="P43" s="4"/>
      <c r="Q43" s="35"/>
      <c r="R43" s="5"/>
    </row>
    <row r="44" spans="1:18" ht="12" customHeight="1" x14ac:dyDescent="0.35">
      <c r="A44" s="8"/>
      <c r="B44" s="7"/>
      <c r="C44" s="12"/>
      <c r="D44" s="12"/>
      <c r="E44" s="28"/>
      <c r="F44" s="15"/>
      <c r="G44" s="15"/>
      <c r="H44" s="15"/>
      <c r="I44" s="5" t="s">
        <v>223</v>
      </c>
      <c r="J44" s="5" t="s">
        <v>2</v>
      </c>
      <c r="K44" s="27" t="s">
        <v>275</v>
      </c>
      <c r="L44" s="27">
        <v>175</v>
      </c>
      <c r="M44" s="4">
        <v>30.196653373400299</v>
      </c>
      <c r="N44" s="4">
        <v>10.027211375080901</v>
      </c>
      <c r="O44" s="4">
        <v>119.01159876758601</v>
      </c>
      <c r="P44" s="4">
        <v>123.0879027855685</v>
      </c>
      <c r="Q44" s="35"/>
      <c r="R44" s="5"/>
    </row>
    <row r="45" spans="1:18" ht="12" customHeight="1" x14ac:dyDescent="0.35">
      <c r="A45" s="8"/>
      <c r="B45" s="7"/>
      <c r="C45" s="12"/>
      <c r="D45" s="12"/>
      <c r="E45" s="28"/>
      <c r="F45" s="15"/>
      <c r="G45" s="15"/>
      <c r="H45" s="15"/>
      <c r="I45" s="5" t="s">
        <v>223</v>
      </c>
      <c r="J45" s="5" t="s">
        <v>0</v>
      </c>
      <c r="K45" s="27" t="s">
        <v>276</v>
      </c>
      <c r="L45" s="27">
        <v>175</v>
      </c>
      <c r="M45" s="4">
        <v>29.848271185318701</v>
      </c>
      <c r="N45" s="4">
        <v>12.7078229836701</v>
      </c>
      <c r="O45" s="4">
        <v>127.164206803551</v>
      </c>
      <c r="P45" s="4"/>
      <c r="Q45" s="35"/>
      <c r="R45" s="5"/>
    </row>
    <row r="46" spans="1:18" ht="12" customHeight="1" x14ac:dyDescent="0.35">
      <c r="A46" s="16" t="s">
        <v>222</v>
      </c>
      <c r="B46" s="9" t="s">
        <v>221</v>
      </c>
      <c r="C46" s="12">
        <v>2.8</v>
      </c>
      <c r="D46" s="12">
        <f>10*C46</f>
        <v>28</v>
      </c>
      <c r="E46" s="30">
        <v>24.4</v>
      </c>
      <c r="F46" s="15" t="s">
        <v>16</v>
      </c>
      <c r="G46" s="15">
        <v>3947</v>
      </c>
      <c r="H46" s="15" t="s">
        <v>15</v>
      </c>
      <c r="I46" s="3" t="s">
        <v>220</v>
      </c>
      <c r="J46" s="3" t="s">
        <v>4</v>
      </c>
      <c r="K46" s="29" t="s">
        <v>273</v>
      </c>
      <c r="L46" s="29">
        <v>125</v>
      </c>
      <c r="M46" s="13">
        <v>20.442171656271601</v>
      </c>
      <c r="N46" s="13">
        <v>1968.55659459144</v>
      </c>
      <c r="O46" s="13">
        <v>19922.501734635502</v>
      </c>
      <c r="P46" s="13">
        <v>21173.8603831972</v>
      </c>
      <c r="Q46" s="34">
        <f>P48/P46</f>
        <v>0.74961556331521106</v>
      </c>
      <c r="R46" s="3">
        <f>333*D46</f>
        <v>9324</v>
      </c>
    </row>
    <row r="47" spans="1:18" ht="12" customHeight="1" x14ac:dyDescent="0.35">
      <c r="A47" s="16"/>
      <c r="B47" s="9"/>
      <c r="C47" s="12"/>
      <c r="D47" s="12"/>
      <c r="E47" s="30"/>
      <c r="F47" s="15"/>
      <c r="G47" s="15"/>
      <c r="H47" s="15"/>
      <c r="I47" s="3" t="s">
        <v>220</v>
      </c>
      <c r="J47" s="3" t="s">
        <v>3</v>
      </c>
      <c r="K47" s="29" t="s">
        <v>274</v>
      </c>
      <c r="L47" s="29">
        <v>125</v>
      </c>
      <c r="M47" s="13">
        <v>24.026885853613301</v>
      </c>
      <c r="N47" s="13">
        <v>2260.5129471577002</v>
      </c>
      <c r="O47" s="13">
        <v>22425.219031758901</v>
      </c>
      <c r="P47" s="13"/>
      <c r="Q47" s="34"/>
      <c r="R47" s="3"/>
    </row>
    <row r="48" spans="1:18" ht="12" customHeight="1" x14ac:dyDescent="0.35">
      <c r="A48" s="16"/>
      <c r="B48" s="9"/>
      <c r="C48" s="12"/>
      <c r="D48" s="12"/>
      <c r="E48" s="30"/>
      <c r="F48" s="15"/>
      <c r="G48" s="15"/>
      <c r="H48" s="15"/>
      <c r="I48" s="3" t="s">
        <v>220</v>
      </c>
      <c r="J48" s="3" t="s">
        <v>2</v>
      </c>
      <c r="K48" s="29" t="s">
        <v>275</v>
      </c>
      <c r="L48" s="29">
        <v>175</v>
      </c>
      <c r="M48" s="13">
        <v>22.2859005485812</v>
      </c>
      <c r="N48" s="13">
        <v>1402.5263462032799</v>
      </c>
      <c r="O48" s="13">
        <v>14769.342413403649</v>
      </c>
      <c r="P48" s="13">
        <v>15872.255278707999</v>
      </c>
      <c r="Q48" s="34"/>
      <c r="R48" s="3"/>
    </row>
    <row r="49" spans="1:18" ht="12" customHeight="1" x14ac:dyDescent="0.35">
      <c r="A49" s="16"/>
      <c r="B49" s="9"/>
      <c r="C49" s="12"/>
      <c r="D49" s="12"/>
      <c r="E49" s="30"/>
      <c r="F49" s="15"/>
      <c r="G49" s="15"/>
      <c r="H49" s="15"/>
      <c r="I49" s="3" t="s">
        <v>220</v>
      </c>
      <c r="J49" s="3" t="s">
        <v>0</v>
      </c>
      <c r="K49" s="29" t="s">
        <v>276</v>
      </c>
      <c r="L49" s="29">
        <v>175</v>
      </c>
      <c r="M49" s="13">
        <v>21.938917607365799</v>
      </c>
      <c r="N49" s="13">
        <v>1746.3878686778501</v>
      </c>
      <c r="O49" s="13">
        <v>16975.16814401235</v>
      </c>
      <c r="P49" s="13"/>
      <c r="Q49" s="34"/>
      <c r="R49" s="3"/>
    </row>
    <row r="50" spans="1:18" ht="12" customHeight="1" x14ac:dyDescent="0.35">
      <c r="A50" s="8" t="s">
        <v>219</v>
      </c>
      <c r="B50" s="7" t="s">
        <v>218</v>
      </c>
      <c r="C50" s="12">
        <v>4.12</v>
      </c>
      <c r="D50" s="12">
        <f>10*C50</f>
        <v>41.2</v>
      </c>
      <c r="E50" s="28">
        <v>34.4</v>
      </c>
      <c r="F50" s="15" t="s">
        <v>16</v>
      </c>
      <c r="G50" s="15">
        <v>3949</v>
      </c>
      <c r="H50" s="15" t="s">
        <v>15</v>
      </c>
      <c r="I50" s="5" t="s">
        <v>217</v>
      </c>
      <c r="J50" s="5" t="s">
        <v>4</v>
      </c>
      <c r="K50" s="27" t="s">
        <v>273</v>
      </c>
      <c r="L50" s="27">
        <v>125</v>
      </c>
      <c r="M50" s="4">
        <v>19.9023426011669</v>
      </c>
      <c r="N50" s="4">
        <v>2901.9113607588001</v>
      </c>
      <c r="O50" s="4">
        <v>31909.5824894342</v>
      </c>
      <c r="P50" s="4">
        <v>33984.564578130405</v>
      </c>
      <c r="Q50" s="35">
        <f>P52/P50</f>
        <v>0.71345255720843037</v>
      </c>
      <c r="R50" s="5">
        <f>333*D50</f>
        <v>13719.6</v>
      </c>
    </row>
    <row r="51" spans="1:18" ht="12" customHeight="1" x14ac:dyDescent="0.35">
      <c r="A51" s="8"/>
      <c r="B51" s="7"/>
      <c r="C51" s="12"/>
      <c r="D51" s="12"/>
      <c r="E51" s="28"/>
      <c r="F51" s="15"/>
      <c r="G51" s="15"/>
      <c r="H51" s="15"/>
      <c r="I51" s="5" t="s">
        <v>217</v>
      </c>
      <c r="J51" s="5" t="s">
        <v>3</v>
      </c>
      <c r="K51" s="27" t="s">
        <v>274</v>
      </c>
      <c r="L51" s="27">
        <v>125</v>
      </c>
      <c r="M51" s="4">
        <v>23.361164817383202</v>
      </c>
      <c r="N51" s="4">
        <v>3345.7671614859701</v>
      </c>
      <c r="O51" s="4">
        <v>36059.546666826602</v>
      </c>
      <c r="P51" s="4"/>
      <c r="Q51" s="35"/>
      <c r="R51" s="5"/>
    </row>
    <row r="52" spans="1:18" ht="12" customHeight="1" x14ac:dyDescent="0.35">
      <c r="A52" s="8"/>
      <c r="B52" s="7"/>
      <c r="C52" s="12"/>
      <c r="D52" s="12"/>
      <c r="E52" s="28"/>
      <c r="F52" s="15"/>
      <c r="G52" s="15"/>
      <c r="H52" s="15"/>
      <c r="I52" s="5" t="s">
        <v>217</v>
      </c>
      <c r="J52" s="5" t="s">
        <v>2</v>
      </c>
      <c r="K52" s="27" t="s">
        <v>275</v>
      </c>
      <c r="L52" s="27">
        <v>175</v>
      </c>
      <c r="M52" s="4">
        <v>21.4864189495452</v>
      </c>
      <c r="N52" s="4">
        <v>2310.8101297795001</v>
      </c>
      <c r="O52" s="4">
        <v>20094.240982646203</v>
      </c>
      <c r="P52" s="4">
        <v>24246.37450388218</v>
      </c>
      <c r="Q52" s="35"/>
      <c r="R52" s="5"/>
    </row>
    <row r="53" spans="1:18" ht="12" customHeight="1" x14ac:dyDescent="0.35">
      <c r="A53" s="8"/>
      <c r="B53" s="7"/>
      <c r="C53" s="12"/>
      <c r="D53" s="12"/>
      <c r="E53" s="28"/>
      <c r="F53" s="15"/>
      <c r="G53" s="15"/>
      <c r="H53" s="15"/>
      <c r="I53" s="5" t="s">
        <v>217</v>
      </c>
      <c r="J53" s="5" t="s">
        <v>0</v>
      </c>
      <c r="K53" s="27" t="s">
        <v>276</v>
      </c>
      <c r="L53" s="27">
        <v>175</v>
      </c>
      <c r="M53" s="4">
        <v>21.140583002579099</v>
      </c>
      <c r="N53" s="4">
        <v>2870.4357972786202</v>
      </c>
      <c r="O53" s="4">
        <v>28398.508025118153</v>
      </c>
      <c r="P53" s="4"/>
      <c r="Q53" s="35"/>
      <c r="R53" s="5"/>
    </row>
    <row r="54" spans="1:18" ht="12" customHeight="1" x14ac:dyDescent="0.35">
      <c r="A54" s="16" t="s">
        <v>216</v>
      </c>
      <c r="B54" s="9" t="s">
        <v>215</v>
      </c>
      <c r="C54" s="12">
        <v>13.9</v>
      </c>
      <c r="D54" s="12">
        <f>10*C54</f>
        <v>139</v>
      </c>
      <c r="E54" s="28">
        <v>80.7</v>
      </c>
      <c r="F54" s="15" t="s">
        <v>16</v>
      </c>
      <c r="G54" s="15">
        <v>3950</v>
      </c>
      <c r="H54" s="15" t="s">
        <v>15</v>
      </c>
      <c r="I54" s="3" t="s">
        <v>214</v>
      </c>
      <c r="J54" s="3" t="s">
        <v>4</v>
      </c>
      <c r="K54" s="29" t="s">
        <v>273</v>
      </c>
      <c r="L54" s="29">
        <v>125</v>
      </c>
      <c r="M54" s="13">
        <v>19.451425465908201</v>
      </c>
      <c r="N54" s="13">
        <v>4012.9321283684098</v>
      </c>
      <c r="O54" s="13">
        <v>41077.414219079801</v>
      </c>
      <c r="P54" s="13">
        <v>53485.118054698323</v>
      </c>
      <c r="Q54" s="34">
        <f>P56/P54</f>
        <v>0.86648168299960759</v>
      </c>
      <c r="R54" s="3">
        <f>333*D54</f>
        <v>46287</v>
      </c>
    </row>
    <row r="55" spans="1:18" ht="12" customHeight="1" x14ac:dyDescent="0.35">
      <c r="A55" s="16"/>
      <c r="B55" s="9"/>
      <c r="C55" s="12"/>
      <c r="D55" s="12"/>
      <c r="E55" s="28"/>
      <c r="F55" s="15"/>
      <c r="G55" s="15"/>
      <c r="H55" s="15"/>
      <c r="I55" s="3" t="s">
        <v>214</v>
      </c>
      <c r="J55" s="3" t="s">
        <v>3</v>
      </c>
      <c r="K55" s="29" t="s">
        <v>274</v>
      </c>
      <c r="L55" s="29">
        <v>125</v>
      </c>
      <c r="M55" s="13">
        <v>22.240419262356198</v>
      </c>
      <c r="N55" s="13">
        <v>6474.0766757818401</v>
      </c>
      <c r="O55" s="13">
        <v>65892.821890316845</v>
      </c>
      <c r="P55" s="13"/>
      <c r="Q55" s="34"/>
      <c r="R55" s="3"/>
    </row>
    <row r="56" spans="1:18" ht="12" customHeight="1" x14ac:dyDescent="0.35">
      <c r="A56" s="16"/>
      <c r="B56" s="9"/>
      <c r="C56" s="12"/>
      <c r="D56" s="12"/>
      <c r="E56" s="28"/>
      <c r="F56" s="15"/>
      <c r="G56" s="15"/>
      <c r="H56" s="15"/>
      <c r="I56" s="3" t="s">
        <v>214</v>
      </c>
      <c r="J56" s="3" t="s">
        <v>2</v>
      </c>
      <c r="K56" s="29" t="s">
        <v>275</v>
      </c>
      <c r="L56" s="29">
        <v>175</v>
      </c>
      <c r="M56" s="13">
        <v>20.3163101356369</v>
      </c>
      <c r="N56" s="13">
        <v>4798.9616409001001</v>
      </c>
      <c r="O56" s="13">
        <v>49051.080079994048</v>
      </c>
      <c r="P56" s="13">
        <v>46343.875107467698</v>
      </c>
      <c r="Q56" s="34"/>
      <c r="R56" s="3"/>
    </row>
    <row r="57" spans="1:18" ht="12" customHeight="1" x14ac:dyDescent="0.35">
      <c r="A57" s="16"/>
      <c r="B57" s="9"/>
      <c r="C57" s="12"/>
      <c r="D57" s="12"/>
      <c r="E57" s="28"/>
      <c r="F57" s="15"/>
      <c r="G57" s="15"/>
      <c r="H57" s="15"/>
      <c r="I57" s="3" t="s">
        <v>214</v>
      </c>
      <c r="J57" s="3" t="s">
        <v>0</v>
      </c>
      <c r="K57" s="29" t="s">
        <v>276</v>
      </c>
      <c r="L57" s="29">
        <v>175</v>
      </c>
      <c r="M57" s="13">
        <v>20.483612968366899</v>
      </c>
      <c r="N57" s="13">
        <v>4320.5701856250098</v>
      </c>
      <c r="O57" s="13">
        <v>43636.670134941349</v>
      </c>
      <c r="P57" s="13"/>
      <c r="Q57" s="34"/>
      <c r="R57" s="3"/>
    </row>
    <row r="58" spans="1:18" ht="12" customHeight="1" x14ac:dyDescent="0.35">
      <c r="A58" s="8" t="s">
        <v>213</v>
      </c>
      <c r="B58" s="7" t="s">
        <v>212</v>
      </c>
      <c r="C58" s="12">
        <v>17.399999999999999</v>
      </c>
      <c r="D58" s="12">
        <f>10*C58</f>
        <v>174</v>
      </c>
      <c r="E58" s="28">
        <v>47.2</v>
      </c>
      <c r="F58" s="15" t="s">
        <v>16</v>
      </c>
      <c r="G58" s="15">
        <v>3952</v>
      </c>
      <c r="H58" s="15" t="s">
        <v>15</v>
      </c>
      <c r="I58" s="5" t="s">
        <v>211</v>
      </c>
      <c r="J58" s="5" t="s">
        <v>4</v>
      </c>
      <c r="K58" s="27" t="s">
        <v>273</v>
      </c>
      <c r="L58" s="27">
        <v>125</v>
      </c>
      <c r="M58" s="4">
        <v>18.3124667256808</v>
      </c>
      <c r="N58" s="4">
        <v>9100.1410367285407</v>
      </c>
      <c r="O58" s="4">
        <v>87071.945805118041</v>
      </c>
      <c r="P58" s="4">
        <v>115406.75348904153</v>
      </c>
      <c r="Q58" s="35">
        <f>P60/P58</f>
        <v>0.8804394265160792</v>
      </c>
      <c r="R58" s="5">
        <f>333*D58</f>
        <v>57942</v>
      </c>
    </row>
    <row r="59" spans="1:18" ht="12" customHeight="1" x14ac:dyDescent="0.35">
      <c r="A59" s="8"/>
      <c r="B59" s="7"/>
      <c r="C59" s="12"/>
      <c r="D59" s="12"/>
      <c r="E59" s="28"/>
      <c r="F59" s="15"/>
      <c r="G59" s="15"/>
      <c r="H59" s="15"/>
      <c r="I59" s="5" t="s">
        <v>211</v>
      </c>
      <c r="J59" s="5" t="s">
        <v>3</v>
      </c>
      <c r="K59" s="27" t="s">
        <v>274</v>
      </c>
      <c r="L59" s="27">
        <v>125</v>
      </c>
      <c r="M59" s="4">
        <v>20.927139818546699</v>
      </c>
      <c r="N59" s="4">
        <v>14031.6693936214</v>
      </c>
      <c r="O59" s="4">
        <v>143741.56117296501</v>
      </c>
      <c r="P59" s="4"/>
      <c r="Q59" s="35"/>
      <c r="R59" s="5"/>
    </row>
    <row r="60" spans="1:18" ht="12" customHeight="1" x14ac:dyDescent="0.35">
      <c r="A60" s="8"/>
      <c r="B60" s="7"/>
      <c r="C60" s="12"/>
      <c r="D60" s="12"/>
      <c r="E60" s="28"/>
      <c r="F60" s="15"/>
      <c r="G60" s="15"/>
      <c r="H60" s="15"/>
      <c r="I60" s="5" t="s">
        <v>211</v>
      </c>
      <c r="J60" s="5" t="s">
        <v>2</v>
      </c>
      <c r="K60" s="27" t="s">
        <v>275</v>
      </c>
      <c r="L60" s="27">
        <v>175</v>
      </c>
      <c r="M60" s="4">
        <v>18.9292940968365</v>
      </c>
      <c r="N60" s="4">
        <v>11412.077460836599</v>
      </c>
      <c r="O60" s="4">
        <v>109260.15408956149</v>
      </c>
      <c r="P60" s="4">
        <v>101608.65585797424</v>
      </c>
      <c r="Q60" s="35"/>
      <c r="R60" s="5"/>
    </row>
    <row r="61" spans="1:18" ht="12" customHeight="1" x14ac:dyDescent="0.35">
      <c r="A61" s="8"/>
      <c r="B61" s="7"/>
      <c r="C61" s="12"/>
      <c r="D61" s="12"/>
      <c r="E61" s="28"/>
      <c r="F61" s="15"/>
      <c r="G61" s="15"/>
      <c r="H61" s="15"/>
      <c r="I61" s="5" t="s">
        <v>211</v>
      </c>
      <c r="J61" s="5" t="s">
        <v>0</v>
      </c>
      <c r="K61" s="27" t="s">
        <v>276</v>
      </c>
      <c r="L61" s="27">
        <v>175</v>
      </c>
      <c r="M61" s="4">
        <v>19.258722630683199</v>
      </c>
      <c r="N61" s="4">
        <v>9260.9480442312197</v>
      </c>
      <c r="O61" s="4">
        <v>93957.157626386994</v>
      </c>
      <c r="P61" s="4"/>
      <c r="Q61" s="35"/>
      <c r="R61" s="5"/>
    </row>
    <row r="62" spans="1:18" ht="12" customHeight="1" x14ac:dyDescent="0.35">
      <c r="A62" s="16" t="s">
        <v>210</v>
      </c>
      <c r="B62" s="9" t="s">
        <v>209</v>
      </c>
      <c r="C62" s="12">
        <v>7.53</v>
      </c>
      <c r="D62" s="12">
        <f>10*C62</f>
        <v>75.3</v>
      </c>
      <c r="E62" s="28">
        <v>32.5</v>
      </c>
      <c r="F62" s="15" t="s">
        <v>16</v>
      </c>
      <c r="G62" s="15">
        <v>3953</v>
      </c>
      <c r="H62" s="15" t="s">
        <v>15</v>
      </c>
      <c r="I62" s="3" t="s">
        <v>208</v>
      </c>
      <c r="J62" s="3" t="s">
        <v>4</v>
      </c>
      <c r="K62" s="29" t="s">
        <v>273</v>
      </c>
      <c r="L62" s="29">
        <v>125</v>
      </c>
      <c r="M62" s="13">
        <v>20.063835048078101</v>
      </c>
      <c r="N62" s="13">
        <v>2583.8406124336502</v>
      </c>
      <c r="O62" s="13">
        <v>25919.791160348206</v>
      </c>
      <c r="P62" s="13">
        <v>31792.19853071668</v>
      </c>
      <c r="Q62" s="34">
        <f>P64/P62</f>
        <v>0.7945978176085241</v>
      </c>
      <c r="R62" s="3">
        <f>333*D62</f>
        <v>25074.899999999998</v>
      </c>
    </row>
    <row r="63" spans="1:18" ht="12" customHeight="1" x14ac:dyDescent="0.35">
      <c r="A63" s="16"/>
      <c r="B63" s="9"/>
      <c r="C63" s="12"/>
      <c r="D63" s="12"/>
      <c r="E63" s="28"/>
      <c r="F63" s="15"/>
      <c r="G63" s="15"/>
      <c r="H63" s="15"/>
      <c r="I63" s="3" t="s">
        <v>208</v>
      </c>
      <c r="J63" s="3" t="s">
        <v>3</v>
      </c>
      <c r="K63" s="29" t="s">
        <v>274</v>
      </c>
      <c r="L63" s="29">
        <v>125</v>
      </c>
      <c r="M63" s="13">
        <v>23.2046462025856</v>
      </c>
      <c r="N63" s="13">
        <v>3668.8717871717699</v>
      </c>
      <c r="O63" s="13">
        <v>37664.605901085153</v>
      </c>
      <c r="P63" s="13"/>
      <c r="Q63" s="34"/>
      <c r="R63" s="3"/>
    </row>
    <row r="64" spans="1:18" ht="12" customHeight="1" x14ac:dyDescent="0.35">
      <c r="A64" s="16"/>
      <c r="B64" s="9"/>
      <c r="C64" s="12"/>
      <c r="D64" s="12"/>
      <c r="E64" s="28"/>
      <c r="F64" s="15"/>
      <c r="G64" s="15"/>
      <c r="H64" s="15"/>
      <c r="I64" s="3" t="s">
        <v>208</v>
      </c>
      <c r="J64" s="3" t="s">
        <v>2</v>
      </c>
      <c r="K64" s="29" t="s">
        <v>275</v>
      </c>
      <c r="L64" s="29">
        <v>175</v>
      </c>
      <c r="M64" s="13">
        <v>21.383149698655899</v>
      </c>
      <c r="N64" s="13">
        <v>2464.7634924269501</v>
      </c>
      <c r="O64" s="13">
        <v>25803.298161465351</v>
      </c>
      <c r="P64" s="13">
        <v>25262.011569484399</v>
      </c>
      <c r="Q64" s="34"/>
      <c r="R64" s="3"/>
    </row>
    <row r="65" spans="1:18" ht="12" customHeight="1" x14ac:dyDescent="0.35">
      <c r="A65" s="16"/>
      <c r="B65" s="9"/>
      <c r="C65" s="12"/>
      <c r="D65" s="12"/>
      <c r="E65" s="28"/>
      <c r="F65" s="15"/>
      <c r="G65" s="15"/>
      <c r="H65" s="15"/>
      <c r="I65" s="3" t="s">
        <v>208</v>
      </c>
      <c r="J65" s="3" t="s">
        <v>0</v>
      </c>
      <c r="K65" s="29" t="s">
        <v>276</v>
      </c>
      <c r="L65" s="29">
        <v>175</v>
      </c>
      <c r="M65" s="13">
        <v>21.3247394883475</v>
      </c>
      <c r="N65" s="13">
        <v>2559.5661113736901</v>
      </c>
      <c r="O65" s="13">
        <v>24720.724977503451</v>
      </c>
      <c r="P65" s="13"/>
      <c r="Q65" s="34"/>
      <c r="R65" s="3"/>
    </row>
    <row r="66" spans="1:18" ht="12" customHeight="1" x14ac:dyDescent="0.35">
      <c r="A66" s="8" t="s">
        <v>207</v>
      </c>
      <c r="B66" s="7" t="s">
        <v>206</v>
      </c>
      <c r="C66" s="12">
        <v>8.6</v>
      </c>
      <c r="D66" s="12">
        <f>10*C66</f>
        <v>86</v>
      </c>
      <c r="E66" s="28">
        <v>34.1</v>
      </c>
      <c r="F66" s="15" t="s">
        <v>16</v>
      </c>
      <c r="G66" s="15">
        <v>3958</v>
      </c>
      <c r="H66" s="15" t="s">
        <v>15</v>
      </c>
      <c r="I66" s="5" t="s">
        <v>205</v>
      </c>
      <c r="J66" s="5" t="s">
        <v>4</v>
      </c>
      <c r="K66" s="27" t="s">
        <v>273</v>
      </c>
      <c r="L66" s="27">
        <v>125</v>
      </c>
      <c r="M66" s="4">
        <v>19.942348761817598</v>
      </c>
      <c r="N66" s="4">
        <v>2819.6428395683402</v>
      </c>
      <c r="O66" s="4">
        <v>26959.493416256952</v>
      </c>
      <c r="P66" s="4">
        <v>35505.687922376455</v>
      </c>
      <c r="Q66" s="35">
        <f>P68/P66</f>
        <v>0.80012110471383446</v>
      </c>
      <c r="R66" s="5">
        <f>333*D66</f>
        <v>28638</v>
      </c>
    </row>
    <row r="67" spans="1:18" ht="12" customHeight="1" x14ac:dyDescent="0.35">
      <c r="A67" s="8"/>
      <c r="B67" s="7"/>
      <c r="C67" s="12"/>
      <c r="D67" s="12"/>
      <c r="E67" s="28"/>
      <c r="F67" s="15"/>
      <c r="G67" s="15"/>
      <c r="H67" s="15"/>
      <c r="I67" s="5" t="s">
        <v>205</v>
      </c>
      <c r="J67" s="5" t="s">
        <v>3</v>
      </c>
      <c r="K67" s="27" t="s">
        <v>274</v>
      </c>
      <c r="L67" s="27">
        <v>125</v>
      </c>
      <c r="M67" s="4">
        <v>22.928538013091501</v>
      </c>
      <c r="N67" s="4">
        <v>4316.7796388419601</v>
      </c>
      <c r="O67" s="4">
        <v>44051.882428495956</v>
      </c>
      <c r="P67" s="4"/>
      <c r="Q67" s="35"/>
      <c r="R67" s="5"/>
    </row>
    <row r="68" spans="1:18" ht="12" customHeight="1" x14ac:dyDescent="0.35">
      <c r="A68" s="8"/>
      <c r="B68" s="7"/>
      <c r="C68" s="12"/>
      <c r="D68" s="12"/>
      <c r="E68" s="28"/>
      <c r="F68" s="15"/>
      <c r="G68" s="15"/>
      <c r="H68" s="15"/>
      <c r="I68" s="5" t="s">
        <v>205</v>
      </c>
      <c r="J68" s="5" t="s">
        <v>2</v>
      </c>
      <c r="K68" s="27" t="s">
        <v>275</v>
      </c>
      <c r="L68" s="27">
        <v>175</v>
      </c>
      <c r="M68" s="4">
        <v>21.164140835722598</v>
      </c>
      <c r="N68" s="4">
        <v>2826.04922489403</v>
      </c>
      <c r="O68" s="4">
        <v>29264.18289987155</v>
      </c>
      <c r="P68" s="4">
        <v>28408.850244076501</v>
      </c>
      <c r="Q68" s="35"/>
      <c r="R68" s="5"/>
    </row>
    <row r="69" spans="1:18" ht="12" customHeight="1" x14ac:dyDescent="0.35">
      <c r="A69" s="8"/>
      <c r="B69" s="7"/>
      <c r="C69" s="12"/>
      <c r="D69" s="12"/>
      <c r="E69" s="28"/>
      <c r="F69" s="15"/>
      <c r="G69" s="15"/>
      <c r="H69" s="15"/>
      <c r="I69" s="5" t="s">
        <v>205</v>
      </c>
      <c r="J69" s="5" t="s">
        <v>0</v>
      </c>
      <c r="K69" s="27" t="s">
        <v>276</v>
      </c>
      <c r="L69" s="27">
        <v>175</v>
      </c>
      <c r="M69" s="4">
        <v>21.168107810203502</v>
      </c>
      <c r="N69" s="4">
        <v>2821.6769205766</v>
      </c>
      <c r="O69" s="4">
        <v>27553.517588281447</v>
      </c>
      <c r="P69" s="4"/>
      <c r="Q69" s="35"/>
      <c r="R69" s="5"/>
    </row>
    <row r="70" spans="1:18" ht="12" customHeight="1" x14ac:dyDescent="0.35">
      <c r="A70" s="16" t="s">
        <v>204</v>
      </c>
      <c r="B70" s="9" t="s">
        <v>203</v>
      </c>
      <c r="C70" s="12">
        <v>8.6999999999999994E-2</v>
      </c>
      <c r="D70" s="12">
        <f>10*C70</f>
        <v>0.86999999999999988</v>
      </c>
      <c r="E70" s="30">
        <v>1.35</v>
      </c>
      <c r="F70" s="15" t="s">
        <v>6</v>
      </c>
      <c r="G70" s="15">
        <v>3959</v>
      </c>
      <c r="H70" s="15" t="s">
        <v>9</v>
      </c>
      <c r="I70" s="3" t="s">
        <v>202</v>
      </c>
      <c r="J70" s="3" t="s">
        <v>4</v>
      </c>
      <c r="K70" s="29" t="s">
        <v>273</v>
      </c>
      <c r="L70" s="29">
        <v>125</v>
      </c>
      <c r="M70" s="13">
        <v>29.5700499252921</v>
      </c>
      <c r="N70" s="13">
        <v>2.7822563412585</v>
      </c>
      <c r="O70" s="13">
        <v>27.436568572564397</v>
      </c>
      <c r="P70" s="13">
        <v>94.768461904530454</v>
      </c>
      <c r="Q70" s="34">
        <f>P72/P70</f>
        <v>0.39988524880583232</v>
      </c>
      <c r="R70" s="3">
        <f>333*D70</f>
        <v>289.70999999999998</v>
      </c>
    </row>
    <row r="71" spans="1:18" ht="12" customHeight="1" x14ac:dyDescent="0.35">
      <c r="A71" s="16"/>
      <c r="B71" s="9"/>
      <c r="C71" s="12"/>
      <c r="D71" s="12"/>
      <c r="E71" s="30"/>
      <c r="F71" s="15"/>
      <c r="G71" s="15"/>
      <c r="H71" s="15"/>
      <c r="I71" s="3" t="s">
        <v>202</v>
      </c>
      <c r="J71" s="3" t="s">
        <v>3</v>
      </c>
      <c r="K71" s="29" t="s">
        <v>274</v>
      </c>
      <c r="L71" s="29">
        <v>125</v>
      </c>
      <c r="M71" s="13">
        <v>32.364182911907001</v>
      </c>
      <c r="N71" s="13">
        <v>16.6556101145786</v>
      </c>
      <c r="O71" s="13">
        <v>162.10035523649651</v>
      </c>
      <c r="P71" s="13"/>
      <c r="Q71" s="34"/>
      <c r="R71" s="3"/>
    </row>
    <row r="72" spans="1:18" ht="12" customHeight="1" x14ac:dyDescent="0.35">
      <c r="A72" s="16"/>
      <c r="B72" s="9"/>
      <c r="C72" s="12"/>
      <c r="D72" s="12"/>
      <c r="E72" s="30"/>
      <c r="F72" s="15"/>
      <c r="G72" s="15"/>
      <c r="H72" s="15"/>
      <c r="I72" s="3" t="s">
        <v>202</v>
      </c>
      <c r="J72" s="3" t="s">
        <v>2</v>
      </c>
      <c r="K72" s="29" t="s">
        <v>275</v>
      </c>
      <c r="L72" s="29">
        <v>175</v>
      </c>
      <c r="M72" s="13">
        <v>32.3496851606306</v>
      </c>
      <c r="N72" s="13">
        <v>2.61328549428714</v>
      </c>
      <c r="O72" s="13">
        <v>30.915134346919952</v>
      </c>
      <c r="P72" s="13">
        <v>37.896509967639204</v>
      </c>
      <c r="Q72" s="34"/>
      <c r="R72" s="3"/>
    </row>
    <row r="73" spans="1:18" ht="12" customHeight="1" x14ac:dyDescent="0.35">
      <c r="A73" s="16"/>
      <c r="B73" s="9"/>
      <c r="C73" s="12"/>
      <c r="D73" s="12"/>
      <c r="E73" s="30"/>
      <c r="F73" s="15"/>
      <c r="G73" s="15"/>
      <c r="H73" s="15"/>
      <c r="I73" s="3" t="s">
        <v>202</v>
      </c>
      <c r="J73" s="3" t="s">
        <v>0</v>
      </c>
      <c r="K73" s="29" t="s">
        <v>276</v>
      </c>
      <c r="L73" s="29">
        <v>175</v>
      </c>
      <c r="M73" s="13">
        <v>31.530509580195201</v>
      </c>
      <c r="N73" s="13">
        <v>4.4599058382194201</v>
      </c>
      <c r="O73" s="13">
        <v>44.877885588358453</v>
      </c>
      <c r="P73" s="13"/>
      <c r="Q73" s="34"/>
      <c r="R73" s="3"/>
    </row>
    <row r="74" spans="1:18" ht="12" customHeight="1" x14ac:dyDescent="0.35">
      <c r="A74" s="8" t="s">
        <v>201</v>
      </c>
      <c r="B74" s="7" t="s">
        <v>200</v>
      </c>
      <c r="C74" s="12">
        <v>8.1</v>
      </c>
      <c r="D74" s="12">
        <f>10*C74</f>
        <v>81</v>
      </c>
      <c r="E74" s="28">
        <v>40.799999999999997</v>
      </c>
      <c r="F74" s="15" t="s">
        <v>16</v>
      </c>
      <c r="G74" s="15">
        <v>3959</v>
      </c>
      <c r="H74" s="15" t="s">
        <v>199</v>
      </c>
      <c r="I74" s="5" t="s">
        <v>198</v>
      </c>
      <c r="J74" s="5" t="s">
        <v>4</v>
      </c>
      <c r="K74" s="27" t="s">
        <v>273</v>
      </c>
      <c r="L74" s="27">
        <v>125</v>
      </c>
      <c r="M74" s="4">
        <v>19.439195548604001</v>
      </c>
      <c r="N74" s="4">
        <v>4048.3684446910902</v>
      </c>
      <c r="O74" s="4">
        <v>39798.19580092065</v>
      </c>
      <c r="P74" s="4">
        <v>44580.69167016352</v>
      </c>
      <c r="Q74" s="35">
        <f>P76/P74</f>
        <v>0.71820323678285891</v>
      </c>
      <c r="R74" s="5">
        <f>333*D74</f>
        <v>26973</v>
      </c>
    </row>
    <row r="75" spans="1:18" ht="12" customHeight="1" x14ac:dyDescent="0.35">
      <c r="A75" s="8"/>
      <c r="B75" s="7"/>
      <c r="C75" s="12"/>
      <c r="D75" s="12"/>
      <c r="E75" s="28"/>
      <c r="F75" s="15"/>
      <c r="G75" s="15"/>
      <c r="H75" s="15"/>
      <c r="I75" s="5" t="s">
        <v>198</v>
      </c>
      <c r="J75" s="5" t="s">
        <v>3</v>
      </c>
      <c r="K75" s="27" t="s">
        <v>274</v>
      </c>
      <c r="L75" s="27">
        <v>125</v>
      </c>
      <c r="M75" s="4">
        <v>22.728604610934699</v>
      </c>
      <c r="N75" s="4">
        <v>4856.26105999833</v>
      </c>
      <c r="O75" s="4">
        <v>49363.187539406397</v>
      </c>
      <c r="P75" s="4"/>
      <c r="Q75" s="35"/>
      <c r="R75" s="5"/>
    </row>
    <row r="76" spans="1:18" ht="12" customHeight="1" x14ac:dyDescent="0.35">
      <c r="A76" s="8"/>
      <c r="B76" s="7"/>
      <c r="C76" s="12"/>
      <c r="D76" s="12"/>
      <c r="E76" s="28"/>
      <c r="F76" s="15"/>
      <c r="G76" s="15"/>
      <c r="H76" s="15"/>
      <c r="I76" s="5" t="s">
        <v>198</v>
      </c>
      <c r="J76" s="5" t="s">
        <v>2</v>
      </c>
      <c r="K76" s="27" t="s">
        <v>275</v>
      </c>
      <c r="L76" s="27">
        <v>175</v>
      </c>
      <c r="M76" s="4">
        <v>21.080605811676701</v>
      </c>
      <c r="N76" s="4">
        <v>2977.40528553592</v>
      </c>
      <c r="O76" s="4">
        <v>31030.244897885499</v>
      </c>
      <c r="P76" s="4">
        <v>32017.997055530075</v>
      </c>
      <c r="Q76" s="35"/>
      <c r="R76" s="5"/>
    </row>
    <row r="77" spans="1:18" ht="12" customHeight="1" x14ac:dyDescent="0.35">
      <c r="A77" s="8"/>
      <c r="B77" s="7"/>
      <c r="C77" s="12"/>
      <c r="D77" s="12"/>
      <c r="E77" s="28"/>
      <c r="F77" s="15"/>
      <c r="G77" s="15"/>
      <c r="H77" s="15"/>
      <c r="I77" s="5" t="s">
        <v>198</v>
      </c>
      <c r="J77" s="5" t="s">
        <v>0</v>
      </c>
      <c r="K77" s="27" t="s">
        <v>276</v>
      </c>
      <c r="L77" s="27">
        <v>175</v>
      </c>
      <c r="M77" s="4">
        <v>20.866375536833001</v>
      </c>
      <c r="N77" s="4">
        <v>3404.6467123888701</v>
      </c>
      <c r="O77" s="4">
        <v>33005.749213174648</v>
      </c>
      <c r="P77" s="4"/>
      <c r="Q77" s="35"/>
      <c r="R77" s="5"/>
    </row>
    <row r="78" spans="1:18" ht="12" customHeight="1" x14ac:dyDescent="0.35">
      <c r="A78" s="16" t="s">
        <v>197</v>
      </c>
      <c r="B78" s="9" t="s">
        <v>196</v>
      </c>
      <c r="C78" s="12">
        <v>6.33</v>
      </c>
      <c r="D78" s="12">
        <f>10*C78</f>
        <v>63.3</v>
      </c>
      <c r="E78" s="28">
        <v>36.6</v>
      </c>
      <c r="F78" s="15" t="s">
        <v>16</v>
      </c>
      <c r="G78" s="15">
        <v>3969</v>
      </c>
      <c r="H78" s="15" t="s">
        <v>15</v>
      </c>
      <c r="I78" s="3" t="s">
        <v>195</v>
      </c>
      <c r="J78" s="3" t="s">
        <v>4</v>
      </c>
      <c r="K78" s="29" t="s">
        <v>273</v>
      </c>
      <c r="L78" s="29">
        <v>125</v>
      </c>
      <c r="M78" s="13">
        <v>20.289930189421501</v>
      </c>
      <c r="N78" s="13">
        <v>2196.2316406678701</v>
      </c>
      <c r="O78" s="13">
        <v>22756.782424859648</v>
      </c>
      <c r="P78" s="13">
        <v>27301.906203224797</v>
      </c>
      <c r="Q78" s="34">
        <f>P80/P78</f>
        <v>0.74527409534933831</v>
      </c>
      <c r="R78" s="3">
        <f>333*D78</f>
        <v>21078.899999999998</v>
      </c>
    </row>
    <row r="79" spans="1:18" ht="12" customHeight="1" x14ac:dyDescent="0.35">
      <c r="A79" s="16"/>
      <c r="B79" s="9"/>
      <c r="C79" s="12"/>
      <c r="D79" s="12"/>
      <c r="E79" s="28"/>
      <c r="F79" s="15"/>
      <c r="G79" s="15"/>
      <c r="H79" s="15"/>
      <c r="I79" s="3" t="s">
        <v>195</v>
      </c>
      <c r="J79" s="3" t="s">
        <v>3</v>
      </c>
      <c r="K79" s="29" t="s">
        <v>274</v>
      </c>
      <c r="L79" s="29">
        <v>125</v>
      </c>
      <c r="M79" s="13">
        <v>23.457092576241799</v>
      </c>
      <c r="N79" s="13">
        <v>3161.9702997392701</v>
      </c>
      <c r="O79" s="13">
        <v>31847.029981589949</v>
      </c>
      <c r="P79" s="13"/>
      <c r="Q79" s="34"/>
      <c r="R79" s="3"/>
    </row>
    <row r="80" spans="1:18" ht="12" customHeight="1" x14ac:dyDescent="0.35">
      <c r="A80" s="16"/>
      <c r="B80" s="9"/>
      <c r="C80" s="12"/>
      <c r="D80" s="12"/>
      <c r="E80" s="28"/>
      <c r="F80" s="15"/>
      <c r="G80" s="15"/>
      <c r="H80" s="15"/>
      <c r="I80" s="3" t="s">
        <v>195</v>
      </c>
      <c r="J80" s="3" t="s">
        <v>2</v>
      </c>
      <c r="K80" s="29" t="s">
        <v>275</v>
      </c>
      <c r="L80" s="29">
        <v>175</v>
      </c>
      <c r="M80" s="13">
        <v>21.625621993911199</v>
      </c>
      <c r="N80" s="13">
        <v>2118.39287747959</v>
      </c>
      <c r="O80" s="13">
        <v>20402.9107486584</v>
      </c>
      <c r="P80" s="13">
        <v>20347.403446920849</v>
      </c>
      <c r="Q80" s="34"/>
      <c r="R80" s="3"/>
    </row>
    <row r="81" spans="1:18" ht="12" customHeight="1" x14ac:dyDescent="0.35">
      <c r="A81" s="16"/>
      <c r="B81" s="9"/>
      <c r="C81" s="12"/>
      <c r="D81" s="12"/>
      <c r="E81" s="28"/>
      <c r="F81" s="15"/>
      <c r="G81" s="15"/>
      <c r="H81" s="15"/>
      <c r="I81" s="3" t="s">
        <v>195</v>
      </c>
      <c r="J81" s="3" t="s">
        <v>0</v>
      </c>
      <c r="K81" s="29" t="s">
        <v>276</v>
      </c>
      <c r="L81" s="29">
        <v>175</v>
      </c>
      <c r="M81" s="13">
        <v>21.642819015823601</v>
      </c>
      <c r="N81" s="13">
        <v>2099.8224140797902</v>
      </c>
      <c r="O81" s="13">
        <v>20291.896145183302</v>
      </c>
      <c r="P81" s="13"/>
      <c r="Q81" s="34"/>
      <c r="R81" s="3"/>
    </row>
    <row r="82" spans="1:18" ht="12" customHeight="1" x14ac:dyDescent="0.35">
      <c r="A82" s="8" t="s">
        <v>194</v>
      </c>
      <c r="B82" s="7" t="s">
        <v>193</v>
      </c>
      <c r="C82" s="12">
        <v>4.03</v>
      </c>
      <c r="D82" s="12">
        <f>10*C82</f>
        <v>40.300000000000004</v>
      </c>
      <c r="E82" s="28">
        <v>33.6</v>
      </c>
      <c r="F82" s="15" t="s">
        <v>16</v>
      </c>
      <c r="G82" s="15">
        <v>3976</v>
      </c>
      <c r="H82" s="15" t="s">
        <v>15</v>
      </c>
      <c r="I82" s="5" t="s">
        <v>192</v>
      </c>
      <c r="J82" s="5" t="s">
        <v>4</v>
      </c>
      <c r="K82" s="27" t="s">
        <v>273</v>
      </c>
      <c r="L82" s="27">
        <v>125</v>
      </c>
      <c r="M82" s="4">
        <v>20.5523502740214</v>
      </c>
      <c r="N82" s="4">
        <v>1818.6528711097301</v>
      </c>
      <c r="O82" s="4">
        <v>17431.07491536735</v>
      </c>
      <c r="P82" s="4">
        <v>22147.504984551451</v>
      </c>
      <c r="Q82" s="35">
        <f>P84/P82</f>
        <v>0.64158934684795077</v>
      </c>
      <c r="R82" s="5">
        <f>333*D82</f>
        <v>13419.900000000001</v>
      </c>
    </row>
    <row r="83" spans="1:18" ht="12" customHeight="1" x14ac:dyDescent="0.35">
      <c r="A83" s="8"/>
      <c r="B83" s="7"/>
      <c r="C83" s="12"/>
      <c r="D83" s="12"/>
      <c r="E83" s="28"/>
      <c r="F83" s="15"/>
      <c r="G83" s="15"/>
      <c r="H83" s="15"/>
      <c r="I83" s="5" t="s">
        <v>192</v>
      </c>
      <c r="J83" s="5" t="s">
        <v>3</v>
      </c>
      <c r="K83" s="27" t="s">
        <v>274</v>
      </c>
      <c r="L83" s="27">
        <v>125</v>
      </c>
      <c r="M83" s="4">
        <v>23.753675566059499</v>
      </c>
      <c r="N83" s="4">
        <v>2655.1745200577402</v>
      </c>
      <c r="O83" s="4">
        <v>26863.935053735549</v>
      </c>
      <c r="P83" s="4"/>
      <c r="Q83" s="35"/>
      <c r="R83" s="5"/>
    </row>
    <row r="84" spans="1:18" ht="12" customHeight="1" x14ac:dyDescent="0.35">
      <c r="A84" s="8"/>
      <c r="B84" s="7"/>
      <c r="C84" s="12"/>
      <c r="D84" s="12"/>
      <c r="E84" s="28"/>
      <c r="F84" s="15"/>
      <c r="G84" s="15"/>
      <c r="H84" s="15"/>
      <c r="I84" s="5" t="s">
        <v>192</v>
      </c>
      <c r="J84" s="5" t="s">
        <v>2</v>
      </c>
      <c r="K84" s="27" t="s">
        <v>275</v>
      </c>
      <c r="L84" s="27">
        <v>175</v>
      </c>
      <c r="M84" s="4">
        <v>22.379884284417798</v>
      </c>
      <c r="N84" s="4">
        <v>1322.5699858344699</v>
      </c>
      <c r="O84" s="4">
        <v>12889.006337980751</v>
      </c>
      <c r="P84" s="4">
        <v>14209.6032573501</v>
      </c>
      <c r="Q84" s="35"/>
      <c r="R84" s="5"/>
    </row>
    <row r="85" spans="1:18" ht="12" customHeight="1" x14ac:dyDescent="0.35">
      <c r="A85" s="8"/>
      <c r="B85" s="7"/>
      <c r="C85" s="12"/>
      <c r="D85" s="12"/>
      <c r="E85" s="28"/>
      <c r="F85" s="15"/>
      <c r="G85" s="15"/>
      <c r="H85" s="15"/>
      <c r="I85" s="5" t="s">
        <v>192</v>
      </c>
      <c r="J85" s="5" t="s">
        <v>0</v>
      </c>
      <c r="K85" s="27" t="s">
        <v>276</v>
      </c>
      <c r="L85" s="27">
        <v>175</v>
      </c>
      <c r="M85" s="4">
        <v>22.120832391968399</v>
      </c>
      <c r="N85" s="4">
        <v>1559.42754177846</v>
      </c>
      <c r="O85" s="4">
        <v>15530.200176719449</v>
      </c>
      <c r="P85" s="4"/>
      <c r="Q85" s="35"/>
      <c r="R85" s="5"/>
    </row>
    <row r="86" spans="1:18" ht="12" customHeight="1" x14ac:dyDescent="0.35">
      <c r="A86" s="16" t="s">
        <v>191</v>
      </c>
      <c r="B86" s="9" t="s">
        <v>190</v>
      </c>
      <c r="C86" s="12">
        <v>10.1</v>
      </c>
      <c r="D86" s="12">
        <f>10*C86</f>
        <v>101</v>
      </c>
      <c r="E86" s="28">
        <v>40.299999999999997</v>
      </c>
      <c r="F86" s="15" t="s">
        <v>16</v>
      </c>
      <c r="G86" s="15">
        <v>3982</v>
      </c>
      <c r="H86" s="15" t="s">
        <v>15</v>
      </c>
      <c r="I86" s="3" t="s">
        <v>189</v>
      </c>
      <c r="J86" s="3" t="s">
        <v>4</v>
      </c>
      <c r="K86" s="29" t="s">
        <v>273</v>
      </c>
      <c r="L86" s="29">
        <v>125</v>
      </c>
      <c r="M86" s="13">
        <v>19.559745276886101</v>
      </c>
      <c r="N86" s="13">
        <v>3712.3083916608398</v>
      </c>
      <c r="O86" s="13">
        <v>36583.293253331249</v>
      </c>
      <c r="P86" s="13">
        <v>44511.959491549824</v>
      </c>
      <c r="Q86" s="34">
        <f>P88/P86</f>
        <v>0.9009646070756453</v>
      </c>
      <c r="R86" s="3">
        <f>333*D86</f>
        <v>33633</v>
      </c>
    </row>
    <row r="87" spans="1:18" ht="12" customHeight="1" x14ac:dyDescent="0.35">
      <c r="A87" s="16"/>
      <c r="B87" s="9"/>
      <c r="C87" s="12"/>
      <c r="D87" s="12"/>
      <c r="E87" s="28"/>
      <c r="F87" s="15"/>
      <c r="G87" s="15"/>
      <c r="H87" s="15"/>
      <c r="I87" s="3" t="s">
        <v>189</v>
      </c>
      <c r="J87" s="3" t="s">
        <v>3</v>
      </c>
      <c r="K87" s="29" t="s">
        <v>274</v>
      </c>
      <c r="L87" s="29">
        <v>125</v>
      </c>
      <c r="M87" s="13">
        <v>22.605430422006702</v>
      </c>
      <c r="N87" s="13">
        <v>5221.6706820643203</v>
      </c>
      <c r="O87" s="13">
        <v>52440.625729768399</v>
      </c>
      <c r="P87" s="13"/>
      <c r="Q87" s="34"/>
      <c r="R87" s="3"/>
    </row>
    <row r="88" spans="1:18" ht="12" customHeight="1" x14ac:dyDescent="0.35">
      <c r="A88" s="16"/>
      <c r="B88" s="9"/>
      <c r="C88" s="12"/>
      <c r="D88" s="12"/>
      <c r="E88" s="28"/>
      <c r="F88" s="15"/>
      <c r="G88" s="15"/>
      <c r="H88" s="15"/>
      <c r="I88" s="3" t="s">
        <v>189</v>
      </c>
      <c r="J88" s="3" t="s">
        <v>2</v>
      </c>
      <c r="K88" s="29" t="s">
        <v>275</v>
      </c>
      <c r="L88" s="29">
        <v>175</v>
      </c>
      <c r="M88" s="13">
        <v>20.202570568435299</v>
      </c>
      <c r="N88" s="13">
        <v>5152.2658188308596</v>
      </c>
      <c r="O88" s="13">
        <v>50764.9044571954</v>
      </c>
      <c r="P88" s="13">
        <v>40103.700093471227</v>
      </c>
      <c r="Q88" s="34"/>
      <c r="R88" s="3"/>
    </row>
    <row r="89" spans="1:18" ht="12" customHeight="1" x14ac:dyDescent="0.35">
      <c r="A89" s="16"/>
      <c r="B89" s="9"/>
      <c r="C89" s="12"/>
      <c r="D89" s="12"/>
      <c r="E89" s="28"/>
      <c r="F89" s="15"/>
      <c r="G89" s="15"/>
      <c r="H89" s="15"/>
      <c r="I89" s="3" t="s">
        <v>189</v>
      </c>
      <c r="J89" s="3" t="s">
        <v>0</v>
      </c>
      <c r="K89" s="29" t="s">
        <v>276</v>
      </c>
      <c r="L89" s="29">
        <v>175</v>
      </c>
      <c r="M89" s="13">
        <v>21.118678812281701</v>
      </c>
      <c r="N89" s="13">
        <v>2909.83936263649</v>
      </c>
      <c r="O89" s="13">
        <v>29442.495729747054</v>
      </c>
      <c r="P89" s="13"/>
      <c r="Q89" s="34"/>
      <c r="R89" s="3"/>
    </row>
    <row r="90" spans="1:18" ht="12" customHeight="1" x14ac:dyDescent="0.35">
      <c r="A90" s="8" t="s">
        <v>188</v>
      </c>
      <c r="B90" s="7" t="s">
        <v>187</v>
      </c>
      <c r="C90" s="12">
        <v>14</v>
      </c>
      <c r="D90" s="12">
        <f>10*C90</f>
        <v>140</v>
      </c>
      <c r="E90" s="28">
        <v>44.8</v>
      </c>
      <c r="F90" s="15" t="s">
        <v>16</v>
      </c>
      <c r="G90" s="15">
        <v>4001</v>
      </c>
      <c r="H90" s="15" t="s">
        <v>15</v>
      </c>
      <c r="I90" s="5" t="s">
        <v>186</v>
      </c>
      <c r="J90" s="5" t="s">
        <v>4</v>
      </c>
      <c r="K90" s="27" t="s">
        <v>273</v>
      </c>
      <c r="L90" s="27">
        <v>125</v>
      </c>
      <c r="M90" s="4">
        <v>19.482877502096802</v>
      </c>
      <c r="N90" s="4">
        <v>3923.2175851945499</v>
      </c>
      <c r="O90" s="4">
        <v>38070.447762848096</v>
      </c>
      <c r="P90" s="4">
        <v>48919.007605000603</v>
      </c>
      <c r="Q90" s="35">
        <f>P92/P90</f>
        <v>0.81464139222255361</v>
      </c>
      <c r="R90" s="5">
        <f>333*D90</f>
        <v>46620</v>
      </c>
    </row>
    <row r="91" spans="1:18" ht="12" customHeight="1" x14ac:dyDescent="0.35">
      <c r="A91" s="8"/>
      <c r="B91" s="7"/>
      <c r="C91" s="12"/>
      <c r="D91" s="12"/>
      <c r="E91" s="28"/>
      <c r="F91" s="15"/>
      <c r="G91" s="15"/>
      <c r="H91" s="15"/>
      <c r="I91" s="5" t="s">
        <v>186</v>
      </c>
      <c r="J91" s="5" t="s">
        <v>3</v>
      </c>
      <c r="K91" s="27" t="s">
        <v>274</v>
      </c>
      <c r="L91" s="27">
        <v>125</v>
      </c>
      <c r="M91" s="4">
        <v>22.4607426068319</v>
      </c>
      <c r="N91" s="4">
        <v>5686.1724812122502</v>
      </c>
      <c r="O91" s="4">
        <v>59767.567447153109</v>
      </c>
      <c r="P91" s="4"/>
      <c r="Q91" s="35"/>
      <c r="R91" s="5"/>
    </row>
    <row r="92" spans="1:18" ht="12" customHeight="1" x14ac:dyDescent="0.35">
      <c r="A92" s="8"/>
      <c r="B92" s="7"/>
      <c r="C92" s="12"/>
      <c r="D92" s="12"/>
      <c r="E92" s="28"/>
      <c r="F92" s="15"/>
      <c r="G92" s="15"/>
      <c r="H92" s="15"/>
      <c r="I92" s="5" t="s">
        <v>186</v>
      </c>
      <c r="J92" s="5" t="s">
        <v>2</v>
      </c>
      <c r="K92" s="27" t="s">
        <v>275</v>
      </c>
      <c r="L92" s="27">
        <v>175</v>
      </c>
      <c r="M92" s="4">
        <v>20.373107316611499</v>
      </c>
      <c r="N92" s="4">
        <v>4631.7112848371198</v>
      </c>
      <c r="O92" s="4">
        <v>45402.83766499695</v>
      </c>
      <c r="P92" s="4">
        <v>39851.448461483378</v>
      </c>
      <c r="Q92" s="35"/>
      <c r="R92" s="5"/>
    </row>
    <row r="93" spans="1:18" ht="12" customHeight="1" x14ac:dyDescent="0.35">
      <c r="A93" s="8"/>
      <c r="B93" s="7"/>
      <c r="C93" s="12"/>
      <c r="D93" s="12"/>
      <c r="E93" s="28"/>
      <c r="F93" s="15"/>
      <c r="G93" s="15"/>
      <c r="H93" s="15"/>
      <c r="I93" s="5" t="s">
        <v>186</v>
      </c>
      <c r="J93" s="5" t="s">
        <v>0</v>
      </c>
      <c r="K93" s="27" t="s">
        <v>276</v>
      </c>
      <c r="L93" s="27">
        <v>175</v>
      </c>
      <c r="M93" s="4">
        <v>20.782701247126901</v>
      </c>
      <c r="N93" s="4">
        <v>3586.6667436164098</v>
      </c>
      <c r="O93" s="4">
        <v>34300.059257969799</v>
      </c>
      <c r="P93" s="4"/>
      <c r="Q93" s="35"/>
      <c r="R93" s="5"/>
    </row>
    <row r="94" spans="1:18" ht="12" customHeight="1" x14ac:dyDescent="0.35">
      <c r="A94" s="16" t="s">
        <v>185</v>
      </c>
      <c r="B94" s="9" t="s">
        <v>184</v>
      </c>
      <c r="C94" s="12">
        <v>2.35</v>
      </c>
      <c r="D94" s="12">
        <f>10*C94</f>
        <v>23.5</v>
      </c>
      <c r="E94" s="28">
        <v>27</v>
      </c>
      <c r="F94" s="15" t="s">
        <v>6</v>
      </c>
      <c r="G94" s="15">
        <v>4001</v>
      </c>
      <c r="H94" s="15" t="s">
        <v>5</v>
      </c>
      <c r="I94" s="3" t="s">
        <v>183</v>
      </c>
      <c r="J94" s="3" t="s">
        <v>4</v>
      </c>
      <c r="K94" s="29" t="s">
        <v>273</v>
      </c>
      <c r="L94" s="29">
        <v>125</v>
      </c>
      <c r="M94" s="13">
        <v>25.5631148254766</v>
      </c>
      <c r="N94" s="13">
        <v>49.587727439743603</v>
      </c>
      <c r="O94" s="13">
        <v>512.10249624898199</v>
      </c>
      <c r="P94" s="13">
        <v>1132.5098669307461</v>
      </c>
      <c r="Q94" s="34">
        <f>P96/P94</f>
        <v>0.45862100009675844</v>
      </c>
      <c r="R94" s="3">
        <f>333*D94</f>
        <v>7825.5</v>
      </c>
    </row>
    <row r="95" spans="1:18" ht="12" customHeight="1" x14ac:dyDescent="0.35">
      <c r="A95" s="16"/>
      <c r="B95" s="9"/>
      <c r="C95" s="6"/>
      <c r="D95" s="6"/>
      <c r="E95" s="6"/>
      <c r="F95" s="6"/>
      <c r="G95" s="6"/>
      <c r="H95" s="6"/>
      <c r="I95" s="3" t="s">
        <v>183</v>
      </c>
      <c r="J95" s="3" t="s">
        <v>3</v>
      </c>
      <c r="K95" s="29" t="s">
        <v>274</v>
      </c>
      <c r="L95" s="29">
        <v>125</v>
      </c>
      <c r="M95" s="13">
        <v>28.3686580881051</v>
      </c>
      <c r="N95" s="13">
        <v>175.22635919565701</v>
      </c>
      <c r="O95" s="13">
        <v>1752.91723761251</v>
      </c>
      <c r="P95" s="13"/>
      <c r="Q95" s="34"/>
      <c r="R95" s="3"/>
    </row>
    <row r="96" spans="1:18" ht="12" customHeight="1" x14ac:dyDescent="0.35">
      <c r="A96" s="16"/>
      <c r="B96" s="9"/>
      <c r="C96" s="6"/>
      <c r="D96" s="6"/>
      <c r="E96" s="6"/>
      <c r="F96" s="6"/>
      <c r="G96" s="6"/>
      <c r="H96" s="6"/>
      <c r="I96" s="3" t="s">
        <v>183</v>
      </c>
      <c r="J96" s="3" t="s">
        <v>2</v>
      </c>
      <c r="K96" s="29" t="s">
        <v>275</v>
      </c>
      <c r="L96" s="29">
        <v>175</v>
      </c>
      <c r="M96" s="13">
        <v>27.627975758288901</v>
      </c>
      <c r="N96" s="13">
        <v>49.878595519732201</v>
      </c>
      <c r="O96" s="13">
        <v>519.05067321450406</v>
      </c>
      <c r="P96" s="13">
        <v>519.39280779122555</v>
      </c>
      <c r="Q96" s="34"/>
      <c r="R96" s="3"/>
    </row>
    <row r="97" spans="1:18" ht="12" customHeight="1" x14ac:dyDescent="0.35">
      <c r="A97" s="16"/>
      <c r="B97" s="9"/>
      <c r="C97" s="6"/>
      <c r="D97" s="6"/>
      <c r="E97" s="6"/>
      <c r="F97" s="6"/>
      <c r="G97" s="6"/>
      <c r="H97" s="6"/>
      <c r="I97" s="3" t="s">
        <v>183</v>
      </c>
      <c r="J97" s="3" t="s">
        <v>0</v>
      </c>
      <c r="K97" s="29" t="s">
        <v>276</v>
      </c>
      <c r="L97" s="29">
        <v>175</v>
      </c>
      <c r="M97" s="13">
        <v>27.570128863090801</v>
      </c>
      <c r="N97" s="13">
        <v>52.468948338083599</v>
      </c>
      <c r="O97" s="13">
        <v>519.73494236794704</v>
      </c>
      <c r="P97" s="13"/>
      <c r="Q97" s="34"/>
      <c r="R97" s="3"/>
    </row>
    <row r="98" spans="1:18" ht="12" customHeight="1" x14ac:dyDescent="0.35">
      <c r="A98" s="8" t="s">
        <v>182</v>
      </c>
      <c r="B98" s="7" t="s">
        <v>181</v>
      </c>
      <c r="C98" s="12">
        <v>19.7</v>
      </c>
      <c r="D98" s="12">
        <f>10*C98</f>
        <v>197</v>
      </c>
      <c r="E98" s="28">
        <v>53</v>
      </c>
      <c r="F98" s="15" t="s">
        <v>16</v>
      </c>
      <c r="G98" s="15">
        <v>4014</v>
      </c>
      <c r="H98" s="15" t="s">
        <v>15</v>
      </c>
      <c r="I98" s="5" t="s">
        <v>180</v>
      </c>
      <c r="J98" s="5" t="s">
        <v>4</v>
      </c>
      <c r="K98" s="27" t="s">
        <v>273</v>
      </c>
      <c r="L98" s="27">
        <v>125</v>
      </c>
      <c r="M98" s="4">
        <v>20.750835756544799</v>
      </c>
      <c r="N98" s="4">
        <v>1576.81976163422</v>
      </c>
      <c r="O98" s="4">
        <v>11440.613758388425</v>
      </c>
      <c r="P98" s="4">
        <v>37138.295070793589</v>
      </c>
      <c r="Q98" s="35">
        <f>P100/P98</f>
        <v>0.44356531698678053</v>
      </c>
      <c r="R98" s="5">
        <f>333*D98</f>
        <v>65601</v>
      </c>
    </row>
    <row r="99" spans="1:18" ht="12" customHeight="1" x14ac:dyDescent="0.35">
      <c r="A99" s="8"/>
      <c r="B99" s="7"/>
      <c r="C99" s="12"/>
      <c r="D99" s="12"/>
      <c r="E99" s="28"/>
      <c r="F99" s="15"/>
      <c r="G99" s="15"/>
      <c r="H99" s="15"/>
      <c r="I99" s="5" t="s">
        <v>180</v>
      </c>
      <c r="J99" s="5" t="s">
        <v>3</v>
      </c>
      <c r="K99" s="27" t="s">
        <v>274</v>
      </c>
      <c r="L99" s="27">
        <v>125</v>
      </c>
      <c r="M99" s="4">
        <v>22.1488039270175</v>
      </c>
      <c r="N99" s="4">
        <v>6833.01959824183</v>
      </c>
      <c r="O99" s="4">
        <v>62835.976383198751</v>
      </c>
      <c r="P99" s="4"/>
      <c r="Q99" s="35"/>
      <c r="R99" s="5"/>
    </row>
    <row r="100" spans="1:18" ht="12" customHeight="1" x14ac:dyDescent="0.35">
      <c r="A100" s="8"/>
      <c r="B100" s="7"/>
      <c r="C100" s="12"/>
      <c r="D100" s="12"/>
      <c r="E100" s="28"/>
      <c r="F100" s="15"/>
      <c r="G100" s="15"/>
      <c r="H100" s="15"/>
      <c r="I100" s="5" t="s">
        <v>180</v>
      </c>
      <c r="J100" s="5" t="s">
        <v>2</v>
      </c>
      <c r="K100" s="27" t="s">
        <v>275</v>
      </c>
      <c r="L100" s="27">
        <v>175</v>
      </c>
      <c r="M100" s="4">
        <v>20.5759452699339</v>
      </c>
      <c r="N100" s="4">
        <v>4080.5926722878398</v>
      </c>
      <c r="O100" s="4">
        <v>30322.881325743547</v>
      </c>
      <c r="P100" s="4">
        <v>16473.259625425148</v>
      </c>
      <c r="Q100" s="35"/>
      <c r="R100" s="5"/>
    </row>
    <row r="101" spans="1:18" ht="12" customHeight="1" x14ac:dyDescent="0.35">
      <c r="A101" s="8"/>
      <c r="B101" s="7"/>
      <c r="C101" s="12"/>
      <c r="D101" s="12"/>
      <c r="E101" s="28"/>
      <c r="F101" s="15"/>
      <c r="G101" s="15"/>
      <c r="H101" s="15"/>
      <c r="I101" s="5" t="s">
        <v>180</v>
      </c>
      <c r="J101" s="5" t="s">
        <v>0</v>
      </c>
      <c r="K101" s="27" t="s">
        <v>276</v>
      </c>
      <c r="L101" s="27">
        <v>175</v>
      </c>
      <c r="M101" s="4">
        <v>23.900233474319499</v>
      </c>
      <c r="N101" s="4">
        <v>515.17473303671204</v>
      </c>
      <c r="O101" s="4">
        <v>2623.6379251067497</v>
      </c>
      <c r="P101" s="4"/>
      <c r="Q101" s="35"/>
      <c r="R101" s="5"/>
    </row>
    <row r="102" spans="1:18" ht="12" customHeight="1" x14ac:dyDescent="0.35">
      <c r="A102" s="16" t="s">
        <v>179</v>
      </c>
      <c r="B102" s="9" t="s">
        <v>178</v>
      </c>
      <c r="C102" s="12">
        <v>19.399999999999999</v>
      </c>
      <c r="D102" s="12">
        <f>10*C102</f>
        <v>194</v>
      </c>
      <c r="E102" s="28">
        <v>55</v>
      </c>
      <c r="F102" s="15" t="s">
        <v>16</v>
      </c>
      <c r="G102" s="15">
        <v>4018</v>
      </c>
      <c r="H102" s="15" t="s">
        <v>15</v>
      </c>
      <c r="I102" s="3" t="s">
        <v>177</v>
      </c>
      <c r="J102" s="3" t="s">
        <v>4</v>
      </c>
      <c r="K102" s="29" t="s">
        <v>273</v>
      </c>
      <c r="L102" s="29">
        <v>125</v>
      </c>
      <c r="M102" s="13">
        <v>18.705218858343802</v>
      </c>
      <c r="N102" s="13">
        <v>6861.6685905995801</v>
      </c>
      <c r="O102" s="13">
        <v>60182.792164596794</v>
      </c>
      <c r="P102" s="13">
        <v>95105.900441879639</v>
      </c>
      <c r="Q102" s="34">
        <f>P104/P102</f>
        <v>0.8275317917961168</v>
      </c>
      <c r="R102" s="3">
        <f>333*D102</f>
        <v>64602</v>
      </c>
    </row>
    <row r="103" spans="1:18" ht="12" customHeight="1" x14ac:dyDescent="0.35">
      <c r="A103" s="16"/>
      <c r="B103" s="9"/>
      <c r="C103" s="12"/>
      <c r="D103" s="12"/>
      <c r="E103" s="28"/>
      <c r="F103" s="15"/>
      <c r="G103" s="15"/>
      <c r="H103" s="15"/>
      <c r="I103" s="3" t="s">
        <v>177</v>
      </c>
      <c r="J103" s="3" t="s">
        <v>3</v>
      </c>
      <c r="K103" s="29" t="s">
        <v>274</v>
      </c>
      <c r="L103" s="29">
        <v>125</v>
      </c>
      <c r="M103" s="13">
        <v>21.086267996112898</v>
      </c>
      <c r="N103" s="13">
        <v>12776.2972438857</v>
      </c>
      <c r="O103" s="13">
        <v>130029.00871916249</v>
      </c>
      <c r="P103" s="13"/>
      <c r="Q103" s="34"/>
      <c r="R103" s="3"/>
    </row>
    <row r="104" spans="1:18" ht="12" customHeight="1" x14ac:dyDescent="0.35">
      <c r="A104" s="16"/>
      <c r="B104" s="9"/>
      <c r="C104" s="12"/>
      <c r="D104" s="12"/>
      <c r="E104" s="28"/>
      <c r="F104" s="15"/>
      <c r="G104" s="15"/>
      <c r="H104" s="15"/>
      <c r="I104" s="3" t="s">
        <v>177</v>
      </c>
      <c r="J104" s="3" t="s">
        <v>2</v>
      </c>
      <c r="K104" s="29" t="s">
        <v>275</v>
      </c>
      <c r="L104" s="29">
        <v>175</v>
      </c>
      <c r="M104" s="13">
        <v>19.386274494058</v>
      </c>
      <c r="N104" s="13">
        <v>8578.5185150404504</v>
      </c>
      <c r="O104" s="13">
        <v>86718.065164704603</v>
      </c>
      <c r="P104" s="13">
        <v>78703.156203051753</v>
      </c>
      <c r="Q104" s="34"/>
      <c r="R104" s="3"/>
    </row>
    <row r="105" spans="1:18" ht="12" customHeight="1" x14ac:dyDescent="0.35">
      <c r="A105" s="16"/>
      <c r="B105" s="9"/>
      <c r="C105" s="12"/>
      <c r="D105" s="12"/>
      <c r="E105" s="28"/>
      <c r="F105" s="15"/>
      <c r="G105" s="15"/>
      <c r="H105" s="15"/>
      <c r="I105" s="3" t="s">
        <v>177</v>
      </c>
      <c r="J105" s="3" t="s">
        <v>0</v>
      </c>
      <c r="K105" s="29" t="s">
        <v>276</v>
      </c>
      <c r="L105" s="29">
        <v>175</v>
      </c>
      <c r="M105" s="13">
        <v>19.6795813181309</v>
      </c>
      <c r="N105" s="13">
        <v>7126.6959525497196</v>
      </c>
      <c r="O105" s="13">
        <v>70688.247241398902</v>
      </c>
      <c r="P105" s="13"/>
      <c r="Q105" s="34"/>
      <c r="R105" s="3"/>
    </row>
    <row r="106" spans="1:18" ht="12" customHeight="1" x14ac:dyDescent="0.35">
      <c r="A106" s="8" t="s">
        <v>176</v>
      </c>
      <c r="B106" s="17" t="s">
        <v>175</v>
      </c>
      <c r="C106" s="12">
        <v>14.1</v>
      </c>
      <c r="D106" s="12">
        <f>10*C106</f>
        <v>141</v>
      </c>
      <c r="E106" s="28">
        <v>51</v>
      </c>
      <c r="F106" s="15" t="s">
        <v>16</v>
      </c>
      <c r="G106" s="15">
        <v>4024</v>
      </c>
      <c r="H106" s="15" t="s">
        <v>15</v>
      </c>
      <c r="I106" s="5" t="s">
        <v>174</v>
      </c>
      <c r="J106" s="5" t="s">
        <v>4</v>
      </c>
      <c r="K106" s="27" t="s">
        <v>273</v>
      </c>
      <c r="L106" s="27">
        <v>125</v>
      </c>
      <c r="M106" s="4">
        <v>19.2841894848953</v>
      </c>
      <c r="N106" s="4">
        <v>4525.5710285924997</v>
      </c>
      <c r="O106" s="4">
        <v>44275.207690983501</v>
      </c>
      <c r="P106" s="4">
        <v>63165.815550385356</v>
      </c>
      <c r="Q106" s="35">
        <f>P108/P106</f>
        <v>0.81888906793774285</v>
      </c>
      <c r="R106" s="5">
        <f>333*D106</f>
        <v>46953</v>
      </c>
    </row>
    <row r="107" spans="1:18" ht="12" customHeight="1" x14ac:dyDescent="0.35">
      <c r="A107" s="8"/>
      <c r="B107" s="17"/>
      <c r="C107" s="12"/>
      <c r="D107" s="12"/>
      <c r="E107" s="28"/>
      <c r="F107" s="15"/>
      <c r="G107" s="15"/>
      <c r="H107" s="15"/>
      <c r="I107" s="5" t="s">
        <v>174</v>
      </c>
      <c r="J107" s="5" t="s">
        <v>3</v>
      </c>
      <c r="K107" s="27" t="s">
        <v>274</v>
      </c>
      <c r="L107" s="27">
        <v>125</v>
      </c>
      <c r="M107" s="4">
        <v>21.970085293377299</v>
      </c>
      <c r="N107" s="4">
        <v>7591.5098720666401</v>
      </c>
      <c r="O107" s="4">
        <v>82056.42340978721</v>
      </c>
      <c r="P107" s="4"/>
      <c r="Q107" s="35"/>
      <c r="R107" s="5"/>
    </row>
    <row r="108" spans="1:18" ht="12" customHeight="1" x14ac:dyDescent="0.35">
      <c r="A108" s="8"/>
      <c r="B108" s="17"/>
      <c r="C108" s="12"/>
      <c r="D108" s="12"/>
      <c r="E108" s="28"/>
      <c r="F108" s="15"/>
      <c r="G108" s="15"/>
      <c r="H108" s="15"/>
      <c r="I108" s="5" t="s">
        <v>174</v>
      </c>
      <c r="J108" s="5" t="s">
        <v>2</v>
      </c>
      <c r="K108" s="27" t="s">
        <v>275</v>
      </c>
      <c r="L108" s="27">
        <v>175</v>
      </c>
      <c r="M108" s="4">
        <v>20.074666720567201</v>
      </c>
      <c r="N108" s="4">
        <v>5580.7323740702604</v>
      </c>
      <c r="O108" s="4">
        <v>58459.141605655503</v>
      </c>
      <c r="P108" s="4">
        <v>51725.795821582447</v>
      </c>
      <c r="Q108" s="35"/>
      <c r="R108" s="5"/>
    </row>
    <row r="109" spans="1:18" ht="12" customHeight="1" x14ac:dyDescent="0.35">
      <c r="A109" s="8"/>
      <c r="B109" s="17"/>
      <c r="C109" s="12"/>
      <c r="D109" s="12"/>
      <c r="E109" s="28"/>
      <c r="F109" s="15"/>
      <c r="G109" s="15"/>
      <c r="H109" s="15"/>
      <c r="I109" s="5" t="s">
        <v>174</v>
      </c>
      <c r="J109" s="5" t="s">
        <v>0</v>
      </c>
      <c r="K109" s="27" t="s">
        <v>276</v>
      </c>
      <c r="L109" s="27">
        <v>175</v>
      </c>
      <c r="M109" s="4">
        <v>20.478095211986101</v>
      </c>
      <c r="N109" s="4">
        <v>4335.4345420483496</v>
      </c>
      <c r="O109" s="4">
        <v>44992.450037509399</v>
      </c>
      <c r="P109" s="4"/>
      <c r="Q109" s="35"/>
      <c r="R109" s="5"/>
    </row>
    <row r="110" spans="1:18" ht="12" customHeight="1" x14ac:dyDescent="0.35">
      <c r="A110" s="16" t="s">
        <v>173</v>
      </c>
      <c r="B110" s="9" t="s">
        <v>172</v>
      </c>
      <c r="C110" s="12">
        <v>1.08</v>
      </c>
      <c r="D110" s="12">
        <f>10*C110</f>
        <v>10.8</v>
      </c>
      <c r="E110" s="28">
        <v>13</v>
      </c>
      <c r="F110" s="15" t="s">
        <v>16</v>
      </c>
      <c r="G110" s="15">
        <v>4043</v>
      </c>
      <c r="H110" s="15" t="s">
        <v>15</v>
      </c>
      <c r="I110" s="3" t="s">
        <v>171</v>
      </c>
      <c r="J110" s="3" t="s">
        <v>4</v>
      </c>
      <c r="K110" s="29" t="s">
        <v>273</v>
      </c>
      <c r="L110" s="29">
        <v>125</v>
      </c>
      <c r="M110" s="13">
        <v>22.150185269406801</v>
      </c>
      <c r="N110" s="13">
        <v>576.63496275779005</v>
      </c>
      <c r="O110" s="13">
        <v>5927.3112078729755</v>
      </c>
      <c r="P110" s="13">
        <v>6212.1945893151078</v>
      </c>
      <c r="Q110" s="34">
        <f>P112/P110</f>
        <v>0.89884384731480449</v>
      </c>
      <c r="R110" s="3">
        <f>333*D110</f>
        <v>3596.4</v>
      </c>
    </row>
    <row r="111" spans="1:18" ht="12" customHeight="1" x14ac:dyDescent="0.35">
      <c r="A111" s="16"/>
      <c r="B111" s="9"/>
      <c r="C111" s="12"/>
      <c r="D111" s="12"/>
      <c r="E111" s="28"/>
      <c r="F111" s="15"/>
      <c r="G111" s="15"/>
      <c r="H111" s="15"/>
      <c r="I111" s="3" t="s">
        <v>171</v>
      </c>
      <c r="J111" s="3" t="s">
        <v>3</v>
      </c>
      <c r="K111" s="29" t="s">
        <v>274</v>
      </c>
      <c r="L111" s="29">
        <v>125</v>
      </c>
      <c r="M111" s="13">
        <v>26.239269918015399</v>
      </c>
      <c r="N111" s="13">
        <v>614.16945445073804</v>
      </c>
      <c r="O111" s="13">
        <v>6497.077970757241</v>
      </c>
      <c r="P111" s="13"/>
      <c r="Q111" s="34"/>
      <c r="R111" s="3"/>
    </row>
    <row r="112" spans="1:18" ht="12" customHeight="1" x14ac:dyDescent="0.35">
      <c r="A112" s="16"/>
      <c r="B112" s="9"/>
      <c r="C112" s="12"/>
      <c r="D112" s="12"/>
      <c r="E112" s="28"/>
      <c r="F112" s="15"/>
      <c r="G112" s="15"/>
      <c r="H112" s="15"/>
      <c r="I112" s="3" t="s">
        <v>171</v>
      </c>
      <c r="J112" s="3" t="s">
        <v>2</v>
      </c>
      <c r="K112" s="29" t="s">
        <v>275</v>
      </c>
      <c r="L112" s="29">
        <v>175</v>
      </c>
      <c r="M112" s="13">
        <v>23.6688919731948</v>
      </c>
      <c r="N112" s="13">
        <v>591.26917944183197</v>
      </c>
      <c r="O112" s="13">
        <v>6054.9775361920201</v>
      </c>
      <c r="P112" s="13">
        <v>5583.7928849282034</v>
      </c>
      <c r="Q112" s="34"/>
      <c r="R112" s="3"/>
    </row>
    <row r="113" spans="1:18" ht="12" customHeight="1" x14ac:dyDescent="0.35">
      <c r="A113" s="16"/>
      <c r="B113" s="9"/>
      <c r="C113" s="12"/>
      <c r="D113" s="12"/>
      <c r="E113" s="28"/>
      <c r="F113" s="15"/>
      <c r="G113" s="15"/>
      <c r="H113" s="15"/>
      <c r="I113" s="3" t="s">
        <v>171</v>
      </c>
      <c r="J113" s="3" t="s">
        <v>0</v>
      </c>
      <c r="K113" s="29" t="s">
        <v>276</v>
      </c>
      <c r="L113" s="29">
        <v>175</v>
      </c>
      <c r="M113" s="13">
        <v>23.883182793026499</v>
      </c>
      <c r="N113" s="13">
        <v>520.67140020127704</v>
      </c>
      <c r="O113" s="13">
        <v>5112.6082336643858</v>
      </c>
      <c r="P113" s="13"/>
      <c r="Q113" s="34"/>
      <c r="R113" s="3"/>
    </row>
    <row r="114" spans="1:18" ht="12" customHeight="1" x14ac:dyDescent="0.35">
      <c r="A114" s="8" t="s">
        <v>170</v>
      </c>
      <c r="B114" s="7" t="s">
        <v>169</v>
      </c>
      <c r="C114" s="12">
        <v>0.70699999999999996</v>
      </c>
      <c r="D114" s="12">
        <f>10*C114</f>
        <v>7.0699999999999994</v>
      </c>
      <c r="E114" s="28">
        <v>8.1199999999999992</v>
      </c>
      <c r="F114" s="15" t="s">
        <v>16</v>
      </c>
      <c r="G114" s="15">
        <v>4050</v>
      </c>
      <c r="H114" s="15" t="s">
        <v>15</v>
      </c>
      <c r="I114" s="5" t="s">
        <v>168</v>
      </c>
      <c r="J114" s="5" t="s">
        <v>4</v>
      </c>
      <c r="K114" s="27" t="s">
        <v>273</v>
      </c>
      <c r="L114" s="27">
        <v>125</v>
      </c>
      <c r="M114" s="4">
        <v>22.359168737731601</v>
      </c>
      <c r="N114" s="4">
        <v>496.19880078098902</v>
      </c>
      <c r="O114" s="4">
        <v>4834.4489440006155</v>
      </c>
      <c r="P114" s="4">
        <v>5306.1171567097299</v>
      </c>
      <c r="Q114" s="35">
        <f>P116/P114</f>
        <v>0.82679814124191253</v>
      </c>
      <c r="R114" s="5">
        <f>333*D114</f>
        <v>2354.31</v>
      </c>
    </row>
    <row r="115" spans="1:18" ht="12" customHeight="1" x14ac:dyDescent="0.35">
      <c r="A115" s="8"/>
      <c r="B115" s="7"/>
      <c r="C115" s="12"/>
      <c r="D115" s="12"/>
      <c r="E115" s="28"/>
      <c r="F115" s="15"/>
      <c r="G115" s="15"/>
      <c r="H115" s="15"/>
      <c r="I115" s="5" t="s">
        <v>168</v>
      </c>
      <c r="J115" s="5" t="s">
        <v>3</v>
      </c>
      <c r="K115" s="27" t="s">
        <v>274</v>
      </c>
      <c r="L115" s="27">
        <v>125</v>
      </c>
      <c r="M115" s="4">
        <v>26.4886802946335</v>
      </c>
      <c r="N115" s="4">
        <v>530.26145594136597</v>
      </c>
      <c r="O115" s="4">
        <v>5777.7853694188452</v>
      </c>
      <c r="P115" s="4"/>
      <c r="Q115" s="35"/>
      <c r="R115" s="5"/>
    </row>
    <row r="116" spans="1:18" ht="12" customHeight="1" x14ac:dyDescent="0.35">
      <c r="A116" s="8"/>
      <c r="B116" s="7"/>
      <c r="C116" s="12"/>
      <c r="D116" s="12"/>
      <c r="E116" s="28"/>
      <c r="F116" s="15"/>
      <c r="G116" s="15"/>
      <c r="H116" s="15"/>
      <c r="I116" s="5" t="s">
        <v>168</v>
      </c>
      <c r="J116" s="5" t="s">
        <v>2</v>
      </c>
      <c r="K116" s="27" t="s">
        <v>275</v>
      </c>
      <c r="L116" s="27">
        <v>175</v>
      </c>
      <c r="M116" s="4">
        <v>24.227295440152599</v>
      </c>
      <c r="N116" s="4">
        <v>417.17915111856598</v>
      </c>
      <c r="O116" s="4">
        <v>4244.7667318302847</v>
      </c>
      <c r="P116" s="4">
        <v>4387.0878023794266</v>
      </c>
      <c r="Q116" s="35"/>
      <c r="R116" s="5"/>
    </row>
    <row r="117" spans="1:18" ht="12" customHeight="1" x14ac:dyDescent="0.35">
      <c r="A117" s="8"/>
      <c r="B117" s="7"/>
      <c r="C117" s="12"/>
      <c r="D117" s="12"/>
      <c r="E117" s="28"/>
      <c r="F117" s="15"/>
      <c r="G117" s="15"/>
      <c r="H117" s="15"/>
      <c r="I117" s="5" t="s">
        <v>168</v>
      </c>
      <c r="J117" s="5" t="s">
        <v>0</v>
      </c>
      <c r="K117" s="27" t="s">
        <v>276</v>
      </c>
      <c r="L117" s="27">
        <v>175</v>
      </c>
      <c r="M117" s="4">
        <v>24.1035463236426</v>
      </c>
      <c r="N117" s="4">
        <v>453.93606521237899</v>
      </c>
      <c r="O117" s="4">
        <v>4529.4088729285695</v>
      </c>
      <c r="P117" s="4"/>
      <c r="Q117" s="35"/>
      <c r="R117" s="5"/>
    </row>
    <row r="118" spans="1:18" ht="12" customHeight="1" x14ac:dyDescent="0.35">
      <c r="A118" s="16" t="s">
        <v>167</v>
      </c>
      <c r="B118" s="9" t="s">
        <v>166</v>
      </c>
      <c r="C118" s="12">
        <v>2.36</v>
      </c>
      <c r="D118" s="12">
        <f>10*C118</f>
        <v>23.599999999999998</v>
      </c>
      <c r="E118" s="28">
        <v>21.3</v>
      </c>
      <c r="F118" s="15" t="s">
        <v>16</v>
      </c>
      <c r="G118" s="15">
        <v>4054</v>
      </c>
      <c r="H118" s="15" t="s">
        <v>15</v>
      </c>
      <c r="I118" s="3" t="s">
        <v>165</v>
      </c>
      <c r="J118" s="3" t="s">
        <v>4</v>
      </c>
      <c r="K118" s="29" t="s">
        <v>273</v>
      </c>
      <c r="L118" s="29">
        <v>125</v>
      </c>
      <c r="M118" s="13">
        <v>20.659240357176401</v>
      </c>
      <c r="N118" s="13">
        <v>1684.1408513670999</v>
      </c>
      <c r="O118" s="13">
        <v>16823.714976702999</v>
      </c>
      <c r="P118" s="13">
        <v>17113.990310446148</v>
      </c>
      <c r="Q118" s="34">
        <f>P120/P118</f>
        <v>0.83363517468109249</v>
      </c>
      <c r="R118" s="3">
        <f>333*D118</f>
        <v>7858.7999999999993</v>
      </c>
    </row>
    <row r="119" spans="1:18" ht="12" customHeight="1" x14ac:dyDescent="0.35">
      <c r="A119" s="16"/>
      <c r="B119" s="9"/>
      <c r="C119" s="12"/>
      <c r="D119" s="12"/>
      <c r="E119" s="28"/>
      <c r="F119" s="15"/>
      <c r="G119" s="15"/>
      <c r="H119" s="15"/>
      <c r="I119" s="3" t="s">
        <v>165</v>
      </c>
      <c r="J119" s="3" t="s">
        <v>3</v>
      </c>
      <c r="K119" s="29" t="s">
        <v>274</v>
      </c>
      <c r="L119" s="29">
        <v>125</v>
      </c>
      <c r="M119" s="13">
        <v>24.546587948055301</v>
      </c>
      <c r="N119" s="13">
        <v>1664.4445475594</v>
      </c>
      <c r="O119" s="13">
        <v>17404.265644189298</v>
      </c>
      <c r="P119" s="13"/>
      <c r="Q119" s="34"/>
      <c r="R119" s="3"/>
    </row>
    <row r="120" spans="1:18" ht="12" customHeight="1" x14ac:dyDescent="0.35">
      <c r="A120" s="16"/>
      <c r="B120" s="9"/>
      <c r="C120" s="12"/>
      <c r="D120" s="12"/>
      <c r="E120" s="28"/>
      <c r="F120" s="15"/>
      <c r="G120" s="15"/>
      <c r="H120" s="15"/>
      <c r="I120" s="3" t="s">
        <v>165</v>
      </c>
      <c r="J120" s="3" t="s">
        <v>2</v>
      </c>
      <c r="K120" s="29" t="s">
        <v>275</v>
      </c>
      <c r="L120" s="29">
        <v>175</v>
      </c>
      <c r="M120" s="13">
        <v>22.234399914780301</v>
      </c>
      <c r="N120" s="13">
        <v>1448.37219518253</v>
      </c>
      <c r="O120" s="13">
        <v>14455.65537224885</v>
      </c>
      <c r="P120" s="13">
        <v>14266.824301939299</v>
      </c>
      <c r="Q120" s="34"/>
      <c r="R120" s="3"/>
    </row>
    <row r="121" spans="1:18" ht="12" customHeight="1" x14ac:dyDescent="0.35">
      <c r="A121" s="16"/>
      <c r="B121" s="9"/>
      <c r="C121" s="12"/>
      <c r="D121" s="12"/>
      <c r="E121" s="28"/>
      <c r="F121" s="15"/>
      <c r="G121" s="15"/>
      <c r="H121" s="15"/>
      <c r="I121" s="3" t="s">
        <v>165</v>
      </c>
      <c r="J121" s="3" t="s">
        <v>0</v>
      </c>
      <c r="K121" s="29" t="s">
        <v>276</v>
      </c>
      <c r="L121" s="29">
        <v>175</v>
      </c>
      <c r="M121" s="13">
        <v>22.270316143492501</v>
      </c>
      <c r="N121" s="13">
        <v>1420.87706809256</v>
      </c>
      <c r="O121" s="13">
        <v>14077.993231629749</v>
      </c>
      <c r="P121" s="13"/>
      <c r="Q121" s="34"/>
      <c r="R121" s="3"/>
    </row>
    <row r="122" spans="1:18" ht="12" customHeight="1" x14ac:dyDescent="0.35">
      <c r="A122" s="8" t="s">
        <v>164</v>
      </c>
      <c r="B122" s="7" t="s">
        <v>163</v>
      </c>
      <c r="C122" s="12">
        <v>5.9</v>
      </c>
      <c r="D122" s="12">
        <f>10*C122</f>
        <v>59</v>
      </c>
      <c r="E122" s="28">
        <v>36.5</v>
      </c>
      <c r="F122" s="15" t="s">
        <v>16</v>
      </c>
      <c r="G122" s="15">
        <v>4058</v>
      </c>
      <c r="H122" s="15" t="s">
        <v>15</v>
      </c>
      <c r="I122" s="5" t="s">
        <v>162</v>
      </c>
      <c r="J122" s="5" t="s">
        <v>4</v>
      </c>
      <c r="K122" s="27" t="s">
        <v>273</v>
      </c>
      <c r="L122" s="27">
        <v>125</v>
      </c>
      <c r="M122" s="4">
        <v>19.909842377164299</v>
      </c>
      <c r="N122" s="4">
        <v>2886.30811451214</v>
      </c>
      <c r="O122" s="4">
        <v>28304.830654298803</v>
      </c>
      <c r="P122" s="4">
        <v>30790.058424074326</v>
      </c>
      <c r="Q122" s="35">
        <f>P124/P122</f>
        <v>0.83365700430901568</v>
      </c>
      <c r="R122" s="5">
        <f>333*D122</f>
        <v>19647</v>
      </c>
    </row>
    <row r="123" spans="1:18" ht="12" customHeight="1" x14ac:dyDescent="0.35">
      <c r="A123" s="8"/>
      <c r="B123" s="7"/>
      <c r="C123" s="12"/>
      <c r="D123" s="12"/>
      <c r="E123" s="28"/>
      <c r="F123" s="15"/>
      <c r="G123" s="15"/>
      <c r="H123" s="15"/>
      <c r="I123" s="5" t="s">
        <v>162</v>
      </c>
      <c r="J123" s="5" t="s">
        <v>3</v>
      </c>
      <c r="K123" s="27" t="s">
        <v>274</v>
      </c>
      <c r="L123" s="27">
        <v>125</v>
      </c>
      <c r="M123" s="4">
        <v>23.442284135179499</v>
      </c>
      <c r="N123" s="4">
        <v>3189.6697883429601</v>
      </c>
      <c r="O123" s="4">
        <v>33275.286193849854</v>
      </c>
      <c r="P123" s="4"/>
      <c r="Q123" s="35"/>
      <c r="R123" s="5"/>
    </row>
    <row r="124" spans="1:18" ht="12" customHeight="1" x14ac:dyDescent="0.35">
      <c r="A124" s="8"/>
      <c r="B124" s="7"/>
      <c r="C124" s="12"/>
      <c r="D124" s="12"/>
      <c r="E124" s="28"/>
      <c r="F124" s="15"/>
      <c r="G124" s="15"/>
      <c r="H124" s="15"/>
      <c r="I124" s="5" t="s">
        <v>162</v>
      </c>
      <c r="J124" s="5" t="s">
        <v>2</v>
      </c>
      <c r="K124" s="27" t="s">
        <v>275</v>
      </c>
      <c r="L124" s="27">
        <v>175</v>
      </c>
      <c r="M124" s="4">
        <v>21.159690374633801</v>
      </c>
      <c r="N124" s="4">
        <v>2833.9153630099099</v>
      </c>
      <c r="O124" s="4">
        <v>27376.413194637753</v>
      </c>
      <c r="P124" s="4">
        <v>25668.347868313376</v>
      </c>
      <c r="Q124" s="35"/>
      <c r="R124" s="5"/>
    </row>
    <row r="125" spans="1:18" ht="12" customHeight="1" x14ac:dyDescent="0.35">
      <c r="A125" s="8"/>
      <c r="B125" s="7"/>
      <c r="C125" s="12"/>
      <c r="D125" s="12"/>
      <c r="E125" s="28"/>
      <c r="F125" s="15"/>
      <c r="G125" s="15"/>
      <c r="H125" s="15"/>
      <c r="I125" s="5" t="s">
        <v>162</v>
      </c>
      <c r="J125" s="5" t="s">
        <v>0</v>
      </c>
      <c r="K125" s="27" t="s">
        <v>276</v>
      </c>
      <c r="L125" s="27">
        <v>175</v>
      </c>
      <c r="M125" s="4">
        <v>21.448214928669</v>
      </c>
      <c r="N125" s="4">
        <v>2370.2178589994601</v>
      </c>
      <c r="O125" s="4">
        <v>23960.282541989</v>
      </c>
      <c r="P125" s="4"/>
      <c r="Q125" s="35"/>
      <c r="R125" s="5"/>
    </row>
    <row r="126" spans="1:18" ht="12" customHeight="1" x14ac:dyDescent="0.35">
      <c r="A126" s="16" t="s">
        <v>161</v>
      </c>
      <c r="B126" s="9" t="s">
        <v>160</v>
      </c>
      <c r="C126" s="12">
        <v>2.2400000000000002</v>
      </c>
      <c r="D126" s="12">
        <f>10*C126</f>
        <v>22.400000000000002</v>
      </c>
      <c r="E126" s="28">
        <v>23.4</v>
      </c>
      <c r="F126" s="15" t="s">
        <v>16</v>
      </c>
      <c r="G126" s="15">
        <v>4066</v>
      </c>
      <c r="H126" s="15" t="s">
        <v>15</v>
      </c>
      <c r="I126" s="3" t="s">
        <v>159</v>
      </c>
      <c r="J126" s="3" t="s">
        <v>4</v>
      </c>
      <c r="K126" s="29" t="s">
        <v>273</v>
      </c>
      <c r="L126" s="29">
        <v>125</v>
      </c>
      <c r="M126" s="13">
        <v>21.134882762702698</v>
      </c>
      <c r="N126" s="13">
        <v>1196.41386056448</v>
      </c>
      <c r="O126" s="13">
        <v>12160.3437756476</v>
      </c>
      <c r="P126" s="13">
        <v>12235.908721037125</v>
      </c>
      <c r="Q126" s="34">
        <f>P128/P126</f>
        <v>0.8852436793266959</v>
      </c>
      <c r="R126" s="3">
        <f>333*D126</f>
        <v>7459.2000000000007</v>
      </c>
    </row>
    <row r="127" spans="1:18" ht="12" customHeight="1" x14ac:dyDescent="0.35">
      <c r="A127" s="16"/>
      <c r="B127" s="9"/>
      <c r="C127" s="12"/>
      <c r="D127" s="12"/>
      <c r="E127" s="28"/>
      <c r="F127" s="15"/>
      <c r="G127" s="15"/>
      <c r="H127" s="15"/>
      <c r="I127" s="3" t="s">
        <v>159</v>
      </c>
      <c r="J127" s="3" t="s">
        <v>3</v>
      </c>
      <c r="K127" s="29" t="s">
        <v>274</v>
      </c>
      <c r="L127" s="29">
        <v>125</v>
      </c>
      <c r="M127" s="13">
        <v>25.188544842416899</v>
      </c>
      <c r="N127" s="13">
        <v>1140.4057163386699</v>
      </c>
      <c r="O127" s="13">
        <v>12311.473666426649</v>
      </c>
      <c r="P127" s="13"/>
      <c r="Q127" s="34"/>
      <c r="R127" s="3"/>
    </row>
    <row r="128" spans="1:18" ht="12" customHeight="1" x14ac:dyDescent="0.35">
      <c r="A128" s="16"/>
      <c r="B128" s="9"/>
      <c r="C128" s="12"/>
      <c r="D128" s="12"/>
      <c r="E128" s="28"/>
      <c r="F128" s="15"/>
      <c r="G128" s="15"/>
      <c r="H128" s="15"/>
      <c r="I128" s="3" t="s">
        <v>159</v>
      </c>
      <c r="J128" s="3" t="s">
        <v>2</v>
      </c>
      <c r="K128" s="29" t="s">
        <v>275</v>
      </c>
      <c r="L128" s="29">
        <v>175</v>
      </c>
      <c r="M128" s="13">
        <v>23.114744140971801</v>
      </c>
      <c r="N128" s="13">
        <v>835.78308758455</v>
      </c>
      <c r="O128" s="13">
        <v>8766.4590174838195</v>
      </c>
      <c r="P128" s="13">
        <v>10831.760856116511</v>
      </c>
      <c r="Q128" s="34"/>
      <c r="R128" s="3"/>
    </row>
    <row r="129" spans="1:18" ht="12" customHeight="1" x14ac:dyDescent="0.35">
      <c r="A129" s="16"/>
      <c r="B129" s="9"/>
      <c r="C129" s="12"/>
      <c r="D129" s="12"/>
      <c r="E129" s="28"/>
      <c r="F129" s="15"/>
      <c r="G129" s="15"/>
      <c r="H129" s="15"/>
      <c r="I129" s="3" t="s">
        <v>159</v>
      </c>
      <c r="J129" s="3" t="s">
        <v>0</v>
      </c>
      <c r="K129" s="29" t="s">
        <v>276</v>
      </c>
      <c r="L129" s="29">
        <v>175</v>
      </c>
      <c r="M129" s="13">
        <v>22.457437222741301</v>
      </c>
      <c r="N129" s="13">
        <v>1264.65954234787</v>
      </c>
      <c r="O129" s="13">
        <v>12897.0626947492</v>
      </c>
      <c r="P129" s="13"/>
      <c r="Q129" s="34"/>
      <c r="R129" s="3"/>
    </row>
    <row r="130" spans="1:18" ht="12" customHeight="1" x14ac:dyDescent="0.35">
      <c r="A130" s="8" t="s">
        <v>158</v>
      </c>
      <c r="B130" s="7" t="s">
        <v>157</v>
      </c>
      <c r="C130" s="12">
        <v>1.72</v>
      </c>
      <c r="D130" s="12">
        <f>10*C130</f>
        <v>17.2</v>
      </c>
      <c r="E130" s="28">
        <v>20.8</v>
      </c>
      <c r="F130" s="15" t="s">
        <v>16</v>
      </c>
      <c r="G130" s="15">
        <v>4067</v>
      </c>
      <c r="H130" s="15" t="s">
        <v>15</v>
      </c>
      <c r="I130" s="5" t="s">
        <v>156</v>
      </c>
      <c r="J130" s="5" t="s">
        <v>4</v>
      </c>
      <c r="K130" s="27" t="s">
        <v>273</v>
      </c>
      <c r="L130" s="27">
        <v>125</v>
      </c>
      <c r="M130" s="4">
        <v>21.175456033799801</v>
      </c>
      <c r="N130" s="4">
        <v>1162.0219713991501</v>
      </c>
      <c r="O130" s="4">
        <v>11788.181842237449</v>
      </c>
      <c r="P130" s="4">
        <v>12729.175341326249</v>
      </c>
      <c r="Q130" s="35">
        <f>P132/P130</f>
        <v>0.75194529635846674</v>
      </c>
      <c r="R130" s="5">
        <f>333*D130</f>
        <v>5727.5999999999995</v>
      </c>
    </row>
    <row r="131" spans="1:18" ht="12" customHeight="1" x14ac:dyDescent="0.35">
      <c r="A131" s="8"/>
      <c r="B131" s="7"/>
      <c r="C131" s="12"/>
      <c r="D131" s="12"/>
      <c r="E131" s="28"/>
      <c r="F131" s="15"/>
      <c r="G131" s="15"/>
      <c r="H131" s="15"/>
      <c r="I131" s="5" t="s">
        <v>156</v>
      </c>
      <c r="J131" s="5" t="s">
        <v>3</v>
      </c>
      <c r="K131" s="27" t="s">
        <v>274</v>
      </c>
      <c r="L131" s="27">
        <v>125</v>
      </c>
      <c r="M131" s="4">
        <v>25.000657735369199</v>
      </c>
      <c r="N131" s="4">
        <v>1273.8554171862199</v>
      </c>
      <c r="O131" s="4">
        <v>13670.168840415048</v>
      </c>
      <c r="P131" s="4"/>
      <c r="Q131" s="35"/>
      <c r="R131" s="5"/>
    </row>
    <row r="132" spans="1:18" ht="12" customHeight="1" x14ac:dyDescent="0.35">
      <c r="A132" s="8"/>
      <c r="B132" s="7"/>
      <c r="C132" s="12"/>
      <c r="D132" s="12"/>
      <c r="E132" s="28"/>
      <c r="F132" s="15"/>
      <c r="G132" s="15"/>
      <c r="H132" s="15"/>
      <c r="I132" s="5" t="s">
        <v>156</v>
      </c>
      <c r="J132" s="5" t="s">
        <v>2</v>
      </c>
      <c r="K132" s="27" t="s">
        <v>275</v>
      </c>
      <c r="L132" s="27">
        <v>175</v>
      </c>
      <c r="M132" s="4">
        <v>23.006490724246401</v>
      </c>
      <c r="N132" s="4">
        <v>894.24492766508695</v>
      </c>
      <c r="O132" s="4">
        <v>9479.6523169978864</v>
      </c>
      <c r="P132" s="4">
        <v>9571.643524432453</v>
      </c>
      <c r="Q132" s="35"/>
      <c r="R132" s="5"/>
    </row>
    <row r="133" spans="1:18" ht="12" customHeight="1" x14ac:dyDescent="0.35">
      <c r="A133" s="8"/>
      <c r="B133" s="7"/>
      <c r="C133" s="12"/>
      <c r="D133" s="12"/>
      <c r="E133" s="28"/>
      <c r="F133" s="15"/>
      <c r="G133" s="15"/>
      <c r="H133" s="15"/>
      <c r="I133" s="5" t="s">
        <v>156</v>
      </c>
      <c r="J133" s="5" t="s">
        <v>0</v>
      </c>
      <c r="K133" s="27" t="s">
        <v>276</v>
      </c>
      <c r="L133" s="27">
        <v>175</v>
      </c>
      <c r="M133" s="4">
        <v>22.9023394282375</v>
      </c>
      <c r="N133" s="4">
        <v>958.75341698883801</v>
      </c>
      <c r="O133" s="4">
        <v>9663.6347318670196</v>
      </c>
      <c r="P133" s="4"/>
      <c r="Q133" s="35"/>
      <c r="R133" s="5"/>
    </row>
    <row r="134" spans="1:18" ht="12" customHeight="1" x14ac:dyDescent="0.35">
      <c r="A134" s="16" t="s">
        <v>155</v>
      </c>
      <c r="B134" s="9" t="s">
        <v>154</v>
      </c>
      <c r="C134" s="12">
        <v>15.3</v>
      </c>
      <c r="D134" s="12">
        <f>10*C134</f>
        <v>153</v>
      </c>
      <c r="E134" s="28">
        <v>48</v>
      </c>
      <c r="F134" s="15" t="s">
        <v>16</v>
      </c>
      <c r="G134" s="15">
        <v>4074</v>
      </c>
      <c r="H134" s="15" t="s">
        <v>15</v>
      </c>
      <c r="I134" s="3" t="s">
        <v>153</v>
      </c>
      <c r="J134" s="3" t="s">
        <v>4</v>
      </c>
      <c r="K134" s="29" t="s">
        <v>273</v>
      </c>
      <c r="L134" s="29">
        <v>125</v>
      </c>
      <c r="M134" s="13">
        <v>19.349223434398802</v>
      </c>
      <c r="N134" s="13">
        <v>4318.8646411843802</v>
      </c>
      <c r="O134" s="13">
        <v>48156.924154923654</v>
      </c>
      <c r="P134" s="13">
        <v>60033.90971819355</v>
      </c>
      <c r="Q134" s="34">
        <f>P136/P134</f>
        <v>0.88440168573948252</v>
      </c>
      <c r="R134" s="3">
        <f>333*D134</f>
        <v>50949</v>
      </c>
    </row>
    <row r="135" spans="1:18" ht="12" customHeight="1" x14ac:dyDescent="0.35">
      <c r="A135" s="16"/>
      <c r="B135" s="9"/>
      <c r="C135" s="12"/>
      <c r="D135" s="12"/>
      <c r="E135" s="28"/>
      <c r="F135" s="15"/>
      <c r="G135" s="15"/>
      <c r="H135" s="15"/>
      <c r="I135" s="3" t="s">
        <v>153</v>
      </c>
      <c r="J135" s="3" t="s">
        <v>3</v>
      </c>
      <c r="K135" s="29" t="s">
        <v>274</v>
      </c>
      <c r="L135" s="29">
        <v>125</v>
      </c>
      <c r="M135" s="13">
        <v>22.178407420591</v>
      </c>
      <c r="N135" s="13">
        <v>6714.91027382427</v>
      </c>
      <c r="O135" s="13">
        <v>71910.895281463454</v>
      </c>
      <c r="P135" s="13"/>
      <c r="Q135" s="34"/>
      <c r="R135" s="3"/>
    </row>
    <row r="136" spans="1:18" ht="12" customHeight="1" x14ac:dyDescent="0.35">
      <c r="A136" s="16"/>
      <c r="B136" s="9"/>
      <c r="C136" s="12"/>
      <c r="D136" s="12"/>
      <c r="E136" s="28"/>
      <c r="F136" s="15"/>
      <c r="G136" s="15"/>
      <c r="H136" s="15"/>
      <c r="I136" s="3" t="s">
        <v>153</v>
      </c>
      <c r="J136" s="3" t="s">
        <v>2</v>
      </c>
      <c r="K136" s="29" t="s">
        <v>275</v>
      </c>
      <c r="L136" s="29">
        <v>175</v>
      </c>
      <c r="M136" s="13">
        <v>20.094050795646901</v>
      </c>
      <c r="N136" s="13">
        <v>5513.5766305569005</v>
      </c>
      <c r="O136" s="13">
        <v>58432.310528456655</v>
      </c>
      <c r="P136" s="13">
        <v>53094.09095630228</v>
      </c>
      <c r="Q136" s="34"/>
      <c r="R136" s="3"/>
    </row>
    <row r="137" spans="1:18" ht="12" customHeight="1" x14ac:dyDescent="0.35">
      <c r="A137" s="16"/>
      <c r="B137" s="9"/>
      <c r="C137" s="12"/>
      <c r="D137" s="12"/>
      <c r="E137" s="28"/>
      <c r="F137" s="15"/>
      <c r="G137" s="15"/>
      <c r="H137" s="15"/>
      <c r="I137" s="3" t="s">
        <v>153</v>
      </c>
      <c r="J137" s="3" t="s">
        <v>0</v>
      </c>
      <c r="K137" s="29" t="s">
        <v>276</v>
      </c>
      <c r="L137" s="29">
        <v>175</v>
      </c>
      <c r="M137" s="13">
        <v>20.427861021259499</v>
      </c>
      <c r="N137" s="13">
        <v>4473.1351812318899</v>
      </c>
      <c r="O137" s="13">
        <v>47755.871384147904</v>
      </c>
      <c r="P137" s="13"/>
      <c r="Q137" s="34"/>
      <c r="R137" s="3"/>
    </row>
    <row r="138" spans="1:18" ht="12" customHeight="1" x14ac:dyDescent="0.35">
      <c r="A138" s="8" t="s">
        <v>152</v>
      </c>
      <c r="B138" s="7" t="s">
        <v>151</v>
      </c>
      <c r="C138" s="12">
        <v>3.5</v>
      </c>
      <c r="D138" s="12">
        <f>10*C138</f>
        <v>35</v>
      </c>
      <c r="E138" s="28">
        <v>25.9</v>
      </c>
      <c r="F138" s="15" t="s">
        <v>16</v>
      </c>
      <c r="G138" s="15">
        <v>4085</v>
      </c>
      <c r="H138" s="15" t="s">
        <v>15</v>
      </c>
      <c r="I138" s="5" t="s">
        <v>150</v>
      </c>
      <c r="J138" s="5" t="s">
        <v>4</v>
      </c>
      <c r="K138" s="27" t="s">
        <v>273</v>
      </c>
      <c r="L138" s="27">
        <v>125</v>
      </c>
      <c r="M138" s="4">
        <v>20.207416038886699</v>
      </c>
      <c r="N138" s="4">
        <v>2330.44741300838</v>
      </c>
      <c r="O138" s="4">
        <v>22580.570951583752</v>
      </c>
      <c r="P138" s="4">
        <v>21825.938092208176</v>
      </c>
      <c r="Q138" s="35">
        <f>P140/P138</f>
        <v>1.0468075800284797</v>
      </c>
      <c r="R138" s="5">
        <f>333*D138</f>
        <v>11655</v>
      </c>
    </row>
    <row r="139" spans="1:18" ht="12" customHeight="1" x14ac:dyDescent="0.35">
      <c r="A139" s="8"/>
      <c r="B139" s="7"/>
      <c r="C139" s="12"/>
      <c r="D139" s="12"/>
      <c r="E139" s="28"/>
      <c r="F139" s="15"/>
      <c r="G139" s="15"/>
      <c r="H139" s="15"/>
      <c r="I139" s="5" t="s">
        <v>150</v>
      </c>
      <c r="J139" s="5" t="s">
        <v>3</v>
      </c>
      <c r="K139" s="27" t="s">
        <v>274</v>
      </c>
      <c r="L139" s="27">
        <v>125</v>
      </c>
      <c r="M139" s="4">
        <v>24.1397564282674</v>
      </c>
      <c r="N139" s="4">
        <v>2115.1207602418499</v>
      </c>
      <c r="O139" s="4">
        <v>21071.305232832601</v>
      </c>
      <c r="P139" s="4"/>
      <c r="Q139" s="35"/>
      <c r="R139" s="5"/>
    </row>
    <row r="140" spans="1:18" ht="12" customHeight="1" x14ac:dyDescent="0.35">
      <c r="A140" s="8"/>
      <c r="B140" s="7"/>
      <c r="C140" s="12"/>
      <c r="D140" s="12"/>
      <c r="E140" s="28"/>
      <c r="F140" s="15"/>
      <c r="G140" s="15"/>
      <c r="H140" s="15"/>
      <c r="I140" s="5" t="s">
        <v>150</v>
      </c>
      <c r="J140" s="5" t="s">
        <v>2</v>
      </c>
      <c r="K140" s="27" t="s">
        <v>275</v>
      </c>
      <c r="L140" s="27">
        <v>175</v>
      </c>
      <c r="M140" s="4">
        <v>22.026938635311499</v>
      </c>
      <c r="N140" s="4">
        <v>1648.74106621594</v>
      </c>
      <c r="O140" s="4">
        <v>16447.188713801152</v>
      </c>
      <c r="P140" s="4">
        <v>22847.557436155854</v>
      </c>
      <c r="Q140" s="35"/>
      <c r="R140" s="5"/>
    </row>
    <row r="141" spans="1:18" ht="12" customHeight="1" x14ac:dyDescent="0.35">
      <c r="A141" s="8"/>
      <c r="B141" s="7"/>
      <c r="C141" s="12"/>
      <c r="D141" s="12"/>
      <c r="E141" s="28"/>
      <c r="F141" s="15"/>
      <c r="G141" s="15"/>
      <c r="H141" s="15"/>
      <c r="I141" s="5" t="s">
        <v>150</v>
      </c>
      <c r="J141" s="5" t="s">
        <v>0</v>
      </c>
      <c r="K141" s="27" t="s">
        <v>276</v>
      </c>
      <c r="L141" s="27">
        <v>175</v>
      </c>
      <c r="M141" s="4">
        <v>21.126059649274801</v>
      </c>
      <c r="N141" s="4">
        <v>2896.5018778601502</v>
      </c>
      <c r="O141" s="4">
        <v>29247.926158510556</v>
      </c>
      <c r="P141" s="4"/>
      <c r="Q141" s="35"/>
      <c r="R141" s="5"/>
    </row>
    <row r="142" spans="1:18" ht="12" customHeight="1" x14ac:dyDescent="0.35">
      <c r="A142" s="16" t="s">
        <v>149</v>
      </c>
      <c r="B142" s="9" t="s">
        <v>148</v>
      </c>
      <c r="C142" s="12">
        <v>6.03</v>
      </c>
      <c r="D142" s="12">
        <f>10*C142</f>
        <v>60.300000000000004</v>
      </c>
      <c r="E142" s="28">
        <v>35.200000000000003</v>
      </c>
      <c r="F142" s="15" t="s">
        <v>16</v>
      </c>
      <c r="G142" s="15">
        <v>4149</v>
      </c>
      <c r="H142" s="15" t="s">
        <v>15</v>
      </c>
      <c r="I142" s="3" t="s">
        <v>147</v>
      </c>
      <c r="J142" s="3" t="s">
        <v>4</v>
      </c>
      <c r="K142" s="29" t="s">
        <v>273</v>
      </c>
      <c r="L142" s="29">
        <v>125</v>
      </c>
      <c r="M142" s="13">
        <v>19.834368785920098</v>
      </c>
      <c r="N142" s="13">
        <v>3047.2337528419298</v>
      </c>
      <c r="O142" s="13">
        <v>32555.606428839499</v>
      </c>
      <c r="P142" s="13">
        <v>35898.893051877545</v>
      </c>
      <c r="Q142" s="34">
        <f>P144/P142</f>
        <v>0.70520868969372064</v>
      </c>
      <c r="R142" s="3">
        <f>333*D142</f>
        <v>20079.900000000001</v>
      </c>
    </row>
    <row r="143" spans="1:18" ht="12" customHeight="1" x14ac:dyDescent="0.35">
      <c r="A143" s="16"/>
      <c r="B143" s="9"/>
      <c r="C143" s="12"/>
      <c r="D143" s="12"/>
      <c r="E143" s="28"/>
      <c r="F143" s="15"/>
      <c r="G143" s="15"/>
      <c r="H143" s="15"/>
      <c r="I143" s="3" t="s">
        <v>147</v>
      </c>
      <c r="J143" s="3" t="s">
        <v>3</v>
      </c>
      <c r="K143" s="29" t="s">
        <v>274</v>
      </c>
      <c r="L143" s="29">
        <v>125</v>
      </c>
      <c r="M143" s="13">
        <v>23.066560104590501</v>
      </c>
      <c r="N143" s="13">
        <v>3979.7371911120699</v>
      </c>
      <c r="O143" s="13">
        <v>39242.179674915598</v>
      </c>
      <c r="P143" s="13"/>
      <c r="Q143" s="34"/>
      <c r="R143" s="3"/>
    </row>
    <row r="144" spans="1:18" ht="12" customHeight="1" x14ac:dyDescent="0.35">
      <c r="A144" s="16"/>
      <c r="B144" s="9"/>
      <c r="C144" s="12"/>
      <c r="D144" s="12"/>
      <c r="E144" s="28"/>
      <c r="F144" s="15"/>
      <c r="G144" s="15"/>
      <c r="H144" s="15"/>
      <c r="I144" s="3" t="s">
        <v>147</v>
      </c>
      <c r="J144" s="3" t="s">
        <v>2</v>
      </c>
      <c r="K144" s="29" t="s">
        <v>275</v>
      </c>
      <c r="L144" s="29">
        <v>175</v>
      </c>
      <c r="M144" s="13">
        <v>21.302013354895202</v>
      </c>
      <c r="N144" s="13">
        <v>2592.8826509904102</v>
      </c>
      <c r="O144" s="13">
        <v>26036.455928263549</v>
      </c>
      <c r="P144" s="13">
        <v>25316.211330569575</v>
      </c>
      <c r="Q144" s="34"/>
      <c r="R144" s="3"/>
    </row>
    <row r="145" spans="1:18" ht="12" customHeight="1" x14ac:dyDescent="0.35">
      <c r="A145" s="16"/>
      <c r="B145" s="9"/>
      <c r="C145" s="12"/>
      <c r="D145" s="12"/>
      <c r="E145" s="28"/>
      <c r="F145" s="15"/>
      <c r="G145" s="15"/>
      <c r="H145" s="15"/>
      <c r="I145" s="3" t="s">
        <v>147</v>
      </c>
      <c r="J145" s="3" t="s">
        <v>0</v>
      </c>
      <c r="K145" s="29" t="s">
        <v>276</v>
      </c>
      <c r="L145" s="29">
        <v>175</v>
      </c>
      <c r="M145" s="13">
        <v>21.3808326330463</v>
      </c>
      <c r="N145" s="13">
        <v>2471.74212846193</v>
      </c>
      <c r="O145" s="13">
        <v>24595.9667328756</v>
      </c>
      <c r="P145" s="13"/>
      <c r="Q145" s="34"/>
      <c r="R145" s="3"/>
    </row>
    <row r="146" spans="1:18" ht="12" customHeight="1" x14ac:dyDescent="0.35">
      <c r="A146" s="8" t="s">
        <v>146</v>
      </c>
      <c r="B146" s="7" t="s">
        <v>145</v>
      </c>
      <c r="C146" s="12">
        <v>4.72</v>
      </c>
      <c r="D146" s="12">
        <f>10*C146</f>
        <v>47.199999999999996</v>
      </c>
      <c r="E146" s="28">
        <v>31.1</v>
      </c>
      <c r="F146" s="15" t="s">
        <v>16</v>
      </c>
      <c r="G146" s="15">
        <v>4158</v>
      </c>
      <c r="H146" s="15" t="s">
        <v>15</v>
      </c>
      <c r="I146" s="5" t="s">
        <v>144</v>
      </c>
      <c r="J146" s="5" t="s">
        <v>4</v>
      </c>
      <c r="K146" s="27" t="s">
        <v>273</v>
      </c>
      <c r="L146" s="27">
        <v>125</v>
      </c>
      <c r="M146" s="4">
        <v>20.124243127190301</v>
      </c>
      <c r="N146" s="4">
        <v>2474.0367019425798</v>
      </c>
      <c r="O146" s="4">
        <v>25335.557687362598</v>
      </c>
      <c r="P146" s="4">
        <v>28661.3400984703</v>
      </c>
      <c r="Q146" s="35">
        <f>P148/P146</f>
        <v>0.78078829923442583</v>
      </c>
      <c r="R146" s="5">
        <f>333*D146</f>
        <v>15717.599999999999</v>
      </c>
    </row>
    <row r="147" spans="1:18" ht="12" customHeight="1" x14ac:dyDescent="0.35">
      <c r="A147" s="8"/>
      <c r="B147" s="7"/>
      <c r="C147" s="12"/>
      <c r="D147" s="12"/>
      <c r="E147" s="28"/>
      <c r="F147" s="15"/>
      <c r="G147" s="15"/>
      <c r="H147" s="15"/>
      <c r="I147" s="5" t="s">
        <v>144</v>
      </c>
      <c r="J147" s="5" t="s">
        <v>3</v>
      </c>
      <c r="K147" s="27" t="s">
        <v>274</v>
      </c>
      <c r="L147" s="27">
        <v>125</v>
      </c>
      <c r="M147" s="4">
        <v>23.5594733057622</v>
      </c>
      <c r="N147" s="4">
        <v>2976.93405907446</v>
      </c>
      <c r="O147" s="4">
        <v>31987.122509578003</v>
      </c>
      <c r="P147" s="4"/>
      <c r="Q147" s="35"/>
      <c r="R147" s="5"/>
    </row>
    <row r="148" spans="1:18" ht="12" customHeight="1" x14ac:dyDescent="0.35">
      <c r="A148" s="8"/>
      <c r="B148" s="7"/>
      <c r="C148" s="12"/>
      <c r="D148" s="12"/>
      <c r="E148" s="28"/>
      <c r="F148" s="15"/>
      <c r="G148" s="15"/>
      <c r="H148" s="15"/>
      <c r="I148" s="5" t="s">
        <v>144</v>
      </c>
      <c r="J148" s="5" t="s">
        <v>2</v>
      </c>
      <c r="K148" s="27" t="s">
        <v>275</v>
      </c>
      <c r="L148" s="27">
        <v>175</v>
      </c>
      <c r="M148" s="4">
        <v>21.290295658491502</v>
      </c>
      <c r="N148" s="4">
        <v>2611.9279747911501</v>
      </c>
      <c r="O148" s="4">
        <v>25320.997646427699</v>
      </c>
      <c r="P148" s="4">
        <v>22378.438989264076</v>
      </c>
      <c r="Q148" s="35"/>
      <c r="R148" s="5"/>
    </row>
    <row r="149" spans="1:18" ht="12" customHeight="1" x14ac:dyDescent="0.35">
      <c r="A149" s="8"/>
      <c r="B149" s="7"/>
      <c r="C149" s="12"/>
      <c r="D149" s="12"/>
      <c r="E149" s="28"/>
      <c r="F149" s="15"/>
      <c r="G149" s="15"/>
      <c r="H149" s="15"/>
      <c r="I149" s="5" t="s">
        <v>144</v>
      </c>
      <c r="J149" s="5" t="s">
        <v>0</v>
      </c>
      <c r="K149" s="27" t="s">
        <v>276</v>
      </c>
      <c r="L149" s="27">
        <v>175</v>
      </c>
      <c r="M149" s="4">
        <v>21.7990975549382</v>
      </c>
      <c r="N149" s="4">
        <v>1905.18473814032</v>
      </c>
      <c r="O149" s="4">
        <v>19435.880332100453</v>
      </c>
      <c r="P149" s="4"/>
      <c r="Q149" s="35"/>
      <c r="R149" s="5"/>
    </row>
    <row r="150" spans="1:18" ht="12" customHeight="1" x14ac:dyDescent="0.35">
      <c r="A150" s="16" t="s">
        <v>143</v>
      </c>
      <c r="B150" s="9" t="s">
        <v>142</v>
      </c>
      <c r="C150" s="12">
        <v>14.3</v>
      </c>
      <c r="D150" s="12">
        <f>10*C150</f>
        <v>143</v>
      </c>
      <c r="E150" s="28">
        <v>47.6</v>
      </c>
      <c r="F150" s="15" t="s">
        <v>16</v>
      </c>
      <c r="G150" s="15">
        <v>4172</v>
      </c>
      <c r="H150" s="15" t="s">
        <v>141</v>
      </c>
      <c r="I150" s="3" t="s">
        <v>140</v>
      </c>
      <c r="J150" s="3" t="s">
        <v>4</v>
      </c>
      <c r="K150" s="29" t="s">
        <v>273</v>
      </c>
      <c r="L150" s="29">
        <v>125</v>
      </c>
      <c r="M150" s="13">
        <v>18.629173340958602</v>
      </c>
      <c r="N150" s="13">
        <v>7247.2188334169296</v>
      </c>
      <c r="O150" s="13">
        <v>74234.329005306907</v>
      </c>
      <c r="P150" s="13">
        <v>76701.931177410559</v>
      </c>
      <c r="Q150" s="34">
        <f>P152/P150</f>
        <v>0.78153679806543253</v>
      </c>
      <c r="R150" s="3">
        <f>333*D150</f>
        <v>47619</v>
      </c>
    </row>
    <row r="151" spans="1:18" ht="12" customHeight="1" x14ac:dyDescent="0.35">
      <c r="A151" s="16"/>
      <c r="B151" s="9"/>
      <c r="C151" s="12"/>
      <c r="D151" s="12"/>
      <c r="E151" s="28"/>
      <c r="F151" s="15"/>
      <c r="G151" s="15"/>
      <c r="H151" s="15"/>
      <c r="I151" s="3" t="s">
        <v>140</v>
      </c>
      <c r="J151" s="3" t="s">
        <v>3</v>
      </c>
      <c r="K151" s="29" t="s">
        <v>274</v>
      </c>
      <c r="L151" s="29">
        <v>125</v>
      </c>
      <c r="M151" s="13">
        <v>21.9988621333701</v>
      </c>
      <c r="N151" s="13">
        <v>7463.9232203355696</v>
      </c>
      <c r="O151" s="13">
        <v>79169.533349514197</v>
      </c>
      <c r="P151" s="13"/>
      <c r="Q151" s="34"/>
      <c r="R151" s="3"/>
    </row>
    <row r="152" spans="1:18" ht="12" customHeight="1" x14ac:dyDescent="0.35">
      <c r="A152" s="16"/>
      <c r="B152" s="9"/>
      <c r="C152" s="12"/>
      <c r="D152" s="12"/>
      <c r="E152" s="28"/>
      <c r="F152" s="15"/>
      <c r="G152" s="15"/>
      <c r="H152" s="15"/>
      <c r="I152" s="3" t="s">
        <v>140</v>
      </c>
      <c r="J152" s="3" t="s">
        <v>2</v>
      </c>
      <c r="K152" s="29" t="s">
        <v>275</v>
      </c>
      <c r="L152" s="29">
        <v>175</v>
      </c>
      <c r="M152" s="13">
        <v>19.868968221897902</v>
      </c>
      <c r="N152" s="13">
        <v>6345.7846803006096</v>
      </c>
      <c r="O152" s="13">
        <v>62352.235058330443</v>
      </c>
      <c r="P152" s="13">
        <v>59945.38169782862</v>
      </c>
      <c r="Q152" s="34"/>
      <c r="R152" s="3"/>
    </row>
    <row r="153" spans="1:18" ht="12" customHeight="1" x14ac:dyDescent="0.35">
      <c r="A153" s="16"/>
      <c r="B153" s="9"/>
      <c r="C153" s="12"/>
      <c r="D153" s="12"/>
      <c r="E153" s="28"/>
      <c r="F153" s="15"/>
      <c r="G153" s="15"/>
      <c r="H153" s="15"/>
      <c r="I153" s="3" t="s">
        <v>140</v>
      </c>
      <c r="J153" s="3" t="s">
        <v>0</v>
      </c>
      <c r="K153" s="29" t="s">
        <v>276</v>
      </c>
      <c r="L153" s="29">
        <v>175</v>
      </c>
      <c r="M153" s="13">
        <v>19.935373072551599</v>
      </c>
      <c r="N153" s="13">
        <v>6077.7408814685596</v>
      </c>
      <c r="O153" s="13">
        <v>57538.528337326796</v>
      </c>
      <c r="P153" s="13"/>
      <c r="Q153" s="34"/>
      <c r="R153" s="3"/>
    </row>
    <row r="154" spans="1:18" ht="12" customHeight="1" x14ac:dyDescent="0.35">
      <c r="A154" s="8" t="s">
        <v>139</v>
      </c>
      <c r="B154" s="7" t="s">
        <v>138</v>
      </c>
      <c r="C154" s="12">
        <v>5.34</v>
      </c>
      <c r="D154" s="12">
        <f>10*C154</f>
        <v>53.4</v>
      </c>
      <c r="E154" s="28">
        <v>35</v>
      </c>
      <c r="F154" s="15" t="s">
        <v>16</v>
      </c>
      <c r="G154" s="15">
        <v>4180</v>
      </c>
      <c r="H154" s="15" t="s">
        <v>15</v>
      </c>
      <c r="I154" s="5" t="s">
        <v>137</v>
      </c>
      <c r="J154" s="5" t="s">
        <v>4</v>
      </c>
      <c r="K154" s="27" t="s">
        <v>273</v>
      </c>
      <c r="L154" s="27">
        <v>125</v>
      </c>
      <c r="M154" s="4">
        <v>20.100084612279101</v>
      </c>
      <c r="N154" s="4">
        <v>2517.3783815436</v>
      </c>
      <c r="O154" s="4">
        <v>25632.858385200198</v>
      </c>
      <c r="P154" s="4">
        <v>27672.237529992348</v>
      </c>
      <c r="Q154" s="35">
        <f>P156/P154</f>
        <v>0.82776381603053417</v>
      </c>
      <c r="R154" s="5">
        <f>333*D154</f>
        <v>17782.2</v>
      </c>
    </row>
    <row r="155" spans="1:18" ht="12" customHeight="1" x14ac:dyDescent="0.35">
      <c r="A155" s="8"/>
      <c r="B155" s="7"/>
      <c r="C155" s="12"/>
      <c r="D155" s="12"/>
      <c r="E155" s="28"/>
      <c r="F155" s="15"/>
      <c r="G155" s="15"/>
      <c r="H155" s="15"/>
      <c r="I155" s="5" t="s">
        <v>137</v>
      </c>
      <c r="J155" s="5" t="s">
        <v>3</v>
      </c>
      <c r="K155" s="27" t="s">
        <v>274</v>
      </c>
      <c r="L155" s="27">
        <v>125</v>
      </c>
      <c r="M155" s="4">
        <v>23.638646364937099</v>
      </c>
      <c r="N155" s="4">
        <v>2841.2998635670101</v>
      </c>
      <c r="O155" s="4">
        <v>29711.616674784498</v>
      </c>
      <c r="P155" s="4"/>
      <c r="Q155" s="35"/>
      <c r="R155" s="5"/>
    </row>
    <row r="156" spans="1:18" ht="12" customHeight="1" x14ac:dyDescent="0.35">
      <c r="A156" s="8"/>
      <c r="B156" s="7"/>
      <c r="C156" s="12"/>
      <c r="D156" s="12"/>
      <c r="E156" s="28"/>
      <c r="F156" s="15"/>
      <c r="G156" s="15"/>
      <c r="H156" s="15"/>
      <c r="I156" s="5" t="s">
        <v>137</v>
      </c>
      <c r="J156" s="5" t="s">
        <v>2</v>
      </c>
      <c r="K156" s="27" t="s">
        <v>275</v>
      </c>
      <c r="L156" s="27">
        <v>175</v>
      </c>
      <c r="M156" s="4">
        <v>21.4840606108462</v>
      </c>
      <c r="N156" s="4">
        <v>2314.2162772009301</v>
      </c>
      <c r="O156" s="4">
        <v>24022.481654378251</v>
      </c>
      <c r="P156" s="4">
        <v>22906.076935929828</v>
      </c>
      <c r="Q156" s="35"/>
      <c r="R156" s="5"/>
    </row>
    <row r="157" spans="1:18" ht="12" customHeight="1" x14ac:dyDescent="0.35">
      <c r="A157" s="8"/>
      <c r="B157" s="7"/>
      <c r="C157" s="12"/>
      <c r="D157" s="12"/>
      <c r="E157" s="28"/>
      <c r="F157" s="15"/>
      <c r="G157" s="15"/>
      <c r="H157" s="15"/>
      <c r="I157" s="5" t="s">
        <v>137</v>
      </c>
      <c r="J157" s="5" t="s">
        <v>0</v>
      </c>
      <c r="K157" s="27" t="s">
        <v>276</v>
      </c>
      <c r="L157" s="27">
        <v>175</v>
      </c>
      <c r="M157" s="4">
        <v>21.629922241569101</v>
      </c>
      <c r="N157" s="4">
        <v>2116.74647174145</v>
      </c>
      <c r="O157" s="4">
        <v>21789.672217481402</v>
      </c>
      <c r="P157" s="4"/>
      <c r="Q157" s="35"/>
      <c r="R157" s="5"/>
    </row>
    <row r="158" spans="1:18" ht="12" customHeight="1" x14ac:dyDescent="0.35">
      <c r="A158" s="16" t="s">
        <v>136</v>
      </c>
      <c r="B158" s="9" t="s">
        <v>135</v>
      </c>
      <c r="C158" s="12">
        <v>2.9</v>
      </c>
      <c r="D158" s="12">
        <f>10*C158</f>
        <v>29</v>
      </c>
      <c r="E158" s="28">
        <v>25.3</v>
      </c>
      <c r="F158" s="15" t="s">
        <v>16</v>
      </c>
      <c r="G158" s="15">
        <v>4208</v>
      </c>
      <c r="H158" s="15" t="s">
        <v>15</v>
      </c>
      <c r="I158" s="3" t="s">
        <v>134</v>
      </c>
      <c r="J158" s="3" t="s">
        <v>4</v>
      </c>
      <c r="K158" s="29" t="s">
        <v>273</v>
      </c>
      <c r="L158" s="29">
        <v>125</v>
      </c>
      <c r="M158" s="13">
        <v>20.221810881108102</v>
      </c>
      <c r="N158" s="13">
        <v>2306.4561105592602</v>
      </c>
      <c r="O158" s="13">
        <v>22868.996886843703</v>
      </c>
      <c r="P158" s="13">
        <v>21701.216572895006</v>
      </c>
      <c r="Q158" s="34">
        <f>P160/P158</f>
        <v>0.89897227263336066</v>
      </c>
      <c r="R158" s="3">
        <f>333*D158</f>
        <v>9657</v>
      </c>
    </row>
    <row r="159" spans="1:18" ht="12" customHeight="1" x14ac:dyDescent="0.35">
      <c r="A159" s="16"/>
      <c r="B159" s="9"/>
      <c r="C159" s="12"/>
      <c r="D159" s="12"/>
      <c r="E159" s="28"/>
      <c r="F159" s="15"/>
      <c r="G159" s="15"/>
      <c r="H159" s="15"/>
      <c r="I159" s="3" t="s">
        <v>134</v>
      </c>
      <c r="J159" s="3" t="s">
        <v>3</v>
      </c>
      <c r="K159" s="29" t="s">
        <v>274</v>
      </c>
      <c r="L159" s="29">
        <v>125</v>
      </c>
      <c r="M159" s="13">
        <v>24.2216823859976</v>
      </c>
      <c r="N159" s="13">
        <v>2015.4816263589901</v>
      </c>
      <c r="O159" s="13">
        <v>20533.436258946305</v>
      </c>
      <c r="P159" s="13"/>
      <c r="Q159" s="34"/>
      <c r="R159" s="3"/>
    </row>
    <row r="160" spans="1:18" ht="12" customHeight="1" x14ac:dyDescent="0.35">
      <c r="A160" s="16"/>
      <c r="B160" s="9"/>
      <c r="C160" s="12"/>
      <c r="D160" s="12"/>
      <c r="E160" s="28"/>
      <c r="F160" s="15"/>
      <c r="G160" s="15"/>
      <c r="H160" s="15"/>
      <c r="I160" s="3" t="s">
        <v>134</v>
      </c>
      <c r="J160" s="3" t="s">
        <v>2</v>
      </c>
      <c r="K160" s="29" t="s">
        <v>275</v>
      </c>
      <c r="L160" s="29">
        <v>175</v>
      </c>
      <c r="M160" s="13">
        <v>21.655588536859302</v>
      </c>
      <c r="N160" s="13">
        <v>2079.1140501333098</v>
      </c>
      <c r="O160" s="13">
        <v>20944.533470430797</v>
      </c>
      <c r="P160" s="13">
        <v>19508.791981444174</v>
      </c>
      <c r="Q160" s="34"/>
      <c r="R160" s="3"/>
    </row>
    <row r="161" spans="1:18" ht="12" customHeight="1" x14ac:dyDescent="0.35">
      <c r="A161" s="16"/>
      <c r="B161" s="9"/>
      <c r="C161" s="12"/>
      <c r="D161" s="12"/>
      <c r="E161" s="28"/>
      <c r="F161" s="15"/>
      <c r="G161" s="15"/>
      <c r="H161" s="15"/>
      <c r="I161" s="3" t="s">
        <v>134</v>
      </c>
      <c r="J161" s="3" t="s">
        <v>0</v>
      </c>
      <c r="K161" s="29" t="s">
        <v>276</v>
      </c>
      <c r="L161" s="29">
        <v>175</v>
      </c>
      <c r="M161" s="13">
        <v>21.919044996776499</v>
      </c>
      <c r="N161" s="13">
        <v>1768.1239335673899</v>
      </c>
      <c r="O161" s="13">
        <v>18073.050492457551</v>
      </c>
      <c r="P161" s="13"/>
      <c r="Q161" s="34"/>
      <c r="R161" s="3"/>
    </row>
    <row r="162" spans="1:18" ht="12" customHeight="1" x14ac:dyDescent="0.35">
      <c r="A162" s="8" t="s">
        <v>133</v>
      </c>
      <c r="B162" s="7" t="s">
        <v>132</v>
      </c>
      <c r="C162" s="12">
        <v>8.77</v>
      </c>
      <c r="D162" s="12">
        <f>10*C162</f>
        <v>87.699999999999989</v>
      </c>
      <c r="E162" s="28">
        <v>40.299999999999997</v>
      </c>
      <c r="F162" s="15" t="s">
        <v>16</v>
      </c>
      <c r="G162" s="15">
        <v>4215</v>
      </c>
      <c r="H162" s="15" t="s">
        <v>15</v>
      </c>
      <c r="I162" s="5" t="s">
        <v>131</v>
      </c>
      <c r="J162" s="5" t="s">
        <v>4</v>
      </c>
      <c r="K162" s="27" t="s">
        <v>273</v>
      </c>
      <c r="L162" s="27">
        <v>125</v>
      </c>
      <c r="M162" s="4">
        <v>19.5383301093173</v>
      </c>
      <c r="N162" s="4">
        <v>3769.9008318697502</v>
      </c>
      <c r="O162" s="4">
        <v>38604.128910669548</v>
      </c>
      <c r="P162" s="4">
        <v>39030.220044239322</v>
      </c>
      <c r="Q162" s="35">
        <f>P164/P162</f>
        <v>0.88427230665789469</v>
      </c>
      <c r="R162" s="5">
        <f>333*D162</f>
        <v>29204.099999999995</v>
      </c>
    </row>
    <row r="163" spans="1:18" ht="12" customHeight="1" x14ac:dyDescent="0.35">
      <c r="A163" s="8"/>
      <c r="B163" s="7"/>
      <c r="C163" s="12"/>
      <c r="D163" s="12"/>
      <c r="E163" s="28"/>
      <c r="F163" s="15"/>
      <c r="G163" s="15"/>
      <c r="H163" s="15"/>
      <c r="I163" s="5" t="s">
        <v>131</v>
      </c>
      <c r="J163" s="5" t="s">
        <v>3</v>
      </c>
      <c r="K163" s="27" t="s">
        <v>274</v>
      </c>
      <c r="L163" s="27">
        <v>125</v>
      </c>
      <c r="M163" s="4">
        <v>23.180704604888501</v>
      </c>
      <c r="N163" s="4">
        <v>3720.9745341912999</v>
      </c>
      <c r="O163" s="4">
        <v>39456.311177809104</v>
      </c>
      <c r="P163" s="4"/>
      <c r="Q163" s="35"/>
      <c r="R163" s="5"/>
    </row>
    <row r="164" spans="1:18" ht="12" customHeight="1" x14ac:dyDescent="0.35">
      <c r="A164" s="8"/>
      <c r="B164" s="7"/>
      <c r="C164" s="12"/>
      <c r="D164" s="12"/>
      <c r="E164" s="28"/>
      <c r="F164" s="15"/>
      <c r="G164" s="15"/>
      <c r="H164" s="15"/>
      <c r="I164" s="5" t="s">
        <v>131</v>
      </c>
      <c r="J164" s="5" t="s">
        <v>2</v>
      </c>
      <c r="K164" s="27" t="s">
        <v>275</v>
      </c>
      <c r="L164" s="27">
        <v>175</v>
      </c>
      <c r="M164" s="4">
        <v>20.905502200677802</v>
      </c>
      <c r="N164" s="4">
        <v>3321.49392666326</v>
      </c>
      <c r="O164" s="4">
        <v>38059.372480196296</v>
      </c>
      <c r="P164" s="4">
        <v>34513.342707884702</v>
      </c>
      <c r="Q164" s="35"/>
      <c r="R164" s="5"/>
    </row>
    <row r="165" spans="1:18" ht="12" customHeight="1" x14ac:dyDescent="0.35">
      <c r="A165" s="8"/>
      <c r="B165" s="7"/>
      <c r="C165" s="12"/>
      <c r="D165" s="12"/>
      <c r="E165" s="28"/>
      <c r="F165" s="15"/>
      <c r="G165" s="15"/>
      <c r="H165" s="15"/>
      <c r="I165" s="5" t="s">
        <v>131</v>
      </c>
      <c r="J165" s="5" t="s">
        <v>0</v>
      </c>
      <c r="K165" s="27" t="s">
        <v>276</v>
      </c>
      <c r="L165" s="27">
        <v>175</v>
      </c>
      <c r="M165" s="4">
        <v>21.061745919466599</v>
      </c>
      <c r="N165" s="4">
        <v>3014.80487094297</v>
      </c>
      <c r="O165" s="4">
        <v>30967.3129355731</v>
      </c>
      <c r="P165" s="4"/>
      <c r="Q165" s="35"/>
      <c r="R165" s="5"/>
    </row>
    <row r="166" spans="1:18" ht="12" customHeight="1" x14ac:dyDescent="0.35">
      <c r="A166" s="16" t="s">
        <v>130</v>
      </c>
      <c r="B166" s="9" t="s">
        <v>129</v>
      </c>
      <c r="C166" s="12">
        <v>1.21</v>
      </c>
      <c r="D166" s="12">
        <f>10*C166</f>
        <v>12.1</v>
      </c>
      <c r="E166" s="28">
        <v>15.2</v>
      </c>
      <c r="F166" s="15" t="s">
        <v>16</v>
      </c>
      <c r="G166" s="15">
        <v>4218</v>
      </c>
      <c r="H166" s="15" t="s">
        <v>15</v>
      </c>
      <c r="I166" s="3" t="s">
        <v>128</v>
      </c>
      <c r="J166" s="3" t="s">
        <v>4</v>
      </c>
      <c r="K166" s="29" t="s">
        <v>273</v>
      </c>
      <c r="L166" s="29">
        <v>125</v>
      </c>
      <c r="M166" s="13">
        <v>21.725627418855598</v>
      </c>
      <c r="N166" s="13">
        <v>782.43666944204597</v>
      </c>
      <c r="O166" s="13">
        <v>7505.7572571838</v>
      </c>
      <c r="P166" s="13">
        <v>8802.6578773138644</v>
      </c>
      <c r="Q166" s="34">
        <f>P168/P166</f>
        <v>0.85737958229272004</v>
      </c>
      <c r="R166" s="3">
        <f>333*D166</f>
        <v>4029.2999999999997</v>
      </c>
    </row>
    <row r="167" spans="1:18" ht="12" customHeight="1" x14ac:dyDescent="0.35">
      <c r="A167" s="16"/>
      <c r="B167" s="9"/>
      <c r="C167" s="12"/>
      <c r="D167" s="12"/>
      <c r="E167" s="28"/>
      <c r="F167" s="15"/>
      <c r="G167" s="15"/>
      <c r="H167" s="15"/>
      <c r="I167" s="3" t="s">
        <v>128</v>
      </c>
      <c r="J167" s="3" t="s">
        <v>3</v>
      </c>
      <c r="K167" s="29" t="s">
        <v>274</v>
      </c>
      <c r="L167" s="29">
        <v>125</v>
      </c>
      <c r="M167" s="13">
        <v>25.432171516969099</v>
      </c>
      <c r="N167" s="13">
        <v>987.96299876564603</v>
      </c>
      <c r="O167" s="13">
        <v>10099.55849744393</v>
      </c>
      <c r="P167" s="13"/>
      <c r="Q167" s="34"/>
      <c r="R167" s="3"/>
    </row>
    <row r="168" spans="1:18" ht="12" customHeight="1" x14ac:dyDescent="0.35">
      <c r="A168" s="16"/>
      <c r="B168" s="9"/>
      <c r="C168" s="12"/>
      <c r="D168" s="12"/>
      <c r="E168" s="28"/>
      <c r="F168" s="15"/>
      <c r="G168" s="15"/>
      <c r="H168" s="15"/>
      <c r="I168" s="3" t="s">
        <v>128</v>
      </c>
      <c r="J168" s="3" t="s">
        <v>2</v>
      </c>
      <c r="K168" s="29" t="s">
        <v>275</v>
      </c>
      <c r="L168" s="29">
        <v>175</v>
      </c>
      <c r="M168" s="13">
        <v>23.219072390830998</v>
      </c>
      <c r="N168" s="13">
        <v>783.06054701713799</v>
      </c>
      <c r="O168" s="13">
        <v>7407.936746300591</v>
      </c>
      <c r="P168" s="13">
        <v>7547.2191339170831</v>
      </c>
      <c r="Q168" s="34"/>
      <c r="R168" s="3"/>
    </row>
    <row r="169" spans="1:18" ht="12" customHeight="1" x14ac:dyDescent="0.35">
      <c r="A169" s="16"/>
      <c r="B169" s="9"/>
      <c r="C169" s="12"/>
      <c r="D169" s="12"/>
      <c r="E169" s="28"/>
      <c r="F169" s="15"/>
      <c r="G169" s="15"/>
      <c r="H169" s="15"/>
      <c r="I169" s="3" t="s">
        <v>128</v>
      </c>
      <c r="J169" s="3" t="s">
        <v>0</v>
      </c>
      <c r="K169" s="29" t="s">
        <v>276</v>
      </c>
      <c r="L169" s="29">
        <v>175</v>
      </c>
      <c r="M169" s="13">
        <v>23.166627802688499</v>
      </c>
      <c r="N169" s="13">
        <v>813.32487291805398</v>
      </c>
      <c r="O169" s="13">
        <v>7686.5015215335752</v>
      </c>
      <c r="P169" s="13"/>
      <c r="Q169" s="34"/>
      <c r="R169" s="3"/>
    </row>
    <row r="170" spans="1:18" ht="12" customHeight="1" x14ac:dyDescent="0.35">
      <c r="A170" s="8" t="s">
        <v>127</v>
      </c>
      <c r="B170" s="7" t="s">
        <v>126</v>
      </c>
      <c r="C170" s="12">
        <v>7.96</v>
      </c>
      <c r="D170" s="12">
        <f>10*C170</f>
        <v>79.599999999999994</v>
      </c>
      <c r="E170" s="28">
        <v>39.299999999999997</v>
      </c>
      <c r="F170" s="15" t="s">
        <v>16</v>
      </c>
      <c r="G170" s="15">
        <v>4252</v>
      </c>
      <c r="H170" s="15" t="s">
        <v>125</v>
      </c>
      <c r="I170" s="5" t="s">
        <v>124</v>
      </c>
      <c r="J170" s="5" t="s">
        <v>4</v>
      </c>
      <c r="K170" s="27" t="s">
        <v>273</v>
      </c>
      <c r="L170" s="27">
        <v>125</v>
      </c>
      <c r="M170" s="4">
        <v>19.135845084117399</v>
      </c>
      <c r="N170" s="4">
        <v>5034.8547826628701</v>
      </c>
      <c r="O170" s="4">
        <v>51416.632841649698</v>
      </c>
      <c r="P170" s="4">
        <v>51715.766188678601</v>
      </c>
      <c r="Q170" s="35">
        <f>P172/P170</f>
        <v>0.83529969885798894</v>
      </c>
      <c r="R170" s="5">
        <f>333*D170</f>
        <v>26506.799999999999</v>
      </c>
    </row>
    <row r="171" spans="1:18" ht="12" customHeight="1" x14ac:dyDescent="0.35">
      <c r="A171" s="8"/>
      <c r="B171" s="7"/>
      <c r="C171" s="12"/>
      <c r="D171" s="12"/>
      <c r="E171" s="28"/>
      <c r="F171" s="15"/>
      <c r="G171" s="15"/>
      <c r="H171" s="15"/>
      <c r="I171" s="5" t="s">
        <v>124</v>
      </c>
      <c r="J171" s="5" t="s">
        <v>3</v>
      </c>
      <c r="K171" s="27" t="s">
        <v>274</v>
      </c>
      <c r="L171" s="27">
        <v>125</v>
      </c>
      <c r="M171" s="4">
        <v>22.7033353788953</v>
      </c>
      <c r="N171" s="4">
        <v>4929.0791423679902</v>
      </c>
      <c r="O171" s="4">
        <v>52014.899535707504</v>
      </c>
      <c r="P171" s="4"/>
      <c r="Q171" s="35"/>
      <c r="R171" s="5"/>
    </row>
    <row r="172" spans="1:18" ht="12" customHeight="1" x14ac:dyDescent="0.35">
      <c r="A172" s="8"/>
      <c r="B172" s="7"/>
      <c r="C172" s="12"/>
      <c r="D172" s="12"/>
      <c r="E172" s="28"/>
      <c r="F172" s="15"/>
      <c r="G172" s="15"/>
      <c r="H172" s="15"/>
      <c r="I172" s="5" t="s">
        <v>124</v>
      </c>
      <c r="J172" s="5" t="s">
        <v>2</v>
      </c>
      <c r="K172" s="27" t="s">
        <v>275</v>
      </c>
      <c r="L172" s="27">
        <v>175</v>
      </c>
      <c r="M172" s="4">
        <v>20.618802816999601</v>
      </c>
      <c r="N172" s="4">
        <v>3972.81612867678</v>
      </c>
      <c r="O172" s="4">
        <v>40104.788507172751</v>
      </c>
      <c r="P172" s="4">
        <v>43198.1639236134</v>
      </c>
      <c r="Q172" s="35"/>
      <c r="R172" s="5"/>
    </row>
    <row r="173" spans="1:18" ht="12" customHeight="1" x14ac:dyDescent="0.35">
      <c r="A173" s="8"/>
      <c r="B173" s="7"/>
      <c r="C173" s="12"/>
      <c r="D173" s="12"/>
      <c r="E173" s="28"/>
      <c r="F173" s="15"/>
      <c r="G173" s="15"/>
      <c r="H173" s="15"/>
      <c r="I173" s="5" t="s">
        <v>124</v>
      </c>
      <c r="J173" s="5" t="s">
        <v>0</v>
      </c>
      <c r="K173" s="27" t="s">
        <v>276</v>
      </c>
      <c r="L173" s="27">
        <v>175</v>
      </c>
      <c r="M173" s="4">
        <v>20.416033957680099</v>
      </c>
      <c r="N173" s="4">
        <v>4506.1862126722799</v>
      </c>
      <c r="O173" s="4">
        <v>46291.539340054049</v>
      </c>
      <c r="P173" s="4"/>
      <c r="Q173" s="35"/>
      <c r="R173" s="5"/>
    </row>
    <row r="174" spans="1:18" ht="12" customHeight="1" x14ac:dyDescent="0.35">
      <c r="A174" s="16" t="s">
        <v>123</v>
      </c>
      <c r="B174" s="9" t="s">
        <v>122</v>
      </c>
      <c r="C174" s="12">
        <v>8.9700000000000006</v>
      </c>
      <c r="D174" s="12">
        <f>10*C174</f>
        <v>89.7</v>
      </c>
      <c r="E174" s="28">
        <v>39.6</v>
      </c>
      <c r="F174" s="15" t="s">
        <v>16</v>
      </c>
      <c r="G174" s="15">
        <v>4265</v>
      </c>
      <c r="H174" s="15" t="s">
        <v>15</v>
      </c>
      <c r="I174" s="3" t="s">
        <v>121</v>
      </c>
      <c r="J174" s="3" t="s">
        <v>4</v>
      </c>
      <c r="K174" s="29" t="s">
        <v>273</v>
      </c>
      <c r="L174" s="29">
        <v>125</v>
      </c>
      <c r="M174" s="13">
        <v>18.702832802229601</v>
      </c>
      <c r="N174" s="13">
        <v>6873.4483288229103</v>
      </c>
      <c r="O174" s="13">
        <v>68932.091811786056</v>
      </c>
      <c r="P174" s="13">
        <v>64082.899295841475</v>
      </c>
      <c r="Q174" s="34">
        <f>P176/P174</f>
        <v>0.87924750581442601</v>
      </c>
      <c r="R174" s="3">
        <f>333*D174</f>
        <v>29870.100000000002</v>
      </c>
    </row>
    <row r="175" spans="1:18" ht="12" customHeight="1" x14ac:dyDescent="0.35">
      <c r="A175" s="16"/>
      <c r="B175" s="9"/>
      <c r="C175" s="12"/>
      <c r="D175" s="12"/>
      <c r="E175" s="28"/>
      <c r="F175" s="15"/>
      <c r="G175" s="15"/>
      <c r="H175" s="15"/>
      <c r="I175" s="3" t="s">
        <v>121</v>
      </c>
      <c r="J175" s="3" t="s">
        <v>3</v>
      </c>
      <c r="K175" s="29" t="s">
        <v>274</v>
      </c>
      <c r="L175" s="29">
        <v>125</v>
      </c>
      <c r="M175" s="13">
        <v>22.362418181652298</v>
      </c>
      <c r="N175" s="13">
        <v>6025.1937177885902</v>
      </c>
      <c r="O175" s="13">
        <v>59233.7067798969</v>
      </c>
      <c r="P175" s="13"/>
      <c r="Q175" s="34"/>
      <c r="R175" s="3"/>
    </row>
    <row r="176" spans="1:18" ht="12" customHeight="1" x14ac:dyDescent="0.35">
      <c r="A176" s="16"/>
      <c r="B176" s="9"/>
      <c r="C176" s="12"/>
      <c r="D176" s="12"/>
      <c r="E176" s="28"/>
      <c r="F176" s="15"/>
      <c r="G176" s="15"/>
      <c r="H176" s="15"/>
      <c r="I176" s="3" t="s">
        <v>121</v>
      </c>
      <c r="J176" s="3" t="s">
        <v>2</v>
      </c>
      <c r="K176" s="29" t="s">
        <v>275</v>
      </c>
      <c r="L176" s="29">
        <v>175</v>
      </c>
      <c r="M176" s="13">
        <v>19.7528140757152</v>
      </c>
      <c r="N176" s="13">
        <v>6823.24947816247</v>
      </c>
      <c r="O176" s="13">
        <v>64774.194229321947</v>
      </c>
      <c r="P176" s="13">
        <v>56344.729371225651</v>
      </c>
      <c r="Q176" s="34"/>
      <c r="R176" s="3"/>
    </row>
    <row r="177" spans="1:18" ht="12" customHeight="1" x14ac:dyDescent="0.35">
      <c r="A177" s="16"/>
      <c r="B177" s="9"/>
      <c r="C177" s="12"/>
      <c r="D177" s="12"/>
      <c r="E177" s="28"/>
      <c r="F177" s="15"/>
      <c r="G177" s="15"/>
      <c r="H177" s="15"/>
      <c r="I177" s="3" t="s">
        <v>121</v>
      </c>
      <c r="J177" s="3" t="s">
        <v>0</v>
      </c>
      <c r="K177" s="29" t="s">
        <v>276</v>
      </c>
      <c r="L177" s="29">
        <v>175</v>
      </c>
      <c r="M177" s="13">
        <v>20.291817478259699</v>
      </c>
      <c r="N177" s="13">
        <v>4868.4144046991496</v>
      </c>
      <c r="O177" s="13">
        <v>47915.264513129354</v>
      </c>
      <c r="P177" s="13"/>
      <c r="Q177" s="34"/>
      <c r="R177" s="3"/>
    </row>
    <row r="178" spans="1:18" ht="12" customHeight="1" x14ac:dyDescent="0.35">
      <c r="A178" s="8" t="s">
        <v>120</v>
      </c>
      <c r="B178" s="7" t="s">
        <v>119</v>
      </c>
      <c r="C178" s="12">
        <v>3.06</v>
      </c>
      <c r="D178" s="12">
        <f>10*C178</f>
        <v>30.6</v>
      </c>
      <c r="E178" s="28">
        <v>27.5</v>
      </c>
      <c r="F178" s="15" t="s">
        <v>16</v>
      </c>
      <c r="G178" s="15">
        <v>4273</v>
      </c>
      <c r="H178" s="15" t="s">
        <v>15</v>
      </c>
      <c r="I178" s="5" t="s">
        <v>118</v>
      </c>
      <c r="J178" s="5" t="s">
        <v>4</v>
      </c>
      <c r="K178" s="27" t="s">
        <v>273</v>
      </c>
      <c r="L178" s="27">
        <v>125</v>
      </c>
      <c r="M178" s="4">
        <v>20.2388519579155</v>
      </c>
      <c r="N178" s="4">
        <v>2278.3734962855301</v>
      </c>
      <c r="O178" s="4">
        <v>22197.206309009351</v>
      </c>
      <c r="P178" s="4">
        <v>20865.746680442098</v>
      </c>
      <c r="Q178" s="35">
        <f>P180/P178</f>
        <v>0.76382046736052589</v>
      </c>
      <c r="R178" s="5">
        <f>333*D178</f>
        <v>10189.800000000001</v>
      </c>
    </row>
    <row r="179" spans="1:18" ht="12" customHeight="1" x14ac:dyDescent="0.35">
      <c r="A179" s="8"/>
      <c r="B179" s="7"/>
      <c r="C179" s="12"/>
      <c r="D179" s="12"/>
      <c r="E179" s="28"/>
      <c r="F179" s="15"/>
      <c r="G179" s="15"/>
      <c r="H179" s="15"/>
      <c r="I179" s="5" t="s">
        <v>118</v>
      </c>
      <c r="J179" s="5" t="s">
        <v>3</v>
      </c>
      <c r="K179" s="27" t="s">
        <v>274</v>
      </c>
      <c r="L179" s="27">
        <v>125</v>
      </c>
      <c r="M179" s="4">
        <v>24.3574218350854</v>
      </c>
      <c r="N179" s="4">
        <v>1860.6181282872799</v>
      </c>
      <c r="O179" s="4">
        <v>19534.28705187485</v>
      </c>
      <c r="P179" s="4"/>
      <c r="Q179" s="35"/>
      <c r="R179" s="5"/>
    </row>
    <row r="180" spans="1:18" ht="12" customHeight="1" x14ac:dyDescent="0.35">
      <c r="A180" s="8"/>
      <c r="B180" s="7"/>
      <c r="C180" s="12"/>
      <c r="D180" s="12"/>
      <c r="E180" s="28"/>
      <c r="F180" s="15"/>
      <c r="G180" s="15"/>
      <c r="H180" s="15"/>
      <c r="I180" s="5" t="s">
        <v>118</v>
      </c>
      <c r="J180" s="5" t="s">
        <v>2</v>
      </c>
      <c r="K180" s="27" t="s">
        <v>275</v>
      </c>
      <c r="L180" s="27">
        <v>175</v>
      </c>
      <c r="M180" s="4">
        <v>22.0513947395747</v>
      </c>
      <c r="N180" s="4">
        <v>1623.74910663384</v>
      </c>
      <c r="O180" s="4">
        <v>16134.014532115099</v>
      </c>
      <c r="P180" s="4">
        <v>15937.684381281626</v>
      </c>
      <c r="Q180" s="35"/>
      <c r="R180" s="5"/>
    </row>
    <row r="181" spans="1:18" ht="12" customHeight="1" x14ac:dyDescent="0.35">
      <c r="A181" s="8"/>
      <c r="B181" s="7"/>
      <c r="C181" s="12"/>
      <c r="D181" s="12"/>
      <c r="E181" s="28"/>
      <c r="F181" s="15"/>
      <c r="G181" s="15"/>
      <c r="H181" s="15"/>
      <c r="I181" s="5" t="s">
        <v>118</v>
      </c>
      <c r="J181" s="5" t="s">
        <v>0</v>
      </c>
      <c r="K181" s="27" t="s">
        <v>276</v>
      </c>
      <c r="L181" s="27">
        <v>175</v>
      </c>
      <c r="M181" s="4">
        <v>22.149090107789998</v>
      </c>
      <c r="N181" s="4">
        <v>1532.23905469651</v>
      </c>
      <c r="O181" s="4">
        <v>15741.354230448151</v>
      </c>
      <c r="P181" s="4"/>
      <c r="Q181" s="35"/>
      <c r="R181" s="5"/>
    </row>
    <row r="182" spans="1:18" ht="12" customHeight="1" x14ac:dyDescent="0.35">
      <c r="A182" s="16" t="s">
        <v>117</v>
      </c>
      <c r="B182" s="9" t="s">
        <v>116</v>
      </c>
      <c r="C182" s="12">
        <v>18.3</v>
      </c>
      <c r="D182" s="12">
        <f>10*C182</f>
        <v>183</v>
      </c>
      <c r="E182" s="28">
        <v>50</v>
      </c>
      <c r="F182" s="15" t="s">
        <v>16</v>
      </c>
      <c r="G182" s="15">
        <v>4288</v>
      </c>
      <c r="H182" s="15" t="s">
        <v>15</v>
      </c>
      <c r="I182" s="3" t="s">
        <v>115</v>
      </c>
      <c r="J182" s="3" t="s">
        <v>4</v>
      </c>
      <c r="K182" s="29" t="s">
        <v>273</v>
      </c>
      <c r="L182" s="29">
        <v>125</v>
      </c>
      <c r="M182" s="13">
        <v>18.554759152229099</v>
      </c>
      <c r="N182" s="13">
        <v>7645.46151371014</v>
      </c>
      <c r="O182" s="13">
        <v>77913.876282053898</v>
      </c>
      <c r="P182" s="13">
        <v>91984.671573830055</v>
      </c>
      <c r="Q182" s="34">
        <f>P184/P182</f>
        <v>0.83178022482529601</v>
      </c>
      <c r="R182" s="3">
        <f>333*D182</f>
        <v>60939</v>
      </c>
    </row>
    <row r="183" spans="1:18" ht="12" customHeight="1" x14ac:dyDescent="0.35">
      <c r="A183" s="16"/>
      <c r="B183" s="9"/>
      <c r="C183" s="12"/>
      <c r="D183" s="12"/>
      <c r="E183" s="28"/>
      <c r="F183" s="15"/>
      <c r="G183" s="15"/>
      <c r="H183" s="15"/>
      <c r="I183" s="3" t="s">
        <v>115</v>
      </c>
      <c r="J183" s="3" t="s">
        <v>3</v>
      </c>
      <c r="K183" s="29" t="s">
        <v>274</v>
      </c>
      <c r="L183" s="29">
        <v>125</v>
      </c>
      <c r="M183" s="13">
        <v>21.5418979672476</v>
      </c>
      <c r="N183" s="13">
        <v>9769.1488313119407</v>
      </c>
      <c r="O183" s="13">
        <v>106055.46686560621</v>
      </c>
      <c r="P183" s="13"/>
      <c r="Q183" s="34"/>
      <c r="R183" s="3"/>
    </row>
    <row r="184" spans="1:18" ht="12" customHeight="1" x14ac:dyDescent="0.35">
      <c r="A184" s="16"/>
      <c r="B184" s="9"/>
      <c r="C184" s="12"/>
      <c r="D184" s="12"/>
      <c r="E184" s="28"/>
      <c r="F184" s="15"/>
      <c r="G184" s="15"/>
      <c r="H184" s="15"/>
      <c r="I184" s="3" t="s">
        <v>115</v>
      </c>
      <c r="J184" s="3" t="s">
        <v>2</v>
      </c>
      <c r="K184" s="29" t="s">
        <v>275</v>
      </c>
      <c r="L184" s="29">
        <v>175</v>
      </c>
      <c r="M184" s="13">
        <v>19.4351186103004</v>
      </c>
      <c r="N184" s="13">
        <v>8320.7735357777401</v>
      </c>
      <c r="O184" s="13">
        <v>90709.89661949045</v>
      </c>
      <c r="P184" s="13">
        <v>76511.030802161375</v>
      </c>
      <c r="Q184" s="34"/>
      <c r="R184" s="3"/>
    </row>
    <row r="185" spans="1:18" ht="12" customHeight="1" x14ac:dyDescent="0.35">
      <c r="A185" s="16"/>
      <c r="B185" s="9"/>
      <c r="C185" s="12"/>
      <c r="D185" s="12"/>
      <c r="E185" s="28"/>
      <c r="F185" s="15"/>
      <c r="G185" s="15"/>
      <c r="H185" s="15"/>
      <c r="I185" s="3" t="s">
        <v>115</v>
      </c>
      <c r="J185" s="3" t="s">
        <v>0</v>
      </c>
      <c r="K185" s="29" t="s">
        <v>276</v>
      </c>
      <c r="L185" s="29">
        <v>175</v>
      </c>
      <c r="M185" s="13">
        <v>19.993567439508499</v>
      </c>
      <c r="N185" s="13">
        <v>5861.5298749178801</v>
      </c>
      <c r="O185" s="13">
        <v>62312.164984832307</v>
      </c>
      <c r="P185" s="13"/>
      <c r="Q185" s="34"/>
      <c r="R185" s="3"/>
    </row>
    <row r="186" spans="1:18" ht="12" customHeight="1" x14ac:dyDescent="0.35">
      <c r="A186" s="8" t="s">
        <v>114</v>
      </c>
      <c r="B186" s="7" t="s">
        <v>113</v>
      </c>
      <c r="C186" s="12">
        <v>13.8</v>
      </c>
      <c r="D186" s="12">
        <f>10*C186</f>
        <v>138</v>
      </c>
      <c r="E186" s="28">
        <v>47.1</v>
      </c>
      <c r="F186" s="15" t="s">
        <v>16</v>
      </c>
      <c r="G186" s="15">
        <v>4300</v>
      </c>
      <c r="H186" s="15" t="s">
        <v>15</v>
      </c>
      <c r="I186" s="5" t="s">
        <v>112</v>
      </c>
      <c r="J186" s="5" t="s">
        <v>4</v>
      </c>
      <c r="K186" s="27" t="s">
        <v>273</v>
      </c>
      <c r="L186" s="27">
        <v>125</v>
      </c>
      <c r="M186" s="4">
        <v>18.5957736906627</v>
      </c>
      <c r="N186" s="4">
        <v>7423.3313364800697</v>
      </c>
      <c r="O186" s="4">
        <v>74489.171103258588</v>
      </c>
      <c r="P186" s="4">
        <v>75855.764752066971</v>
      </c>
      <c r="Q186" s="35">
        <f>P188/P186</f>
        <v>0.91186614326765947</v>
      </c>
      <c r="R186" s="5">
        <f>333*D186</f>
        <v>45954</v>
      </c>
    </row>
    <row r="187" spans="1:18" ht="12" customHeight="1" x14ac:dyDescent="0.35">
      <c r="A187" s="8"/>
      <c r="B187" s="7"/>
      <c r="C187" s="12"/>
      <c r="D187" s="12"/>
      <c r="E187" s="28"/>
      <c r="F187" s="15"/>
      <c r="G187" s="15"/>
      <c r="H187" s="15"/>
      <c r="I187" s="5" t="s">
        <v>112</v>
      </c>
      <c r="J187" s="5" t="s">
        <v>3</v>
      </c>
      <c r="K187" s="27" t="s">
        <v>274</v>
      </c>
      <c r="L187" s="27">
        <v>125</v>
      </c>
      <c r="M187" s="4">
        <v>22.030315267232002</v>
      </c>
      <c r="N187" s="4">
        <v>7326.9222058327196</v>
      </c>
      <c r="O187" s="4">
        <v>77222.358400875353</v>
      </c>
      <c r="P187" s="4"/>
      <c r="Q187" s="35"/>
      <c r="R187" s="5"/>
    </row>
    <row r="188" spans="1:18" ht="12" customHeight="1" x14ac:dyDescent="0.35">
      <c r="A188" s="8"/>
      <c r="B188" s="7"/>
      <c r="C188" s="12"/>
      <c r="D188" s="12"/>
      <c r="E188" s="28"/>
      <c r="F188" s="15"/>
      <c r="G188" s="15"/>
      <c r="H188" s="15"/>
      <c r="I188" s="5" t="s">
        <v>112</v>
      </c>
      <c r="J188" s="5" t="s">
        <v>2</v>
      </c>
      <c r="K188" s="27" t="s">
        <v>275</v>
      </c>
      <c r="L188" s="27">
        <v>175</v>
      </c>
      <c r="M188" s="4">
        <v>19.456798312593101</v>
      </c>
      <c r="N188" s="4">
        <v>8208.86757294778</v>
      </c>
      <c r="O188" s="4">
        <v>82319.274219110695</v>
      </c>
      <c r="P188" s="4">
        <v>69170.30364908617</v>
      </c>
      <c r="Q188" s="35"/>
      <c r="R188" s="5"/>
    </row>
    <row r="189" spans="1:18" ht="12" customHeight="1" x14ac:dyDescent="0.35">
      <c r="A189" s="8"/>
      <c r="B189" s="7"/>
      <c r="C189" s="12"/>
      <c r="D189" s="12"/>
      <c r="E189" s="28"/>
      <c r="F189" s="15"/>
      <c r="G189" s="15"/>
      <c r="H189" s="15"/>
      <c r="I189" s="5" t="s">
        <v>112</v>
      </c>
      <c r="J189" s="5" t="s">
        <v>0</v>
      </c>
      <c r="K189" s="27" t="s">
        <v>276</v>
      </c>
      <c r="L189" s="27">
        <v>175</v>
      </c>
      <c r="M189" s="4">
        <v>20.057247327744399</v>
      </c>
      <c r="N189" s="4">
        <v>5633.7416844747304</v>
      </c>
      <c r="O189" s="4">
        <v>56021.333079061653</v>
      </c>
      <c r="P189" s="4"/>
      <c r="Q189" s="35"/>
      <c r="R189" s="5"/>
    </row>
    <row r="190" spans="1:18" ht="12" customHeight="1" x14ac:dyDescent="0.35">
      <c r="A190" s="16" t="s">
        <v>111</v>
      </c>
      <c r="B190" s="9" t="s">
        <v>110</v>
      </c>
      <c r="C190" s="12">
        <v>4.53</v>
      </c>
      <c r="D190" s="12">
        <f>10*C190</f>
        <v>45.300000000000004</v>
      </c>
      <c r="E190" s="28">
        <v>34.299999999999997</v>
      </c>
      <c r="F190" s="15" t="s">
        <v>16</v>
      </c>
      <c r="G190" s="15">
        <v>4306</v>
      </c>
      <c r="H190" s="15" t="s">
        <v>15</v>
      </c>
      <c r="I190" s="3" t="s">
        <v>109</v>
      </c>
      <c r="J190" s="3" t="s">
        <v>4</v>
      </c>
      <c r="K190" s="29" t="s">
        <v>273</v>
      </c>
      <c r="L190" s="29">
        <v>125</v>
      </c>
      <c r="M190" s="13">
        <v>19.657257591249099</v>
      </c>
      <c r="N190" s="13">
        <v>3460.99054055856</v>
      </c>
      <c r="O190" s="13">
        <v>34986.609974812047</v>
      </c>
      <c r="P190" s="13">
        <v>34492.921867262427</v>
      </c>
      <c r="Q190" s="34">
        <f>P192/P190</f>
        <v>0.88746099012848911</v>
      </c>
      <c r="R190" s="3">
        <f>333*D190</f>
        <v>15084.900000000001</v>
      </c>
    </row>
    <row r="191" spans="1:18" ht="12" customHeight="1" x14ac:dyDescent="0.35">
      <c r="A191" s="16"/>
      <c r="B191" s="9"/>
      <c r="C191" s="12"/>
      <c r="D191" s="12"/>
      <c r="E191" s="28"/>
      <c r="F191" s="15"/>
      <c r="G191" s="15"/>
      <c r="H191" s="15"/>
      <c r="I191" s="3" t="s">
        <v>109</v>
      </c>
      <c r="J191" s="3" t="s">
        <v>3</v>
      </c>
      <c r="K191" s="29" t="s">
        <v>274</v>
      </c>
      <c r="L191" s="29">
        <v>125</v>
      </c>
      <c r="M191" s="13">
        <v>23.405016843506498</v>
      </c>
      <c r="N191" s="13">
        <v>3260.45751477862</v>
      </c>
      <c r="O191" s="13">
        <v>33999.233759712799</v>
      </c>
      <c r="P191" s="13"/>
      <c r="Q191" s="34"/>
      <c r="R191" s="3"/>
    </row>
    <row r="192" spans="1:18" ht="12" customHeight="1" x14ac:dyDescent="0.25">
      <c r="A192" s="6"/>
      <c r="B192" s="6"/>
      <c r="C192" s="12"/>
      <c r="D192" s="12"/>
      <c r="E192" s="28"/>
      <c r="F192" s="15"/>
      <c r="G192" s="15"/>
      <c r="H192" s="15"/>
      <c r="I192" s="3" t="s">
        <v>109</v>
      </c>
      <c r="J192" s="3" t="s">
        <v>2</v>
      </c>
      <c r="K192" s="29" t="s">
        <v>275</v>
      </c>
      <c r="L192" s="29">
        <v>175</v>
      </c>
      <c r="M192" s="13">
        <v>20.903363774941099</v>
      </c>
      <c r="N192" s="13">
        <v>3325.9329845049001</v>
      </c>
      <c r="O192" s="13">
        <v>33862.6751424877</v>
      </c>
      <c r="P192" s="13">
        <v>30611.122592745327</v>
      </c>
      <c r="Q192" s="34"/>
      <c r="R192" s="3"/>
    </row>
    <row r="193" spans="1:18" ht="12" customHeight="1" x14ac:dyDescent="0.25">
      <c r="A193" s="6"/>
      <c r="B193" s="6"/>
      <c r="C193" s="12"/>
      <c r="D193" s="12"/>
      <c r="E193" s="28"/>
      <c r="F193" s="15"/>
      <c r="G193" s="15"/>
      <c r="H193" s="15"/>
      <c r="I193" s="3" t="s">
        <v>109</v>
      </c>
      <c r="J193" s="3" t="s">
        <v>0</v>
      </c>
      <c r="K193" s="29" t="s">
        <v>276</v>
      </c>
      <c r="L193" s="29">
        <v>175</v>
      </c>
      <c r="M193" s="13">
        <v>21.2428264144406</v>
      </c>
      <c r="N193" s="13">
        <v>2693.4519305172898</v>
      </c>
      <c r="O193" s="13">
        <v>27359.57004300295</v>
      </c>
      <c r="P193" s="13"/>
      <c r="Q193" s="34"/>
      <c r="R193" s="3"/>
    </row>
    <row r="194" spans="1:18" ht="12" customHeight="1" x14ac:dyDescent="0.35">
      <c r="A194" s="8" t="s">
        <v>108</v>
      </c>
      <c r="B194" s="7" t="s">
        <v>107</v>
      </c>
      <c r="C194" s="12">
        <v>4.2300000000000004</v>
      </c>
      <c r="D194" s="12">
        <f>10*C194</f>
        <v>42.300000000000004</v>
      </c>
      <c r="E194" s="28">
        <v>28.8</v>
      </c>
      <c r="F194" s="15" t="s">
        <v>16</v>
      </c>
      <c r="G194" s="15">
        <v>4317</v>
      </c>
      <c r="H194" s="15" t="s">
        <v>15</v>
      </c>
      <c r="I194" s="5" t="s">
        <v>106</v>
      </c>
      <c r="J194" s="5" t="s">
        <v>4</v>
      </c>
      <c r="K194" s="27" t="s">
        <v>273</v>
      </c>
      <c r="L194" s="27">
        <v>125</v>
      </c>
      <c r="M194" s="4">
        <v>20.134679145502499</v>
      </c>
      <c r="N194" s="4">
        <v>2455.5454788265602</v>
      </c>
      <c r="O194" s="4">
        <v>24361.766019543204</v>
      </c>
      <c r="P194" s="4">
        <v>24392.616192394351</v>
      </c>
      <c r="Q194" s="35">
        <f>P196/P194</f>
        <v>0.88192761565677735</v>
      </c>
      <c r="R194" s="5">
        <f>333*D194</f>
        <v>14085.900000000001</v>
      </c>
    </row>
    <row r="195" spans="1:18" ht="12" customHeight="1" x14ac:dyDescent="0.35">
      <c r="A195" s="8"/>
      <c r="B195" s="7"/>
      <c r="C195" s="12"/>
      <c r="D195" s="12"/>
      <c r="E195" s="28"/>
      <c r="F195" s="15"/>
      <c r="G195" s="15"/>
      <c r="H195" s="15"/>
      <c r="I195" s="5" t="s">
        <v>106</v>
      </c>
      <c r="J195" s="5" t="s">
        <v>3</v>
      </c>
      <c r="K195" s="27" t="s">
        <v>274</v>
      </c>
      <c r="L195" s="27">
        <v>125</v>
      </c>
      <c r="M195" s="4">
        <v>23.984254899062201</v>
      </c>
      <c r="N195" s="4">
        <v>2317.9914111833</v>
      </c>
      <c r="O195" s="4">
        <v>24423.466365245498</v>
      </c>
      <c r="P195" s="4"/>
      <c r="Q195" s="35"/>
      <c r="R195" s="5"/>
    </row>
    <row r="196" spans="1:18" ht="12" customHeight="1" x14ac:dyDescent="0.35">
      <c r="A196" s="8"/>
      <c r="B196" s="7"/>
      <c r="C196" s="12"/>
      <c r="D196" s="12"/>
      <c r="E196" s="28"/>
      <c r="F196" s="15"/>
      <c r="G196" s="15"/>
      <c r="H196" s="15"/>
      <c r="I196" s="5" t="s">
        <v>106</v>
      </c>
      <c r="J196" s="5" t="s">
        <v>2</v>
      </c>
      <c r="K196" s="27" t="s">
        <v>275</v>
      </c>
      <c r="L196" s="27">
        <v>175</v>
      </c>
      <c r="M196" s="4">
        <v>21.622992835861101</v>
      </c>
      <c r="N196" s="4">
        <v>2121.87426958892</v>
      </c>
      <c r="O196" s="4">
        <v>22091.900871495451</v>
      </c>
      <c r="P196" s="4">
        <v>21512.521838189248</v>
      </c>
      <c r="Q196" s="35"/>
      <c r="R196" s="5"/>
    </row>
    <row r="197" spans="1:18" ht="12" customHeight="1" x14ac:dyDescent="0.35">
      <c r="A197" s="8"/>
      <c r="B197" s="7"/>
      <c r="C197" s="12"/>
      <c r="D197" s="12"/>
      <c r="E197" s="28"/>
      <c r="F197" s="15"/>
      <c r="G197" s="15"/>
      <c r="H197" s="15"/>
      <c r="I197" s="5" t="s">
        <v>106</v>
      </c>
      <c r="J197" s="5" t="s">
        <v>0</v>
      </c>
      <c r="K197" s="27" t="s">
        <v>276</v>
      </c>
      <c r="L197" s="27">
        <v>175</v>
      </c>
      <c r="M197" s="4">
        <v>21.744996655918701</v>
      </c>
      <c r="N197" s="4">
        <v>1970.43330006119</v>
      </c>
      <c r="O197" s="4">
        <v>20933.142804883049</v>
      </c>
      <c r="P197" s="4"/>
      <c r="Q197" s="35"/>
      <c r="R197" s="5"/>
    </row>
    <row r="198" spans="1:18" ht="12" customHeight="1" x14ac:dyDescent="0.35">
      <c r="A198" s="16" t="s">
        <v>105</v>
      </c>
      <c r="B198" s="9" t="s">
        <v>104</v>
      </c>
      <c r="C198" s="12">
        <v>1.34</v>
      </c>
      <c r="D198" s="12">
        <f>10*C198</f>
        <v>13.4</v>
      </c>
      <c r="E198" s="28">
        <v>15.3</v>
      </c>
      <c r="F198" s="15" t="s">
        <v>16</v>
      </c>
      <c r="G198" s="15">
        <v>4319</v>
      </c>
      <c r="H198" s="15" t="s">
        <v>15</v>
      </c>
      <c r="I198" s="3" t="s">
        <v>103</v>
      </c>
      <c r="J198" s="3" t="s">
        <v>4</v>
      </c>
      <c r="K198" s="29" t="s">
        <v>273</v>
      </c>
      <c r="L198" s="31">
        <v>125</v>
      </c>
      <c r="M198" s="13">
        <v>21.387893909314599</v>
      </c>
      <c r="N198" s="13">
        <v>997.44877820090801</v>
      </c>
      <c r="O198" s="13">
        <v>9965.7892769433602</v>
      </c>
      <c r="P198" s="13">
        <v>10621.252615158006</v>
      </c>
      <c r="Q198" s="34">
        <f>P200/P198</f>
        <v>0.83074581598434116</v>
      </c>
      <c r="R198" s="3">
        <f>333*D198</f>
        <v>4462.2</v>
      </c>
    </row>
    <row r="199" spans="1:18" ht="12" customHeight="1" x14ac:dyDescent="0.35">
      <c r="A199" s="16"/>
      <c r="B199" s="9"/>
      <c r="C199" s="12"/>
      <c r="D199" s="12"/>
      <c r="E199" s="28"/>
      <c r="F199" s="15"/>
      <c r="G199" s="15"/>
      <c r="H199" s="15"/>
      <c r="I199" s="3" t="s">
        <v>103</v>
      </c>
      <c r="J199" s="3" t="s">
        <v>3</v>
      </c>
      <c r="K199" s="29" t="s">
        <v>274</v>
      </c>
      <c r="L199" s="31">
        <v>125</v>
      </c>
      <c r="M199" s="13">
        <v>25.185217005351401</v>
      </c>
      <c r="N199" s="13">
        <v>1142.6431821650899</v>
      </c>
      <c r="O199" s="13">
        <v>11276.71595337265</v>
      </c>
      <c r="P199" s="13"/>
      <c r="Q199" s="34"/>
      <c r="R199" s="3"/>
    </row>
    <row r="200" spans="1:18" ht="12" customHeight="1" x14ac:dyDescent="0.35">
      <c r="A200" s="16"/>
      <c r="B200" s="9"/>
      <c r="C200" s="12"/>
      <c r="D200" s="12"/>
      <c r="E200" s="28"/>
      <c r="F200" s="15"/>
      <c r="G200" s="15"/>
      <c r="H200" s="15"/>
      <c r="I200" s="3" t="s">
        <v>103</v>
      </c>
      <c r="J200" s="3" t="s">
        <v>2</v>
      </c>
      <c r="K200" s="29" t="s">
        <v>275</v>
      </c>
      <c r="L200" s="31">
        <v>175</v>
      </c>
      <c r="M200" s="13">
        <v>22.998509512344899</v>
      </c>
      <c r="N200" s="13">
        <v>898.71362888399597</v>
      </c>
      <c r="O200" s="13">
        <v>9115.1713901635248</v>
      </c>
      <c r="P200" s="13">
        <v>8823.5611705552546</v>
      </c>
      <c r="Q200" s="34"/>
      <c r="R200" s="3"/>
    </row>
    <row r="201" spans="1:18" ht="12" customHeight="1" x14ac:dyDescent="0.35">
      <c r="A201" s="16"/>
      <c r="B201" s="9"/>
      <c r="C201" s="12"/>
      <c r="D201" s="12"/>
      <c r="E201" s="28"/>
      <c r="F201" s="15"/>
      <c r="G201" s="15"/>
      <c r="H201" s="15"/>
      <c r="I201" s="3" t="s">
        <v>103</v>
      </c>
      <c r="J201" s="3" t="s">
        <v>0</v>
      </c>
      <c r="K201" s="29" t="s">
        <v>276</v>
      </c>
      <c r="L201" s="31">
        <v>175</v>
      </c>
      <c r="M201" s="13">
        <v>23.106535635954199</v>
      </c>
      <c r="N201" s="13">
        <v>844.32231570341605</v>
      </c>
      <c r="O201" s="13">
        <v>8531.9509509469844</v>
      </c>
      <c r="P201" s="13"/>
      <c r="Q201" s="34"/>
      <c r="R201" s="3"/>
    </row>
    <row r="202" spans="1:18" ht="12" customHeight="1" x14ac:dyDescent="0.35">
      <c r="A202" s="8" t="s">
        <v>102</v>
      </c>
      <c r="B202" s="7" t="s">
        <v>101</v>
      </c>
      <c r="C202" s="12">
        <v>0.83899999999999997</v>
      </c>
      <c r="D202" s="12">
        <f>10*C202</f>
        <v>8.39</v>
      </c>
      <c r="E202" s="28">
        <v>9.57</v>
      </c>
      <c r="F202" s="15" t="s">
        <v>16</v>
      </c>
      <c r="G202" s="15">
        <v>4324</v>
      </c>
      <c r="H202" s="15" t="s">
        <v>100</v>
      </c>
      <c r="I202" s="5" t="s">
        <v>99</v>
      </c>
      <c r="J202" s="5" t="s">
        <v>4</v>
      </c>
      <c r="K202" s="27" t="s">
        <v>273</v>
      </c>
      <c r="L202" s="27">
        <v>125</v>
      </c>
      <c r="M202" s="4">
        <v>21.781235339785098</v>
      </c>
      <c r="N202" s="4">
        <v>751.77561975769595</v>
      </c>
      <c r="O202" s="4">
        <v>7047.7541774084002</v>
      </c>
      <c r="P202" s="4">
        <v>7215.83296628058</v>
      </c>
      <c r="Q202" s="35">
        <f>P204/P202</f>
        <v>0.8278514422511033</v>
      </c>
      <c r="R202" s="5">
        <f>333*D202</f>
        <v>2793.8700000000003</v>
      </c>
    </row>
    <row r="203" spans="1:18" ht="12" customHeight="1" x14ac:dyDescent="0.35">
      <c r="A203" s="8"/>
      <c r="B203" s="7"/>
      <c r="C203" s="12"/>
      <c r="D203" s="12"/>
      <c r="E203" s="28"/>
      <c r="F203" s="15"/>
      <c r="G203" s="15"/>
      <c r="H203" s="15"/>
      <c r="I203" s="5" t="s">
        <v>99</v>
      </c>
      <c r="J203" s="5" t="s">
        <v>3</v>
      </c>
      <c r="K203" s="27" t="s">
        <v>274</v>
      </c>
      <c r="L203" s="27">
        <v>125</v>
      </c>
      <c r="M203" s="4">
        <v>25.926374849197899</v>
      </c>
      <c r="N203" s="4">
        <v>738.45747447931797</v>
      </c>
      <c r="O203" s="4">
        <v>7383.9117551527597</v>
      </c>
      <c r="P203" s="4"/>
      <c r="Q203" s="35"/>
      <c r="R203" s="5"/>
    </row>
    <row r="204" spans="1:18" ht="12" customHeight="1" x14ac:dyDescent="0.35">
      <c r="A204" s="8"/>
      <c r="B204" s="7"/>
      <c r="C204" s="12"/>
      <c r="D204" s="12"/>
      <c r="E204" s="28"/>
      <c r="F204" s="15"/>
      <c r="G204" s="15"/>
      <c r="H204" s="15"/>
      <c r="I204" s="5" t="s">
        <v>99</v>
      </c>
      <c r="J204" s="5" t="s">
        <v>2</v>
      </c>
      <c r="K204" s="27" t="s">
        <v>275</v>
      </c>
      <c r="L204" s="27">
        <v>175</v>
      </c>
      <c r="M204" s="4">
        <v>23.516513354212002</v>
      </c>
      <c r="N204" s="4">
        <v>650.30451590736595</v>
      </c>
      <c r="O204" s="4">
        <v>6097.8109423025298</v>
      </c>
      <c r="P204" s="4">
        <v>5973.6377281784353</v>
      </c>
      <c r="Q204" s="35"/>
      <c r="R204" s="5"/>
    </row>
    <row r="205" spans="1:18" ht="12" customHeight="1" x14ac:dyDescent="0.35">
      <c r="A205" s="8"/>
      <c r="B205" s="7"/>
      <c r="C205" s="12"/>
      <c r="D205" s="12"/>
      <c r="E205" s="28"/>
      <c r="F205" s="15"/>
      <c r="G205" s="15"/>
      <c r="H205" s="15"/>
      <c r="I205" s="5" t="s">
        <v>99</v>
      </c>
      <c r="J205" s="5" t="s">
        <v>0</v>
      </c>
      <c r="K205" s="27" t="s">
        <v>276</v>
      </c>
      <c r="L205" s="27">
        <v>175</v>
      </c>
      <c r="M205" s="4">
        <v>23.6375471323861</v>
      </c>
      <c r="N205" s="4">
        <v>606.68654232135998</v>
      </c>
      <c r="O205" s="4">
        <v>5849.4645140543398</v>
      </c>
      <c r="P205" s="4"/>
      <c r="Q205" s="35"/>
      <c r="R205" s="5"/>
    </row>
    <row r="206" spans="1:18" ht="12" customHeight="1" x14ac:dyDescent="0.35">
      <c r="A206" s="16" t="s">
        <v>98</v>
      </c>
      <c r="B206" s="9" t="s">
        <v>97</v>
      </c>
      <c r="C206" s="12">
        <v>10.7</v>
      </c>
      <c r="D206" s="12">
        <f>10*C206</f>
        <v>107</v>
      </c>
      <c r="E206" s="28">
        <v>40.4</v>
      </c>
      <c r="F206" s="15" t="s">
        <v>16</v>
      </c>
      <c r="G206" s="15">
        <v>4328</v>
      </c>
      <c r="H206" s="15" t="s">
        <v>15</v>
      </c>
      <c r="I206" s="3" t="s">
        <v>96</v>
      </c>
      <c r="J206" s="3" t="s">
        <v>4</v>
      </c>
      <c r="K206" s="29" t="s">
        <v>273</v>
      </c>
      <c r="L206" s="31">
        <v>125</v>
      </c>
      <c r="M206" s="13">
        <v>19.560223620568799</v>
      </c>
      <c r="N206" s="13">
        <v>3711.0320640935101</v>
      </c>
      <c r="O206" s="13">
        <v>37896.973988745151</v>
      </c>
      <c r="P206" s="13">
        <v>43190.864263882002</v>
      </c>
      <c r="Q206" s="34">
        <f>P208/P206</f>
        <v>0.7647520548926996</v>
      </c>
      <c r="R206" s="3">
        <f>333*D206</f>
        <v>35631</v>
      </c>
    </row>
    <row r="207" spans="1:18" ht="12" customHeight="1" x14ac:dyDescent="0.35">
      <c r="A207" s="16"/>
      <c r="B207" s="9"/>
      <c r="C207" s="12"/>
      <c r="D207" s="12"/>
      <c r="E207" s="28"/>
      <c r="F207" s="15"/>
      <c r="G207" s="15"/>
      <c r="H207" s="15"/>
      <c r="I207" s="3" t="s">
        <v>96</v>
      </c>
      <c r="J207" s="3" t="s">
        <v>3</v>
      </c>
      <c r="K207" s="29" t="s">
        <v>274</v>
      </c>
      <c r="L207" s="31">
        <v>125</v>
      </c>
      <c r="M207" s="13">
        <v>22.786289451866999</v>
      </c>
      <c r="N207" s="13">
        <v>4694.0366819122801</v>
      </c>
      <c r="O207" s="13">
        <v>48484.754539018846</v>
      </c>
      <c r="P207" s="13"/>
      <c r="Q207" s="34"/>
      <c r="R207" s="3"/>
    </row>
    <row r="208" spans="1:18" ht="12" customHeight="1" x14ac:dyDescent="0.35">
      <c r="A208" s="16"/>
      <c r="B208" s="9"/>
      <c r="C208" s="12"/>
      <c r="D208" s="12"/>
      <c r="E208" s="28"/>
      <c r="F208" s="15"/>
      <c r="G208" s="15"/>
      <c r="H208" s="15"/>
      <c r="I208" s="3" t="s">
        <v>96</v>
      </c>
      <c r="J208" s="3" t="s">
        <v>2</v>
      </c>
      <c r="K208" s="29" t="s">
        <v>275</v>
      </c>
      <c r="L208" s="31">
        <v>175</v>
      </c>
      <c r="M208" s="13">
        <v>20.772085546854601</v>
      </c>
      <c r="N208" s="13">
        <v>3610.1205469677202</v>
      </c>
      <c r="O208" s="13">
        <v>34822.10151269185</v>
      </c>
      <c r="P208" s="13">
        <v>33030.302198395424</v>
      </c>
      <c r="Q208" s="34"/>
      <c r="R208" s="3"/>
    </row>
    <row r="209" spans="1:18" ht="12" customHeight="1" x14ac:dyDescent="0.35">
      <c r="A209" s="16"/>
      <c r="B209" s="9"/>
      <c r="C209" s="12"/>
      <c r="D209" s="12"/>
      <c r="E209" s="28"/>
      <c r="F209" s="15"/>
      <c r="G209" s="15"/>
      <c r="H209" s="15"/>
      <c r="I209" s="3" t="s">
        <v>96</v>
      </c>
      <c r="J209" s="3" t="s">
        <v>0</v>
      </c>
      <c r="K209" s="29" t="s">
        <v>276</v>
      </c>
      <c r="L209" s="31">
        <v>175</v>
      </c>
      <c r="M209" s="13">
        <v>20.953022750972199</v>
      </c>
      <c r="N209" s="13">
        <v>3225.8891151702301</v>
      </c>
      <c r="O209" s="13">
        <v>31238.502884098998</v>
      </c>
      <c r="P209" s="13"/>
      <c r="Q209" s="34"/>
      <c r="R209" s="3"/>
    </row>
    <row r="210" spans="1:18" ht="12" customHeight="1" x14ac:dyDescent="0.35">
      <c r="A210" s="8" t="s">
        <v>95</v>
      </c>
      <c r="B210" s="7" t="s">
        <v>94</v>
      </c>
      <c r="C210" s="12">
        <v>13.6</v>
      </c>
      <c r="D210" s="12">
        <f>10*C210</f>
        <v>136</v>
      </c>
      <c r="E210" s="28">
        <v>43.7</v>
      </c>
      <c r="F210" s="15" t="s">
        <v>16</v>
      </c>
      <c r="G210" s="15">
        <v>4334</v>
      </c>
      <c r="H210" s="15" t="s">
        <v>15</v>
      </c>
      <c r="I210" s="5" t="s">
        <v>93</v>
      </c>
      <c r="J210" s="5" t="s">
        <v>4</v>
      </c>
      <c r="K210" s="27" t="s">
        <v>273</v>
      </c>
      <c r="L210" s="27">
        <v>125</v>
      </c>
      <c r="M210" s="4">
        <v>19.370751918847901</v>
      </c>
      <c r="N210" s="4">
        <v>4252.5393013135599</v>
      </c>
      <c r="O210" s="4">
        <v>43331.212401878402</v>
      </c>
      <c r="P210" s="4">
        <v>47023.868575634879</v>
      </c>
      <c r="Q210" s="35">
        <f>P212/P210</f>
        <v>0.95793129975202229</v>
      </c>
      <c r="R210" s="5">
        <f>333*D210</f>
        <v>45288</v>
      </c>
    </row>
    <row r="211" spans="1:18" ht="12" customHeight="1" x14ac:dyDescent="0.35">
      <c r="A211" s="8"/>
      <c r="B211" s="7"/>
      <c r="C211" s="12"/>
      <c r="D211" s="12"/>
      <c r="E211" s="28"/>
      <c r="F211" s="15"/>
      <c r="G211" s="15"/>
      <c r="H211" s="15"/>
      <c r="I211" s="5" t="s">
        <v>93</v>
      </c>
      <c r="J211" s="5" t="s">
        <v>3</v>
      </c>
      <c r="K211" s="27" t="s">
        <v>274</v>
      </c>
      <c r="L211" s="27">
        <v>125</v>
      </c>
      <c r="M211" s="4">
        <v>22.754295131671899</v>
      </c>
      <c r="N211" s="4">
        <v>4783.3316687536699</v>
      </c>
      <c r="O211" s="4">
        <v>50716.524749391356</v>
      </c>
      <c r="P211" s="4"/>
      <c r="Q211" s="35"/>
      <c r="R211" s="5"/>
    </row>
    <row r="212" spans="1:18" ht="12" customHeight="1" x14ac:dyDescent="0.35">
      <c r="A212" s="8"/>
      <c r="B212" s="7"/>
      <c r="C212" s="12"/>
      <c r="D212" s="12"/>
      <c r="E212" s="28"/>
      <c r="F212" s="15"/>
      <c r="G212" s="15"/>
      <c r="H212" s="15"/>
      <c r="I212" s="5" t="s">
        <v>93</v>
      </c>
      <c r="J212" s="5" t="s">
        <v>2</v>
      </c>
      <c r="K212" s="27" t="s">
        <v>275</v>
      </c>
      <c r="L212" s="27">
        <v>175</v>
      </c>
      <c r="M212" s="4">
        <v>20.416932191626199</v>
      </c>
      <c r="N212" s="4">
        <v>4506.6550745767099</v>
      </c>
      <c r="O212" s="4">
        <v>47506.450012759247</v>
      </c>
      <c r="P212" s="4">
        <v>45045.635544026198</v>
      </c>
      <c r="Q212" s="35"/>
      <c r="R212" s="5"/>
    </row>
    <row r="213" spans="1:18" ht="12" customHeight="1" x14ac:dyDescent="0.35">
      <c r="A213" s="8"/>
      <c r="B213" s="7"/>
      <c r="C213" s="12"/>
      <c r="D213" s="12"/>
      <c r="E213" s="28"/>
      <c r="F213" s="15"/>
      <c r="G213" s="15"/>
      <c r="H213" s="15"/>
      <c r="I213" s="5" t="s">
        <v>93</v>
      </c>
      <c r="J213" s="5" t="s">
        <v>0</v>
      </c>
      <c r="K213" s="27" t="s">
        <v>276</v>
      </c>
      <c r="L213" s="27">
        <v>175</v>
      </c>
      <c r="M213" s="4">
        <v>20.5338818639697</v>
      </c>
      <c r="N213" s="4">
        <v>4187.4756378034499</v>
      </c>
      <c r="O213" s="4">
        <v>42584.821075293148</v>
      </c>
      <c r="P213" s="4"/>
      <c r="Q213" s="35"/>
      <c r="R213" s="5"/>
    </row>
    <row r="214" spans="1:18" ht="12" customHeight="1" x14ac:dyDescent="0.35">
      <c r="A214" s="16" t="s">
        <v>92</v>
      </c>
      <c r="B214" s="9" t="s">
        <v>91</v>
      </c>
      <c r="C214" s="12">
        <v>11.6</v>
      </c>
      <c r="D214" s="12">
        <f>10*C214</f>
        <v>116</v>
      </c>
      <c r="E214" s="28">
        <v>44.9</v>
      </c>
      <c r="F214" s="15" t="s">
        <v>16</v>
      </c>
      <c r="G214" s="15">
        <v>4354</v>
      </c>
      <c r="H214" s="15" t="s">
        <v>15</v>
      </c>
      <c r="I214" s="3" t="s">
        <v>90</v>
      </c>
      <c r="J214" s="3" t="s">
        <v>4</v>
      </c>
      <c r="K214" s="29" t="s">
        <v>273</v>
      </c>
      <c r="L214" s="31">
        <v>125</v>
      </c>
      <c r="M214" s="13">
        <v>19.293273426649801</v>
      </c>
      <c r="N214" s="13">
        <v>4496.1143884583998</v>
      </c>
      <c r="O214" s="13">
        <v>45131.735025045404</v>
      </c>
      <c r="P214" s="13">
        <v>50186.00845440675</v>
      </c>
      <c r="Q214" s="34">
        <f>P216/P214</f>
        <v>0.79112617645377137</v>
      </c>
      <c r="R214" s="3">
        <f>333*D214</f>
        <v>38628</v>
      </c>
    </row>
    <row r="215" spans="1:18" ht="12" customHeight="1" x14ac:dyDescent="0.35">
      <c r="A215" s="16"/>
      <c r="B215" s="9"/>
      <c r="C215" s="12"/>
      <c r="D215" s="12"/>
      <c r="E215" s="28"/>
      <c r="F215" s="15"/>
      <c r="G215" s="15"/>
      <c r="H215" s="15"/>
      <c r="I215" s="3" t="s">
        <v>90</v>
      </c>
      <c r="J215" s="3" t="s">
        <v>3</v>
      </c>
      <c r="K215" s="29" t="s">
        <v>274</v>
      </c>
      <c r="L215" s="31">
        <v>125</v>
      </c>
      <c r="M215" s="13">
        <v>22.549302189535801</v>
      </c>
      <c r="N215" s="13">
        <v>5397.1793559636399</v>
      </c>
      <c r="O215" s="13">
        <v>55240.281883768097</v>
      </c>
      <c r="P215" s="13"/>
      <c r="Q215" s="34"/>
      <c r="R215" s="3"/>
    </row>
    <row r="216" spans="1:18" ht="12" customHeight="1" x14ac:dyDescent="0.35">
      <c r="A216" s="16"/>
      <c r="B216" s="9"/>
      <c r="C216" s="12"/>
      <c r="D216" s="12"/>
      <c r="E216" s="28"/>
      <c r="F216" s="15"/>
      <c r="G216" s="15"/>
      <c r="H216" s="15"/>
      <c r="I216" s="3" t="s">
        <v>90</v>
      </c>
      <c r="J216" s="3" t="s">
        <v>2</v>
      </c>
      <c r="K216" s="29" t="s">
        <v>275</v>
      </c>
      <c r="L216" s="31">
        <v>175</v>
      </c>
      <c r="M216" s="13">
        <v>20.4187049607565</v>
      </c>
      <c r="N216" s="13">
        <v>4501.6680762992401</v>
      </c>
      <c r="O216" s="13">
        <v>41168.048521499404</v>
      </c>
      <c r="P216" s="13">
        <v>39703.464980011457</v>
      </c>
      <c r="Q216" s="34"/>
      <c r="R216" s="3"/>
    </row>
    <row r="217" spans="1:18" ht="12" customHeight="1" x14ac:dyDescent="0.35">
      <c r="A217" s="16"/>
      <c r="B217" s="9"/>
      <c r="C217" s="12"/>
      <c r="D217" s="12"/>
      <c r="E217" s="28"/>
      <c r="F217" s="15"/>
      <c r="G217" s="15"/>
      <c r="H217" s="15"/>
      <c r="I217" s="3" t="s">
        <v>90</v>
      </c>
      <c r="J217" s="3" t="s">
        <v>0</v>
      </c>
      <c r="K217" s="29" t="s">
        <v>276</v>
      </c>
      <c r="L217" s="31">
        <v>175</v>
      </c>
      <c r="M217" s="13">
        <v>20.732519879270701</v>
      </c>
      <c r="N217" s="13">
        <v>3700.4635979118202</v>
      </c>
      <c r="O217" s="13">
        <v>38238.881438523502</v>
      </c>
      <c r="P217" s="13"/>
      <c r="Q217" s="34"/>
      <c r="R217" s="3"/>
    </row>
    <row r="218" spans="1:18" ht="12" customHeight="1" x14ac:dyDescent="0.35">
      <c r="A218" s="8" t="s">
        <v>89</v>
      </c>
      <c r="B218" s="7" t="s">
        <v>88</v>
      </c>
      <c r="C218" s="12">
        <v>4.99</v>
      </c>
      <c r="D218" s="12">
        <f>10*C218</f>
        <v>49.900000000000006</v>
      </c>
      <c r="E218" s="28">
        <v>31.7</v>
      </c>
      <c r="F218" s="15" t="s">
        <v>16</v>
      </c>
      <c r="G218" s="15">
        <v>4355</v>
      </c>
      <c r="H218" s="15" t="s">
        <v>15</v>
      </c>
      <c r="I218" s="5" t="s">
        <v>87</v>
      </c>
      <c r="J218" s="5" t="s">
        <v>4</v>
      </c>
      <c r="K218" s="27" t="s">
        <v>273</v>
      </c>
      <c r="L218" s="27">
        <v>125</v>
      </c>
      <c r="M218" s="4">
        <v>19.871105562518501</v>
      </c>
      <c r="N218" s="4">
        <v>2967.8123597908202</v>
      </c>
      <c r="O218" s="4">
        <v>29479.078558153553</v>
      </c>
      <c r="P218" s="4">
        <v>29213.784234685299</v>
      </c>
      <c r="Q218" s="35">
        <f>P220/P218</f>
        <v>0.81865221681998068</v>
      </c>
      <c r="R218" s="5">
        <f>333*D218</f>
        <v>16616.7</v>
      </c>
    </row>
    <row r="219" spans="1:18" ht="12" customHeight="1" x14ac:dyDescent="0.35">
      <c r="A219" s="8"/>
      <c r="B219" s="7"/>
      <c r="C219" s="12"/>
      <c r="D219" s="12"/>
      <c r="E219" s="28"/>
      <c r="F219" s="15"/>
      <c r="G219" s="15"/>
      <c r="H219" s="15"/>
      <c r="I219" s="5" t="s">
        <v>87</v>
      </c>
      <c r="J219" s="5" t="s">
        <v>3</v>
      </c>
      <c r="K219" s="27" t="s">
        <v>274</v>
      </c>
      <c r="L219" s="27">
        <v>125</v>
      </c>
      <c r="M219" s="4">
        <v>23.679719605973201</v>
      </c>
      <c r="N219" s="4">
        <v>2773.38845649729</v>
      </c>
      <c r="O219" s="4">
        <v>28948.489911217046</v>
      </c>
      <c r="P219" s="4"/>
      <c r="Q219" s="35"/>
      <c r="R219" s="5"/>
    </row>
    <row r="220" spans="1:18" ht="12" customHeight="1" x14ac:dyDescent="0.35">
      <c r="A220" s="8"/>
      <c r="B220" s="7"/>
      <c r="C220" s="12"/>
      <c r="D220" s="12"/>
      <c r="E220" s="28"/>
      <c r="F220" s="15"/>
      <c r="G220" s="15"/>
      <c r="H220" s="15"/>
      <c r="I220" s="5" t="s">
        <v>87</v>
      </c>
      <c r="J220" s="5" t="s">
        <v>2</v>
      </c>
      <c r="K220" s="27" t="s">
        <v>275</v>
      </c>
      <c r="L220" s="27">
        <v>175</v>
      </c>
      <c r="M220" s="4">
        <v>21.079139015262701</v>
      </c>
      <c r="N220" s="4">
        <v>2980.1341367613099</v>
      </c>
      <c r="O220" s="4">
        <v>28119.13583411985</v>
      </c>
      <c r="P220" s="4">
        <v>23915.929225425723</v>
      </c>
      <c r="Q220" s="35"/>
      <c r="R220" s="5"/>
    </row>
    <row r="221" spans="1:18" ht="12" customHeight="1" x14ac:dyDescent="0.35">
      <c r="A221" s="8"/>
      <c r="B221" s="7"/>
      <c r="C221" s="12"/>
      <c r="D221" s="12"/>
      <c r="E221" s="28"/>
      <c r="F221" s="15"/>
      <c r="G221" s="15"/>
      <c r="H221" s="15"/>
      <c r="I221" s="5" t="s">
        <v>87</v>
      </c>
      <c r="J221" s="5" t="s">
        <v>0</v>
      </c>
      <c r="K221" s="27" t="s">
        <v>276</v>
      </c>
      <c r="L221" s="27">
        <v>175</v>
      </c>
      <c r="M221" s="4">
        <v>21.730234060423001</v>
      </c>
      <c r="N221" s="4">
        <v>1988.6226776011299</v>
      </c>
      <c r="O221" s="4">
        <v>19712.722616731597</v>
      </c>
      <c r="P221" s="4"/>
      <c r="Q221" s="35"/>
      <c r="R221" s="5"/>
    </row>
    <row r="222" spans="1:18" ht="12" customHeight="1" x14ac:dyDescent="0.35">
      <c r="A222" s="16" t="s">
        <v>86</v>
      </c>
      <c r="B222" s="9" t="s">
        <v>85</v>
      </c>
      <c r="C222" s="12">
        <v>11.1</v>
      </c>
      <c r="D222" s="12">
        <f>10*C222</f>
        <v>111</v>
      </c>
      <c r="E222" s="28">
        <v>44.7</v>
      </c>
      <c r="F222" s="15" t="s">
        <v>16</v>
      </c>
      <c r="G222" s="15">
        <v>4357</v>
      </c>
      <c r="H222" s="15" t="s">
        <v>15</v>
      </c>
      <c r="I222" s="3" t="s">
        <v>84</v>
      </c>
      <c r="J222" s="3" t="s">
        <v>4</v>
      </c>
      <c r="K222" s="29" t="s">
        <v>273</v>
      </c>
      <c r="L222" s="29">
        <v>125</v>
      </c>
      <c r="M222" s="13">
        <v>19.559178531023999</v>
      </c>
      <c r="N222" s="13">
        <v>3713.8211641074499</v>
      </c>
      <c r="O222" s="13">
        <v>37645.746074713854</v>
      </c>
      <c r="P222" s="13">
        <v>36871.508136600525</v>
      </c>
      <c r="Q222" s="34">
        <f>P224/P222</f>
        <v>0.72334086802300124</v>
      </c>
      <c r="R222" s="3">
        <f>333*D222</f>
        <v>36963</v>
      </c>
    </row>
    <row r="223" spans="1:18" ht="12" customHeight="1" x14ac:dyDescent="0.35">
      <c r="A223" s="16"/>
      <c r="B223" s="9"/>
      <c r="C223" s="12"/>
      <c r="D223" s="12"/>
      <c r="E223" s="28"/>
      <c r="F223" s="15"/>
      <c r="G223" s="15"/>
      <c r="H223" s="15"/>
      <c r="I223" s="3" t="s">
        <v>84</v>
      </c>
      <c r="J223" s="3" t="s">
        <v>3</v>
      </c>
      <c r="K223" s="29" t="s">
        <v>274</v>
      </c>
      <c r="L223" s="29">
        <v>125</v>
      </c>
      <c r="M223" s="13">
        <v>23.306105004371101</v>
      </c>
      <c r="N223" s="13">
        <v>3456.0481860539098</v>
      </c>
      <c r="O223" s="13">
        <v>36097.270198487196</v>
      </c>
      <c r="P223" s="13"/>
      <c r="Q223" s="34"/>
      <c r="R223" s="3"/>
    </row>
    <row r="224" spans="1:18" ht="12" customHeight="1" x14ac:dyDescent="0.25">
      <c r="A224" s="6"/>
      <c r="B224" s="6"/>
      <c r="C224" s="12"/>
      <c r="D224" s="12"/>
      <c r="E224" s="28"/>
      <c r="F224" s="15"/>
      <c r="G224" s="15"/>
      <c r="H224" s="15"/>
      <c r="I224" s="3" t="s">
        <v>84</v>
      </c>
      <c r="J224" s="3" t="s">
        <v>2</v>
      </c>
      <c r="K224" s="29" t="s">
        <v>275</v>
      </c>
      <c r="L224" s="29">
        <v>175</v>
      </c>
      <c r="M224" s="13">
        <v>21.1091950395552</v>
      </c>
      <c r="N224" s="13">
        <v>2924.7136150585802</v>
      </c>
      <c r="O224" s="13">
        <v>29436.350795196806</v>
      </c>
      <c r="P224" s="13">
        <v>26670.668700845777</v>
      </c>
      <c r="Q224" s="34"/>
      <c r="R224" s="3"/>
    </row>
    <row r="225" spans="1:18" ht="12" customHeight="1" x14ac:dyDescent="0.25">
      <c r="A225" s="6"/>
      <c r="B225" s="6"/>
      <c r="C225" s="12"/>
      <c r="D225" s="12"/>
      <c r="E225" s="28"/>
      <c r="F225" s="15"/>
      <c r="G225" s="15"/>
      <c r="H225" s="15"/>
      <c r="I225" s="3" t="s">
        <v>84</v>
      </c>
      <c r="J225" s="3" t="s">
        <v>0</v>
      </c>
      <c r="K225" s="29" t="s">
        <v>276</v>
      </c>
      <c r="L225" s="29">
        <v>175</v>
      </c>
      <c r="M225" s="13">
        <v>21.4460809446844</v>
      </c>
      <c r="N225" s="13">
        <v>2373.3682496593501</v>
      </c>
      <c r="O225" s="13">
        <v>23904.986606494749</v>
      </c>
      <c r="P225" s="13"/>
      <c r="Q225" s="34"/>
      <c r="R225" s="3"/>
    </row>
    <row r="226" spans="1:18" ht="12" customHeight="1" x14ac:dyDescent="0.35">
      <c r="A226" s="8" t="s">
        <v>83</v>
      </c>
      <c r="B226" s="7" t="s">
        <v>82</v>
      </c>
      <c r="C226" s="12">
        <v>2.72</v>
      </c>
      <c r="D226" s="12">
        <f>10*C226</f>
        <v>27.200000000000003</v>
      </c>
      <c r="E226" s="28">
        <v>23.1</v>
      </c>
      <c r="F226" s="15" t="s">
        <v>16</v>
      </c>
      <c r="G226" s="15">
        <v>4373</v>
      </c>
      <c r="H226" s="15" t="s">
        <v>15</v>
      </c>
      <c r="I226" s="5" t="s">
        <v>81</v>
      </c>
      <c r="J226" s="5" t="s">
        <v>4</v>
      </c>
      <c r="K226" s="27" t="s">
        <v>273</v>
      </c>
      <c r="L226" s="27">
        <v>125</v>
      </c>
      <c r="M226" s="4">
        <v>20.1316276940534</v>
      </c>
      <c r="N226" s="4">
        <v>2460.9378974197298</v>
      </c>
      <c r="O226" s="4">
        <v>24887.638490291145</v>
      </c>
      <c r="P226" s="4">
        <v>23538.172662366946</v>
      </c>
      <c r="Q226" s="35">
        <f>P228/P226</f>
        <v>0.84203562438316737</v>
      </c>
      <c r="R226" s="5">
        <f>333*D226</f>
        <v>9057.6</v>
      </c>
    </row>
    <row r="227" spans="1:18" ht="12" customHeight="1" x14ac:dyDescent="0.35">
      <c r="A227" s="8"/>
      <c r="B227" s="7"/>
      <c r="C227" s="12"/>
      <c r="D227" s="12"/>
      <c r="E227" s="28"/>
      <c r="F227" s="15"/>
      <c r="G227" s="15"/>
      <c r="H227" s="15"/>
      <c r="I227" s="5" t="s">
        <v>81</v>
      </c>
      <c r="J227" s="5" t="s">
        <v>3</v>
      </c>
      <c r="K227" s="27" t="s">
        <v>274</v>
      </c>
      <c r="L227" s="27">
        <v>125</v>
      </c>
      <c r="M227" s="4">
        <v>24.1138804451449</v>
      </c>
      <c r="N227" s="4">
        <v>2147.6036750645399</v>
      </c>
      <c r="O227" s="4">
        <v>22188.706834442746</v>
      </c>
      <c r="P227" s="4"/>
      <c r="Q227" s="35"/>
      <c r="R227" s="5"/>
    </row>
    <row r="228" spans="1:18" ht="12" customHeight="1" x14ac:dyDescent="0.35">
      <c r="A228" s="8"/>
      <c r="B228" s="7"/>
      <c r="C228" s="12"/>
      <c r="D228" s="12"/>
      <c r="E228" s="28"/>
      <c r="F228" s="15"/>
      <c r="G228" s="15"/>
      <c r="H228" s="15"/>
      <c r="I228" s="5" t="s">
        <v>81</v>
      </c>
      <c r="J228" s="5" t="s">
        <v>2</v>
      </c>
      <c r="K228" s="27" t="s">
        <v>275</v>
      </c>
      <c r="L228" s="27">
        <v>175</v>
      </c>
      <c r="M228" s="4">
        <v>21.691267531966901</v>
      </c>
      <c r="N228" s="4">
        <v>2033.2962527909699</v>
      </c>
      <c r="O228" s="4">
        <v>21639.366925957802</v>
      </c>
      <c r="P228" s="4">
        <v>19819.979914594951</v>
      </c>
      <c r="Q228" s="35"/>
      <c r="R228" s="5"/>
    </row>
    <row r="229" spans="1:18" ht="12" customHeight="1" x14ac:dyDescent="0.35">
      <c r="A229" s="8"/>
      <c r="B229" s="7"/>
      <c r="C229" s="12"/>
      <c r="D229" s="12"/>
      <c r="E229" s="28"/>
      <c r="F229" s="15"/>
      <c r="G229" s="15"/>
      <c r="H229" s="15"/>
      <c r="I229" s="5" t="s">
        <v>81</v>
      </c>
      <c r="J229" s="5" t="s">
        <v>0</v>
      </c>
      <c r="K229" s="27" t="s">
        <v>276</v>
      </c>
      <c r="L229" s="27">
        <v>175</v>
      </c>
      <c r="M229" s="4">
        <v>22.005491278493</v>
      </c>
      <c r="N229" s="4">
        <v>1675.4998794172</v>
      </c>
      <c r="O229" s="4">
        <v>18000.5929032321</v>
      </c>
      <c r="P229" s="4"/>
      <c r="Q229" s="35"/>
      <c r="R229" s="5"/>
    </row>
    <row r="230" spans="1:18" ht="12" customHeight="1" x14ac:dyDescent="0.35">
      <c r="A230" s="16" t="s">
        <v>80</v>
      </c>
      <c r="B230" s="9" t="s">
        <v>79</v>
      </c>
      <c r="C230" s="12">
        <v>3.59</v>
      </c>
      <c r="D230" s="12">
        <f>10*C230</f>
        <v>35.9</v>
      </c>
      <c r="E230" s="28">
        <v>31</v>
      </c>
      <c r="F230" s="15" t="s">
        <v>16</v>
      </c>
      <c r="G230" s="15">
        <v>4388</v>
      </c>
      <c r="H230" s="15" t="s">
        <v>9</v>
      </c>
      <c r="I230" s="3" t="s">
        <v>78</v>
      </c>
      <c r="J230" s="3" t="s">
        <v>4</v>
      </c>
      <c r="K230" s="29" t="s">
        <v>273</v>
      </c>
      <c r="L230" s="29">
        <v>125</v>
      </c>
      <c r="M230" s="13">
        <v>19.940015056575199</v>
      </c>
      <c r="N230" s="13">
        <v>2824.3771548426998</v>
      </c>
      <c r="O230" s="13">
        <v>27462.279484227103</v>
      </c>
      <c r="P230" s="13">
        <v>26126.768198475675</v>
      </c>
      <c r="Q230" s="34">
        <f>P232/P230</f>
        <v>0.85669126242194316</v>
      </c>
      <c r="R230" s="3">
        <f>333*D230</f>
        <v>11954.699999999999</v>
      </c>
    </row>
    <row r="231" spans="1:18" ht="12" customHeight="1" x14ac:dyDescent="0.35">
      <c r="A231" s="16"/>
      <c r="B231" s="9"/>
      <c r="C231" s="12"/>
      <c r="D231" s="12"/>
      <c r="E231" s="28"/>
      <c r="F231" s="15"/>
      <c r="G231" s="15"/>
      <c r="H231" s="15"/>
      <c r="I231" s="3" t="s">
        <v>78</v>
      </c>
      <c r="J231" s="3" t="s">
        <v>3</v>
      </c>
      <c r="K231" s="29" t="s">
        <v>274</v>
      </c>
      <c r="L231" s="29">
        <v>125</v>
      </c>
      <c r="M231" s="13">
        <v>23.951171369220901</v>
      </c>
      <c r="N231" s="13">
        <v>2363.6025721871601</v>
      </c>
      <c r="O231" s="13">
        <v>24791.256912724246</v>
      </c>
      <c r="P231" s="13"/>
      <c r="Q231" s="34"/>
      <c r="R231" s="3"/>
    </row>
    <row r="232" spans="1:18" ht="12" customHeight="1" x14ac:dyDescent="0.35">
      <c r="A232" s="16"/>
      <c r="B232" s="9"/>
      <c r="C232" s="12"/>
      <c r="D232" s="12"/>
      <c r="E232" s="28"/>
      <c r="F232" s="15"/>
      <c r="G232" s="15"/>
      <c r="H232" s="15"/>
      <c r="I232" s="3" t="s">
        <v>78</v>
      </c>
      <c r="J232" s="3" t="s">
        <v>2</v>
      </c>
      <c r="K232" s="29" t="s">
        <v>275</v>
      </c>
      <c r="L232" s="29">
        <v>175</v>
      </c>
      <c r="M232" s="13">
        <v>21.598800942089799</v>
      </c>
      <c r="N232" s="13">
        <v>2154.1776295967602</v>
      </c>
      <c r="O232" s="13">
        <v>22626.131556007706</v>
      </c>
      <c r="P232" s="13">
        <v>22382.574030957603</v>
      </c>
      <c r="Q232" s="34"/>
      <c r="R232" s="3"/>
    </row>
    <row r="233" spans="1:18" ht="12" customHeight="1" x14ac:dyDescent="0.35">
      <c r="A233" s="16"/>
      <c r="B233" s="9"/>
      <c r="C233" s="12"/>
      <c r="D233" s="12"/>
      <c r="E233" s="28"/>
      <c r="F233" s="15"/>
      <c r="G233" s="15"/>
      <c r="H233" s="15"/>
      <c r="I233" s="3" t="s">
        <v>78</v>
      </c>
      <c r="J233" s="3" t="s">
        <v>0</v>
      </c>
      <c r="K233" s="29" t="s">
        <v>276</v>
      </c>
      <c r="L233" s="29">
        <v>175</v>
      </c>
      <c r="M233" s="13">
        <v>21.497404575325401</v>
      </c>
      <c r="N233" s="13">
        <v>2298.7473384361501</v>
      </c>
      <c r="O233" s="13">
        <v>22139.016505907501</v>
      </c>
      <c r="P233" s="13"/>
      <c r="Q233" s="34"/>
      <c r="R233" s="3"/>
    </row>
    <row r="234" spans="1:18" ht="12" customHeight="1" x14ac:dyDescent="0.35">
      <c r="A234" s="8" t="s">
        <v>77</v>
      </c>
      <c r="B234" s="7" t="s">
        <v>76</v>
      </c>
      <c r="C234" s="12">
        <v>11</v>
      </c>
      <c r="D234" s="12">
        <f>10*C234</f>
        <v>110</v>
      </c>
      <c r="E234" s="28">
        <v>44.4</v>
      </c>
      <c r="F234" s="15" t="s">
        <v>16</v>
      </c>
      <c r="G234" s="15">
        <v>4395</v>
      </c>
      <c r="H234" s="15" t="s">
        <v>15</v>
      </c>
      <c r="I234" s="5" t="s">
        <v>75</v>
      </c>
      <c r="J234" s="5" t="s">
        <v>4</v>
      </c>
      <c r="K234" s="27" t="s">
        <v>273</v>
      </c>
      <c r="L234" s="27">
        <v>125</v>
      </c>
      <c r="M234" s="4">
        <v>19.465040990840698</v>
      </c>
      <c r="N234" s="4">
        <v>3973.8457652851098</v>
      </c>
      <c r="O234" s="4">
        <v>40687.068271391501</v>
      </c>
      <c r="P234" s="4">
        <v>44859.754469192427</v>
      </c>
      <c r="Q234" s="35">
        <f>P236/P234</f>
        <v>0.72569724476011066</v>
      </c>
      <c r="R234" s="5">
        <f>333*D234</f>
        <v>36630</v>
      </c>
    </row>
    <row r="235" spans="1:18" ht="12" customHeight="1" x14ac:dyDescent="0.35">
      <c r="A235" s="8"/>
      <c r="B235" s="7"/>
      <c r="C235" s="12"/>
      <c r="D235" s="12"/>
      <c r="E235" s="28"/>
      <c r="F235" s="15"/>
      <c r="G235" s="15"/>
      <c r="H235" s="15"/>
      <c r="I235" s="5" t="s">
        <v>75</v>
      </c>
      <c r="J235" s="5" t="s">
        <v>3</v>
      </c>
      <c r="K235" s="27" t="s">
        <v>274</v>
      </c>
      <c r="L235" s="27">
        <v>125</v>
      </c>
      <c r="M235" s="4">
        <v>22.758496471117699</v>
      </c>
      <c r="N235" s="4">
        <v>4771.5096862407499</v>
      </c>
      <c r="O235" s="4">
        <v>49032.440666993352</v>
      </c>
      <c r="P235" s="4"/>
      <c r="Q235" s="35"/>
      <c r="R235" s="5"/>
    </row>
    <row r="236" spans="1:18" ht="12" customHeight="1" x14ac:dyDescent="0.35">
      <c r="A236" s="8"/>
      <c r="B236" s="7"/>
      <c r="C236" s="12"/>
      <c r="D236" s="12"/>
      <c r="E236" s="28"/>
      <c r="F236" s="15"/>
      <c r="G236" s="15"/>
      <c r="H236" s="15"/>
      <c r="I236" s="5" t="s">
        <v>75</v>
      </c>
      <c r="J236" s="5" t="s">
        <v>2</v>
      </c>
      <c r="K236" s="27" t="s">
        <v>275</v>
      </c>
      <c r="L236" s="27">
        <v>175</v>
      </c>
      <c r="M236" s="4">
        <v>20.9043359759</v>
      </c>
      <c r="N236" s="4">
        <v>3323.9141030645601</v>
      </c>
      <c r="O236" s="4">
        <v>34569.419192020003</v>
      </c>
      <c r="P236" s="4">
        <v>32554.600218908003</v>
      </c>
      <c r="Q236" s="35"/>
      <c r="R236" s="5"/>
    </row>
    <row r="237" spans="1:18" ht="12" customHeight="1" x14ac:dyDescent="0.35">
      <c r="A237" s="8"/>
      <c r="B237" s="7"/>
      <c r="C237" s="12"/>
      <c r="D237" s="12"/>
      <c r="E237" s="28"/>
      <c r="F237" s="15"/>
      <c r="G237" s="15"/>
      <c r="H237" s="15"/>
      <c r="I237" s="5" t="s">
        <v>75</v>
      </c>
      <c r="J237" s="5" t="s">
        <v>0</v>
      </c>
      <c r="K237" s="27" t="s">
        <v>276</v>
      </c>
      <c r="L237" s="27">
        <v>175</v>
      </c>
      <c r="M237" s="4">
        <v>21.073954791033099</v>
      </c>
      <c r="N237" s="4">
        <v>2991.9813762484</v>
      </c>
      <c r="O237" s="4">
        <v>30539.781245796003</v>
      </c>
      <c r="P237" s="4"/>
      <c r="Q237" s="35"/>
      <c r="R237" s="5"/>
    </row>
    <row r="238" spans="1:18" ht="12" customHeight="1" x14ac:dyDescent="0.35">
      <c r="A238" s="16" t="s">
        <v>74</v>
      </c>
      <c r="B238" s="9" t="s">
        <v>73</v>
      </c>
      <c r="C238" s="12">
        <v>4.09</v>
      </c>
      <c r="D238" s="12">
        <f>10*C238</f>
        <v>40.9</v>
      </c>
      <c r="E238" s="28">
        <v>31.5</v>
      </c>
      <c r="F238" s="15" t="s">
        <v>16</v>
      </c>
      <c r="G238" s="15">
        <v>4406</v>
      </c>
      <c r="H238" s="15" t="s">
        <v>15</v>
      </c>
      <c r="I238" s="3" t="s">
        <v>72</v>
      </c>
      <c r="J238" s="3" t="s">
        <v>4</v>
      </c>
      <c r="K238" s="29" t="s">
        <v>273</v>
      </c>
      <c r="L238" s="29">
        <v>125</v>
      </c>
      <c r="M238" s="13">
        <v>19.854967568657099</v>
      </c>
      <c r="N238" s="13">
        <v>3002.4429834867001</v>
      </c>
      <c r="O238" s="13">
        <v>29151.397597872801</v>
      </c>
      <c r="P238" s="13">
        <v>27818.06898890165</v>
      </c>
      <c r="Q238" s="34">
        <f>P240/P238</f>
        <v>0.78769221004478185</v>
      </c>
      <c r="R238" s="3">
        <f>333*D238</f>
        <v>13619.699999999999</v>
      </c>
    </row>
    <row r="239" spans="1:18" ht="12" customHeight="1" x14ac:dyDescent="0.35">
      <c r="A239" s="16"/>
      <c r="B239" s="9"/>
      <c r="C239" s="12"/>
      <c r="D239" s="12"/>
      <c r="E239" s="28"/>
      <c r="F239" s="15"/>
      <c r="G239" s="15"/>
      <c r="H239" s="15"/>
      <c r="I239" s="3" t="s">
        <v>72</v>
      </c>
      <c r="J239" s="3" t="s">
        <v>3</v>
      </c>
      <c r="K239" s="29" t="s">
        <v>274</v>
      </c>
      <c r="L239" s="29">
        <v>125</v>
      </c>
      <c r="M239" s="13">
        <v>23.8536515358375</v>
      </c>
      <c r="N239" s="13">
        <v>2503.3387848043699</v>
      </c>
      <c r="O239" s="13">
        <v>26484.740379930499</v>
      </c>
      <c r="P239" s="13"/>
      <c r="Q239" s="34"/>
      <c r="R239" s="3"/>
    </row>
    <row r="240" spans="1:18" ht="12" customHeight="1" x14ac:dyDescent="0.35">
      <c r="A240" s="16"/>
      <c r="B240" s="9"/>
      <c r="C240" s="12"/>
      <c r="D240" s="12"/>
      <c r="E240" s="28"/>
      <c r="F240" s="15"/>
      <c r="G240" s="15"/>
      <c r="H240" s="15"/>
      <c r="I240" s="3" t="s">
        <v>72</v>
      </c>
      <c r="J240" s="3" t="s">
        <v>2</v>
      </c>
      <c r="K240" s="29" t="s">
        <v>275</v>
      </c>
      <c r="L240" s="29">
        <v>175</v>
      </c>
      <c r="M240" s="13">
        <v>21.4927837432956</v>
      </c>
      <c r="N240" s="13">
        <v>2301.6424633351398</v>
      </c>
      <c r="O240" s="13">
        <v>22958.3835910866</v>
      </c>
      <c r="P240" s="13">
        <v>21912.07624104615</v>
      </c>
      <c r="Q240" s="34"/>
      <c r="R240" s="3"/>
    </row>
    <row r="241" spans="1:18" ht="12" customHeight="1" x14ac:dyDescent="0.35">
      <c r="A241" s="16"/>
      <c r="B241" s="9"/>
      <c r="C241" s="12"/>
      <c r="D241" s="12"/>
      <c r="E241" s="28"/>
      <c r="F241" s="15"/>
      <c r="G241" s="15"/>
      <c r="H241" s="15"/>
      <c r="I241" s="3" t="s">
        <v>72</v>
      </c>
      <c r="J241" s="3" t="s">
        <v>0</v>
      </c>
      <c r="K241" s="29" t="s">
        <v>276</v>
      </c>
      <c r="L241" s="29">
        <v>175</v>
      </c>
      <c r="M241" s="13">
        <v>21.600881008802201</v>
      </c>
      <c r="N241" s="13">
        <v>2155.35751786736</v>
      </c>
      <c r="O241" s="13">
        <v>20865.7688910057</v>
      </c>
      <c r="P241" s="13"/>
      <c r="Q241" s="34"/>
      <c r="R241" s="3"/>
    </row>
    <row r="242" spans="1:18" ht="12" customHeight="1" x14ac:dyDescent="0.35">
      <c r="A242" s="8" t="s">
        <v>71</v>
      </c>
      <c r="B242" s="7" t="s">
        <v>70</v>
      </c>
      <c r="C242" s="12">
        <v>1.39</v>
      </c>
      <c r="D242" s="12">
        <f>10*C242</f>
        <v>13.899999999999999</v>
      </c>
      <c r="E242" s="28">
        <v>15.4</v>
      </c>
      <c r="F242" s="15" t="s">
        <v>16</v>
      </c>
      <c r="G242" s="15">
        <v>4409</v>
      </c>
      <c r="H242" s="15" t="s">
        <v>15</v>
      </c>
      <c r="I242" s="5" t="s">
        <v>69</v>
      </c>
      <c r="J242" s="5" t="s">
        <v>4</v>
      </c>
      <c r="K242" s="27" t="s">
        <v>273</v>
      </c>
      <c r="L242" s="27">
        <v>125</v>
      </c>
      <c r="M242" s="4">
        <v>21.812939828051402</v>
      </c>
      <c r="N242" s="4">
        <v>734.83528473629599</v>
      </c>
      <c r="O242" s="4">
        <v>7922.6969817709505</v>
      </c>
      <c r="P242" s="4">
        <v>8304.7326685936205</v>
      </c>
      <c r="Q242" s="35">
        <f>P244/P242</f>
        <v>0.71482797072832283</v>
      </c>
      <c r="R242" s="5">
        <f>333*D242</f>
        <v>4628.7</v>
      </c>
    </row>
    <row r="243" spans="1:18" ht="12" customHeight="1" x14ac:dyDescent="0.35">
      <c r="A243" s="8"/>
      <c r="B243" s="7"/>
      <c r="C243" s="12"/>
      <c r="D243" s="12"/>
      <c r="E243" s="28"/>
      <c r="F243" s="15"/>
      <c r="G243" s="15"/>
      <c r="H243" s="15"/>
      <c r="I243" s="5" t="s">
        <v>69</v>
      </c>
      <c r="J243" s="5" t="s">
        <v>3</v>
      </c>
      <c r="K243" s="27" t="s">
        <v>274</v>
      </c>
      <c r="L243" s="27">
        <v>125</v>
      </c>
      <c r="M243" s="4">
        <v>25.872458258899801</v>
      </c>
      <c r="N243" s="4">
        <v>762.28457835037204</v>
      </c>
      <c r="O243" s="4">
        <v>8686.7683554162904</v>
      </c>
      <c r="P243" s="4"/>
      <c r="Q243" s="35"/>
      <c r="R243" s="5"/>
    </row>
    <row r="244" spans="1:18" ht="12" customHeight="1" x14ac:dyDescent="0.35">
      <c r="A244" s="8"/>
      <c r="B244" s="7"/>
      <c r="C244" s="12"/>
      <c r="D244" s="12"/>
      <c r="E244" s="28"/>
      <c r="F244" s="15"/>
      <c r="G244" s="15"/>
      <c r="H244" s="15"/>
      <c r="I244" s="5" t="s">
        <v>69</v>
      </c>
      <c r="J244" s="5" t="s">
        <v>2</v>
      </c>
      <c r="K244" s="27" t="s">
        <v>275</v>
      </c>
      <c r="L244" s="27">
        <v>175</v>
      </c>
      <c r="M244" s="4">
        <v>24.276092900844301</v>
      </c>
      <c r="N244" s="4">
        <v>404.656629808491</v>
      </c>
      <c r="O244" s="4">
        <v>4226.1408482154447</v>
      </c>
      <c r="P244" s="4">
        <v>5936.4552009319868</v>
      </c>
      <c r="Q244" s="35"/>
      <c r="R244" s="5"/>
    </row>
    <row r="245" spans="1:18" ht="12" customHeight="1" x14ac:dyDescent="0.35">
      <c r="A245" s="8"/>
      <c r="B245" s="7"/>
      <c r="C245" s="12"/>
      <c r="D245" s="12"/>
      <c r="E245" s="28"/>
      <c r="F245" s="15"/>
      <c r="G245" s="15"/>
      <c r="H245" s="15"/>
      <c r="I245" s="5" t="s">
        <v>69</v>
      </c>
      <c r="J245" s="5" t="s">
        <v>0</v>
      </c>
      <c r="K245" s="27" t="s">
        <v>276</v>
      </c>
      <c r="L245" s="27">
        <v>175</v>
      </c>
      <c r="M245" s="4">
        <v>23.291148779841301</v>
      </c>
      <c r="N245" s="4">
        <v>752.66780097151502</v>
      </c>
      <c r="O245" s="4">
        <v>7646.7695536485298</v>
      </c>
      <c r="P245" s="4"/>
      <c r="Q245" s="35"/>
      <c r="R245" s="5"/>
    </row>
    <row r="246" spans="1:18" ht="12" customHeight="1" x14ac:dyDescent="0.35">
      <c r="A246" s="16" t="s">
        <v>68</v>
      </c>
      <c r="B246" s="9" t="s">
        <v>67</v>
      </c>
      <c r="C246" s="12">
        <v>3</v>
      </c>
      <c r="D246" s="12">
        <f>10*C246</f>
        <v>30</v>
      </c>
      <c r="E246" s="28">
        <v>24.8</v>
      </c>
      <c r="F246" s="15" t="s">
        <v>16</v>
      </c>
      <c r="G246" s="15">
        <v>4434</v>
      </c>
      <c r="H246" s="15" t="s">
        <v>15</v>
      </c>
      <c r="I246" s="3" t="s">
        <v>66</v>
      </c>
      <c r="J246" s="3" t="s">
        <v>4</v>
      </c>
      <c r="K246" s="29" t="s">
        <v>273</v>
      </c>
      <c r="L246" s="29">
        <v>125</v>
      </c>
      <c r="M246" s="13">
        <v>20.287331664735198</v>
      </c>
      <c r="N246" s="13">
        <v>2200.3380611328798</v>
      </c>
      <c r="O246" s="13">
        <v>22255.049433166001</v>
      </c>
      <c r="P246" s="13">
        <v>21574.656221850826</v>
      </c>
      <c r="Q246" s="34">
        <f>P248/P246</f>
        <v>0.78549869731866828</v>
      </c>
      <c r="R246" s="3">
        <f>333*D246</f>
        <v>9990</v>
      </c>
    </row>
    <row r="247" spans="1:18" ht="12" customHeight="1" x14ac:dyDescent="0.35">
      <c r="A247" s="16"/>
      <c r="B247" s="9"/>
      <c r="C247" s="12"/>
      <c r="D247" s="12"/>
      <c r="E247" s="28"/>
      <c r="F247" s="15"/>
      <c r="G247" s="15"/>
      <c r="H247" s="15"/>
      <c r="I247" s="3" t="s">
        <v>66</v>
      </c>
      <c r="J247" s="3" t="s">
        <v>3</v>
      </c>
      <c r="K247" s="29" t="s">
        <v>274</v>
      </c>
      <c r="L247" s="29">
        <v>125</v>
      </c>
      <c r="M247" s="13">
        <v>24.205779698396</v>
      </c>
      <c r="N247" s="13">
        <v>2034.44843040623</v>
      </c>
      <c r="O247" s="13">
        <v>20894.263010535651</v>
      </c>
      <c r="P247" s="13"/>
      <c r="Q247" s="34"/>
      <c r="R247" s="3"/>
    </row>
    <row r="248" spans="1:18" ht="12" customHeight="1" x14ac:dyDescent="0.35">
      <c r="A248" s="16"/>
      <c r="B248" s="9"/>
      <c r="C248" s="12"/>
      <c r="D248" s="12"/>
      <c r="E248" s="28"/>
      <c r="F248" s="15"/>
      <c r="G248" s="15"/>
      <c r="H248" s="15"/>
      <c r="I248" s="3" t="s">
        <v>66</v>
      </c>
      <c r="J248" s="3" t="s">
        <v>2</v>
      </c>
      <c r="K248" s="29" t="s">
        <v>275</v>
      </c>
      <c r="L248" s="29">
        <v>175</v>
      </c>
      <c r="M248" s="13">
        <v>22.037630349607799</v>
      </c>
      <c r="N248" s="13">
        <v>1637.76810851099</v>
      </c>
      <c r="O248" s="13">
        <v>18476.146685811349</v>
      </c>
      <c r="P248" s="13">
        <v>16946.864357361927</v>
      </c>
      <c r="Q248" s="34"/>
      <c r="R248" s="3"/>
    </row>
    <row r="249" spans="1:18" ht="12" customHeight="1" x14ac:dyDescent="0.35">
      <c r="A249" s="16"/>
      <c r="B249" s="9"/>
      <c r="C249" s="12"/>
      <c r="D249" s="12"/>
      <c r="E249" s="28"/>
      <c r="F249" s="15"/>
      <c r="G249" s="15"/>
      <c r="H249" s="15"/>
      <c r="I249" s="3" t="s">
        <v>66</v>
      </c>
      <c r="J249" s="3" t="s">
        <v>0</v>
      </c>
      <c r="K249" s="29" t="s">
        <v>276</v>
      </c>
      <c r="L249" s="29">
        <v>175</v>
      </c>
      <c r="M249" s="13">
        <v>22.1188092822409</v>
      </c>
      <c r="N249" s="13">
        <v>1561.3925059624601</v>
      </c>
      <c r="O249" s="13">
        <v>15417.5820289125</v>
      </c>
      <c r="P249" s="13"/>
      <c r="Q249" s="34"/>
      <c r="R249" s="3"/>
    </row>
    <row r="250" spans="1:18" ht="12" customHeight="1" x14ac:dyDescent="0.35">
      <c r="A250" s="8" t="s">
        <v>65</v>
      </c>
      <c r="B250" s="7" t="s">
        <v>64</v>
      </c>
      <c r="C250" s="12">
        <v>3.71</v>
      </c>
      <c r="D250" s="12">
        <f>10*C250</f>
        <v>37.1</v>
      </c>
      <c r="E250" s="28">
        <v>28.4</v>
      </c>
      <c r="F250" s="15" t="s">
        <v>16</v>
      </c>
      <c r="G250" s="15">
        <v>4439</v>
      </c>
      <c r="H250" s="15" t="s">
        <v>15</v>
      </c>
      <c r="I250" s="5" t="s">
        <v>63</v>
      </c>
      <c r="J250" s="5" t="s">
        <v>4</v>
      </c>
      <c r="K250" s="27" t="s">
        <v>273</v>
      </c>
      <c r="L250" s="27">
        <v>125</v>
      </c>
      <c r="M250" s="4">
        <v>20.149997090814399</v>
      </c>
      <c r="N250" s="4">
        <v>2428.6541499104501</v>
      </c>
      <c r="O250" s="4">
        <v>24593.8152378983</v>
      </c>
      <c r="P250" s="4">
        <v>23080.7751992054</v>
      </c>
      <c r="Q250" s="35">
        <f>P252/P250</f>
        <v>0.86550512614484276</v>
      </c>
      <c r="R250" s="5">
        <f>333*D250</f>
        <v>12354.300000000001</v>
      </c>
    </row>
    <row r="251" spans="1:18" ht="12" customHeight="1" x14ac:dyDescent="0.35">
      <c r="A251" s="8"/>
      <c r="B251" s="7"/>
      <c r="C251" s="12"/>
      <c r="D251" s="12"/>
      <c r="E251" s="28"/>
      <c r="F251" s="15"/>
      <c r="G251" s="15"/>
      <c r="H251" s="15"/>
      <c r="I251" s="5" t="s">
        <v>63</v>
      </c>
      <c r="J251" s="5" t="s">
        <v>3</v>
      </c>
      <c r="K251" s="27" t="s">
        <v>274</v>
      </c>
      <c r="L251" s="27">
        <v>125</v>
      </c>
      <c r="M251" s="4">
        <v>24.2018227686427</v>
      </c>
      <c r="N251" s="4">
        <v>2039.1954441082401</v>
      </c>
      <c r="O251" s="4">
        <v>21567.7351605125</v>
      </c>
      <c r="P251" s="4"/>
      <c r="Q251" s="35"/>
      <c r="R251" s="5"/>
    </row>
    <row r="252" spans="1:18" ht="12" customHeight="1" x14ac:dyDescent="0.35">
      <c r="A252" s="8"/>
      <c r="B252" s="7"/>
      <c r="C252" s="12"/>
      <c r="D252" s="12"/>
      <c r="E252" s="28"/>
      <c r="F252" s="15"/>
      <c r="G252" s="15"/>
      <c r="H252" s="15"/>
      <c r="I252" s="5" t="s">
        <v>63</v>
      </c>
      <c r="J252" s="5" t="s">
        <v>2</v>
      </c>
      <c r="K252" s="27" t="s">
        <v>275</v>
      </c>
      <c r="L252" s="27">
        <v>175</v>
      </c>
      <c r="M252" s="4">
        <v>21.624563653046302</v>
      </c>
      <c r="N252" s="4">
        <v>2119.7935891110701</v>
      </c>
      <c r="O252" s="4">
        <v>22766.446062607502</v>
      </c>
      <c r="P252" s="4">
        <v>19976.529250309028</v>
      </c>
      <c r="Q252" s="35"/>
      <c r="R252" s="5"/>
    </row>
    <row r="253" spans="1:18" ht="12" customHeight="1" x14ac:dyDescent="0.35">
      <c r="A253" s="8"/>
      <c r="B253" s="7"/>
      <c r="C253" s="12"/>
      <c r="D253" s="12"/>
      <c r="E253" s="28"/>
      <c r="F253" s="15"/>
      <c r="G253" s="15"/>
      <c r="H253" s="15"/>
      <c r="I253" s="5" t="s">
        <v>63</v>
      </c>
      <c r="J253" s="5" t="s">
        <v>0</v>
      </c>
      <c r="K253" s="27" t="s">
        <v>276</v>
      </c>
      <c r="L253" s="27">
        <v>175</v>
      </c>
      <c r="M253" s="4">
        <v>22.108180749409598</v>
      </c>
      <c r="N253" s="4">
        <v>1571.7563122925201</v>
      </c>
      <c r="O253" s="4">
        <v>17186.612438010554</v>
      </c>
      <c r="P253" s="4"/>
      <c r="Q253" s="35"/>
      <c r="R253" s="5"/>
    </row>
    <row r="254" spans="1:18" ht="12" customHeight="1" x14ac:dyDescent="0.35">
      <c r="A254" s="16" t="s">
        <v>62</v>
      </c>
      <c r="B254" s="9" t="s">
        <v>61</v>
      </c>
      <c r="C254" s="12">
        <v>5.4</v>
      </c>
      <c r="D254" s="12">
        <f>10*C254</f>
        <v>54</v>
      </c>
      <c r="E254" s="28">
        <v>39</v>
      </c>
      <c r="F254" s="15" t="s">
        <v>16</v>
      </c>
      <c r="G254" s="15">
        <v>4453</v>
      </c>
      <c r="H254" s="15" t="s">
        <v>15</v>
      </c>
      <c r="I254" s="3" t="s">
        <v>60</v>
      </c>
      <c r="J254" s="3" t="s">
        <v>4</v>
      </c>
      <c r="K254" s="29" t="s">
        <v>273</v>
      </c>
      <c r="L254" s="29">
        <v>125</v>
      </c>
      <c r="M254" s="13">
        <v>19.479608412062898</v>
      </c>
      <c r="N254" s="13">
        <v>3932.4482379646201</v>
      </c>
      <c r="O254" s="13">
        <v>39434.165052492055</v>
      </c>
      <c r="P254" s="13">
        <v>38374.393898565126</v>
      </c>
      <c r="Q254" s="34">
        <f>P256/P254</f>
        <v>0.82462227574170111</v>
      </c>
      <c r="R254" s="3">
        <f>333*D254</f>
        <v>17982</v>
      </c>
    </row>
    <row r="255" spans="1:18" ht="12" customHeight="1" x14ac:dyDescent="0.35">
      <c r="A255" s="16"/>
      <c r="B255" s="9"/>
      <c r="C255" s="12"/>
      <c r="D255" s="12"/>
      <c r="E255" s="28"/>
      <c r="F255" s="15"/>
      <c r="G255" s="15"/>
      <c r="H255" s="15"/>
      <c r="I255" s="3" t="s">
        <v>60</v>
      </c>
      <c r="J255" s="3" t="s">
        <v>3</v>
      </c>
      <c r="K255" s="29" t="s">
        <v>274</v>
      </c>
      <c r="L255" s="29">
        <v>125</v>
      </c>
      <c r="M255" s="13">
        <v>23.247449466592101</v>
      </c>
      <c r="N255" s="13">
        <v>3577.5328924486798</v>
      </c>
      <c r="O255" s="13">
        <v>37314.622744638196</v>
      </c>
      <c r="P255" s="13"/>
      <c r="Q255" s="34"/>
      <c r="R255" s="3"/>
    </row>
    <row r="256" spans="1:18" ht="12" customHeight="1" x14ac:dyDescent="0.25">
      <c r="A256" s="6"/>
      <c r="B256" s="6"/>
      <c r="C256" s="12"/>
      <c r="D256" s="12"/>
      <c r="E256" s="28"/>
      <c r="F256" s="15"/>
      <c r="G256" s="15"/>
      <c r="H256" s="15"/>
      <c r="I256" s="3" t="s">
        <v>60</v>
      </c>
      <c r="J256" s="3" t="s">
        <v>2</v>
      </c>
      <c r="K256" s="29" t="s">
        <v>275</v>
      </c>
      <c r="L256" s="29">
        <v>175</v>
      </c>
      <c r="M256" s="13">
        <v>20.825628711047699</v>
      </c>
      <c r="N256" s="13">
        <v>3491.3913562971702</v>
      </c>
      <c r="O256" s="13">
        <v>35514.453530848899</v>
      </c>
      <c r="P256" s="13">
        <v>31644.380026843224</v>
      </c>
      <c r="Q256" s="34"/>
      <c r="R256" s="3"/>
    </row>
    <row r="257" spans="1:18" ht="12" customHeight="1" x14ac:dyDescent="0.25">
      <c r="A257" s="6"/>
      <c r="B257" s="6"/>
      <c r="C257" s="12"/>
      <c r="D257" s="12"/>
      <c r="E257" s="28"/>
      <c r="F257" s="15"/>
      <c r="G257" s="15"/>
      <c r="H257" s="15"/>
      <c r="I257" s="3" t="s">
        <v>60</v>
      </c>
      <c r="J257" s="3" t="s">
        <v>0</v>
      </c>
      <c r="K257" s="29" t="s">
        <v>276</v>
      </c>
      <c r="L257" s="29">
        <v>175</v>
      </c>
      <c r="M257" s="13">
        <v>21.243828547005101</v>
      </c>
      <c r="N257" s="13">
        <v>2691.7723706512102</v>
      </c>
      <c r="O257" s="13">
        <v>27774.306522837549</v>
      </c>
      <c r="P257" s="13"/>
      <c r="Q257" s="34"/>
      <c r="R257" s="3"/>
    </row>
    <row r="258" spans="1:18" ht="12" customHeight="1" x14ac:dyDescent="0.35">
      <c r="A258" s="8" t="s">
        <v>59</v>
      </c>
      <c r="B258" s="7" t="s">
        <v>58</v>
      </c>
      <c r="C258" s="12">
        <v>13</v>
      </c>
      <c r="D258" s="12">
        <f>10*C258</f>
        <v>130</v>
      </c>
      <c r="E258" s="28">
        <v>50</v>
      </c>
      <c r="F258" s="15" t="s">
        <v>16</v>
      </c>
      <c r="G258" s="15">
        <v>4463</v>
      </c>
      <c r="H258" s="15" t="s">
        <v>15</v>
      </c>
      <c r="I258" s="5" t="s">
        <v>57</v>
      </c>
      <c r="J258" s="5" t="s">
        <v>4</v>
      </c>
      <c r="K258" s="27" t="s">
        <v>273</v>
      </c>
      <c r="L258" s="27">
        <v>125</v>
      </c>
      <c r="M258" s="4">
        <v>19.384383266307399</v>
      </c>
      <c r="N258" s="4">
        <v>4211.0712415446296</v>
      </c>
      <c r="O258" s="4">
        <v>38199.103573803652</v>
      </c>
      <c r="P258" s="4">
        <v>48875.446327995029</v>
      </c>
      <c r="Q258" s="35">
        <f>P260/P258</f>
        <v>0.82092259652666888</v>
      </c>
      <c r="R258" s="5">
        <f>333*D258</f>
        <v>43290</v>
      </c>
    </row>
    <row r="259" spans="1:18" ht="12" customHeight="1" x14ac:dyDescent="0.35">
      <c r="A259" s="8"/>
      <c r="B259" s="7"/>
      <c r="C259" s="12"/>
      <c r="D259" s="12"/>
      <c r="E259" s="28"/>
      <c r="F259" s="15"/>
      <c r="G259" s="15"/>
      <c r="H259" s="15"/>
      <c r="I259" s="5" t="s">
        <v>57</v>
      </c>
      <c r="J259" s="5" t="s">
        <v>3</v>
      </c>
      <c r="K259" s="27" t="s">
        <v>274</v>
      </c>
      <c r="L259" s="27">
        <v>125</v>
      </c>
      <c r="M259" s="4">
        <v>22.391272894018702</v>
      </c>
      <c r="N259" s="4">
        <v>5923.6596444001498</v>
      </c>
      <c r="O259" s="4">
        <v>59551.789082186398</v>
      </c>
      <c r="P259" s="4"/>
      <c r="Q259" s="35"/>
      <c r="R259" s="5"/>
    </row>
    <row r="260" spans="1:18" ht="12" customHeight="1" x14ac:dyDescent="0.35">
      <c r="A260" s="8"/>
      <c r="B260" s="7"/>
      <c r="C260" s="12"/>
      <c r="D260" s="12"/>
      <c r="E260" s="28"/>
      <c r="F260" s="15"/>
      <c r="G260" s="15"/>
      <c r="H260" s="15"/>
      <c r="I260" s="5" t="s">
        <v>57</v>
      </c>
      <c r="J260" s="5" t="s">
        <v>2</v>
      </c>
      <c r="K260" s="27" t="s">
        <v>275</v>
      </c>
      <c r="L260" s="27">
        <v>175</v>
      </c>
      <c r="M260" s="4">
        <v>20.1947592210139</v>
      </c>
      <c r="N260" s="4">
        <v>5177.4633012418599</v>
      </c>
      <c r="O260" s="4">
        <v>50630.748254524748</v>
      </c>
      <c r="P260" s="4">
        <v>40122.958305977525</v>
      </c>
      <c r="Q260" s="35"/>
      <c r="R260" s="5"/>
    </row>
    <row r="261" spans="1:18" ht="12" customHeight="1" x14ac:dyDescent="0.35">
      <c r="A261" s="8"/>
      <c r="B261" s="7"/>
      <c r="C261" s="12"/>
      <c r="D261" s="12"/>
      <c r="E261" s="28"/>
      <c r="F261" s="15"/>
      <c r="G261" s="15"/>
      <c r="H261" s="15"/>
      <c r="I261" s="5" t="s">
        <v>57</v>
      </c>
      <c r="J261" s="5" t="s">
        <v>0</v>
      </c>
      <c r="K261" s="27" t="s">
        <v>276</v>
      </c>
      <c r="L261" s="27">
        <v>175</v>
      </c>
      <c r="M261" s="4">
        <v>20.884478381629101</v>
      </c>
      <c r="N261" s="4">
        <v>3366.4987882861601</v>
      </c>
      <c r="O261" s="4">
        <v>29615.168357430302</v>
      </c>
      <c r="P261" s="4"/>
      <c r="Q261" s="35"/>
      <c r="R261" s="5"/>
    </row>
    <row r="262" spans="1:18" ht="12" customHeight="1" x14ac:dyDescent="0.35">
      <c r="A262" s="16" t="s">
        <v>56</v>
      </c>
      <c r="B262" s="9" t="s">
        <v>55</v>
      </c>
      <c r="C262" s="12">
        <v>3.16</v>
      </c>
      <c r="D262" s="12">
        <f>10*C262</f>
        <v>31.6</v>
      </c>
      <c r="E262" s="28">
        <v>28.2</v>
      </c>
      <c r="F262" s="15" t="s">
        <v>16</v>
      </c>
      <c r="G262" s="15">
        <v>4468</v>
      </c>
      <c r="H262" s="15" t="s">
        <v>15</v>
      </c>
      <c r="I262" s="3" t="s">
        <v>54</v>
      </c>
      <c r="J262" s="3" t="s">
        <v>4</v>
      </c>
      <c r="K262" s="29" t="s">
        <v>273</v>
      </c>
      <c r="L262" s="29">
        <v>125</v>
      </c>
      <c r="M262" s="13">
        <v>20.726694848881099</v>
      </c>
      <c r="N262" s="13">
        <v>1604.4231412670799</v>
      </c>
      <c r="O262" s="13">
        <v>16312.783366742402</v>
      </c>
      <c r="P262" s="13">
        <v>17894.619338460776</v>
      </c>
      <c r="Q262" s="34">
        <f>P264/P262</f>
        <v>0.8040743894628426</v>
      </c>
      <c r="R262" s="3">
        <f>333*D262</f>
        <v>10522.800000000001</v>
      </c>
    </row>
    <row r="263" spans="1:18" ht="12" customHeight="1" x14ac:dyDescent="0.35">
      <c r="A263" s="16"/>
      <c r="B263" s="9"/>
      <c r="C263" s="12"/>
      <c r="D263" s="12"/>
      <c r="E263" s="28"/>
      <c r="F263" s="15"/>
      <c r="G263" s="15"/>
      <c r="H263" s="15"/>
      <c r="I263" s="3" t="s">
        <v>54</v>
      </c>
      <c r="J263" s="3" t="s">
        <v>3</v>
      </c>
      <c r="K263" s="29" t="s">
        <v>274</v>
      </c>
      <c r="L263" s="29">
        <v>125</v>
      </c>
      <c r="M263" s="13">
        <v>24.332233932848499</v>
      </c>
      <c r="N263" s="13">
        <v>1888.42703969172</v>
      </c>
      <c r="O263" s="13">
        <v>19476.45531017915</v>
      </c>
      <c r="P263" s="13"/>
      <c r="Q263" s="34"/>
      <c r="R263" s="3"/>
    </row>
    <row r="264" spans="1:18" ht="12" customHeight="1" x14ac:dyDescent="0.35">
      <c r="A264" s="16"/>
      <c r="B264" s="9"/>
      <c r="C264" s="12"/>
      <c r="D264" s="12"/>
      <c r="E264" s="28"/>
      <c r="F264" s="15"/>
      <c r="G264" s="15"/>
      <c r="H264" s="15"/>
      <c r="I264" s="3" t="s">
        <v>54</v>
      </c>
      <c r="J264" s="3" t="s">
        <v>2</v>
      </c>
      <c r="K264" s="29" t="s">
        <v>275</v>
      </c>
      <c r="L264" s="29">
        <v>175</v>
      </c>
      <c r="M264" s="13">
        <v>22.187414273029201</v>
      </c>
      <c r="N264" s="13">
        <v>1491.50486018735</v>
      </c>
      <c r="O264" s="13">
        <v>15213.552795221498</v>
      </c>
      <c r="P264" s="13">
        <v>14388.605119242824</v>
      </c>
      <c r="Q264" s="34"/>
      <c r="R264" s="3"/>
    </row>
    <row r="265" spans="1:18" ht="12" customHeight="1" x14ac:dyDescent="0.35">
      <c r="A265" s="16"/>
      <c r="B265" s="9"/>
      <c r="C265" s="12"/>
      <c r="D265" s="12"/>
      <c r="E265" s="28"/>
      <c r="F265" s="15"/>
      <c r="G265" s="15"/>
      <c r="H265" s="15"/>
      <c r="I265" s="3" t="s">
        <v>54</v>
      </c>
      <c r="J265" s="3" t="s">
        <v>0</v>
      </c>
      <c r="K265" s="29" t="s">
        <v>276</v>
      </c>
      <c r="L265" s="29">
        <v>175</v>
      </c>
      <c r="M265" s="13">
        <v>22.334845626690999</v>
      </c>
      <c r="N265" s="13">
        <v>1364.9375716018701</v>
      </c>
      <c r="O265" s="13">
        <v>13563.65744326415</v>
      </c>
      <c r="P265" s="13"/>
      <c r="Q265" s="34"/>
      <c r="R265" s="3"/>
    </row>
    <row r="266" spans="1:18" ht="12" customHeight="1" x14ac:dyDescent="0.35">
      <c r="A266" s="8" t="s">
        <v>53</v>
      </c>
      <c r="B266" s="7" t="s">
        <v>52</v>
      </c>
      <c r="C266" s="12">
        <v>1.97</v>
      </c>
      <c r="D266" s="12">
        <f>10*C266</f>
        <v>19.7</v>
      </c>
      <c r="E266" s="28">
        <v>22.5</v>
      </c>
      <c r="F266" s="15" t="s">
        <v>16</v>
      </c>
      <c r="G266" s="15">
        <v>4483</v>
      </c>
      <c r="H266" s="15" t="s">
        <v>15</v>
      </c>
      <c r="I266" s="5" t="s">
        <v>51</v>
      </c>
      <c r="J266" s="5" t="s">
        <v>4</v>
      </c>
      <c r="K266" s="27" t="s">
        <v>273</v>
      </c>
      <c r="L266" s="27">
        <v>125</v>
      </c>
      <c r="M266" s="4">
        <v>21.036864626376399</v>
      </c>
      <c r="N266" s="4">
        <v>1283.7574875137</v>
      </c>
      <c r="O266" s="4">
        <v>12659.8208956788</v>
      </c>
      <c r="P266" s="4">
        <v>12898.3956219916</v>
      </c>
      <c r="Q266" s="35">
        <f>P268/P266</f>
        <v>0.81756297815405832</v>
      </c>
      <c r="R266" s="5">
        <f>333*D266</f>
        <v>6560.0999999999995</v>
      </c>
    </row>
    <row r="267" spans="1:18" ht="12" customHeight="1" x14ac:dyDescent="0.35">
      <c r="A267" s="8"/>
      <c r="B267" s="7"/>
      <c r="C267" s="12"/>
      <c r="D267" s="12"/>
      <c r="E267" s="28"/>
      <c r="F267" s="15"/>
      <c r="G267" s="15"/>
      <c r="H267" s="15"/>
      <c r="I267" s="5" t="s">
        <v>51</v>
      </c>
      <c r="J267" s="5" t="s">
        <v>3</v>
      </c>
      <c r="K267" s="27" t="s">
        <v>274</v>
      </c>
      <c r="L267" s="27">
        <v>125</v>
      </c>
      <c r="M267" s="4">
        <v>25.024144579234399</v>
      </c>
      <c r="N267" s="4">
        <v>1256.3547897122</v>
      </c>
      <c r="O267" s="4">
        <v>13136.9703483044</v>
      </c>
      <c r="P267" s="4"/>
      <c r="Q267" s="35"/>
      <c r="R267" s="5"/>
    </row>
    <row r="268" spans="1:18" ht="12" customHeight="1" x14ac:dyDescent="0.35">
      <c r="A268" s="8"/>
      <c r="B268" s="7"/>
      <c r="C268" s="12"/>
      <c r="D268" s="12"/>
      <c r="E268" s="28"/>
      <c r="F268" s="15"/>
      <c r="G268" s="15"/>
      <c r="H268" s="15"/>
      <c r="I268" s="5" t="s">
        <v>51</v>
      </c>
      <c r="J268" s="5" t="s">
        <v>2</v>
      </c>
      <c r="K268" s="27" t="s">
        <v>275</v>
      </c>
      <c r="L268" s="27">
        <v>175</v>
      </c>
      <c r="M268" s="4">
        <v>22.711163846431099</v>
      </c>
      <c r="N268" s="4">
        <v>1075.3791936356699</v>
      </c>
      <c r="O268" s="4">
        <v>10784.326468182549</v>
      </c>
      <c r="P268" s="4">
        <v>10545.25073812472</v>
      </c>
      <c r="Q268" s="35"/>
      <c r="R268" s="5"/>
    </row>
    <row r="269" spans="1:18" ht="12" customHeight="1" x14ac:dyDescent="0.35">
      <c r="A269" s="8"/>
      <c r="B269" s="7"/>
      <c r="C269" s="12"/>
      <c r="D269" s="12"/>
      <c r="E269" s="28"/>
      <c r="F269" s="15"/>
      <c r="G269" s="15"/>
      <c r="H269" s="15"/>
      <c r="I269" s="5" t="s">
        <v>51</v>
      </c>
      <c r="J269" s="5" t="s">
        <v>0</v>
      </c>
      <c r="K269" s="27" t="s">
        <v>276</v>
      </c>
      <c r="L269" s="27">
        <v>175</v>
      </c>
      <c r="M269" s="4">
        <v>22.853804817893401</v>
      </c>
      <c r="N269" s="4">
        <v>988.15911488080803</v>
      </c>
      <c r="O269" s="4">
        <v>10306.175008066892</v>
      </c>
      <c r="P269" s="4"/>
      <c r="Q269" s="35"/>
      <c r="R269" s="5"/>
    </row>
    <row r="270" spans="1:18" ht="12" customHeight="1" x14ac:dyDescent="0.35">
      <c r="A270" s="16" t="s">
        <v>50</v>
      </c>
      <c r="B270" s="9" t="s">
        <v>49</v>
      </c>
      <c r="C270" s="12">
        <v>2.04</v>
      </c>
      <c r="D270" s="12">
        <f>10*C270</f>
        <v>20.399999999999999</v>
      </c>
      <c r="E270" s="28">
        <v>22.1</v>
      </c>
      <c r="F270" s="15" t="s">
        <v>16</v>
      </c>
      <c r="G270" s="15">
        <v>4486</v>
      </c>
      <c r="H270" s="15" t="s">
        <v>15</v>
      </c>
      <c r="I270" s="3" t="s">
        <v>48</v>
      </c>
      <c r="J270" s="3" t="s">
        <v>4</v>
      </c>
      <c r="K270" s="29" t="s">
        <v>273</v>
      </c>
      <c r="L270" s="29">
        <v>125</v>
      </c>
      <c r="M270" s="13">
        <v>21.132506671874602</v>
      </c>
      <c r="N270" s="13">
        <v>1198.45921306279</v>
      </c>
      <c r="O270" s="13">
        <v>12009.949487217851</v>
      </c>
      <c r="P270" s="13">
        <v>12220.638581377076</v>
      </c>
      <c r="Q270" s="34">
        <f>P272/P270</f>
        <v>0.80259660823361512</v>
      </c>
      <c r="R270" s="3">
        <f>333*D270</f>
        <v>6793.2</v>
      </c>
    </row>
    <row r="271" spans="1:18" ht="12" customHeight="1" x14ac:dyDescent="0.35">
      <c r="A271" s="16"/>
      <c r="B271" s="9"/>
      <c r="C271" s="12"/>
      <c r="D271" s="12"/>
      <c r="E271" s="28"/>
      <c r="F271" s="15"/>
      <c r="G271" s="15"/>
      <c r="H271" s="15"/>
      <c r="I271" s="3" t="s">
        <v>48</v>
      </c>
      <c r="J271" s="3" t="s">
        <v>3</v>
      </c>
      <c r="K271" s="29" t="s">
        <v>274</v>
      </c>
      <c r="L271" s="29">
        <v>125</v>
      </c>
      <c r="M271" s="13">
        <v>25.109203460727301</v>
      </c>
      <c r="N271" s="13">
        <v>1194.96335180398</v>
      </c>
      <c r="O271" s="13">
        <v>12431.3276755363</v>
      </c>
      <c r="P271" s="13"/>
      <c r="Q271" s="34"/>
      <c r="R271" s="3"/>
    </row>
    <row r="272" spans="1:18" ht="12" customHeight="1" x14ac:dyDescent="0.35">
      <c r="A272" s="16"/>
      <c r="B272" s="9"/>
      <c r="C272" s="12"/>
      <c r="D272" s="12"/>
      <c r="E272" s="28"/>
      <c r="F272" s="15"/>
      <c r="G272" s="15"/>
      <c r="H272" s="15"/>
      <c r="I272" s="3" t="s">
        <v>48</v>
      </c>
      <c r="J272" s="3" t="s">
        <v>2</v>
      </c>
      <c r="K272" s="29" t="s">
        <v>275</v>
      </c>
      <c r="L272" s="29">
        <v>175</v>
      </c>
      <c r="M272" s="13">
        <v>22.968399577738499</v>
      </c>
      <c r="N272" s="13">
        <v>915.77422509125995</v>
      </c>
      <c r="O272" s="13">
        <v>9485.614786896349</v>
      </c>
      <c r="P272" s="13">
        <v>9808.2430758620994</v>
      </c>
      <c r="Q272" s="34"/>
      <c r="R272" s="3"/>
    </row>
    <row r="273" spans="1:18" ht="12" customHeight="1" x14ac:dyDescent="0.35">
      <c r="A273" s="16"/>
      <c r="B273" s="9"/>
      <c r="C273" s="12"/>
      <c r="D273" s="12"/>
      <c r="E273" s="28"/>
      <c r="F273" s="15"/>
      <c r="G273" s="15"/>
      <c r="H273" s="15"/>
      <c r="I273" s="3" t="s">
        <v>48</v>
      </c>
      <c r="J273" s="3" t="s">
        <v>0</v>
      </c>
      <c r="K273" s="29" t="s">
        <v>276</v>
      </c>
      <c r="L273" s="29">
        <v>175</v>
      </c>
      <c r="M273" s="13">
        <v>22.809501815944301</v>
      </c>
      <c r="N273" s="13">
        <v>1015.78768142298</v>
      </c>
      <c r="O273" s="13">
        <v>10130.87136482785</v>
      </c>
      <c r="P273" s="13"/>
      <c r="Q273" s="34"/>
      <c r="R273" s="3"/>
    </row>
    <row r="274" spans="1:18" ht="12" customHeight="1" x14ac:dyDescent="0.35">
      <c r="A274" s="8" t="s">
        <v>47</v>
      </c>
      <c r="B274" s="7" t="s">
        <v>46</v>
      </c>
      <c r="C274" s="12">
        <v>3.43</v>
      </c>
      <c r="D274" s="12">
        <f>10*C274</f>
        <v>34.300000000000004</v>
      </c>
      <c r="E274" s="28">
        <v>29.7</v>
      </c>
      <c r="F274" s="15" t="s">
        <v>16</v>
      </c>
      <c r="G274" s="15">
        <v>4487</v>
      </c>
      <c r="H274" s="15" t="s">
        <v>15</v>
      </c>
      <c r="I274" s="5" t="s">
        <v>45</v>
      </c>
      <c r="J274" s="5" t="s">
        <v>4</v>
      </c>
      <c r="K274" s="27" t="s">
        <v>273</v>
      </c>
      <c r="L274" s="27">
        <v>125</v>
      </c>
      <c r="M274" s="4">
        <v>20.25867426097</v>
      </c>
      <c r="N274" s="4">
        <v>2246.1374966063099</v>
      </c>
      <c r="O274" s="4">
        <v>22873.460255323051</v>
      </c>
      <c r="P274" s="4">
        <v>22190.631570774651</v>
      </c>
      <c r="Q274" s="35">
        <f>P276/P274</f>
        <v>0.6010915957483095</v>
      </c>
      <c r="R274" s="5">
        <f>333*D274</f>
        <v>11421.900000000001</v>
      </c>
    </row>
    <row r="275" spans="1:18" ht="12" customHeight="1" x14ac:dyDescent="0.35">
      <c r="A275" s="8"/>
      <c r="B275" s="7"/>
      <c r="C275" s="12"/>
      <c r="D275" s="12"/>
      <c r="E275" s="28"/>
      <c r="F275" s="15"/>
      <c r="G275" s="15"/>
      <c r="H275" s="15"/>
      <c r="I275" s="5" t="s">
        <v>45</v>
      </c>
      <c r="J275" s="5" t="s">
        <v>3</v>
      </c>
      <c r="K275" s="27" t="s">
        <v>274</v>
      </c>
      <c r="L275" s="27">
        <v>125</v>
      </c>
      <c r="M275" s="4">
        <v>24.225904922614198</v>
      </c>
      <c r="N275" s="4">
        <v>2010.47527180417</v>
      </c>
      <c r="O275" s="4">
        <v>21507.802886226251</v>
      </c>
      <c r="P275" s="4"/>
      <c r="Q275" s="35"/>
      <c r="R275" s="5"/>
    </row>
    <row r="276" spans="1:18" ht="12" customHeight="1" x14ac:dyDescent="0.35">
      <c r="A276" s="8"/>
      <c r="B276" s="7"/>
      <c r="C276" s="12"/>
      <c r="D276" s="12"/>
      <c r="E276" s="28"/>
      <c r="F276" s="15"/>
      <c r="G276" s="15"/>
      <c r="H276" s="15"/>
      <c r="I276" s="5" t="s">
        <v>45</v>
      </c>
      <c r="J276" s="5" t="s">
        <v>2</v>
      </c>
      <c r="K276" s="27" t="s">
        <v>275</v>
      </c>
      <c r="L276" s="27">
        <v>175</v>
      </c>
      <c r="M276" s="4">
        <v>22.439570988141</v>
      </c>
      <c r="N276" s="4">
        <v>1274.1750693479</v>
      </c>
      <c r="O276" s="4">
        <v>13750.514164530101</v>
      </c>
      <c r="P276" s="4">
        <v>13338.60214153975</v>
      </c>
      <c r="Q276" s="35"/>
      <c r="R276" s="5"/>
    </row>
    <row r="277" spans="1:18" ht="12" customHeight="1" x14ac:dyDescent="0.35">
      <c r="A277" s="8"/>
      <c r="B277" s="7"/>
      <c r="C277" s="12"/>
      <c r="D277" s="12"/>
      <c r="E277" s="28"/>
      <c r="F277" s="15"/>
      <c r="G277" s="15"/>
      <c r="H277" s="15"/>
      <c r="I277" s="5" t="s">
        <v>45</v>
      </c>
      <c r="J277" s="5" t="s">
        <v>0</v>
      </c>
      <c r="K277" s="27" t="s">
        <v>276</v>
      </c>
      <c r="L277" s="27">
        <v>175</v>
      </c>
      <c r="M277" s="4">
        <v>22.496141552431698</v>
      </c>
      <c r="N277" s="4">
        <v>1234.5566035837601</v>
      </c>
      <c r="O277" s="4">
        <v>12926.690118549399</v>
      </c>
      <c r="P277" s="4"/>
      <c r="Q277" s="35"/>
      <c r="R277" s="5"/>
    </row>
    <row r="278" spans="1:18" ht="12" customHeight="1" x14ac:dyDescent="0.35">
      <c r="A278" s="16" t="s">
        <v>44</v>
      </c>
      <c r="B278" s="9" t="s">
        <v>43</v>
      </c>
      <c r="C278" s="12">
        <v>20.2</v>
      </c>
      <c r="D278" s="12">
        <f>10*C278</f>
        <v>202</v>
      </c>
      <c r="E278" s="28">
        <v>121.8</v>
      </c>
      <c r="F278" s="15" t="s">
        <v>16</v>
      </c>
      <c r="G278" s="15">
        <v>4490</v>
      </c>
      <c r="H278" s="15" t="s">
        <v>15</v>
      </c>
      <c r="I278" s="3" t="s">
        <v>42</v>
      </c>
      <c r="J278" s="3" t="s">
        <v>4</v>
      </c>
      <c r="K278" s="29" t="s">
        <v>273</v>
      </c>
      <c r="L278" s="29">
        <v>125</v>
      </c>
      <c r="M278" s="13">
        <v>18.688724775175999</v>
      </c>
      <c r="N278" s="13">
        <v>6943.5127968859997</v>
      </c>
      <c r="O278" s="13">
        <v>68593.968146626445</v>
      </c>
      <c r="P278" s="13">
        <v>86836.382875756972</v>
      </c>
      <c r="Q278" s="34">
        <f>P280/P278</f>
        <v>0.72155141888040997</v>
      </c>
      <c r="R278" s="3">
        <f>333*D278</f>
        <v>67266</v>
      </c>
    </row>
    <row r="279" spans="1:18" ht="12" customHeight="1" x14ac:dyDescent="0.35">
      <c r="A279" s="16"/>
      <c r="B279" s="9"/>
      <c r="C279" s="12"/>
      <c r="D279" s="12"/>
      <c r="E279" s="28"/>
      <c r="F279" s="15"/>
      <c r="G279" s="15"/>
      <c r="H279" s="15"/>
      <c r="I279" s="3" t="s">
        <v>42</v>
      </c>
      <c r="J279" s="3" t="s">
        <v>3</v>
      </c>
      <c r="K279" s="29" t="s">
        <v>274</v>
      </c>
      <c r="L279" s="29">
        <v>125</v>
      </c>
      <c r="M279" s="13">
        <v>21.453591876388</v>
      </c>
      <c r="N279" s="13">
        <v>10290.703434695401</v>
      </c>
      <c r="O279" s="13">
        <v>105078.79760488751</v>
      </c>
      <c r="P279" s="13"/>
      <c r="Q279" s="34"/>
      <c r="R279" s="3"/>
    </row>
    <row r="280" spans="1:18" ht="12" customHeight="1" x14ac:dyDescent="0.35">
      <c r="A280" s="16"/>
      <c r="B280" s="9"/>
      <c r="C280" s="12"/>
      <c r="D280" s="12"/>
      <c r="E280" s="28"/>
      <c r="F280" s="15"/>
      <c r="G280" s="15"/>
      <c r="H280" s="15"/>
      <c r="I280" s="3" t="s">
        <v>42</v>
      </c>
      <c r="J280" s="3" t="s">
        <v>2</v>
      </c>
      <c r="K280" s="29" t="s">
        <v>275</v>
      </c>
      <c r="L280" s="29">
        <v>175</v>
      </c>
      <c r="M280" s="13">
        <v>19.814491646907801</v>
      </c>
      <c r="N280" s="13">
        <v>6565.40745356771</v>
      </c>
      <c r="O280" s="13">
        <v>63941.159301785556</v>
      </c>
      <c r="P280" s="13">
        <v>62656.915274444982</v>
      </c>
      <c r="Q280" s="34"/>
      <c r="R280" s="3"/>
    </row>
    <row r="281" spans="1:18" ht="12" customHeight="1" x14ac:dyDescent="0.35">
      <c r="A281" s="16"/>
      <c r="B281" s="9"/>
      <c r="C281" s="12"/>
      <c r="D281" s="12"/>
      <c r="E281" s="28"/>
      <c r="F281" s="15"/>
      <c r="G281" s="15"/>
      <c r="H281" s="15"/>
      <c r="I281" s="3" t="s">
        <v>42</v>
      </c>
      <c r="J281" s="3" t="s">
        <v>0</v>
      </c>
      <c r="K281" s="29" t="s">
        <v>276</v>
      </c>
      <c r="L281" s="29">
        <v>175</v>
      </c>
      <c r="M281" s="13">
        <v>19.8272614186405</v>
      </c>
      <c r="N281" s="13">
        <v>6500.8044404160801</v>
      </c>
      <c r="O281" s="13">
        <v>61372.671247104401</v>
      </c>
      <c r="P281" s="13"/>
      <c r="Q281" s="34"/>
      <c r="R281" s="3"/>
    </row>
    <row r="282" spans="1:18" ht="12" customHeight="1" x14ac:dyDescent="0.35">
      <c r="A282" s="8" t="s">
        <v>41</v>
      </c>
      <c r="B282" s="7" t="s">
        <v>40</v>
      </c>
      <c r="C282" s="12">
        <v>1.26</v>
      </c>
      <c r="D282" s="12">
        <f>10*C282</f>
        <v>12.6</v>
      </c>
      <c r="E282" s="28">
        <v>16.100000000000001</v>
      </c>
      <c r="F282" s="15" t="s">
        <v>16</v>
      </c>
      <c r="G282" s="15">
        <v>4505</v>
      </c>
      <c r="H282" s="15" t="s">
        <v>15</v>
      </c>
      <c r="I282" s="5" t="s">
        <v>39</v>
      </c>
      <c r="J282" s="5" t="s">
        <v>4</v>
      </c>
      <c r="K282" s="27" t="s">
        <v>273</v>
      </c>
      <c r="L282" s="27">
        <v>125</v>
      </c>
      <c r="M282" s="4">
        <v>21.7012748095304</v>
      </c>
      <c r="N282" s="4">
        <v>796.254964115142</v>
      </c>
      <c r="O282" s="4">
        <v>7717.2981328235392</v>
      </c>
      <c r="P282" s="4">
        <v>7670.8898711922375</v>
      </c>
      <c r="Q282" s="35">
        <f>P284/P282</f>
        <v>0.84015732079920247</v>
      </c>
      <c r="R282" s="5">
        <f>333*D282</f>
        <v>4195.8</v>
      </c>
    </row>
    <row r="283" spans="1:18" ht="12" customHeight="1" x14ac:dyDescent="0.35">
      <c r="A283" s="8"/>
      <c r="B283" s="7"/>
      <c r="C283" s="12"/>
      <c r="D283" s="12"/>
      <c r="E283" s="28"/>
      <c r="F283" s="15"/>
      <c r="G283" s="15"/>
      <c r="H283" s="15"/>
      <c r="I283" s="5" t="s">
        <v>39</v>
      </c>
      <c r="J283" s="5" t="s">
        <v>3</v>
      </c>
      <c r="K283" s="27" t="s">
        <v>274</v>
      </c>
      <c r="L283" s="27">
        <v>125</v>
      </c>
      <c r="M283" s="4">
        <v>26.015292023575402</v>
      </c>
      <c r="N283" s="4">
        <v>700.77861677965802</v>
      </c>
      <c r="O283" s="4">
        <v>7624.4816095609349</v>
      </c>
      <c r="P283" s="4"/>
      <c r="Q283" s="35"/>
      <c r="R283" s="5"/>
    </row>
    <row r="284" spans="1:18" ht="12" customHeight="1" x14ac:dyDescent="0.35">
      <c r="A284" s="8"/>
      <c r="B284" s="7"/>
      <c r="C284" s="12"/>
      <c r="D284" s="12"/>
      <c r="E284" s="28"/>
      <c r="F284" s="15"/>
      <c r="G284" s="15"/>
      <c r="H284" s="15"/>
      <c r="I284" s="5" t="s">
        <v>39</v>
      </c>
      <c r="J284" s="5" t="s">
        <v>2</v>
      </c>
      <c r="K284" s="27" t="s">
        <v>275</v>
      </c>
      <c r="L284" s="27">
        <v>175</v>
      </c>
      <c r="M284" s="4">
        <v>23.330497286765901</v>
      </c>
      <c r="N284" s="4">
        <v>730.41922821867104</v>
      </c>
      <c r="O284" s="4">
        <v>6742.0345386296794</v>
      </c>
      <c r="P284" s="4">
        <v>6444.7542823266094</v>
      </c>
      <c r="Q284" s="35"/>
      <c r="R284" s="5"/>
    </row>
    <row r="285" spans="1:18" ht="12" customHeight="1" x14ac:dyDescent="0.35">
      <c r="A285" s="8"/>
      <c r="B285" s="7"/>
      <c r="C285" s="12"/>
      <c r="D285" s="12"/>
      <c r="E285" s="28"/>
      <c r="F285" s="15"/>
      <c r="G285" s="15"/>
      <c r="H285" s="15"/>
      <c r="I285" s="5" t="s">
        <v>39</v>
      </c>
      <c r="J285" s="5" t="s">
        <v>0</v>
      </c>
      <c r="K285" s="27" t="s">
        <v>276</v>
      </c>
      <c r="L285" s="27">
        <v>175</v>
      </c>
      <c r="M285" s="4">
        <v>23.614177576131201</v>
      </c>
      <c r="N285" s="4">
        <v>615.57597061820297</v>
      </c>
      <c r="O285" s="4">
        <v>6147.4740260235394</v>
      </c>
      <c r="P285" s="4"/>
      <c r="Q285" s="35"/>
      <c r="R285" s="5"/>
    </row>
    <row r="286" spans="1:18" ht="12" customHeight="1" x14ac:dyDescent="0.35">
      <c r="A286" s="16" t="s">
        <v>38</v>
      </c>
      <c r="B286" s="9" t="s">
        <v>37</v>
      </c>
      <c r="C286" s="12">
        <v>1.24</v>
      </c>
      <c r="D286" s="12">
        <f>10*C286</f>
        <v>12.4</v>
      </c>
      <c r="E286" s="28">
        <v>15</v>
      </c>
      <c r="F286" s="15" t="s">
        <v>16</v>
      </c>
      <c r="G286" s="15">
        <v>4507</v>
      </c>
      <c r="H286" s="15" t="s">
        <v>15</v>
      </c>
      <c r="I286" s="3" t="s">
        <v>36</v>
      </c>
      <c r="J286" s="3" t="s">
        <v>4</v>
      </c>
      <c r="K286" s="29" t="s">
        <v>273</v>
      </c>
      <c r="L286" s="29">
        <v>125</v>
      </c>
      <c r="M286" s="13">
        <v>21.941836419544298</v>
      </c>
      <c r="N286" s="13">
        <v>669.80456363147402</v>
      </c>
      <c r="O286" s="13">
        <v>6287.6637206085597</v>
      </c>
      <c r="P286" s="13">
        <v>6853.6028549046341</v>
      </c>
      <c r="Q286" s="34">
        <f>P288/P286</f>
        <v>0.75907455231072762</v>
      </c>
      <c r="R286" s="3">
        <f>333*D286</f>
        <v>4129.2</v>
      </c>
    </row>
    <row r="287" spans="1:18" ht="12" customHeight="1" x14ac:dyDescent="0.35">
      <c r="A287" s="16"/>
      <c r="B287" s="9"/>
      <c r="C287" s="12"/>
      <c r="D287" s="12"/>
      <c r="E287" s="28"/>
      <c r="F287" s="15"/>
      <c r="G287" s="15"/>
      <c r="H287" s="15"/>
      <c r="I287" s="3" t="s">
        <v>36</v>
      </c>
      <c r="J287" s="3" t="s">
        <v>3</v>
      </c>
      <c r="K287" s="29" t="s">
        <v>274</v>
      </c>
      <c r="L287" s="29">
        <v>125</v>
      </c>
      <c r="M287" s="13">
        <v>26.0264990930234</v>
      </c>
      <c r="N287" s="13">
        <v>696.16809997220196</v>
      </c>
      <c r="O287" s="13">
        <v>7419.5419892007085</v>
      </c>
      <c r="P287" s="13"/>
      <c r="Q287" s="34"/>
      <c r="R287" s="3"/>
    </row>
    <row r="288" spans="1:18" ht="12" customHeight="1" x14ac:dyDescent="0.25">
      <c r="A288" s="6"/>
      <c r="B288" s="6"/>
      <c r="C288" s="12"/>
      <c r="D288" s="12"/>
      <c r="E288" s="28"/>
      <c r="F288" s="15"/>
      <c r="G288" s="15"/>
      <c r="H288" s="15"/>
      <c r="I288" s="3" t="s">
        <v>36</v>
      </c>
      <c r="J288" s="3" t="s">
        <v>2</v>
      </c>
      <c r="K288" s="29" t="s">
        <v>275</v>
      </c>
      <c r="L288" s="29">
        <v>175</v>
      </c>
      <c r="M288" s="13">
        <v>24.0059005851701</v>
      </c>
      <c r="N288" s="13">
        <v>479.042723338011</v>
      </c>
      <c r="O288" s="13">
        <v>5195.4000382107552</v>
      </c>
      <c r="P288" s="13">
        <v>5202.3955188022601</v>
      </c>
      <c r="Q288" s="34"/>
      <c r="R288" s="3"/>
    </row>
    <row r="289" spans="1:18" ht="12" customHeight="1" x14ac:dyDescent="0.25">
      <c r="A289" s="6"/>
      <c r="B289" s="6"/>
      <c r="C289" s="12"/>
      <c r="D289" s="12"/>
      <c r="E289" s="28"/>
      <c r="F289" s="15"/>
      <c r="G289" s="15"/>
      <c r="H289" s="15"/>
      <c r="I289" s="3" t="s">
        <v>36</v>
      </c>
      <c r="J289" s="3" t="s">
        <v>0</v>
      </c>
      <c r="K289" s="29" t="s">
        <v>276</v>
      </c>
      <c r="L289" s="29">
        <v>175</v>
      </c>
      <c r="M289" s="13">
        <v>23.859890055512299</v>
      </c>
      <c r="N289" s="13">
        <v>528.27523812931804</v>
      </c>
      <c r="O289" s="13">
        <v>5209.390999393765</v>
      </c>
      <c r="P289" s="13"/>
      <c r="Q289" s="34"/>
      <c r="R289" s="3"/>
    </row>
    <row r="290" spans="1:18" ht="12" customHeight="1" x14ac:dyDescent="0.35">
      <c r="A290" s="8" t="s">
        <v>34</v>
      </c>
      <c r="B290" s="7" t="s">
        <v>35</v>
      </c>
      <c r="C290" s="12">
        <v>1.8</v>
      </c>
      <c r="D290" s="12">
        <f>10*C290</f>
        <v>18</v>
      </c>
      <c r="E290" s="28">
        <v>20.8</v>
      </c>
      <c r="F290" s="15" t="s">
        <v>16</v>
      </c>
      <c r="G290" s="15">
        <v>4516</v>
      </c>
      <c r="H290" s="15" t="s">
        <v>15</v>
      </c>
      <c r="I290" s="5" t="s">
        <v>34</v>
      </c>
      <c r="J290" s="5" t="s">
        <v>4</v>
      </c>
      <c r="K290" s="27" t="s">
        <v>273</v>
      </c>
      <c r="L290" s="27">
        <v>125</v>
      </c>
      <c r="M290" s="4">
        <v>21.280457162231802</v>
      </c>
      <c r="N290" s="4">
        <v>1077.5381988791801</v>
      </c>
      <c r="O290" s="4">
        <v>10602.995668840849</v>
      </c>
      <c r="P290" s="4">
        <v>10967.949334695099</v>
      </c>
      <c r="Q290" s="35">
        <f>P292/P290</f>
        <v>0.74826348063969383</v>
      </c>
      <c r="R290" s="5">
        <f>333*D290</f>
        <v>5994</v>
      </c>
    </row>
    <row r="291" spans="1:18" ht="12" customHeight="1" x14ac:dyDescent="0.35">
      <c r="A291" s="8"/>
      <c r="B291" s="7"/>
      <c r="C291" s="12"/>
      <c r="D291" s="12"/>
      <c r="E291" s="28"/>
      <c r="F291" s="15"/>
      <c r="G291" s="15"/>
      <c r="H291" s="15"/>
      <c r="I291" s="5" t="s">
        <v>34</v>
      </c>
      <c r="J291" s="5" t="s">
        <v>3</v>
      </c>
      <c r="K291" s="27" t="s">
        <v>274</v>
      </c>
      <c r="L291" s="27">
        <v>125</v>
      </c>
      <c r="M291" s="4">
        <v>25.292344441738202</v>
      </c>
      <c r="N291" s="4">
        <v>1072.7730952521599</v>
      </c>
      <c r="O291" s="4">
        <v>11332.90300054935</v>
      </c>
      <c r="P291" s="4"/>
      <c r="Q291" s="35"/>
      <c r="R291" s="5"/>
    </row>
    <row r="292" spans="1:18" ht="12" customHeight="1" x14ac:dyDescent="0.35">
      <c r="A292" s="8"/>
      <c r="B292" s="7"/>
      <c r="C292" s="12"/>
      <c r="D292" s="12"/>
      <c r="E292" s="28"/>
      <c r="F292" s="15"/>
      <c r="G292" s="15"/>
      <c r="H292" s="15"/>
      <c r="I292" s="5" t="s">
        <v>34</v>
      </c>
      <c r="J292" s="5" t="s">
        <v>2</v>
      </c>
      <c r="K292" s="27" t="s">
        <v>275</v>
      </c>
      <c r="L292" s="27">
        <v>175</v>
      </c>
      <c r="M292" s="4">
        <v>23.325718598717</v>
      </c>
      <c r="N292" s="4">
        <v>732.60247209797103</v>
      </c>
      <c r="O292" s="4">
        <v>7234.7639747982248</v>
      </c>
      <c r="P292" s="4">
        <v>8206.9159446587691</v>
      </c>
      <c r="Q292" s="35"/>
      <c r="R292" s="5"/>
    </row>
    <row r="293" spans="1:18" ht="12" customHeight="1" x14ac:dyDescent="0.35">
      <c r="A293" s="8"/>
      <c r="B293" s="7"/>
      <c r="C293" s="12"/>
      <c r="D293" s="12"/>
      <c r="E293" s="28"/>
      <c r="F293" s="15"/>
      <c r="G293" s="15"/>
      <c r="H293" s="15"/>
      <c r="I293" s="5" t="s">
        <v>34</v>
      </c>
      <c r="J293" s="5" t="s">
        <v>0</v>
      </c>
      <c r="K293" s="27" t="s">
        <v>276</v>
      </c>
      <c r="L293" s="27">
        <v>175</v>
      </c>
      <c r="M293" s="4">
        <v>22.883573061481599</v>
      </c>
      <c r="N293" s="4">
        <v>970.018193955284</v>
      </c>
      <c r="O293" s="4">
        <v>9179.0679145193135</v>
      </c>
      <c r="P293" s="4"/>
      <c r="Q293" s="35"/>
      <c r="R293" s="5"/>
    </row>
    <row r="294" spans="1:18" ht="12" customHeight="1" x14ac:dyDescent="0.35">
      <c r="A294" s="16" t="s">
        <v>33</v>
      </c>
      <c r="B294" s="9" t="s">
        <v>32</v>
      </c>
      <c r="C294" s="12">
        <v>5.87</v>
      </c>
      <c r="D294" s="12">
        <f>10*C294</f>
        <v>58.7</v>
      </c>
      <c r="E294" s="28">
        <v>38.799999999999997</v>
      </c>
      <c r="F294" s="15" t="s">
        <v>16</v>
      </c>
      <c r="G294" s="15">
        <v>4525</v>
      </c>
      <c r="H294" s="15" t="s">
        <v>15</v>
      </c>
      <c r="I294" s="3" t="s">
        <v>31</v>
      </c>
      <c r="J294" s="3" t="s">
        <v>4</v>
      </c>
      <c r="K294" s="29" t="s">
        <v>273</v>
      </c>
      <c r="L294" s="29">
        <v>125</v>
      </c>
      <c r="M294" s="13">
        <v>19.663908379012</v>
      </c>
      <c r="N294" s="13">
        <v>3444.4827692030799</v>
      </c>
      <c r="O294" s="13">
        <v>34700.564130178398</v>
      </c>
      <c r="P294" s="13">
        <v>34465.999740183353</v>
      </c>
      <c r="Q294" s="34">
        <f>P296/P294</f>
        <v>0.73209667678383561</v>
      </c>
      <c r="R294" s="3">
        <f>333*D294</f>
        <v>19547.100000000002</v>
      </c>
    </row>
    <row r="295" spans="1:18" ht="12" customHeight="1" x14ac:dyDescent="0.35">
      <c r="A295" s="16"/>
      <c r="B295" s="9"/>
      <c r="C295" s="12"/>
      <c r="D295" s="12"/>
      <c r="E295" s="28"/>
      <c r="F295" s="15"/>
      <c r="G295" s="15"/>
      <c r="H295" s="15"/>
      <c r="I295" s="3" t="s">
        <v>31</v>
      </c>
      <c r="J295" s="3" t="s">
        <v>3</v>
      </c>
      <c r="K295" s="29" t="s">
        <v>274</v>
      </c>
      <c r="L295" s="29">
        <v>125</v>
      </c>
      <c r="M295" s="13">
        <v>23.379589497652901</v>
      </c>
      <c r="N295" s="13">
        <v>3309.6552394423202</v>
      </c>
      <c r="O295" s="13">
        <v>34231.435350188302</v>
      </c>
      <c r="P295" s="13"/>
      <c r="Q295" s="34"/>
      <c r="R295" s="3"/>
    </row>
    <row r="296" spans="1:18" ht="12" customHeight="1" x14ac:dyDescent="0.35">
      <c r="A296" s="16"/>
      <c r="B296" s="9"/>
      <c r="C296" s="12"/>
      <c r="D296" s="12"/>
      <c r="E296" s="28"/>
      <c r="F296" s="15"/>
      <c r="G296" s="15"/>
      <c r="H296" s="15"/>
      <c r="I296" s="3" t="s">
        <v>31</v>
      </c>
      <c r="J296" s="3" t="s">
        <v>2</v>
      </c>
      <c r="K296" s="29" t="s">
        <v>275</v>
      </c>
      <c r="L296" s="29">
        <v>175</v>
      </c>
      <c r="M296" s="13">
        <v>21.358911803638499</v>
      </c>
      <c r="N296" s="13">
        <v>2502.3588821693802</v>
      </c>
      <c r="O296" s="13">
        <v>25099.793498469</v>
      </c>
      <c r="P296" s="13">
        <v>25232.443871820775</v>
      </c>
      <c r="Q296" s="34"/>
      <c r="R296" s="3"/>
    </row>
    <row r="297" spans="1:18" ht="12" customHeight="1" x14ac:dyDescent="0.35">
      <c r="A297" s="16"/>
      <c r="B297" s="9"/>
      <c r="C297" s="12"/>
      <c r="D297" s="12"/>
      <c r="E297" s="28"/>
      <c r="F297" s="15"/>
      <c r="G297" s="15"/>
      <c r="H297" s="15"/>
      <c r="I297" s="3" t="s">
        <v>31</v>
      </c>
      <c r="J297" s="3" t="s">
        <v>0</v>
      </c>
      <c r="K297" s="29" t="s">
        <v>276</v>
      </c>
      <c r="L297" s="29">
        <v>175</v>
      </c>
      <c r="M297" s="13">
        <v>21.3546627307398</v>
      </c>
      <c r="N297" s="13">
        <v>2512.3344354777601</v>
      </c>
      <c r="O297" s="13">
        <v>25365.09424517255</v>
      </c>
      <c r="P297" s="13"/>
      <c r="Q297" s="34"/>
      <c r="R297" s="3"/>
    </row>
    <row r="298" spans="1:18" ht="12" customHeight="1" x14ac:dyDescent="0.35">
      <c r="A298" s="8" t="s">
        <v>31</v>
      </c>
      <c r="B298" s="7" t="s">
        <v>30</v>
      </c>
      <c r="C298" s="12">
        <v>2.87</v>
      </c>
      <c r="D298" s="12">
        <f>10*C298</f>
        <v>28.700000000000003</v>
      </c>
      <c r="E298" s="28">
        <v>27</v>
      </c>
      <c r="F298" s="15" t="s">
        <v>16</v>
      </c>
      <c r="G298" s="15">
        <v>4531</v>
      </c>
      <c r="H298" s="15" t="s">
        <v>15</v>
      </c>
      <c r="I298" s="5" t="s">
        <v>27</v>
      </c>
      <c r="J298" s="5" t="s">
        <v>4</v>
      </c>
      <c r="K298" s="27" t="s">
        <v>273</v>
      </c>
      <c r="L298" s="27">
        <v>125</v>
      </c>
      <c r="M298" s="4">
        <v>20.7215252769481</v>
      </c>
      <c r="N298" s="4">
        <v>1610.39670436954</v>
      </c>
      <c r="O298" s="4">
        <v>15804.460823375</v>
      </c>
      <c r="P298" s="4">
        <v>16744.270333311499</v>
      </c>
      <c r="Q298" s="35">
        <f>P300/P298</f>
        <v>0.66263424469136156</v>
      </c>
      <c r="R298" s="5">
        <f>333*D298</f>
        <v>9557.1</v>
      </c>
    </row>
    <row r="299" spans="1:18" ht="12" customHeight="1" x14ac:dyDescent="0.35">
      <c r="A299" s="8"/>
      <c r="B299" s="7"/>
      <c r="C299" s="12"/>
      <c r="D299" s="12"/>
      <c r="E299" s="28"/>
      <c r="F299" s="15"/>
      <c r="G299" s="15"/>
      <c r="H299" s="15"/>
      <c r="I299" s="5" t="s">
        <v>27</v>
      </c>
      <c r="J299" s="5" t="s">
        <v>3</v>
      </c>
      <c r="K299" s="27" t="s">
        <v>274</v>
      </c>
      <c r="L299" s="27">
        <v>125</v>
      </c>
      <c r="M299" s="4">
        <v>24.463579073121</v>
      </c>
      <c r="N299" s="4">
        <v>1747.8439724661901</v>
      </c>
      <c r="O299" s="4">
        <v>17684.079843248001</v>
      </c>
      <c r="P299" s="4"/>
      <c r="Q299" s="35"/>
      <c r="R299" s="5"/>
    </row>
    <row r="300" spans="1:18" ht="12" customHeight="1" x14ac:dyDescent="0.35">
      <c r="A300" s="8"/>
      <c r="B300" s="7"/>
      <c r="C300" s="12"/>
      <c r="D300" s="12"/>
      <c r="E300" s="28"/>
      <c r="F300" s="15"/>
      <c r="G300" s="15"/>
      <c r="H300" s="15"/>
      <c r="I300" s="5" t="s">
        <v>27</v>
      </c>
      <c r="J300" s="5" t="s">
        <v>2</v>
      </c>
      <c r="K300" s="27" t="s">
        <v>275</v>
      </c>
      <c r="L300" s="27">
        <v>175</v>
      </c>
      <c r="M300" s="4">
        <v>22.8889534398641</v>
      </c>
      <c r="N300" s="4">
        <v>962.36001394643097</v>
      </c>
      <c r="O300" s="4">
        <v>9210.4847631134744</v>
      </c>
      <c r="P300" s="4">
        <v>11095.326925221838</v>
      </c>
      <c r="Q300" s="35"/>
      <c r="R300" s="5"/>
    </row>
    <row r="301" spans="1:18" ht="12" customHeight="1" x14ac:dyDescent="0.35">
      <c r="A301" s="8"/>
      <c r="B301" s="7"/>
      <c r="C301" s="12"/>
      <c r="D301" s="12"/>
      <c r="E301" s="28"/>
      <c r="F301" s="15"/>
      <c r="G301" s="15"/>
      <c r="H301" s="15"/>
      <c r="I301" s="5" t="s">
        <v>27</v>
      </c>
      <c r="J301" s="5" t="s">
        <v>0</v>
      </c>
      <c r="K301" s="27" t="s">
        <v>276</v>
      </c>
      <c r="L301" s="27">
        <v>175</v>
      </c>
      <c r="M301" s="4">
        <v>22.4196763893171</v>
      </c>
      <c r="N301" s="4">
        <v>1294.73591829507</v>
      </c>
      <c r="O301" s="4">
        <v>12980.1690873302</v>
      </c>
      <c r="P301" s="4"/>
      <c r="Q301" s="35"/>
      <c r="R301" s="5"/>
    </row>
    <row r="302" spans="1:18" ht="12" customHeight="1" x14ac:dyDescent="0.35">
      <c r="A302" s="16" t="s">
        <v>29</v>
      </c>
      <c r="B302" s="9" t="s">
        <v>28</v>
      </c>
      <c r="C302" s="12">
        <v>1.25</v>
      </c>
      <c r="D302" s="12">
        <f>10*C302</f>
        <v>12.5</v>
      </c>
      <c r="E302" s="28">
        <v>15.4</v>
      </c>
      <c r="F302" s="15" t="s">
        <v>16</v>
      </c>
      <c r="G302" s="15">
        <v>4533</v>
      </c>
      <c r="H302" s="15" t="s">
        <v>15</v>
      </c>
      <c r="I302" s="3" t="s">
        <v>21</v>
      </c>
      <c r="J302" s="3" t="s">
        <v>4</v>
      </c>
      <c r="K302" s="29" t="s">
        <v>273</v>
      </c>
      <c r="L302" s="29">
        <v>125</v>
      </c>
      <c r="M302" s="13">
        <v>21.627658682918</v>
      </c>
      <c r="N302" s="13">
        <v>839.52827331965398</v>
      </c>
      <c r="O302" s="13">
        <v>8199.3047188720739</v>
      </c>
      <c r="P302" s="13">
        <v>8178.0262716769394</v>
      </c>
      <c r="Q302" s="34">
        <f>P304/P302</f>
        <v>0.73442434007486246</v>
      </c>
      <c r="R302" s="3">
        <f>333*D302</f>
        <v>4162.5</v>
      </c>
    </row>
    <row r="303" spans="1:18" ht="12" customHeight="1" x14ac:dyDescent="0.35">
      <c r="A303" s="16"/>
      <c r="B303" s="9"/>
      <c r="C303" s="12"/>
      <c r="D303" s="12"/>
      <c r="E303" s="28"/>
      <c r="F303" s="15"/>
      <c r="G303" s="15"/>
      <c r="H303" s="15"/>
      <c r="I303" s="3" t="s">
        <v>21</v>
      </c>
      <c r="J303" s="3" t="s">
        <v>3</v>
      </c>
      <c r="K303" s="29" t="s">
        <v>274</v>
      </c>
      <c r="L303" s="29">
        <v>125</v>
      </c>
      <c r="M303" s="13">
        <v>25.8184921595014</v>
      </c>
      <c r="N303" s="13">
        <v>786.90343481276102</v>
      </c>
      <c r="O303" s="13">
        <v>8156.7478244818049</v>
      </c>
      <c r="P303" s="13"/>
      <c r="Q303" s="34"/>
      <c r="R303" s="3"/>
    </row>
    <row r="304" spans="1:18" ht="12" customHeight="1" x14ac:dyDescent="0.35">
      <c r="A304" s="16"/>
      <c r="B304" s="9"/>
      <c r="C304" s="12"/>
      <c r="D304" s="12"/>
      <c r="E304" s="28"/>
      <c r="F304" s="15"/>
      <c r="G304" s="15"/>
      <c r="H304" s="15"/>
      <c r="I304" s="3" t="s">
        <v>21</v>
      </c>
      <c r="J304" s="3" t="s">
        <v>2</v>
      </c>
      <c r="K304" s="29" t="s">
        <v>275</v>
      </c>
      <c r="L304" s="29">
        <v>175</v>
      </c>
      <c r="M304" s="13">
        <v>23.8003026707426</v>
      </c>
      <c r="N304" s="13">
        <v>544.679588325998</v>
      </c>
      <c r="O304" s="13">
        <v>5346.2711579510096</v>
      </c>
      <c r="P304" s="13">
        <v>6006.1415476912243</v>
      </c>
      <c r="Q304" s="34"/>
      <c r="R304" s="3"/>
    </row>
    <row r="305" spans="1:18" ht="12" customHeight="1" x14ac:dyDescent="0.35">
      <c r="A305" s="16"/>
      <c r="B305" s="9"/>
      <c r="C305" s="12"/>
      <c r="D305" s="12"/>
      <c r="E305" s="28"/>
      <c r="F305" s="15"/>
      <c r="G305" s="15"/>
      <c r="H305" s="15"/>
      <c r="I305" s="3" t="s">
        <v>21</v>
      </c>
      <c r="J305" s="3" t="s">
        <v>0</v>
      </c>
      <c r="K305" s="29" t="s">
        <v>276</v>
      </c>
      <c r="L305" s="29">
        <v>175</v>
      </c>
      <c r="M305" s="13">
        <v>23.542590544326099</v>
      </c>
      <c r="N305" s="13">
        <v>643.62541291716104</v>
      </c>
      <c r="O305" s="13">
        <v>6666.0119374314399</v>
      </c>
      <c r="P305" s="13"/>
      <c r="Q305" s="34"/>
      <c r="R305" s="3"/>
    </row>
    <row r="306" spans="1:18" ht="12" customHeight="1" x14ac:dyDescent="0.35">
      <c r="A306" s="8" t="s">
        <v>27</v>
      </c>
      <c r="B306" s="7" t="s">
        <v>26</v>
      </c>
      <c r="C306" s="12">
        <v>1.3</v>
      </c>
      <c r="D306" s="12">
        <f>10*C306</f>
        <v>13</v>
      </c>
      <c r="E306" s="28">
        <v>15.6</v>
      </c>
      <c r="F306" s="15" t="s">
        <v>16</v>
      </c>
      <c r="G306" s="15">
        <v>4534</v>
      </c>
      <c r="H306" s="15" t="s">
        <v>15</v>
      </c>
      <c r="I306" s="5" t="s">
        <v>25</v>
      </c>
      <c r="J306" s="5" t="s">
        <v>4</v>
      </c>
      <c r="K306" s="27" t="s">
        <v>273</v>
      </c>
      <c r="L306" s="27">
        <v>125</v>
      </c>
      <c r="M306" s="4">
        <v>21.591509365964502</v>
      </c>
      <c r="N306" s="4">
        <v>861.63087171108396</v>
      </c>
      <c r="O306" s="4">
        <v>8872.4022751659395</v>
      </c>
      <c r="P306" s="4">
        <v>9263.8563086780196</v>
      </c>
      <c r="Q306" s="35">
        <f>P308/P306</f>
        <v>0.56113624149696661</v>
      </c>
      <c r="R306" s="5">
        <f>333*D306</f>
        <v>4329</v>
      </c>
    </row>
    <row r="307" spans="1:18" ht="12" customHeight="1" x14ac:dyDescent="0.35">
      <c r="A307" s="8"/>
      <c r="B307" s="7"/>
      <c r="C307" s="12"/>
      <c r="D307" s="12"/>
      <c r="E307" s="28"/>
      <c r="F307" s="15"/>
      <c r="G307" s="15"/>
      <c r="H307" s="15"/>
      <c r="I307" s="5" t="s">
        <v>25</v>
      </c>
      <c r="J307" s="5" t="s">
        <v>3</v>
      </c>
      <c r="K307" s="27" t="s">
        <v>274</v>
      </c>
      <c r="L307" s="27">
        <v>125</v>
      </c>
      <c r="M307" s="4">
        <v>25.6257129043391</v>
      </c>
      <c r="N307" s="4">
        <v>881.52287240173996</v>
      </c>
      <c r="O307" s="4">
        <v>9655.3103421900996</v>
      </c>
      <c r="P307" s="4"/>
      <c r="Q307" s="35"/>
      <c r="R307" s="5"/>
    </row>
    <row r="308" spans="1:18" ht="12" customHeight="1" x14ac:dyDescent="0.35">
      <c r="A308" s="8"/>
      <c r="B308" s="7"/>
      <c r="C308" s="12"/>
      <c r="D308" s="12"/>
      <c r="E308" s="28"/>
      <c r="F308" s="15"/>
      <c r="G308" s="15"/>
      <c r="H308" s="15"/>
      <c r="I308" s="5" t="s">
        <v>25</v>
      </c>
      <c r="J308" s="5" t="s">
        <v>2</v>
      </c>
      <c r="K308" s="27" t="s">
        <v>275</v>
      </c>
      <c r="L308" s="27">
        <v>175</v>
      </c>
      <c r="M308" s="4">
        <v>24.1311982707673</v>
      </c>
      <c r="N308" s="4">
        <v>442.98417724241398</v>
      </c>
      <c r="O308" s="4">
        <v>4968.4244578584448</v>
      </c>
      <c r="P308" s="4">
        <v>5198.2855108195472</v>
      </c>
      <c r="Q308" s="35"/>
      <c r="R308" s="5"/>
    </row>
    <row r="309" spans="1:18" ht="12" customHeight="1" x14ac:dyDescent="0.35">
      <c r="A309" s="8"/>
      <c r="B309" s="7"/>
      <c r="C309" s="12"/>
      <c r="D309" s="12"/>
      <c r="E309" s="28"/>
      <c r="F309" s="15"/>
      <c r="G309" s="15"/>
      <c r="H309" s="15"/>
      <c r="I309" s="5" t="s">
        <v>25</v>
      </c>
      <c r="J309" s="5" t="s">
        <v>0</v>
      </c>
      <c r="K309" s="27" t="s">
        <v>276</v>
      </c>
      <c r="L309" s="27">
        <v>175</v>
      </c>
      <c r="M309" s="4">
        <v>24.016171013304099</v>
      </c>
      <c r="N309" s="4">
        <v>479.307392505042</v>
      </c>
      <c r="O309" s="4">
        <v>5428.1465637806505</v>
      </c>
      <c r="P309" s="4"/>
      <c r="Q309" s="35"/>
      <c r="R309" s="5"/>
    </row>
    <row r="310" spans="1:18" ht="12" customHeight="1" x14ac:dyDescent="0.35">
      <c r="A310" s="16" t="s">
        <v>24</v>
      </c>
      <c r="B310" s="9" t="s">
        <v>23</v>
      </c>
      <c r="C310" s="12">
        <v>0.71499999999999997</v>
      </c>
      <c r="D310" s="12">
        <f>10*C310</f>
        <v>7.1499999999999995</v>
      </c>
      <c r="E310" s="28">
        <v>5.95</v>
      </c>
      <c r="F310" s="15" t="s">
        <v>16</v>
      </c>
      <c r="G310" s="15">
        <v>4537</v>
      </c>
      <c r="H310" s="15" t="s">
        <v>15</v>
      </c>
      <c r="I310" s="3" t="s">
        <v>22</v>
      </c>
      <c r="J310" s="3" t="s">
        <v>4</v>
      </c>
      <c r="K310" s="29" t="s">
        <v>273</v>
      </c>
      <c r="L310" s="29">
        <v>125</v>
      </c>
      <c r="M310" s="13">
        <v>22.656785138697</v>
      </c>
      <c r="N310" s="13">
        <v>400.62586459082701</v>
      </c>
      <c r="O310" s="13">
        <v>4171.7293154362096</v>
      </c>
      <c r="P310" s="13">
        <v>4441.067036368293</v>
      </c>
      <c r="Q310" s="34">
        <f>P312/P310</f>
        <v>0.87724400811894998</v>
      </c>
      <c r="R310" s="3">
        <f>333*D310</f>
        <v>2380.9499999999998</v>
      </c>
    </row>
    <row r="311" spans="1:18" ht="12" customHeight="1" x14ac:dyDescent="0.35">
      <c r="A311" s="16"/>
      <c r="B311" s="9"/>
      <c r="C311" s="12"/>
      <c r="D311" s="12"/>
      <c r="E311" s="28"/>
      <c r="F311" s="15"/>
      <c r="G311" s="15"/>
      <c r="H311" s="15"/>
      <c r="I311" s="3" t="s">
        <v>22</v>
      </c>
      <c r="J311" s="3" t="s">
        <v>3</v>
      </c>
      <c r="K311" s="29" t="s">
        <v>274</v>
      </c>
      <c r="L311" s="29">
        <v>125</v>
      </c>
      <c r="M311" s="13">
        <v>26.7489839137729</v>
      </c>
      <c r="N311" s="13">
        <v>454.88902610832002</v>
      </c>
      <c r="O311" s="13">
        <v>4710.4047573003754</v>
      </c>
      <c r="P311" s="13"/>
      <c r="Q311" s="34"/>
      <c r="R311" s="3"/>
    </row>
    <row r="312" spans="1:18" ht="12" customHeight="1" x14ac:dyDescent="0.35">
      <c r="A312" s="16"/>
      <c r="B312" s="9"/>
      <c r="C312" s="12"/>
      <c r="D312" s="12"/>
      <c r="E312" s="28"/>
      <c r="F312" s="15"/>
      <c r="G312" s="15"/>
      <c r="H312" s="15"/>
      <c r="I312" s="3" t="s">
        <v>22</v>
      </c>
      <c r="J312" s="3" t="s">
        <v>2</v>
      </c>
      <c r="K312" s="29" t="s">
        <v>275</v>
      </c>
      <c r="L312" s="29">
        <v>175</v>
      </c>
      <c r="M312" s="13">
        <v>24.587067331140599</v>
      </c>
      <c r="N312" s="13">
        <v>333.22474003627599</v>
      </c>
      <c r="O312" s="13">
        <v>3981.09131668891</v>
      </c>
      <c r="P312" s="13">
        <v>3895.8994473086677</v>
      </c>
      <c r="Q312" s="34"/>
      <c r="R312" s="3"/>
    </row>
    <row r="313" spans="1:18" ht="12" customHeight="1" x14ac:dyDescent="0.35">
      <c r="A313" s="16"/>
      <c r="B313" s="9"/>
      <c r="C313" s="12"/>
      <c r="D313" s="12"/>
      <c r="E313" s="28"/>
      <c r="F313" s="15"/>
      <c r="G313" s="15"/>
      <c r="H313" s="15"/>
      <c r="I313" s="3" t="s">
        <v>22</v>
      </c>
      <c r="J313" s="3" t="s">
        <v>0</v>
      </c>
      <c r="K313" s="29" t="s">
        <v>276</v>
      </c>
      <c r="L313" s="29">
        <v>175</v>
      </c>
      <c r="M313" s="13">
        <v>24.475068607512402</v>
      </c>
      <c r="N313" s="13">
        <v>360.21697112709199</v>
      </c>
      <c r="O313" s="13">
        <v>3810.7075779284251</v>
      </c>
      <c r="P313" s="13"/>
      <c r="Q313" s="34"/>
      <c r="R313" s="3"/>
    </row>
    <row r="314" spans="1:18" ht="12" customHeight="1" x14ac:dyDescent="0.35">
      <c r="A314" s="8" t="s">
        <v>21</v>
      </c>
      <c r="B314" s="7" t="s">
        <v>20</v>
      </c>
      <c r="C314" s="12">
        <v>0.63700000000000001</v>
      </c>
      <c r="D314" s="12">
        <f>10*C314</f>
        <v>6.37</v>
      </c>
      <c r="E314" s="28">
        <v>6.01</v>
      </c>
      <c r="F314" s="15" t="s">
        <v>16</v>
      </c>
      <c r="G314" s="15">
        <v>4541</v>
      </c>
      <c r="H314" s="15" t="s">
        <v>15</v>
      </c>
      <c r="I314" s="5" t="s">
        <v>19</v>
      </c>
      <c r="J314" s="5" t="s">
        <v>4</v>
      </c>
      <c r="K314" s="27" t="s">
        <v>273</v>
      </c>
      <c r="L314" s="27">
        <v>125</v>
      </c>
      <c r="M314" s="4">
        <v>22.8257292195931</v>
      </c>
      <c r="N314" s="4">
        <v>354.80860107041798</v>
      </c>
      <c r="O314" s="4">
        <v>3295.5737081120351</v>
      </c>
      <c r="P314" s="4">
        <v>3593.0503430036351</v>
      </c>
      <c r="Q314" s="35">
        <f>P316/P314</f>
        <v>0.88545161990458399</v>
      </c>
      <c r="R314" s="5">
        <f>333*D314</f>
        <v>2121.21</v>
      </c>
    </row>
    <row r="315" spans="1:18" ht="12" customHeight="1" x14ac:dyDescent="0.35">
      <c r="A315" s="8"/>
      <c r="B315" s="7"/>
      <c r="C315" s="12"/>
      <c r="D315" s="12"/>
      <c r="E315" s="28"/>
      <c r="F315" s="15"/>
      <c r="G315" s="15"/>
      <c r="H315" s="15"/>
      <c r="I315" s="5" t="s">
        <v>19</v>
      </c>
      <c r="J315" s="5" t="s">
        <v>3</v>
      </c>
      <c r="K315" s="27" t="s">
        <v>274</v>
      </c>
      <c r="L315" s="27">
        <v>125</v>
      </c>
      <c r="M315" s="4">
        <v>27.075624159972001</v>
      </c>
      <c r="N315" s="4">
        <v>375.277236845049</v>
      </c>
      <c r="O315" s="4">
        <v>3890.5269778952352</v>
      </c>
      <c r="P315" s="4"/>
      <c r="Q315" s="35"/>
      <c r="R315" s="5"/>
    </row>
    <row r="316" spans="1:18" ht="12" customHeight="1" x14ac:dyDescent="0.35">
      <c r="A316" s="8"/>
      <c r="B316" s="7"/>
      <c r="C316" s="12"/>
      <c r="D316" s="12"/>
      <c r="E316" s="28"/>
      <c r="F316" s="15"/>
      <c r="G316" s="15"/>
      <c r="H316" s="15"/>
      <c r="I316" s="5" t="s">
        <v>19</v>
      </c>
      <c r="J316" s="5" t="s">
        <v>2</v>
      </c>
      <c r="K316" s="27" t="s">
        <v>275</v>
      </c>
      <c r="L316" s="27">
        <v>175</v>
      </c>
      <c r="M316" s="4">
        <v>24.738118094952299</v>
      </c>
      <c r="N316" s="4">
        <v>303.22561107946399</v>
      </c>
      <c r="O316" s="4">
        <v>3168.7957689630903</v>
      </c>
      <c r="P316" s="4">
        <v>3181.4722466112898</v>
      </c>
      <c r="Q316" s="35"/>
      <c r="R316" s="5"/>
    </row>
    <row r="317" spans="1:18" ht="12" customHeight="1" x14ac:dyDescent="0.35">
      <c r="A317" s="8"/>
      <c r="B317" s="7"/>
      <c r="C317" s="12"/>
      <c r="D317" s="12"/>
      <c r="E317" s="28"/>
      <c r="F317" s="15"/>
      <c r="G317" s="15"/>
      <c r="H317" s="15"/>
      <c r="I317" s="5" t="s">
        <v>19</v>
      </c>
      <c r="J317" s="5" t="s">
        <v>0</v>
      </c>
      <c r="K317" s="27" t="s">
        <v>276</v>
      </c>
      <c r="L317" s="27">
        <v>175</v>
      </c>
      <c r="M317" s="4">
        <v>24.788341693278198</v>
      </c>
      <c r="N317" s="4">
        <v>296.40100450546498</v>
      </c>
      <c r="O317" s="4">
        <v>3194.1487242594899</v>
      </c>
      <c r="P317" s="4"/>
      <c r="Q317" s="35"/>
      <c r="R317" s="5"/>
    </row>
    <row r="318" spans="1:18" ht="12" customHeight="1" x14ac:dyDescent="0.35">
      <c r="A318" s="16" t="s">
        <v>18</v>
      </c>
      <c r="B318" s="9" t="s">
        <v>17</v>
      </c>
      <c r="C318" s="12">
        <v>1.1200000000000001</v>
      </c>
      <c r="D318" s="12">
        <f>10*C318</f>
        <v>11.200000000000001</v>
      </c>
      <c r="E318" s="28">
        <v>10</v>
      </c>
      <c r="F318" s="15" t="s">
        <v>16</v>
      </c>
      <c r="G318" s="15">
        <v>4542</v>
      </c>
      <c r="H318" s="15" t="s">
        <v>15</v>
      </c>
      <c r="I318" s="3" t="s">
        <v>14</v>
      </c>
      <c r="J318" s="3" t="s">
        <v>4</v>
      </c>
      <c r="K318" s="29" t="s">
        <v>273</v>
      </c>
      <c r="L318" s="29">
        <v>125</v>
      </c>
      <c r="M318" s="13">
        <v>22.073915052033701</v>
      </c>
      <c r="N318" s="13">
        <v>609.13388620975002</v>
      </c>
      <c r="O318" s="13">
        <v>5943.8534531551995</v>
      </c>
      <c r="P318" s="13">
        <v>6401.7695623153668</v>
      </c>
      <c r="Q318" s="34">
        <f>P320/P318</f>
        <v>0.80075130711435549</v>
      </c>
      <c r="R318" s="3">
        <f>333*D318</f>
        <v>3729.6000000000004</v>
      </c>
    </row>
    <row r="319" spans="1:18" ht="12" customHeight="1" x14ac:dyDescent="0.35">
      <c r="A319" s="16"/>
      <c r="B319" s="9"/>
      <c r="C319" s="12"/>
      <c r="D319" s="12"/>
      <c r="E319" s="28"/>
      <c r="F319" s="15"/>
      <c r="G319" s="15"/>
      <c r="H319" s="15"/>
      <c r="I319" s="3" t="s">
        <v>14</v>
      </c>
      <c r="J319" s="3" t="s">
        <v>3</v>
      </c>
      <c r="K319" s="29" t="s">
        <v>274</v>
      </c>
      <c r="L319" s="29">
        <v>125</v>
      </c>
      <c r="M319" s="13">
        <v>26.135118410921098</v>
      </c>
      <c r="N319" s="13">
        <v>653.024901318037</v>
      </c>
      <c r="O319" s="13">
        <v>6859.6856714755349</v>
      </c>
      <c r="P319" s="13"/>
      <c r="Q319" s="34"/>
      <c r="R319" s="3"/>
    </row>
    <row r="320" spans="1:18" ht="12" customHeight="1" x14ac:dyDescent="0.25">
      <c r="A320" s="6"/>
      <c r="B320" s="6"/>
      <c r="C320" s="12"/>
      <c r="D320" s="12"/>
      <c r="E320" s="28"/>
      <c r="F320" s="15"/>
      <c r="G320" s="15"/>
      <c r="H320" s="15"/>
      <c r="I320" s="3" t="s">
        <v>14</v>
      </c>
      <c r="J320" s="3" t="s">
        <v>2</v>
      </c>
      <c r="K320" s="29" t="s">
        <v>275</v>
      </c>
      <c r="L320" s="29">
        <v>175</v>
      </c>
      <c r="M320" s="13">
        <v>23.885449348613399</v>
      </c>
      <c r="N320" s="13">
        <v>516.47073635556796</v>
      </c>
      <c r="O320" s="13">
        <v>5301.5539516918398</v>
      </c>
      <c r="P320" s="13">
        <v>5126.2253448689253</v>
      </c>
      <c r="Q320" s="34"/>
      <c r="R320" s="3"/>
    </row>
    <row r="321" spans="1:18" ht="12" customHeight="1" x14ac:dyDescent="0.25">
      <c r="A321" s="6"/>
      <c r="B321" s="6"/>
      <c r="C321" s="12"/>
      <c r="D321" s="12"/>
      <c r="E321" s="28"/>
      <c r="F321" s="15"/>
      <c r="G321" s="15"/>
      <c r="H321" s="15"/>
      <c r="I321" s="3" t="s">
        <v>14</v>
      </c>
      <c r="J321" s="3" t="s">
        <v>0</v>
      </c>
      <c r="K321" s="29" t="s">
        <v>276</v>
      </c>
      <c r="L321" s="29">
        <v>175</v>
      </c>
      <c r="M321" s="13">
        <v>23.897273964070699</v>
      </c>
      <c r="N321" s="13">
        <v>516.12461797332401</v>
      </c>
      <c r="O321" s="13">
        <v>4950.8967380460108</v>
      </c>
      <c r="P321" s="13"/>
      <c r="Q321" s="34"/>
      <c r="R321" s="3"/>
    </row>
    <row r="322" spans="1:18" ht="12" customHeight="1" x14ac:dyDescent="0.35">
      <c r="A322" s="8" t="s">
        <v>12</v>
      </c>
      <c r="B322" s="7" t="s">
        <v>13</v>
      </c>
      <c r="C322" s="12">
        <v>5.53</v>
      </c>
      <c r="D322" s="12">
        <f>10*C322</f>
        <v>55.300000000000004</v>
      </c>
      <c r="E322" s="11">
        <v>38.200000000000003</v>
      </c>
      <c r="F322" s="10" t="s">
        <v>6</v>
      </c>
      <c r="G322" s="9">
        <v>3938</v>
      </c>
      <c r="H322" s="9" t="s">
        <v>9</v>
      </c>
      <c r="I322" s="5" t="s">
        <v>12</v>
      </c>
      <c r="J322" s="5" t="s">
        <v>4</v>
      </c>
      <c r="K322" s="27" t="s">
        <v>273</v>
      </c>
      <c r="L322" s="27">
        <v>125</v>
      </c>
      <c r="M322" s="4">
        <v>25.314773548579101</v>
      </c>
      <c r="N322" s="4">
        <v>59.279849344531499</v>
      </c>
      <c r="O322" s="4">
        <v>570.94633692024604</v>
      </c>
      <c r="P322" s="4">
        <v>1450.0010172889356</v>
      </c>
      <c r="Q322" s="35">
        <f>P324/P322</f>
        <v>0.30086761924837957</v>
      </c>
      <c r="R322" s="5">
        <f>333*D322</f>
        <v>18414.900000000001</v>
      </c>
    </row>
    <row r="323" spans="1:18" ht="12" customHeight="1" x14ac:dyDescent="0.35">
      <c r="A323" s="8"/>
      <c r="B323" s="7"/>
      <c r="C323" s="12"/>
      <c r="D323" s="12"/>
      <c r="E323" s="6"/>
      <c r="F323" s="6"/>
      <c r="G323" s="6"/>
      <c r="H323" s="6"/>
      <c r="I323" s="5" t="s">
        <v>12</v>
      </c>
      <c r="J323" s="5" t="s">
        <v>3</v>
      </c>
      <c r="K323" s="27" t="s">
        <v>274</v>
      </c>
      <c r="L323" s="27">
        <v>125</v>
      </c>
      <c r="M323" s="4">
        <v>28.045825795696899</v>
      </c>
      <c r="N323" s="4">
        <v>211.923255117472</v>
      </c>
      <c r="O323" s="4">
        <v>2329.0556976576249</v>
      </c>
      <c r="P323" s="4"/>
      <c r="Q323" s="35"/>
      <c r="R323" s="5"/>
    </row>
    <row r="324" spans="1:18" ht="12" customHeight="1" x14ac:dyDescent="0.35">
      <c r="A324" s="8"/>
      <c r="B324" s="7"/>
      <c r="C324" s="12"/>
      <c r="D324" s="12"/>
      <c r="E324" s="6"/>
      <c r="F324" s="6"/>
      <c r="G324" s="6"/>
      <c r="H324" s="6"/>
      <c r="I324" s="5" t="s">
        <v>12</v>
      </c>
      <c r="J324" s="5" t="s">
        <v>2</v>
      </c>
      <c r="K324" s="27" t="s">
        <v>275</v>
      </c>
      <c r="L324" s="27">
        <v>175</v>
      </c>
      <c r="M324" s="4">
        <v>28.041015322158</v>
      </c>
      <c r="N324" s="4">
        <v>38.537222576108903</v>
      </c>
      <c r="O324" s="4">
        <v>384.03132928599206</v>
      </c>
      <c r="P324" s="4">
        <v>436.25835397945053</v>
      </c>
      <c r="Q324" s="35"/>
      <c r="R324" s="5"/>
    </row>
    <row r="325" spans="1:18" ht="12" customHeight="1" x14ac:dyDescent="0.35">
      <c r="A325" s="8"/>
      <c r="B325" s="7"/>
      <c r="C325" s="12"/>
      <c r="D325" s="12"/>
      <c r="E325" s="6"/>
      <c r="F325" s="6"/>
      <c r="G325" s="6"/>
      <c r="H325" s="6"/>
      <c r="I325" s="5" t="s">
        <v>12</v>
      </c>
      <c r="J325" s="5" t="s">
        <v>0</v>
      </c>
      <c r="K325" s="27" t="s">
        <v>276</v>
      </c>
      <c r="L325" s="27">
        <v>175</v>
      </c>
      <c r="M325" s="4">
        <v>27.633201947171699</v>
      </c>
      <c r="N325" s="4">
        <v>50.448974089862702</v>
      </c>
      <c r="O325" s="4">
        <v>488.48537867290901</v>
      </c>
      <c r="P325" s="4"/>
      <c r="Q325" s="35"/>
      <c r="R325" s="5"/>
    </row>
    <row r="326" spans="1:18" ht="12" customHeight="1" x14ac:dyDescent="0.35">
      <c r="A326" s="14" t="s">
        <v>11</v>
      </c>
      <c r="B326" s="9" t="s">
        <v>10</v>
      </c>
      <c r="C326" s="12">
        <v>3.41</v>
      </c>
      <c r="D326" s="12">
        <f>10*C326</f>
        <v>34.1</v>
      </c>
      <c r="E326" s="11">
        <v>30.4</v>
      </c>
      <c r="F326" s="10" t="s">
        <v>6</v>
      </c>
      <c r="G326" s="9">
        <v>3943</v>
      </c>
      <c r="H326" s="9" t="s">
        <v>9</v>
      </c>
      <c r="I326" s="3" t="s">
        <v>8</v>
      </c>
      <c r="J326" s="3" t="s">
        <v>4</v>
      </c>
      <c r="K326" s="29" t="s">
        <v>273</v>
      </c>
      <c r="L326" s="29">
        <v>125</v>
      </c>
      <c r="M326" s="13">
        <v>25.990472152348399</v>
      </c>
      <c r="N326" s="13">
        <v>36.471361488655198</v>
      </c>
      <c r="O326" s="13">
        <v>365.027060519217</v>
      </c>
      <c r="P326" s="13">
        <v>973.08649612539614</v>
      </c>
      <c r="Q326" s="34">
        <f>P328/P326</f>
        <v>0.3307454876138573</v>
      </c>
      <c r="R326" s="3">
        <f>333*D326</f>
        <v>11355.300000000001</v>
      </c>
    </row>
    <row r="327" spans="1:18" ht="12" customHeight="1" x14ac:dyDescent="0.35">
      <c r="A327" s="14"/>
      <c r="B327" s="9"/>
      <c r="C327" s="12"/>
      <c r="D327" s="12"/>
      <c r="E327" s="6"/>
      <c r="F327" s="6"/>
      <c r="G327" s="6"/>
      <c r="H327" s="6"/>
      <c r="I327" s="3" t="s">
        <v>8</v>
      </c>
      <c r="J327" s="3" t="s">
        <v>3</v>
      </c>
      <c r="K327" s="29" t="s">
        <v>274</v>
      </c>
      <c r="L327" s="29">
        <v>125</v>
      </c>
      <c r="M327" s="13">
        <v>28.591019417149798</v>
      </c>
      <c r="N327" s="13">
        <v>153.71644069950699</v>
      </c>
      <c r="O327" s="13">
        <v>1581.1459317315753</v>
      </c>
      <c r="P327" s="13"/>
      <c r="Q327" s="34"/>
      <c r="R327" s="3"/>
    </row>
    <row r="328" spans="1:18" ht="12" customHeight="1" x14ac:dyDescent="0.35">
      <c r="A328" s="14"/>
      <c r="B328" s="9"/>
      <c r="C328" s="12"/>
      <c r="D328" s="12"/>
      <c r="E328" s="6"/>
      <c r="F328" s="6"/>
      <c r="G328" s="6"/>
      <c r="H328" s="6"/>
      <c r="I328" s="3" t="s">
        <v>8</v>
      </c>
      <c r="J328" s="3" t="s">
        <v>2</v>
      </c>
      <c r="K328" s="29" t="s">
        <v>275</v>
      </c>
      <c r="L328" s="29">
        <v>175</v>
      </c>
      <c r="M328" s="13">
        <v>28.350059311228701</v>
      </c>
      <c r="N328" s="13">
        <v>31.7727354210657</v>
      </c>
      <c r="O328" s="13">
        <v>330.43917641346047</v>
      </c>
      <c r="P328" s="13">
        <v>321.84396765145402</v>
      </c>
      <c r="Q328" s="34"/>
      <c r="R328" s="3"/>
    </row>
    <row r="329" spans="1:18" ht="12" customHeight="1" x14ac:dyDescent="0.35">
      <c r="A329" s="14"/>
      <c r="B329" s="9"/>
      <c r="C329" s="12"/>
      <c r="D329" s="12"/>
      <c r="E329" s="6"/>
      <c r="F329" s="6"/>
      <c r="G329" s="6"/>
      <c r="H329" s="6"/>
      <c r="I329" s="3" t="s">
        <v>8</v>
      </c>
      <c r="J329" s="3" t="s">
        <v>0</v>
      </c>
      <c r="K329" s="29" t="s">
        <v>276</v>
      </c>
      <c r="L329" s="29">
        <v>175</v>
      </c>
      <c r="M329" s="13">
        <v>28.417048420143701</v>
      </c>
      <c r="N329" s="13">
        <v>30.971458903006098</v>
      </c>
      <c r="O329" s="13">
        <v>313.24875888944752</v>
      </c>
      <c r="P329" s="13"/>
      <c r="Q329" s="34"/>
      <c r="R329" s="3"/>
    </row>
    <row r="330" spans="1:18" ht="12" customHeight="1" x14ac:dyDescent="0.35">
      <c r="A330" s="8" t="s">
        <v>8</v>
      </c>
      <c r="B330" s="7" t="s">
        <v>7</v>
      </c>
      <c r="C330" s="12">
        <v>4.75</v>
      </c>
      <c r="D330" s="12">
        <f>10*C330</f>
        <v>47.5</v>
      </c>
      <c r="E330" s="11">
        <v>34.200000000000003</v>
      </c>
      <c r="F330" s="10" t="s">
        <v>6</v>
      </c>
      <c r="G330" s="9">
        <v>4001</v>
      </c>
      <c r="H330" s="9" t="s">
        <v>5</v>
      </c>
      <c r="I330" s="5" t="s">
        <v>1</v>
      </c>
      <c r="J330" s="5" t="s">
        <v>4</v>
      </c>
      <c r="K330" s="27" t="s">
        <v>273</v>
      </c>
      <c r="L330" s="27">
        <v>125</v>
      </c>
      <c r="M330" s="4">
        <v>25.511612964445</v>
      </c>
      <c r="N330" s="4">
        <v>51.458039942017201</v>
      </c>
      <c r="O330" s="4">
        <v>509.88394092144654</v>
      </c>
      <c r="P330" s="4">
        <v>1437.8736355079507</v>
      </c>
      <c r="Q330" s="35">
        <f>P332/P330</f>
        <v>0.3452335003030001</v>
      </c>
      <c r="R330" s="5">
        <f>333*D330</f>
        <v>15817.5</v>
      </c>
    </row>
    <row r="331" spans="1:18" ht="12" customHeight="1" x14ac:dyDescent="0.35">
      <c r="A331" s="8"/>
      <c r="B331" s="7"/>
      <c r="C331" s="6"/>
      <c r="D331" s="6"/>
      <c r="E331" s="6"/>
      <c r="F331" s="6"/>
      <c r="G331" s="6"/>
      <c r="H331" s="6"/>
      <c r="I331" s="5" t="s">
        <v>1</v>
      </c>
      <c r="J331" s="5" t="s">
        <v>3</v>
      </c>
      <c r="K331" s="27" t="s">
        <v>274</v>
      </c>
      <c r="L331" s="27">
        <v>125</v>
      </c>
      <c r="M331" s="4">
        <v>27.942615017498198</v>
      </c>
      <c r="N331" s="4">
        <v>225.205768529387</v>
      </c>
      <c r="O331" s="4">
        <v>2365.8633300944548</v>
      </c>
      <c r="P331" s="4"/>
      <c r="Q331" s="35"/>
      <c r="R331" s="5"/>
    </row>
    <row r="332" spans="1:18" ht="12" customHeight="1" x14ac:dyDescent="0.35">
      <c r="A332" s="8"/>
      <c r="B332" s="7"/>
      <c r="C332" s="6"/>
      <c r="D332" s="6"/>
      <c r="E332" s="6"/>
      <c r="F332" s="6"/>
      <c r="G332" s="6"/>
      <c r="H332" s="6"/>
      <c r="I332" s="5" t="s">
        <v>1</v>
      </c>
      <c r="J332" s="5" t="s">
        <v>2</v>
      </c>
      <c r="K332" s="27" t="s">
        <v>275</v>
      </c>
      <c r="L332" s="27">
        <v>175</v>
      </c>
      <c r="M332" s="4">
        <v>27.747519093609601</v>
      </c>
      <c r="N332" s="4">
        <v>46.290194532285</v>
      </c>
      <c r="O332" s="4">
        <v>510.81314738542642</v>
      </c>
      <c r="P332" s="4">
        <v>496.40214817980996</v>
      </c>
      <c r="Q332" s="35"/>
      <c r="R332" s="5"/>
    </row>
    <row r="333" spans="1:18" ht="12" customHeight="1" x14ac:dyDescent="0.35">
      <c r="A333" s="8"/>
      <c r="B333" s="7"/>
      <c r="C333" s="6"/>
      <c r="D333" s="6"/>
      <c r="E333" s="6"/>
      <c r="F333" s="6"/>
      <c r="G333" s="6"/>
      <c r="H333" s="6"/>
      <c r="I333" s="5" t="s">
        <v>1</v>
      </c>
      <c r="J333" s="5" t="s">
        <v>0</v>
      </c>
      <c r="K333" s="27" t="s">
        <v>276</v>
      </c>
      <c r="L333" s="27">
        <v>175</v>
      </c>
      <c r="M333" s="4">
        <v>27.640815789738699</v>
      </c>
      <c r="N333" s="4">
        <v>50.210454490529898</v>
      </c>
      <c r="O333" s="4">
        <v>481.99114897419349</v>
      </c>
      <c r="P333" s="4"/>
      <c r="Q333" s="35"/>
      <c r="R333" s="5"/>
    </row>
  </sheetData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FFPE qPCR 4-plex concentration</vt:lpstr>
    </vt:vector>
  </TitlesOfParts>
  <Company>University of Queensland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Johnston</dc:creator>
  <cp:lastModifiedBy>Johnston, Andrew (H&amp;B, North Ryde)</cp:lastModifiedBy>
  <dcterms:created xsi:type="dcterms:W3CDTF">2020-01-31T02:24:37Z</dcterms:created>
  <dcterms:modified xsi:type="dcterms:W3CDTF">2022-06-01T05:41:34Z</dcterms:modified>
</cp:coreProperties>
</file>