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22.xml" ContentType="application/vnd.openxmlformats-officedocument.drawingml.chartshapes+xml"/>
  <Override PartName="/xl/drawings/drawing2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24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27.xml" ContentType="application/vnd.openxmlformats-officedocument.drawingml.chartshapes+xml"/>
  <Override PartName="/xl/drawings/drawing28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31.xml" ContentType="application/vnd.openxmlformats-officedocument.drawingml.chartshapes+xml"/>
  <Override PartName="/xl/drawings/drawing32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33.xml" ContentType="application/vnd.openxmlformats-officedocument.drawingml.chartshapes+xml"/>
  <Override PartName="/xl/drawings/drawing34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35.xml" ContentType="application/vnd.openxmlformats-officedocument.drawingml.chartshapes+xml"/>
  <Override PartName="/xl/drawings/drawing36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37.xml" ContentType="application/vnd.openxmlformats-officedocument.drawingml.chartshapes+xml"/>
  <Override PartName="/xl/drawings/drawing38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39.xml" ContentType="application/vnd.openxmlformats-officedocument.drawingml.chartshapes+xml"/>
  <Override PartName="/xl/drawings/drawing40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41.xml" ContentType="application/vnd.openxmlformats-officedocument.drawingml.chartshapes+xml"/>
  <Override PartName="/xl/drawings/drawing42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43.xml" ContentType="application/vnd.openxmlformats-officedocument.drawingml.chartshapes+xml"/>
  <Override PartName="/xl/drawings/drawing44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5.xml" ContentType="application/vnd.openxmlformats-officedocument.drawingml.chartshapes+xml"/>
  <Override PartName="/xl/drawings/drawing46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47.xml" ContentType="application/vnd.openxmlformats-officedocument.drawingml.chartshapes+xml"/>
  <Override PartName="/xl/drawings/drawing48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49.xml" ContentType="application/vnd.openxmlformats-officedocument.drawingml.chartshapes+xml"/>
  <Override PartName="/xl/drawings/drawing50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51.xml" ContentType="application/vnd.openxmlformats-officedocument.drawingml.chartshapes+xml"/>
  <Override PartName="/xl/drawings/drawing52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53.xml" ContentType="application/vnd.openxmlformats-officedocument.drawingml.chartshapes+xml"/>
  <Override PartName="/xl/drawings/drawing54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55.xml" ContentType="application/vnd.openxmlformats-officedocument.drawingml.chartshapes+xml"/>
  <Override PartName="/xl/drawings/drawing56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57.xml" ContentType="application/vnd.openxmlformats-officedocument.drawingml.chartshapes+xml"/>
  <Override PartName="/xl/drawings/drawing58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59.xml" ContentType="application/vnd.openxmlformats-officedocument.drawingml.chartshapes+xml"/>
  <Override PartName="/xl/drawings/drawing60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61.xml" ContentType="application/vnd.openxmlformats-officedocument.drawingml.chartshapes+xml"/>
  <Override PartName="/xl/drawings/drawing62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63.xml" ContentType="application/vnd.openxmlformats-officedocument.drawingml.chartshapes+xml"/>
  <Override PartName="/xl/drawings/drawing64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65.xml" ContentType="application/vnd.openxmlformats-officedocument.drawingml.chartshapes+xml"/>
  <Override PartName="/xl/drawings/drawing66.xml" ContentType="application/vnd.openxmlformats-officedocument.drawing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67.xml" ContentType="application/vnd.openxmlformats-officedocument.drawingml.chartshapes+xml"/>
  <Override PartName="/xl/drawings/drawing68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69.xml" ContentType="application/vnd.openxmlformats-officedocument.drawingml.chartshapes+xml"/>
  <Override PartName="/xl/drawings/drawing70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drawings/drawing71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BR REPORT\IBR RE\"/>
    </mc:Choice>
  </mc:AlternateContent>
  <bookViews>
    <workbookView xWindow="0" yWindow="0" windowWidth="19200" windowHeight="8235" activeTab="1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4" sheetId="14" r:id="rId13"/>
    <sheet name="Sheet15" sheetId="15" r:id="rId14"/>
    <sheet name="Sheet16" sheetId="16" r:id="rId15"/>
    <sheet name="Sheet17" sheetId="17" r:id="rId16"/>
    <sheet name="Sheet13" sheetId="18" r:id="rId17"/>
    <sheet name="Sheet18" sheetId="19" r:id="rId18"/>
    <sheet name="Sheet19" sheetId="20" r:id="rId19"/>
    <sheet name="Sheet20" sheetId="21" r:id="rId20"/>
    <sheet name="Sheet21" sheetId="22" r:id="rId21"/>
    <sheet name="Sheet22" sheetId="23" r:id="rId22"/>
    <sheet name="Sheet23" sheetId="24" r:id="rId23"/>
    <sheet name="Sheet24" sheetId="25" r:id="rId24"/>
    <sheet name="Sheet25" sheetId="26" r:id="rId25"/>
    <sheet name="Sheet26" sheetId="27" r:id="rId26"/>
    <sheet name="Sheet27" sheetId="28" r:id="rId27"/>
    <sheet name="Sheet28" sheetId="29" r:id="rId28"/>
    <sheet name="Sheet29" sheetId="30" r:id="rId29"/>
    <sheet name="Sheet30" sheetId="31" r:id="rId30"/>
    <sheet name="Sheet31" sheetId="32" r:id="rId31"/>
    <sheet name="Sheet32" sheetId="33" r:id="rId32"/>
    <sheet name="Sheet33" sheetId="34" r:id="rId33"/>
    <sheet name="Sheet34" sheetId="35" r:id="rId3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" l="1"/>
  <c r="F9" i="3"/>
  <c r="H16" i="1"/>
  <c r="G16" i="1"/>
  <c r="F21" i="2"/>
  <c r="E9" i="3" l="1"/>
  <c r="E21" i="2"/>
  <c r="E24" i="4"/>
  <c r="F24" i="4" s="1"/>
  <c r="D9" i="3"/>
  <c r="D2" i="3"/>
  <c r="F33" i="1" l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 l="1"/>
  <c r="F5" i="1"/>
  <c r="F4" i="1"/>
</calcChain>
</file>

<file path=xl/sharedStrings.xml><?xml version="1.0" encoding="utf-8"?>
<sst xmlns="http://schemas.openxmlformats.org/spreadsheetml/2006/main" count="178" uniqueCount="54">
  <si>
    <t>Fractions</t>
  </si>
  <si>
    <t>Total Enzyme activity (TRU/mg)</t>
  </si>
  <si>
    <t>Protein Concentration (mg/ml)</t>
  </si>
  <si>
    <t>Total Protein Conc.</t>
  </si>
  <si>
    <t>Total Enzyme Activity (TRU/mg)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</si>
  <si>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</si>
  <si>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</si>
  <si>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</si>
  <si>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</si>
  <si>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</si>
  <si>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</si>
  <si>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</si>
  <si>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</si>
  <si>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</si>
  <si>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</si>
  <si>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</si>
  <si>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</si>
  <si>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</si>
  <si>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</si>
  <si>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</si>
  <si>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</si>
  <si>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</si>
  <si>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</si>
  <si>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</si>
  <si>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</si>
  <si>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</si>
  <si>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</si>
  <si>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</si>
  <si>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</si>
  <si>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</si>
  <si>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</si>
  <si>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</si>
  <si>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</si>
  <si>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</si>
  <si>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</si>
  <si>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</si>
  <si>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</si>
  <si>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</si>
  <si>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NaCl Gradient</t>
  </si>
  <si>
    <t>Total Enzyme Activity</t>
  </si>
  <si>
    <t>Total Protein</t>
  </si>
  <si>
    <t>NaCl G (M)</t>
  </si>
  <si>
    <t>Specific Activity</t>
  </si>
  <si>
    <t>Purification Fold</t>
  </si>
  <si>
    <t>Yield %</t>
  </si>
  <si>
    <t>% FL(2mg/ml)</t>
  </si>
  <si>
    <t>% F</t>
  </si>
  <si>
    <t>Total Enzyme Activity (U)</t>
  </si>
  <si>
    <t>TP</t>
  </si>
  <si>
    <t>Activity (TRU/mg)</t>
  </si>
  <si>
    <t>Activity (mg/ml)</t>
  </si>
  <si>
    <t>Ph</t>
  </si>
  <si>
    <t>E. ocellatus</t>
  </si>
  <si>
    <t>N. nigricollis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</si>
</sst>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justify" vertical="center" wrapText="1"/>
    </xf>
    <xf numFmtId="0" fontId="2" fillId="2" borderId="0" xfId="0" applyFont="1" applyFill="1" applyAlignment="1">
      <alignment horizontal="right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3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1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5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9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1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3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5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7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9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1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3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5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7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9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1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3.xml"/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5.xml"/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7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9.xml"/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1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3.xml"/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5.xml"/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7.xml"/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9.xml"/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1.xml"/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 b="1" i="1" u="none" strike="noStrike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N. nigricollis </a:t>
            </a:r>
            <a:r>
              <a:rPr lang="en-US" sz="1100" b="1" i="0" u="none" strike="noStrike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Hyaluronidase Total Protein/Enzyme Activity on Sephadex G-75</a:t>
            </a:r>
            <a:endParaRPr lang="en-US" sz="11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8.2838182746299144E-2"/>
          <c:y val="3.24708321801287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896862049977293"/>
          <c:y val="0.17171285557319008"/>
          <c:w val="0.71100481189851283"/>
          <c:h val="0.61498432487605714"/>
        </c:manualLayout>
      </c:layout>
      <c:scatterChart>
        <c:scatterStyle val="lineMarker"/>
        <c:varyColors val="0"/>
        <c:ser>
          <c:idx val="1"/>
          <c:order val="1"/>
          <c:tx>
            <c:strRef>
              <c:f>Sheet1!$E$3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Sheet1!$C$4:$C$33</c:f>
              <c:numCache>
                <c:formatCode>General</c:formatCod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numCache>
            </c:numRef>
          </c:xVal>
          <c:yVal>
            <c:numRef>
              <c:f>Sheet1!$E$4:$E$33</c:f>
              <c:numCache>
                <c:formatCode>General</c:formatCode>
                <c:ptCount val="30"/>
                <c:pt idx="0">
                  <c:v>0.12864300000000001</c:v>
                </c:pt>
                <c:pt idx="1">
                  <c:v>1.2867470000000001</c:v>
                </c:pt>
                <c:pt idx="2">
                  <c:v>0.95269199999999998</c:v>
                </c:pt>
                <c:pt idx="3">
                  <c:v>0.92544899999999997</c:v>
                </c:pt>
                <c:pt idx="4">
                  <c:v>0.63126599999999999</c:v>
                </c:pt>
                <c:pt idx="5">
                  <c:v>1.3197319999999999</c:v>
                </c:pt>
                <c:pt idx="6">
                  <c:v>0.73203700000000005</c:v>
                </c:pt>
                <c:pt idx="7">
                  <c:v>1.4256230000000001</c:v>
                </c:pt>
                <c:pt idx="8">
                  <c:v>1.1666319999999999</c:v>
                </c:pt>
                <c:pt idx="9">
                  <c:v>0.97477400000000003</c:v>
                </c:pt>
                <c:pt idx="10">
                  <c:v>1.023552</c:v>
                </c:pt>
                <c:pt idx="11">
                  <c:v>1.4834320000000001</c:v>
                </c:pt>
                <c:pt idx="12">
                  <c:v>2.954326</c:v>
                </c:pt>
                <c:pt idx="13">
                  <c:v>1.645988</c:v>
                </c:pt>
                <c:pt idx="14">
                  <c:v>0.58743599999999996</c:v>
                </c:pt>
                <c:pt idx="15">
                  <c:v>1.021552</c:v>
                </c:pt>
                <c:pt idx="16">
                  <c:v>1.554799</c:v>
                </c:pt>
                <c:pt idx="17">
                  <c:v>0.636328</c:v>
                </c:pt>
                <c:pt idx="18">
                  <c:v>1.086997</c:v>
                </c:pt>
                <c:pt idx="19">
                  <c:v>0.187028</c:v>
                </c:pt>
                <c:pt idx="20">
                  <c:v>0.742371</c:v>
                </c:pt>
                <c:pt idx="21">
                  <c:v>0.110249</c:v>
                </c:pt>
                <c:pt idx="22">
                  <c:v>0.85484499999999997</c:v>
                </c:pt>
                <c:pt idx="23">
                  <c:v>0.97842200000000001</c:v>
                </c:pt>
                <c:pt idx="24">
                  <c:v>0.28570099999999998</c:v>
                </c:pt>
                <c:pt idx="25">
                  <c:v>0.53784200000000004</c:v>
                </c:pt>
                <c:pt idx="26">
                  <c:v>0.64267300000000005</c:v>
                </c:pt>
                <c:pt idx="27">
                  <c:v>0.23441699999999999</c:v>
                </c:pt>
                <c:pt idx="28">
                  <c:v>0.535632</c:v>
                </c:pt>
                <c:pt idx="29">
                  <c:v>0.62341100000000005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761624"/>
        <c:axId val="225762008"/>
      </c:scatterChart>
      <c:scatterChart>
        <c:scatterStyle val="lineMarker"/>
        <c:varyColors val="0"/>
        <c:ser>
          <c:idx val="0"/>
          <c:order val="0"/>
          <c:tx>
            <c:strRef>
              <c:f>Sheet1!$D$3</c:f>
              <c:strCache>
                <c:ptCount val="1"/>
                <c:pt idx="0">
                  <c:v>Protein Concentration (mg/ml)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Sheet1!$C$4:$C$33</c:f>
              <c:numCache>
                <c:formatCode>General</c:formatCod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numCache>
            </c:numRef>
          </c:xVal>
          <c:yVal>
            <c:numRef>
              <c:f>Sheet1!$D$4:$D$33</c:f>
              <c:numCache>
                <c:formatCode>General</c:formatCode>
                <c:ptCount val="30"/>
                <c:pt idx="0">
                  <c:v>7.6590000000000005E-2</c:v>
                </c:pt>
                <c:pt idx="1">
                  <c:v>0.116467</c:v>
                </c:pt>
                <c:pt idx="2">
                  <c:v>0.197521</c:v>
                </c:pt>
                <c:pt idx="3">
                  <c:v>8.3539000000000002E-2</c:v>
                </c:pt>
                <c:pt idx="4">
                  <c:v>0.118648</c:v>
                </c:pt>
                <c:pt idx="5">
                  <c:v>0.15094199999999999</c:v>
                </c:pt>
                <c:pt idx="6">
                  <c:v>0.16788800000000001</c:v>
                </c:pt>
                <c:pt idx="7">
                  <c:v>0.19647200000000001</c:v>
                </c:pt>
                <c:pt idx="8">
                  <c:v>0.20954700000000001</c:v>
                </c:pt>
                <c:pt idx="9">
                  <c:v>6.2647999999999995E-2</c:v>
                </c:pt>
                <c:pt idx="10">
                  <c:v>0.118534</c:v>
                </c:pt>
                <c:pt idx="11">
                  <c:v>6.8342E-2</c:v>
                </c:pt>
                <c:pt idx="12">
                  <c:v>0.18539700000000001</c:v>
                </c:pt>
                <c:pt idx="13">
                  <c:v>0.103654</c:v>
                </c:pt>
                <c:pt idx="14">
                  <c:v>8.6336999999999997E-2</c:v>
                </c:pt>
                <c:pt idx="15">
                  <c:v>0.117538</c:v>
                </c:pt>
                <c:pt idx="16">
                  <c:v>3.9753999999999998E-2</c:v>
                </c:pt>
                <c:pt idx="17">
                  <c:v>0.103864</c:v>
                </c:pt>
                <c:pt idx="18">
                  <c:v>4.2361999999999997E-2</c:v>
                </c:pt>
                <c:pt idx="19">
                  <c:v>6.2142000000000003E-2</c:v>
                </c:pt>
                <c:pt idx="20">
                  <c:v>0.13217899999999999</c:v>
                </c:pt>
                <c:pt idx="21">
                  <c:v>5.4266000000000002E-2</c:v>
                </c:pt>
                <c:pt idx="22">
                  <c:v>5.8971999999999997E-2</c:v>
                </c:pt>
                <c:pt idx="23">
                  <c:v>0.169435</c:v>
                </c:pt>
                <c:pt idx="24">
                  <c:v>5.2961000000000001E-2</c:v>
                </c:pt>
                <c:pt idx="25">
                  <c:v>0.14267099999999999</c:v>
                </c:pt>
                <c:pt idx="26">
                  <c:v>5.3633E-2</c:v>
                </c:pt>
                <c:pt idx="27">
                  <c:v>0.106734</c:v>
                </c:pt>
                <c:pt idx="28">
                  <c:v>4.2021000000000003E-2</c:v>
                </c:pt>
                <c:pt idx="29">
                  <c:v>5.2110999999999998E-2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767384"/>
        <c:axId val="225762904"/>
      </c:scatterChart>
      <c:valAx>
        <c:axId val="225761624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762008"/>
        <c:crosses val="autoZero"/>
        <c:crossBetween val="midCat"/>
      </c:valAx>
      <c:valAx>
        <c:axId val="225762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761624"/>
        <c:crosses val="autoZero"/>
        <c:crossBetween val="midCat"/>
      </c:valAx>
      <c:valAx>
        <c:axId val="22576290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767384"/>
        <c:crosses val="max"/>
        <c:crossBetween val="midCat"/>
      </c:valAx>
      <c:valAx>
        <c:axId val="2257673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25762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i="1">
                <a:latin typeface="Times New Roman" panose="02020603050405020304" pitchFamily="18" charset="0"/>
                <a:cs typeface="Times New Roman" panose="02020603050405020304" pitchFamily="18" charset="0"/>
              </a:rPr>
              <a:t>N. nigricollis</a:t>
            </a: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 Hyaluronidase Total Protein/Enzyme Activity on Sephadex G-75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10870516185478"/>
          <c:y val="0.19949074074074077"/>
          <c:w val="0.70978258967629049"/>
          <c:h val="0.53628062117235342"/>
        </c:manualLayout>
      </c:layout>
      <c:lineChart>
        <c:grouping val="standard"/>
        <c:varyColors val="0"/>
        <c:ser>
          <c:idx val="1"/>
          <c:order val="0"/>
          <c:tx>
            <c:strRef>
              <c:f>Sheet1!$D$3</c:f>
              <c:strCache>
                <c:ptCount val="1"/>
                <c:pt idx="0">
                  <c:v>Protein Concentration (mg/ml)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Sheet1!$D$4:$D$33</c:f>
              <c:numCache>
                <c:formatCode>General</c:formatCode>
                <c:ptCount val="30"/>
                <c:pt idx="0">
                  <c:v>7.6590000000000005E-2</c:v>
                </c:pt>
                <c:pt idx="1">
                  <c:v>0.116467</c:v>
                </c:pt>
                <c:pt idx="2">
                  <c:v>0.197521</c:v>
                </c:pt>
                <c:pt idx="3">
                  <c:v>8.3539000000000002E-2</c:v>
                </c:pt>
                <c:pt idx="4">
                  <c:v>0.118648</c:v>
                </c:pt>
                <c:pt idx="5">
                  <c:v>0.15094199999999999</c:v>
                </c:pt>
                <c:pt idx="6">
                  <c:v>0.16788800000000001</c:v>
                </c:pt>
                <c:pt idx="7">
                  <c:v>0.19647200000000001</c:v>
                </c:pt>
                <c:pt idx="8">
                  <c:v>0.20954700000000001</c:v>
                </c:pt>
                <c:pt idx="9">
                  <c:v>6.2647999999999995E-2</c:v>
                </c:pt>
                <c:pt idx="10">
                  <c:v>0.118534</c:v>
                </c:pt>
                <c:pt idx="11">
                  <c:v>6.8342E-2</c:v>
                </c:pt>
                <c:pt idx="12">
                  <c:v>0.18539700000000001</c:v>
                </c:pt>
                <c:pt idx="13">
                  <c:v>0.103654</c:v>
                </c:pt>
                <c:pt idx="14">
                  <c:v>8.6336999999999997E-2</c:v>
                </c:pt>
                <c:pt idx="15">
                  <c:v>0.117538</c:v>
                </c:pt>
                <c:pt idx="16">
                  <c:v>3.9753999999999998E-2</c:v>
                </c:pt>
                <c:pt idx="17">
                  <c:v>0.103864</c:v>
                </c:pt>
                <c:pt idx="18">
                  <c:v>4.2361999999999997E-2</c:v>
                </c:pt>
                <c:pt idx="19">
                  <c:v>6.2142000000000003E-2</c:v>
                </c:pt>
                <c:pt idx="20">
                  <c:v>0.13217899999999999</c:v>
                </c:pt>
                <c:pt idx="21">
                  <c:v>5.4266000000000002E-2</c:v>
                </c:pt>
                <c:pt idx="22">
                  <c:v>5.8971999999999997E-2</c:v>
                </c:pt>
                <c:pt idx="23">
                  <c:v>0.169435</c:v>
                </c:pt>
                <c:pt idx="24">
                  <c:v>5.2961000000000001E-2</c:v>
                </c:pt>
                <c:pt idx="25">
                  <c:v>0.14267099999999999</c:v>
                </c:pt>
                <c:pt idx="26">
                  <c:v>5.3633E-2</c:v>
                </c:pt>
                <c:pt idx="27">
                  <c:v>0.106734</c:v>
                </c:pt>
                <c:pt idx="28">
                  <c:v>4.2021000000000003E-2</c:v>
                </c:pt>
                <c:pt idx="29">
                  <c:v>5.2110999999999998E-2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849672"/>
        <c:axId val="225823152"/>
      </c:lineChart>
      <c:lineChart>
        <c:grouping val="standard"/>
        <c:varyColors val="0"/>
        <c:ser>
          <c:idx val="2"/>
          <c:order val="1"/>
          <c:tx>
            <c:strRef>
              <c:f>Sheet1!$E$3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val>
            <c:numRef>
              <c:f>Sheet1!$E$4:$E$33</c:f>
              <c:numCache>
                <c:formatCode>General</c:formatCode>
                <c:ptCount val="30"/>
                <c:pt idx="0">
                  <c:v>0.12864300000000001</c:v>
                </c:pt>
                <c:pt idx="1">
                  <c:v>1.2867470000000001</c:v>
                </c:pt>
                <c:pt idx="2">
                  <c:v>0.95269199999999998</c:v>
                </c:pt>
                <c:pt idx="3">
                  <c:v>0.92544899999999997</c:v>
                </c:pt>
                <c:pt idx="4">
                  <c:v>0.63126599999999999</c:v>
                </c:pt>
                <c:pt idx="5">
                  <c:v>1.3197319999999999</c:v>
                </c:pt>
                <c:pt idx="6">
                  <c:v>0.73203700000000005</c:v>
                </c:pt>
                <c:pt idx="7">
                  <c:v>1.4256230000000001</c:v>
                </c:pt>
                <c:pt idx="8">
                  <c:v>1.1666319999999999</c:v>
                </c:pt>
                <c:pt idx="9">
                  <c:v>0.97477400000000003</c:v>
                </c:pt>
                <c:pt idx="10">
                  <c:v>1.023552</c:v>
                </c:pt>
                <c:pt idx="11">
                  <c:v>1.4834320000000001</c:v>
                </c:pt>
                <c:pt idx="12">
                  <c:v>2.954326</c:v>
                </c:pt>
                <c:pt idx="13">
                  <c:v>1.645988</c:v>
                </c:pt>
                <c:pt idx="14">
                  <c:v>0.58743599999999996</c:v>
                </c:pt>
                <c:pt idx="15">
                  <c:v>1.021552</c:v>
                </c:pt>
                <c:pt idx="16">
                  <c:v>1.554799</c:v>
                </c:pt>
                <c:pt idx="17">
                  <c:v>0.636328</c:v>
                </c:pt>
                <c:pt idx="18">
                  <c:v>1.086997</c:v>
                </c:pt>
                <c:pt idx="19">
                  <c:v>0.187028</c:v>
                </c:pt>
                <c:pt idx="20">
                  <c:v>0.742371</c:v>
                </c:pt>
                <c:pt idx="21">
                  <c:v>0.110249</c:v>
                </c:pt>
                <c:pt idx="22">
                  <c:v>0.85484499999999997</c:v>
                </c:pt>
                <c:pt idx="23">
                  <c:v>0.97842200000000001</c:v>
                </c:pt>
                <c:pt idx="24">
                  <c:v>0.28570099999999998</c:v>
                </c:pt>
                <c:pt idx="25">
                  <c:v>0.53784200000000004</c:v>
                </c:pt>
                <c:pt idx="26">
                  <c:v>0.64267300000000005</c:v>
                </c:pt>
                <c:pt idx="27">
                  <c:v>0.23441699999999999</c:v>
                </c:pt>
                <c:pt idx="28">
                  <c:v>0.535632</c:v>
                </c:pt>
                <c:pt idx="29">
                  <c:v>0.62341100000000005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838328"/>
        <c:axId val="225837944"/>
      </c:lineChart>
      <c:catAx>
        <c:axId val="225849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823152"/>
        <c:crosses val="autoZero"/>
        <c:auto val="1"/>
        <c:lblAlgn val="ctr"/>
        <c:lblOffset val="100"/>
        <c:noMultiLvlLbl val="0"/>
      </c:catAx>
      <c:valAx>
        <c:axId val="225823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849672"/>
        <c:crosses val="autoZero"/>
        <c:crossBetween val="between"/>
      </c:valAx>
      <c:valAx>
        <c:axId val="225837944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838328"/>
        <c:crosses val="max"/>
        <c:crossBetween val="between"/>
      </c:valAx>
      <c:catAx>
        <c:axId val="225838328"/>
        <c:scaling>
          <c:orientation val="minMax"/>
        </c:scaling>
        <c:delete val="1"/>
        <c:axPos val="b"/>
        <c:majorTickMark val="out"/>
        <c:minorTickMark val="none"/>
        <c:tickLblPos val="nextTo"/>
        <c:crossAx val="225837944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Hyaluronidase Total Protein/Enzyme Activity on DEAE-52 Cellulose </a:t>
            </a:r>
            <a:endParaRPr lang="en-US" sz="12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n-US" sz="105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365263077055128"/>
          <c:y val="0.22894967487296586"/>
          <c:w val="0.71305044700737708"/>
          <c:h val="0.58143553789694491"/>
        </c:manualLayout>
      </c:layout>
      <c:lineChart>
        <c:grouping val="standard"/>
        <c:varyColors val="0"/>
        <c:ser>
          <c:idx val="1"/>
          <c:order val="1"/>
          <c:tx>
            <c:strRef>
              <c:f>Sheet2!$C$1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Sheet2!$A$2:$A$34</c:f>
              <c:strCache>
                <c:ptCount val="33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  <c:pt idx="30">
                  <c:v>A31</c:v>
                </c:pt>
                <c:pt idx="31">
                  <c:v>A32</c:v>
                </c:pt>
                <c:pt idx="32">
                  <c:v>A33</c:v>
                </c:pt>
              </c:strCache>
            </c:strRef>
          </c:cat>
          <c:val>
            <c:numRef>
              <c:f>Sheet2!$C$2:$C$34</c:f>
              <c:numCache>
                <c:formatCode>General</c:formatCode>
                <c:ptCount val="33"/>
                <c:pt idx="0">
                  <c:v>3.8242999999999999E-2</c:v>
                </c:pt>
                <c:pt idx="1">
                  <c:v>0.98096300000000003</c:v>
                </c:pt>
                <c:pt idx="2">
                  <c:v>0.49075600000000003</c:v>
                </c:pt>
                <c:pt idx="3">
                  <c:v>0.60118899999999997</c:v>
                </c:pt>
                <c:pt idx="4">
                  <c:v>1.0182519999999999</c:v>
                </c:pt>
                <c:pt idx="5">
                  <c:v>0.593472</c:v>
                </c:pt>
                <c:pt idx="6">
                  <c:v>0.48457899999999998</c:v>
                </c:pt>
                <c:pt idx="7">
                  <c:v>0.453233</c:v>
                </c:pt>
                <c:pt idx="8">
                  <c:v>1.1345810000000001</c:v>
                </c:pt>
                <c:pt idx="9">
                  <c:v>0.56795099999999998</c:v>
                </c:pt>
                <c:pt idx="10">
                  <c:v>0.865896</c:v>
                </c:pt>
                <c:pt idx="11">
                  <c:v>0.47145900000000002</c:v>
                </c:pt>
                <c:pt idx="12">
                  <c:v>0.84133899999999995</c:v>
                </c:pt>
                <c:pt idx="13">
                  <c:v>0.456677</c:v>
                </c:pt>
                <c:pt idx="14">
                  <c:v>0.58641299999999996</c:v>
                </c:pt>
                <c:pt idx="15">
                  <c:v>0.99152300000000004</c:v>
                </c:pt>
                <c:pt idx="16">
                  <c:v>0.50731199999999999</c:v>
                </c:pt>
                <c:pt idx="17">
                  <c:v>0.70998799999999995</c:v>
                </c:pt>
                <c:pt idx="18">
                  <c:v>0.99063500000000004</c:v>
                </c:pt>
                <c:pt idx="19">
                  <c:v>1.490221</c:v>
                </c:pt>
                <c:pt idx="20">
                  <c:v>1.0360210000000001</c:v>
                </c:pt>
                <c:pt idx="21">
                  <c:v>0.69694199999999995</c:v>
                </c:pt>
                <c:pt idx="22">
                  <c:v>0.40621299999999999</c:v>
                </c:pt>
                <c:pt idx="23">
                  <c:v>0.89690199999999998</c:v>
                </c:pt>
                <c:pt idx="24">
                  <c:v>0.72843400000000003</c:v>
                </c:pt>
                <c:pt idx="25">
                  <c:v>0.95234200000000002</c:v>
                </c:pt>
                <c:pt idx="26">
                  <c:v>0.95423500000000006</c:v>
                </c:pt>
                <c:pt idx="27">
                  <c:v>0.47853800000000002</c:v>
                </c:pt>
                <c:pt idx="28">
                  <c:v>0.842418</c:v>
                </c:pt>
                <c:pt idx="29">
                  <c:v>0.53811399999999998</c:v>
                </c:pt>
                <c:pt idx="30">
                  <c:v>0.30074529999999999</c:v>
                </c:pt>
                <c:pt idx="31">
                  <c:v>0.52764270000000002</c:v>
                </c:pt>
                <c:pt idx="32">
                  <c:v>0.44463419999999998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999560"/>
        <c:axId val="226694408"/>
      </c:lineChar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 Protein Conc.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Sheet2!$A$2:$A$34</c:f>
              <c:strCache>
                <c:ptCount val="33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  <c:pt idx="30">
                  <c:v>A31</c:v>
                </c:pt>
                <c:pt idx="31">
                  <c:v>A32</c:v>
                </c:pt>
                <c:pt idx="32">
                  <c:v>A33</c:v>
                </c:pt>
              </c:strCache>
            </c:strRef>
          </c:cat>
          <c:val>
            <c:numRef>
              <c:f>Sheet2!$B$2:$B$34</c:f>
              <c:numCache>
                <c:formatCode>General</c:formatCode>
                <c:ptCount val="33"/>
                <c:pt idx="0">
                  <c:v>7.4501999999999999E-2</c:v>
                </c:pt>
                <c:pt idx="1">
                  <c:v>0.11319799999999999</c:v>
                </c:pt>
                <c:pt idx="2">
                  <c:v>8.4352999999999997E-2</c:v>
                </c:pt>
                <c:pt idx="3">
                  <c:v>6.6571000000000005E-2</c:v>
                </c:pt>
                <c:pt idx="4">
                  <c:v>0.18659500000000001</c:v>
                </c:pt>
                <c:pt idx="5">
                  <c:v>0.162546</c:v>
                </c:pt>
                <c:pt idx="6">
                  <c:v>0.46843200000000002</c:v>
                </c:pt>
                <c:pt idx="7">
                  <c:v>0.263125</c:v>
                </c:pt>
                <c:pt idx="8">
                  <c:v>0.28464899999999999</c:v>
                </c:pt>
                <c:pt idx="9">
                  <c:v>0.42349599999999998</c:v>
                </c:pt>
                <c:pt idx="10">
                  <c:v>5.5391999999999997E-2</c:v>
                </c:pt>
                <c:pt idx="11">
                  <c:v>3.2856000000000003E-2</c:v>
                </c:pt>
                <c:pt idx="12">
                  <c:v>5.3217E-2</c:v>
                </c:pt>
                <c:pt idx="13">
                  <c:v>4.3003E-2</c:v>
                </c:pt>
                <c:pt idx="14">
                  <c:v>0.166911</c:v>
                </c:pt>
                <c:pt idx="15">
                  <c:v>5.5850999999999998E-2</c:v>
                </c:pt>
                <c:pt idx="16">
                  <c:v>9.0611999999999998E-2</c:v>
                </c:pt>
                <c:pt idx="17">
                  <c:v>0.103468</c:v>
                </c:pt>
                <c:pt idx="18">
                  <c:v>0.35316399999999998</c:v>
                </c:pt>
                <c:pt idx="19">
                  <c:v>6.7343E-2</c:v>
                </c:pt>
                <c:pt idx="20">
                  <c:v>5.3364000000000002E-2</c:v>
                </c:pt>
                <c:pt idx="21">
                  <c:v>4.3996E-2</c:v>
                </c:pt>
                <c:pt idx="22">
                  <c:v>9.9780999999999995E-2</c:v>
                </c:pt>
                <c:pt idx="23">
                  <c:v>0.173425</c:v>
                </c:pt>
                <c:pt idx="24">
                  <c:v>8.5232000000000002E-2</c:v>
                </c:pt>
                <c:pt idx="25">
                  <c:v>0.18632699999999999</c:v>
                </c:pt>
                <c:pt idx="26">
                  <c:v>6.3230999999999996E-2</c:v>
                </c:pt>
                <c:pt idx="27">
                  <c:v>7.5360999999999997E-2</c:v>
                </c:pt>
                <c:pt idx="28">
                  <c:v>9.6529000000000004E-2</c:v>
                </c:pt>
                <c:pt idx="29">
                  <c:v>2.3125E-2</c:v>
                </c:pt>
                <c:pt idx="30">
                  <c:v>0.113292</c:v>
                </c:pt>
                <c:pt idx="31">
                  <c:v>5.6344999999999999E-2</c:v>
                </c:pt>
                <c:pt idx="32">
                  <c:v>5.3673999999999999E-2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695176"/>
        <c:axId val="226694792"/>
      </c:lineChart>
      <c:catAx>
        <c:axId val="225999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694408"/>
        <c:crosses val="autoZero"/>
        <c:auto val="1"/>
        <c:lblAlgn val="ctr"/>
        <c:lblOffset val="100"/>
        <c:noMultiLvlLbl val="0"/>
      </c:catAx>
      <c:valAx>
        <c:axId val="226694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99560"/>
        <c:crosses val="autoZero"/>
        <c:crossBetween val="between"/>
      </c:valAx>
      <c:valAx>
        <c:axId val="22669479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695176"/>
        <c:crosses val="max"/>
        <c:crossBetween val="between"/>
      </c:valAx>
      <c:catAx>
        <c:axId val="226695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2669479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N. nigricollis Hyaluronidase Total Protein/Enzyme Activity on DEAE-52 Cellulose </a:t>
            </a:r>
          </a:p>
        </c:rich>
      </c:tx>
      <c:layout>
        <c:manualLayout>
          <c:xMode val="edge"/>
          <c:yMode val="edge"/>
          <c:x val="0.10870122484689415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954374527715551"/>
          <c:y val="0.15113444152814232"/>
          <c:w val="0.67964050490281558"/>
          <c:h val="0.62007691746864979"/>
        </c:manualLayout>
      </c:layout>
      <c:lineChart>
        <c:grouping val="standard"/>
        <c:varyColors val="0"/>
        <c:ser>
          <c:idx val="1"/>
          <c:order val="1"/>
          <c:tx>
            <c:strRef>
              <c:f>Sheet2!$C$1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Sheet2!$A$2:$A$34</c:f>
              <c:strCache>
                <c:ptCount val="33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  <c:pt idx="30">
                  <c:v>A31</c:v>
                </c:pt>
                <c:pt idx="31">
                  <c:v>A32</c:v>
                </c:pt>
                <c:pt idx="32">
                  <c:v>A33</c:v>
                </c:pt>
              </c:strCache>
            </c:strRef>
          </c:cat>
          <c:val>
            <c:numRef>
              <c:f>Sheet2!$C$2:$C$34</c:f>
              <c:numCache>
                <c:formatCode>General</c:formatCode>
                <c:ptCount val="33"/>
                <c:pt idx="0">
                  <c:v>3.8242999999999999E-2</c:v>
                </c:pt>
                <c:pt idx="1">
                  <c:v>0.98096300000000003</c:v>
                </c:pt>
                <c:pt idx="2">
                  <c:v>0.49075600000000003</c:v>
                </c:pt>
                <c:pt idx="3">
                  <c:v>0.60118899999999997</c:v>
                </c:pt>
                <c:pt idx="4">
                  <c:v>1.0182519999999999</c:v>
                </c:pt>
                <c:pt idx="5">
                  <c:v>0.593472</c:v>
                </c:pt>
                <c:pt idx="6">
                  <c:v>0.48457899999999998</c:v>
                </c:pt>
                <c:pt idx="7">
                  <c:v>0.453233</c:v>
                </c:pt>
                <c:pt idx="8">
                  <c:v>1.1345810000000001</c:v>
                </c:pt>
                <c:pt idx="9">
                  <c:v>0.56795099999999998</c:v>
                </c:pt>
                <c:pt idx="10">
                  <c:v>0.865896</c:v>
                </c:pt>
                <c:pt idx="11">
                  <c:v>0.47145900000000002</c:v>
                </c:pt>
                <c:pt idx="12">
                  <c:v>0.84133899999999995</c:v>
                </c:pt>
                <c:pt idx="13">
                  <c:v>0.456677</c:v>
                </c:pt>
                <c:pt idx="14">
                  <c:v>0.58641299999999996</c:v>
                </c:pt>
                <c:pt idx="15">
                  <c:v>0.99152300000000004</c:v>
                </c:pt>
                <c:pt idx="16">
                  <c:v>0.50731199999999999</c:v>
                </c:pt>
                <c:pt idx="17">
                  <c:v>0.70998799999999995</c:v>
                </c:pt>
                <c:pt idx="18">
                  <c:v>0.99063500000000004</c:v>
                </c:pt>
                <c:pt idx="19">
                  <c:v>1.490221</c:v>
                </c:pt>
                <c:pt idx="20">
                  <c:v>1.0360210000000001</c:v>
                </c:pt>
                <c:pt idx="21">
                  <c:v>0.69694199999999995</c:v>
                </c:pt>
                <c:pt idx="22">
                  <c:v>0.40621299999999999</c:v>
                </c:pt>
                <c:pt idx="23">
                  <c:v>0.89690199999999998</c:v>
                </c:pt>
                <c:pt idx="24">
                  <c:v>0.72843400000000003</c:v>
                </c:pt>
                <c:pt idx="25">
                  <c:v>0.95234200000000002</c:v>
                </c:pt>
                <c:pt idx="26">
                  <c:v>0.95423500000000006</c:v>
                </c:pt>
                <c:pt idx="27">
                  <c:v>0.47853800000000002</c:v>
                </c:pt>
                <c:pt idx="28">
                  <c:v>0.842418</c:v>
                </c:pt>
                <c:pt idx="29">
                  <c:v>0.53811399999999998</c:v>
                </c:pt>
                <c:pt idx="30">
                  <c:v>0.30074529999999999</c:v>
                </c:pt>
                <c:pt idx="31">
                  <c:v>0.52764270000000002</c:v>
                </c:pt>
                <c:pt idx="32">
                  <c:v>0.44463419999999998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NaCl Gradient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Sheet2!$A$2:$A$34</c:f>
              <c:strCache>
                <c:ptCount val="33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  <c:pt idx="30">
                  <c:v>A31</c:v>
                </c:pt>
                <c:pt idx="31">
                  <c:v>A32</c:v>
                </c:pt>
                <c:pt idx="32">
                  <c:v>A33</c:v>
                </c:pt>
              </c:strCache>
            </c:strRef>
          </c:cat>
          <c:val>
            <c:numRef>
              <c:f>Sheet2!$D$2:$D$34</c:f>
              <c:numCache>
                <c:formatCode>General</c:formatCode>
                <c:ptCount val="33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0.2</c:v>
                </c:pt>
                <c:pt idx="6">
                  <c:v>0.2</c:v>
                </c:pt>
                <c:pt idx="7">
                  <c:v>0.2</c:v>
                </c:pt>
                <c:pt idx="8">
                  <c:v>0.3</c:v>
                </c:pt>
                <c:pt idx="9">
                  <c:v>0.3</c:v>
                </c:pt>
                <c:pt idx="10">
                  <c:v>0.3</c:v>
                </c:pt>
                <c:pt idx="11">
                  <c:v>0.3</c:v>
                </c:pt>
                <c:pt idx="12">
                  <c:v>0.4</c:v>
                </c:pt>
                <c:pt idx="13">
                  <c:v>0.4</c:v>
                </c:pt>
                <c:pt idx="14">
                  <c:v>0.4</c:v>
                </c:pt>
                <c:pt idx="15">
                  <c:v>0.5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0.5</c:v>
                </c:pt>
                <c:pt idx="20">
                  <c:v>0.6</c:v>
                </c:pt>
                <c:pt idx="21">
                  <c:v>0.6</c:v>
                </c:pt>
                <c:pt idx="22">
                  <c:v>0.6</c:v>
                </c:pt>
                <c:pt idx="23">
                  <c:v>0.6</c:v>
                </c:pt>
                <c:pt idx="24">
                  <c:v>0.6</c:v>
                </c:pt>
                <c:pt idx="25">
                  <c:v>0.7</c:v>
                </c:pt>
                <c:pt idx="26">
                  <c:v>0.7</c:v>
                </c:pt>
                <c:pt idx="27">
                  <c:v>0.8</c:v>
                </c:pt>
                <c:pt idx="28">
                  <c:v>0.8</c:v>
                </c:pt>
                <c:pt idx="29">
                  <c:v>0.9</c:v>
                </c:pt>
                <c:pt idx="30">
                  <c:v>0.9</c:v>
                </c:pt>
                <c:pt idx="31">
                  <c:v>1</c:v>
                </c:pt>
                <c:pt idx="32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954216"/>
        <c:axId val="225954608"/>
      </c:lineChar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 Protein Conc.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Sheet2!$A$2:$A$34</c:f>
              <c:strCache>
                <c:ptCount val="33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  <c:pt idx="30">
                  <c:v>A31</c:v>
                </c:pt>
                <c:pt idx="31">
                  <c:v>A32</c:v>
                </c:pt>
                <c:pt idx="32">
                  <c:v>A33</c:v>
                </c:pt>
              </c:strCache>
            </c:strRef>
          </c:cat>
          <c:val>
            <c:numRef>
              <c:f>Sheet2!$B$2:$B$34</c:f>
              <c:numCache>
                <c:formatCode>General</c:formatCode>
                <c:ptCount val="33"/>
                <c:pt idx="0">
                  <c:v>7.4501999999999999E-2</c:v>
                </c:pt>
                <c:pt idx="1">
                  <c:v>0.11319799999999999</c:v>
                </c:pt>
                <c:pt idx="2">
                  <c:v>8.4352999999999997E-2</c:v>
                </c:pt>
                <c:pt idx="3">
                  <c:v>6.6571000000000005E-2</c:v>
                </c:pt>
                <c:pt idx="4">
                  <c:v>0.18659500000000001</c:v>
                </c:pt>
                <c:pt idx="5">
                  <c:v>0.162546</c:v>
                </c:pt>
                <c:pt idx="6">
                  <c:v>0.46843200000000002</c:v>
                </c:pt>
                <c:pt idx="7">
                  <c:v>0.263125</c:v>
                </c:pt>
                <c:pt idx="8">
                  <c:v>0.28464899999999999</c:v>
                </c:pt>
                <c:pt idx="9">
                  <c:v>0.42349599999999998</c:v>
                </c:pt>
                <c:pt idx="10">
                  <c:v>5.5391999999999997E-2</c:v>
                </c:pt>
                <c:pt idx="11">
                  <c:v>3.2856000000000003E-2</c:v>
                </c:pt>
                <c:pt idx="12">
                  <c:v>5.3217E-2</c:v>
                </c:pt>
                <c:pt idx="13">
                  <c:v>4.3003E-2</c:v>
                </c:pt>
                <c:pt idx="14">
                  <c:v>0.166911</c:v>
                </c:pt>
                <c:pt idx="15">
                  <c:v>5.5850999999999998E-2</c:v>
                </c:pt>
                <c:pt idx="16">
                  <c:v>9.0611999999999998E-2</c:v>
                </c:pt>
                <c:pt idx="17">
                  <c:v>0.103468</c:v>
                </c:pt>
                <c:pt idx="18">
                  <c:v>0.35316399999999998</c:v>
                </c:pt>
                <c:pt idx="19">
                  <c:v>6.7343E-2</c:v>
                </c:pt>
                <c:pt idx="20">
                  <c:v>5.3364000000000002E-2</c:v>
                </c:pt>
                <c:pt idx="21">
                  <c:v>4.3996E-2</c:v>
                </c:pt>
                <c:pt idx="22">
                  <c:v>9.9780999999999995E-2</c:v>
                </c:pt>
                <c:pt idx="23">
                  <c:v>0.173425</c:v>
                </c:pt>
                <c:pt idx="24">
                  <c:v>8.5232000000000002E-2</c:v>
                </c:pt>
                <c:pt idx="25">
                  <c:v>0.18632699999999999</c:v>
                </c:pt>
                <c:pt idx="26">
                  <c:v>6.3230999999999996E-2</c:v>
                </c:pt>
                <c:pt idx="27">
                  <c:v>7.5360999999999997E-2</c:v>
                </c:pt>
                <c:pt idx="28">
                  <c:v>9.6529000000000004E-2</c:v>
                </c:pt>
                <c:pt idx="29">
                  <c:v>2.3125E-2</c:v>
                </c:pt>
                <c:pt idx="30">
                  <c:v>0.113292</c:v>
                </c:pt>
                <c:pt idx="31">
                  <c:v>5.6344999999999999E-2</c:v>
                </c:pt>
                <c:pt idx="32">
                  <c:v>5.3673999999999999E-2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955392"/>
        <c:axId val="225955000"/>
      </c:lineChart>
      <c:catAx>
        <c:axId val="225954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54608"/>
        <c:crosses val="autoZero"/>
        <c:auto val="1"/>
        <c:lblAlgn val="ctr"/>
        <c:lblOffset val="100"/>
        <c:noMultiLvlLbl val="0"/>
      </c:catAx>
      <c:valAx>
        <c:axId val="225954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54216"/>
        <c:crosses val="autoZero"/>
        <c:crossBetween val="between"/>
      </c:valAx>
      <c:valAx>
        <c:axId val="2259550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55392"/>
        <c:crosses val="max"/>
        <c:crossBetween val="between"/>
      </c:valAx>
      <c:catAx>
        <c:axId val="22595539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259550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1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N. nigricollis</a:t>
            </a:r>
            <a:r>
              <a:rPr lang="en-US" sz="14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PLA</a:t>
            </a:r>
            <a:r>
              <a:rPr lang="en-US" sz="10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sz="14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Total Protein/Enzyme Activity on Sephadex G-75</a:t>
            </a:r>
            <a:endParaRPr lang="en-US" sz="1100"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n-US" sz="1100"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15072900262467193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617471802511172"/>
          <c:y val="0.17171296296296296"/>
          <c:w val="0.72594470454706672"/>
          <c:h val="0.58231468211490167"/>
        </c:manualLayout>
      </c:layout>
      <c:lineChart>
        <c:grouping val="standard"/>
        <c:varyColors val="0"/>
        <c:ser>
          <c:idx val="1"/>
          <c:order val="1"/>
          <c:tx>
            <c:strRef>
              <c:f>Sheet3!$C$1</c:f>
              <c:strCache>
                <c:ptCount val="1"/>
                <c:pt idx="0">
                  <c:v>Total Enzyme Activity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Sheet3!$A$2:$A$31</c:f>
              <c:strCache>
                <c:ptCount val="30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</c:strCache>
            </c:strRef>
          </c:cat>
          <c:val>
            <c:numRef>
              <c:f>Sheet3!$C$2:$C$31</c:f>
              <c:numCache>
                <c:formatCode>General</c:formatCode>
                <c:ptCount val="30"/>
                <c:pt idx="0">
                  <c:v>0.94363200000000003</c:v>
                </c:pt>
                <c:pt idx="1">
                  <c:v>0.57632799999999995</c:v>
                </c:pt>
                <c:pt idx="2">
                  <c:v>1.0853470000000001</c:v>
                </c:pt>
                <c:pt idx="3">
                  <c:v>2.7384620000000002</c:v>
                </c:pt>
                <c:pt idx="4">
                  <c:v>1.257852</c:v>
                </c:pt>
                <c:pt idx="5">
                  <c:v>1.6427449999999999</c:v>
                </c:pt>
                <c:pt idx="6">
                  <c:v>2.5400559999999999</c:v>
                </c:pt>
                <c:pt idx="7">
                  <c:v>3.184615</c:v>
                </c:pt>
                <c:pt idx="8">
                  <c:v>2.853742</c:v>
                </c:pt>
                <c:pt idx="9">
                  <c:v>1.806155</c:v>
                </c:pt>
                <c:pt idx="10">
                  <c:v>2.5643090000000002</c:v>
                </c:pt>
                <c:pt idx="11">
                  <c:v>1.0641529999999999</c:v>
                </c:pt>
                <c:pt idx="12">
                  <c:v>1.8076110000000001</c:v>
                </c:pt>
                <c:pt idx="13">
                  <c:v>1.594684</c:v>
                </c:pt>
                <c:pt idx="14">
                  <c:v>1.000769</c:v>
                </c:pt>
                <c:pt idx="15">
                  <c:v>0.11569210000000001</c:v>
                </c:pt>
                <c:pt idx="16">
                  <c:v>0.96276099999999998</c:v>
                </c:pt>
                <c:pt idx="17">
                  <c:v>1.0128520000000001</c:v>
                </c:pt>
                <c:pt idx="18">
                  <c:v>1.464396</c:v>
                </c:pt>
                <c:pt idx="19">
                  <c:v>1.872004</c:v>
                </c:pt>
                <c:pt idx="20">
                  <c:v>0.37653900000000001</c:v>
                </c:pt>
                <c:pt idx="21">
                  <c:v>0.85627200000000003</c:v>
                </c:pt>
                <c:pt idx="22">
                  <c:v>0.95325899999999997</c:v>
                </c:pt>
                <c:pt idx="23">
                  <c:v>0.59053</c:v>
                </c:pt>
                <c:pt idx="24">
                  <c:v>0.18529999999999999</c:v>
                </c:pt>
                <c:pt idx="25">
                  <c:v>0.79651799999999995</c:v>
                </c:pt>
                <c:pt idx="26">
                  <c:v>0.300315</c:v>
                </c:pt>
                <c:pt idx="27">
                  <c:v>0.62373999999999996</c:v>
                </c:pt>
                <c:pt idx="28">
                  <c:v>0.54678599999999999</c:v>
                </c:pt>
                <c:pt idx="29">
                  <c:v>0.41245700000000002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956176"/>
        <c:axId val="225956568"/>
      </c:lineChart>
      <c:lineChart>
        <c:grouping val="standard"/>
        <c:varyColors val="0"/>
        <c:ser>
          <c:idx val="0"/>
          <c:order val="0"/>
          <c:tx>
            <c:strRef>
              <c:f>Sheet3!$B$1</c:f>
              <c:strCache>
                <c:ptCount val="1"/>
                <c:pt idx="0">
                  <c:v>Total Protein Conc.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Sheet3!$A$2:$A$31</c:f>
              <c:strCache>
                <c:ptCount val="30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</c:strCache>
            </c:strRef>
          </c:cat>
          <c:val>
            <c:numRef>
              <c:f>Sheet3!$B$2:$B$31</c:f>
              <c:numCache>
                <c:formatCode>General</c:formatCode>
                <c:ptCount val="30"/>
                <c:pt idx="0">
                  <c:v>5.7342999999999998E-2</c:v>
                </c:pt>
                <c:pt idx="1">
                  <c:v>0.109288</c:v>
                </c:pt>
                <c:pt idx="2">
                  <c:v>0.13745499999999999</c:v>
                </c:pt>
                <c:pt idx="3">
                  <c:v>9.6568000000000001E-2</c:v>
                </c:pt>
                <c:pt idx="4">
                  <c:v>0.106474</c:v>
                </c:pt>
                <c:pt idx="5">
                  <c:v>0.15729199999999999</c:v>
                </c:pt>
                <c:pt idx="6">
                  <c:v>8.4421999999999997E-2</c:v>
                </c:pt>
                <c:pt idx="7">
                  <c:v>0.16445299999999999</c:v>
                </c:pt>
                <c:pt idx="8">
                  <c:v>0.14340700000000001</c:v>
                </c:pt>
                <c:pt idx="9">
                  <c:v>8.1237000000000004E-2</c:v>
                </c:pt>
                <c:pt idx="10">
                  <c:v>0.19071199999999999</c:v>
                </c:pt>
                <c:pt idx="11">
                  <c:v>0.12550700000000001</c:v>
                </c:pt>
                <c:pt idx="12">
                  <c:v>2.2210000000000001E-2</c:v>
                </c:pt>
                <c:pt idx="13">
                  <c:v>0.11143</c:v>
                </c:pt>
                <c:pt idx="14">
                  <c:v>0.132219</c:v>
                </c:pt>
                <c:pt idx="15">
                  <c:v>4.8533E-2</c:v>
                </c:pt>
                <c:pt idx="16">
                  <c:v>3.3124099999999997E-2</c:v>
                </c:pt>
                <c:pt idx="17">
                  <c:v>5.0036999999999998E-2</c:v>
                </c:pt>
                <c:pt idx="18">
                  <c:v>0.16201299999999999</c:v>
                </c:pt>
                <c:pt idx="19">
                  <c:v>3.8205999999999997E-2</c:v>
                </c:pt>
                <c:pt idx="20">
                  <c:v>0.10129000000000001</c:v>
                </c:pt>
                <c:pt idx="21">
                  <c:v>1.5679999999999999E-2</c:v>
                </c:pt>
                <c:pt idx="22">
                  <c:v>6.9525000000000003E-2</c:v>
                </c:pt>
                <c:pt idx="23">
                  <c:v>0.13564300000000001</c:v>
                </c:pt>
                <c:pt idx="24">
                  <c:v>6.5925999999999998E-2</c:v>
                </c:pt>
                <c:pt idx="25">
                  <c:v>1.8769000000000001E-2</c:v>
                </c:pt>
                <c:pt idx="26">
                  <c:v>0.121001</c:v>
                </c:pt>
                <c:pt idx="27">
                  <c:v>2.3230000000000001E-2</c:v>
                </c:pt>
                <c:pt idx="28">
                  <c:v>5.0952999999999998E-2</c:v>
                </c:pt>
                <c:pt idx="29">
                  <c:v>1.5633999999999999E-2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957352"/>
        <c:axId val="225956960"/>
      </c:lineChart>
      <c:catAx>
        <c:axId val="225956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56568"/>
        <c:crosses val="autoZero"/>
        <c:auto val="1"/>
        <c:lblAlgn val="ctr"/>
        <c:lblOffset val="100"/>
        <c:noMultiLvlLbl val="0"/>
      </c:catAx>
      <c:valAx>
        <c:axId val="225956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56176"/>
        <c:crosses val="autoZero"/>
        <c:crossBetween val="between"/>
      </c:valAx>
      <c:valAx>
        <c:axId val="22595696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957352"/>
        <c:crosses val="max"/>
        <c:crossBetween val="between"/>
      </c:valAx>
      <c:catAx>
        <c:axId val="225957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2595696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400" i="1">
                <a:latin typeface="Times New Roman" panose="02020603050405020304" pitchFamily="18" charset="0"/>
                <a:cs typeface="Times New Roman" panose="02020603050405020304" pitchFamily="18" charset="0"/>
              </a:rPr>
              <a:t>N. nigricollis </a:t>
            </a: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PLA</a:t>
            </a:r>
            <a:r>
              <a:rPr lang="en-US" sz="1050"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sz="1400">
                <a:latin typeface="Times New Roman" panose="02020603050405020304" pitchFamily="18" charset="0"/>
                <a:cs typeface="Times New Roman" panose="02020603050405020304" pitchFamily="18" charset="0"/>
              </a:rPr>
              <a:t> Total Protein/Enzyme Activity on DEAE-52 Cellulose </a:t>
            </a:r>
          </a:p>
        </c:rich>
      </c:tx>
      <c:layout>
        <c:manualLayout>
          <c:xMode val="edge"/>
          <c:yMode val="edge"/>
          <c:x val="0.14275260818528335"/>
          <c:y val="1.56173719283273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315171658819031"/>
          <c:y val="0.17724579652900835"/>
          <c:w val="0.75644029420945502"/>
          <c:h val="0.53437451195712726"/>
        </c:manualLayout>
      </c:layout>
      <c:lineChart>
        <c:grouping val="standard"/>
        <c:varyColors val="0"/>
        <c:ser>
          <c:idx val="1"/>
          <c:order val="1"/>
          <c:tx>
            <c:strRef>
              <c:f>Sheet4!$C$1</c:f>
              <c:strCache>
                <c:ptCount val="1"/>
                <c:pt idx="0">
                  <c:v>Total Enzyme Activity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Sheet4!$A$2:$A$31</c:f>
              <c:strCache>
                <c:ptCount val="30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</c:strCache>
            </c:strRef>
          </c:cat>
          <c:val>
            <c:numRef>
              <c:f>Sheet4!$C$2:$C$31</c:f>
              <c:numCache>
                <c:formatCode>General</c:formatCode>
                <c:ptCount val="30"/>
                <c:pt idx="0">
                  <c:v>0.85384599999999999</c:v>
                </c:pt>
                <c:pt idx="1">
                  <c:v>1.046154</c:v>
                </c:pt>
                <c:pt idx="2">
                  <c:v>0.230769</c:v>
                </c:pt>
                <c:pt idx="3">
                  <c:v>1.507692</c:v>
                </c:pt>
                <c:pt idx="4">
                  <c:v>1.184615</c:v>
                </c:pt>
                <c:pt idx="5">
                  <c:v>1.3230770000000001</c:v>
                </c:pt>
                <c:pt idx="6">
                  <c:v>1.476923</c:v>
                </c:pt>
                <c:pt idx="7">
                  <c:v>1.569231</c:v>
                </c:pt>
                <c:pt idx="8">
                  <c:v>0.78461499999999995</c:v>
                </c:pt>
                <c:pt idx="9">
                  <c:v>0.70769199999999999</c:v>
                </c:pt>
                <c:pt idx="10">
                  <c:v>1.075385</c:v>
                </c:pt>
                <c:pt idx="11">
                  <c:v>1.492308</c:v>
                </c:pt>
                <c:pt idx="12">
                  <c:v>1.6</c:v>
                </c:pt>
                <c:pt idx="13">
                  <c:v>1.184615</c:v>
                </c:pt>
                <c:pt idx="14">
                  <c:v>1.230769</c:v>
                </c:pt>
                <c:pt idx="15">
                  <c:v>1.292308</c:v>
                </c:pt>
                <c:pt idx="16">
                  <c:v>1.0769230000000001</c:v>
                </c:pt>
                <c:pt idx="17">
                  <c:v>1.5769230000000001</c:v>
                </c:pt>
                <c:pt idx="18">
                  <c:v>1.2153849999999999</c:v>
                </c:pt>
                <c:pt idx="19">
                  <c:v>1.569231</c:v>
                </c:pt>
                <c:pt idx="20">
                  <c:v>1.261538</c:v>
                </c:pt>
                <c:pt idx="21">
                  <c:v>1.453846</c:v>
                </c:pt>
                <c:pt idx="22">
                  <c:v>2.4961500000000001</c:v>
                </c:pt>
                <c:pt idx="23">
                  <c:v>2.2307700000000001</c:v>
                </c:pt>
                <c:pt idx="24">
                  <c:v>1.8568199999999999</c:v>
                </c:pt>
                <c:pt idx="25">
                  <c:v>1.338462</c:v>
                </c:pt>
                <c:pt idx="26">
                  <c:v>1.269231</c:v>
                </c:pt>
                <c:pt idx="27">
                  <c:v>0.12463299999999999</c:v>
                </c:pt>
                <c:pt idx="28">
                  <c:v>1.292308</c:v>
                </c:pt>
                <c:pt idx="29">
                  <c:v>0.176923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Sheet4!$D$1</c:f>
              <c:strCache>
                <c:ptCount val="1"/>
                <c:pt idx="0">
                  <c:v>NaCl G (M)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Sheet4!$A$2:$A$31</c:f>
              <c:strCache>
                <c:ptCount val="30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</c:strCache>
            </c:strRef>
          </c:cat>
          <c:val>
            <c:numRef>
              <c:f>Sheet4!$D$2:$D$31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0.2</c:v>
                </c:pt>
                <c:pt idx="7">
                  <c:v>0.2</c:v>
                </c:pt>
                <c:pt idx="8">
                  <c:v>0.2</c:v>
                </c:pt>
                <c:pt idx="9">
                  <c:v>0.2</c:v>
                </c:pt>
                <c:pt idx="10">
                  <c:v>0.3</c:v>
                </c:pt>
                <c:pt idx="11">
                  <c:v>0.3</c:v>
                </c:pt>
                <c:pt idx="12">
                  <c:v>0.3</c:v>
                </c:pt>
                <c:pt idx="13">
                  <c:v>0.4</c:v>
                </c:pt>
                <c:pt idx="14">
                  <c:v>0.4</c:v>
                </c:pt>
                <c:pt idx="15">
                  <c:v>0.4</c:v>
                </c:pt>
                <c:pt idx="16">
                  <c:v>0.5</c:v>
                </c:pt>
                <c:pt idx="17">
                  <c:v>0.5</c:v>
                </c:pt>
                <c:pt idx="18">
                  <c:v>0.6</c:v>
                </c:pt>
                <c:pt idx="19">
                  <c:v>0.6</c:v>
                </c:pt>
                <c:pt idx="20">
                  <c:v>0.7</c:v>
                </c:pt>
                <c:pt idx="21">
                  <c:v>0.7</c:v>
                </c:pt>
                <c:pt idx="22">
                  <c:v>0.8</c:v>
                </c:pt>
                <c:pt idx="23">
                  <c:v>0.8</c:v>
                </c:pt>
                <c:pt idx="24">
                  <c:v>0.9</c:v>
                </c:pt>
                <c:pt idx="25">
                  <c:v>0.9</c:v>
                </c:pt>
                <c:pt idx="26">
                  <c:v>1</c:v>
                </c:pt>
                <c:pt idx="27">
                  <c:v>1</c:v>
                </c:pt>
                <c:pt idx="28">
                  <c:v>1.1000000000000001</c:v>
                </c:pt>
                <c:pt idx="29">
                  <c:v>1.2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497304"/>
        <c:axId val="226497696"/>
      </c:lineChart>
      <c:lineChart>
        <c:grouping val="standard"/>
        <c:varyColors val="0"/>
        <c:ser>
          <c:idx val="0"/>
          <c:order val="0"/>
          <c:tx>
            <c:strRef>
              <c:f>Sheet4!$B$1</c:f>
              <c:strCache>
                <c:ptCount val="1"/>
                <c:pt idx="0">
                  <c:v>Total Protein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Sheet4!$A$2:$A$31</c:f>
              <c:strCache>
                <c:ptCount val="30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  <c:pt idx="5">
                  <c:v>A6</c:v>
                </c:pt>
                <c:pt idx="6">
                  <c:v>A7</c:v>
                </c:pt>
                <c:pt idx="7">
                  <c:v>A8</c:v>
                </c:pt>
                <c:pt idx="8">
                  <c:v>A9</c:v>
                </c:pt>
                <c:pt idx="9">
                  <c:v>A10</c:v>
                </c:pt>
                <c:pt idx="10">
                  <c:v>A11</c:v>
                </c:pt>
                <c:pt idx="11">
                  <c:v>A12</c:v>
                </c:pt>
                <c:pt idx="12">
                  <c:v>A13</c:v>
                </c:pt>
                <c:pt idx="13">
                  <c:v>A14</c:v>
                </c:pt>
                <c:pt idx="14">
                  <c:v>A15</c:v>
                </c:pt>
                <c:pt idx="15">
                  <c:v>A16</c:v>
                </c:pt>
                <c:pt idx="16">
                  <c:v>A17</c:v>
                </c:pt>
                <c:pt idx="17">
                  <c:v>A18</c:v>
                </c:pt>
                <c:pt idx="18">
                  <c:v>A19</c:v>
                </c:pt>
                <c:pt idx="19">
                  <c:v>A20</c:v>
                </c:pt>
                <c:pt idx="20">
                  <c:v>A21</c:v>
                </c:pt>
                <c:pt idx="21">
                  <c:v>A22</c:v>
                </c:pt>
                <c:pt idx="22">
                  <c:v>A23</c:v>
                </c:pt>
                <c:pt idx="23">
                  <c:v>A24</c:v>
                </c:pt>
                <c:pt idx="24">
                  <c:v>A25</c:v>
                </c:pt>
                <c:pt idx="25">
                  <c:v>A26</c:v>
                </c:pt>
                <c:pt idx="26">
                  <c:v>A27</c:v>
                </c:pt>
                <c:pt idx="27">
                  <c:v>A28</c:v>
                </c:pt>
                <c:pt idx="28">
                  <c:v>A29</c:v>
                </c:pt>
                <c:pt idx="29">
                  <c:v>A30</c:v>
                </c:pt>
              </c:strCache>
            </c:strRef>
          </c:cat>
          <c:val>
            <c:numRef>
              <c:f>Sheet4!$B$2:$B$31</c:f>
              <c:numCache>
                <c:formatCode>General</c:formatCode>
                <c:ptCount val="30"/>
                <c:pt idx="0">
                  <c:v>3.3571999999999998E-2</c:v>
                </c:pt>
                <c:pt idx="1">
                  <c:v>3.3184999999999999E-2</c:v>
                </c:pt>
                <c:pt idx="2">
                  <c:v>1.5606999999999999E-2</c:v>
                </c:pt>
                <c:pt idx="3">
                  <c:v>3.6276000000000003E-2</c:v>
                </c:pt>
                <c:pt idx="4">
                  <c:v>3.1447000000000003E-2</c:v>
                </c:pt>
                <c:pt idx="5">
                  <c:v>4.4001999999999999E-2</c:v>
                </c:pt>
                <c:pt idx="6">
                  <c:v>4.1298000000000001E-2</c:v>
                </c:pt>
                <c:pt idx="7">
                  <c:v>4.3229999999999998E-2</c:v>
                </c:pt>
                <c:pt idx="8">
                  <c:v>5.0569999999999997E-2</c:v>
                </c:pt>
                <c:pt idx="9">
                  <c:v>4.0139000000000001E-2</c:v>
                </c:pt>
                <c:pt idx="10">
                  <c:v>9.3451999999999993E-2</c:v>
                </c:pt>
                <c:pt idx="11">
                  <c:v>5.8488999999999999E-2</c:v>
                </c:pt>
                <c:pt idx="12">
                  <c:v>5.4819E-2</c:v>
                </c:pt>
                <c:pt idx="13">
                  <c:v>6.3125000000000001E-2</c:v>
                </c:pt>
                <c:pt idx="14">
                  <c:v>3.8013999999999999E-2</c:v>
                </c:pt>
                <c:pt idx="15">
                  <c:v>1.9470999999999999E-2</c:v>
                </c:pt>
                <c:pt idx="16">
                  <c:v>5.4433000000000002E-2</c:v>
                </c:pt>
                <c:pt idx="17">
                  <c:v>6.7182000000000006E-2</c:v>
                </c:pt>
                <c:pt idx="18">
                  <c:v>7.3169999999999999E-2</c:v>
                </c:pt>
                <c:pt idx="19">
                  <c:v>8.0895999999999996E-2</c:v>
                </c:pt>
                <c:pt idx="20">
                  <c:v>5.0569999999999997E-2</c:v>
                </c:pt>
                <c:pt idx="21">
                  <c:v>7.1623999999999993E-2</c:v>
                </c:pt>
                <c:pt idx="22">
                  <c:v>7.7760999999999997E-2</c:v>
                </c:pt>
                <c:pt idx="23">
                  <c:v>8.2635E-2</c:v>
                </c:pt>
                <c:pt idx="24">
                  <c:v>4.7890000000000002E-2</c:v>
                </c:pt>
                <c:pt idx="25">
                  <c:v>6.6989000000000007E-2</c:v>
                </c:pt>
                <c:pt idx="26">
                  <c:v>6.8533999999999998E-2</c:v>
                </c:pt>
                <c:pt idx="27">
                  <c:v>5.9455000000000001E-2</c:v>
                </c:pt>
                <c:pt idx="28">
                  <c:v>6.9500000000000006E-2</c:v>
                </c:pt>
                <c:pt idx="29">
                  <c:v>6.3319E-2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498480"/>
        <c:axId val="226498088"/>
      </c:lineChart>
      <c:catAx>
        <c:axId val="226497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497696"/>
        <c:crosses val="autoZero"/>
        <c:auto val="1"/>
        <c:lblAlgn val="ctr"/>
        <c:lblOffset val="100"/>
        <c:noMultiLvlLbl val="0"/>
      </c:catAx>
      <c:valAx>
        <c:axId val="226497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497304"/>
        <c:crosses val="autoZero"/>
        <c:crossBetween val="between"/>
      </c:valAx>
      <c:valAx>
        <c:axId val="22649808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498480"/>
        <c:crosses val="max"/>
        <c:crossBetween val="between"/>
      </c:valAx>
      <c:catAx>
        <c:axId val="2264984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26498088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344203849518812"/>
          <c:y val="0.17171296296296296"/>
          <c:w val="0.80018307086614171"/>
          <c:h val="0.5357024642752988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Sheet5!$B$1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Sheet5!$A$2:$A$8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Sheet5!$B$2:$B$8</c:f>
              <c:numCache>
                <c:formatCode>General</c:formatCode>
                <c:ptCount val="7"/>
                <c:pt idx="0">
                  <c:v>1.010011</c:v>
                </c:pt>
                <c:pt idx="1">
                  <c:v>0.70181000000000004</c:v>
                </c:pt>
                <c:pt idx="2">
                  <c:v>0.56774199999999997</c:v>
                </c:pt>
                <c:pt idx="3">
                  <c:v>0.52250099999999999</c:v>
                </c:pt>
                <c:pt idx="4">
                  <c:v>0.51221899999999998</c:v>
                </c:pt>
                <c:pt idx="5">
                  <c:v>0.412775</c:v>
                </c:pt>
                <c:pt idx="6">
                  <c:v>0.20326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499264"/>
        <c:axId val="226499656"/>
      </c:scatterChart>
      <c:valAx>
        <c:axId val="226499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499656"/>
        <c:crosses val="autoZero"/>
        <c:crossBetween val="midCat"/>
      </c:valAx>
      <c:valAx>
        <c:axId val="226499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499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177537182852145"/>
          <c:y val="0.18055555555555552"/>
          <c:w val="0.74740529308836401"/>
          <c:h val="0.5870450568678915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Sheet6!$B$1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Sheet6!$A$2:$A$8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Sheet6!$B$2:$B$8</c:f>
              <c:numCache>
                <c:formatCode>General</c:formatCode>
                <c:ptCount val="7"/>
                <c:pt idx="0">
                  <c:v>1.010011</c:v>
                </c:pt>
                <c:pt idx="1">
                  <c:v>0.94207399999999997</c:v>
                </c:pt>
                <c:pt idx="2">
                  <c:v>0.82949300000000004</c:v>
                </c:pt>
                <c:pt idx="3">
                  <c:v>0.580206</c:v>
                </c:pt>
                <c:pt idx="4">
                  <c:v>0.54425100000000004</c:v>
                </c:pt>
                <c:pt idx="5">
                  <c:v>0.53317099999999995</c:v>
                </c:pt>
                <c:pt idx="6">
                  <c:v>0.30010900000000001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500440"/>
        <c:axId val="226862200"/>
      </c:scatterChart>
      <c:valAx>
        <c:axId val="226500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2200"/>
        <c:crosses val="autoZero"/>
        <c:crossBetween val="midCat"/>
      </c:valAx>
      <c:valAx>
        <c:axId val="226862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500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010870516185478"/>
          <c:y val="0.17592592592592593"/>
          <c:w val="0.7835164041994751"/>
          <c:h val="0.6287117235345581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Sheet7!$B$1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Sheet7!$A$2:$A$8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Sheet7!$B$2:$B$8</c:f>
              <c:numCache>
                <c:formatCode>General</c:formatCode>
                <c:ptCount val="7"/>
                <c:pt idx="0">
                  <c:v>1.010011</c:v>
                </c:pt>
                <c:pt idx="1">
                  <c:v>0.76061100000000004</c:v>
                </c:pt>
                <c:pt idx="2">
                  <c:v>0.76061100000000004</c:v>
                </c:pt>
                <c:pt idx="3">
                  <c:v>0.60672599999999999</c:v>
                </c:pt>
                <c:pt idx="4">
                  <c:v>0.441714</c:v>
                </c:pt>
                <c:pt idx="5">
                  <c:v>0.39956399999999997</c:v>
                </c:pt>
                <c:pt idx="6">
                  <c:v>0.188335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862984"/>
        <c:axId val="226863376"/>
      </c:scatterChart>
      <c:valAx>
        <c:axId val="226862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3376"/>
        <c:crosses val="autoZero"/>
        <c:crossBetween val="midCat"/>
      </c:valAx>
      <c:valAx>
        <c:axId val="226863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2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33092738407698"/>
          <c:y val="0.17171296296296296"/>
          <c:w val="0.78629418197725287"/>
          <c:h val="0.60514690871974341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Sheet8!$B$1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Sheet8!$A$2:$A$8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Sheet8!$B$2:$B$8</c:f>
              <c:numCache>
                <c:formatCode>General</c:formatCode>
                <c:ptCount val="7"/>
                <c:pt idx="0">
                  <c:v>1.010011</c:v>
                </c:pt>
                <c:pt idx="1">
                  <c:v>0.97491000000000005</c:v>
                </c:pt>
                <c:pt idx="2">
                  <c:v>0.91129000000000004</c:v>
                </c:pt>
                <c:pt idx="3">
                  <c:v>0.855155</c:v>
                </c:pt>
                <c:pt idx="4">
                  <c:v>0.50230399999999997</c:v>
                </c:pt>
                <c:pt idx="5">
                  <c:v>0.474576</c:v>
                </c:pt>
                <c:pt idx="6">
                  <c:v>0.21799499999999999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864160"/>
        <c:axId val="226864552"/>
      </c:scatterChart>
      <c:valAx>
        <c:axId val="226864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4552"/>
        <c:crosses val="autoZero"/>
        <c:crossBetween val="midCat"/>
      </c:valAx>
      <c:valAx>
        <c:axId val="226864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41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455314960629924"/>
          <c:y val="0.22222222222222221"/>
          <c:w val="0.78907195975503064"/>
          <c:h val="0.582415427238261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Sheet9!$B$1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Sheet9!$A$2:$A$8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Sheet9!$B$2:$B$8</c:f>
              <c:numCache>
                <c:formatCode>General</c:formatCode>
                <c:ptCount val="7"/>
                <c:pt idx="0">
                  <c:v>1.010011</c:v>
                </c:pt>
                <c:pt idx="1">
                  <c:v>0.87400999999999995</c:v>
                </c:pt>
                <c:pt idx="2">
                  <c:v>0.87712100000000004</c:v>
                </c:pt>
                <c:pt idx="3">
                  <c:v>0.609653</c:v>
                </c:pt>
                <c:pt idx="4">
                  <c:v>0.54246700000000003</c:v>
                </c:pt>
                <c:pt idx="5">
                  <c:v>0.50123399999999996</c:v>
                </c:pt>
                <c:pt idx="6">
                  <c:v>0.135075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865336"/>
        <c:axId val="226865728"/>
      </c:scatterChart>
      <c:valAx>
        <c:axId val="226865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5728"/>
        <c:crosses val="autoZero"/>
        <c:crossBetween val="midCat"/>
      </c:valAx>
      <c:valAx>
        <c:axId val="22686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8653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010870516185481"/>
          <c:y val="0.18055555555555552"/>
          <c:w val="0.77240529308836392"/>
          <c:h val="0.5870450568678915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Sheet10!$B$1</c:f>
              <c:strCache>
                <c:ptCount val="1"/>
                <c:pt idx="0">
                  <c:v>Total Enzyme Activity (TRU/mg)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Sheet10!$A$2:$A$8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Sheet10!$B$2:$B$8</c:f>
              <c:numCache>
                <c:formatCode>General</c:formatCode>
                <c:ptCount val="7"/>
                <c:pt idx="0">
                  <c:v>1.010011</c:v>
                </c:pt>
                <c:pt idx="1">
                  <c:v>0.95893700000000004</c:v>
                </c:pt>
                <c:pt idx="2">
                  <c:v>0.90212099999999995</c:v>
                </c:pt>
                <c:pt idx="3">
                  <c:v>0.78956899999999997</c:v>
                </c:pt>
                <c:pt idx="4">
                  <c:v>0.73853199999999997</c:v>
                </c:pt>
                <c:pt idx="5">
                  <c:v>0.62278</c:v>
                </c:pt>
                <c:pt idx="6">
                  <c:v>0.55210999999999999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181272"/>
        <c:axId val="226181664"/>
      </c:scatterChart>
      <c:valAx>
        <c:axId val="226181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181664"/>
        <c:crosses val="autoZero"/>
        <c:crossBetween val="midCat"/>
      </c:valAx>
      <c:valAx>
        <c:axId val="226181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181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>
                <a:effectLst/>
              </a:rPr>
              <a:t>Effects of AAF on</a:t>
            </a:r>
            <a:r>
              <a:rPr lang="en-US" sz="1800" b="1" baseline="0">
                <a:effectLst/>
              </a:rPr>
              <a:t> </a:t>
            </a:r>
            <a:r>
              <a:rPr lang="en-US" sz="1800" b="1" i="1" baseline="0">
                <a:effectLst/>
              </a:rPr>
              <a:t>N. nigricollis</a:t>
            </a:r>
            <a:r>
              <a:rPr lang="en-US" sz="1800" b="1" baseline="0">
                <a:effectLst/>
              </a:rPr>
              <a:t> PLA</a:t>
            </a:r>
            <a:r>
              <a:rPr lang="en-US" sz="1100" b="1" baseline="0">
                <a:effectLst/>
              </a:rPr>
              <a:t>2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44203849518809"/>
          <c:y val="0.19432888597258677"/>
          <c:w val="0.78073862642169733"/>
          <c:h val="0.5964198745990083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Sheet11!$B$1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Sheet11!$A$2:$A$8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Sheet11!$B$2:$B$8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2.69211</c:v>
                </c:pt>
                <c:pt idx="2">
                  <c:v>1.8853500000000001</c:v>
                </c:pt>
                <c:pt idx="3">
                  <c:v>1.8709199999999999</c:v>
                </c:pt>
                <c:pt idx="4">
                  <c:v>1.7322299999999999</c:v>
                </c:pt>
                <c:pt idx="5">
                  <c:v>1.4363680000000001</c:v>
                </c:pt>
                <c:pt idx="6">
                  <c:v>1.0384100000000001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6182448"/>
        <c:axId val="227400024"/>
      </c:scatterChart>
      <c:valAx>
        <c:axId val="226182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0024"/>
        <c:crosses val="autoZero"/>
        <c:crossBetween val="midCat"/>
      </c:valAx>
      <c:valAx>
        <c:axId val="227400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6182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>
                <a:effectLst/>
              </a:rPr>
              <a:t>Effects of AAF on</a:t>
            </a:r>
            <a:r>
              <a:rPr lang="en-US" sz="1800" b="1" baseline="0">
                <a:effectLst/>
              </a:rPr>
              <a:t> </a:t>
            </a:r>
            <a:r>
              <a:rPr lang="en-US" sz="1800" b="1" i="1" baseline="0">
                <a:effectLst/>
              </a:rPr>
              <a:t>E. ocellatus</a:t>
            </a:r>
            <a:r>
              <a:rPr lang="en-US" sz="1800" b="1" baseline="0">
                <a:effectLst/>
              </a:rPr>
              <a:t> PLA</a:t>
            </a:r>
            <a:r>
              <a:rPr lang="en-US" sz="1100" b="1" baseline="0">
                <a:effectLst/>
              </a:rPr>
              <a:t>2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44203849518809"/>
          <c:y val="0.19432888597258677"/>
          <c:w val="0.78073862642169733"/>
          <c:h val="0.5964198745990083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Sheet11!$B$1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Sheet11!$A$2:$A$8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Sheet11!$B$2:$B$8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2.69211</c:v>
                </c:pt>
                <c:pt idx="2">
                  <c:v>1.8853500000000001</c:v>
                </c:pt>
                <c:pt idx="3">
                  <c:v>1.8709199999999999</c:v>
                </c:pt>
                <c:pt idx="4">
                  <c:v>1.7322299999999999</c:v>
                </c:pt>
                <c:pt idx="5">
                  <c:v>1.4363680000000001</c:v>
                </c:pt>
                <c:pt idx="6">
                  <c:v>1.0384100000000001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400808"/>
        <c:axId val="227401200"/>
      </c:scatterChart>
      <c:valAx>
        <c:axId val="227400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1200"/>
        <c:crosses val="autoZero"/>
        <c:crossBetween val="midCat"/>
      </c:valAx>
      <c:valAx>
        <c:axId val="22740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08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Effects of AAT on </a:t>
            </a:r>
            <a:r>
              <a:rPr lang="en-US" sz="1800" b="1" i="1" baseline="0">
                <a:effectLst/>
              </a:rPr>
              <a:t>E. ocellatus</a:t>
            </a:r>
            <a:r>
              <a:rPr lang="en-US" sz="1800" b="1" i="0" baseline="0">
                <a:effectLst/>
              </a:rPr>
              <a:t> PLA2</a:t>
            </a:r>
            <a:endParaRPr lang="en-US"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7288648293963255"/>
          <c:y val="0.17171296296296296"/>
          <c:w val="0.78073862642169733"/>
          <c:h val="0.623665427238261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Sheet12!$B$1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Sheet12!$A$2:$A$8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Sheet12!$B$2:$B$8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2.9300099999999998</c:v>
                </c:pt>
                <c:pt idx="2">
                  <c:v>1.80532</c:v>
                </c:pt>
                <c:pt idx="3">
                  <c:v>1.8238700000000001</c:v>
                </c:pt>
                <c:pt idx="4">
                  <c:v>1.8235699999999999</c:v>
                </c:pt>
                <c:pt idx="5">
                  <c:v>1.6633800000000001</c:v>
                </c:pt>
                <c:pt idx="6">
                  <c:v>1.04345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401984"/>
        <c:axId val="227402376"/>
      </c:scatterChart>
      <c:valAx>
        <c:axId val="227401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2376"/>
        <c:crosses val="autoZero"/>
        <c:crossBetween val="midCat"/>
      </c:valAx>
      <c:valAx>
        <c:axId val="227402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1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effectLst/>
              </a:rPr>
              <a:t>Effects of the concentration of IPF on the activity of </a:t>
            </a:r>
            <a:r>
              <a:rPr lang="en-US" sz="1200" b="1" i="1">
                <a:effectLst/>
              </a:rPr>
              <a:t>E. ocellatus</a:t>
            </a:r>
            <a:r>
              <a:rPr lang="en-US" sz="1200" b="1">
                <a:effectLst/>
              </a:rPr>
              <a:t> PLA</a:t>
            </a:r>
            <a:r>
              <a:rPr lang="en-US" sz="1200" b="1" baseline="-25000">
                <a:effectLst/>
              </a:rPr>
              <a:t>2</a:t>
            </a:r>
            <a:r>
              <a:rPr lang="en-US" sz="1200" b="1">
                <a:effectLst/>
              </a:rPr>
              <a:t> </a:t>
            </a:r>
            <a:endParaRPr lang="en-US" sz="1200">
              <a:effectLst/>
            </a:endParaRPr>
          </a:p>
        </c:rich>
      </c:tx>
      <c:layout>
        <c:manualLayout>
          <c:xMode val="edge"/>
          <c:yMode val="edge"/>
          <c:x val="0.11537489063867017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88648293963255"/>
          <c:y val="0.17171296296296296"/>
          <c:w val="0.80573862642169725"/>
          <c:h val="0.6097765383493729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Sheet14!$B$1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Sheet14!$A$2:$A$8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Sheet14!$B$2:$B$8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2.98522</c:v>
                </c:pt>
                <c:pt idx="2">
                  <c:v>1.79956</c:v>
                </c:pt>
                <c:pt idx="3">
                  <c:v>1.5330999999999999</c:v>
                </c:pt>
                <c:pt idx="4">
                  <c:v>1.5277400000000001</c:v>
                </c:pt>
                <c:pt idx="5">
                  <c:v>1.52081</c:v>
                </c:pt>
                <c:pt idx="6">
                  <c:v>1.1053230000000001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403160"/>
        <c:axId val="227403552"/>
      </c:scatterChart>
      <c:valAx>
        <c:axId val="227403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3552"/>
        <c:crosses val="autoZero"/>
        <c:crossBetween val="midCat"/>
      </c:valAx>
      <c:valAx>
        <c:axId val="22740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4031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Effects of IPT on the activity of </a:t>
            </a:r>
            <a:r>
              <a:rPr lang="en-US" sz="1400" b="1" i="1" baseline="0">
                <a:effectLst/>
              </a:rPr>
              <a:t>E. ocellatus</a:t>
            </a:r>
            <a:r>
              <a:rPr lang="en-US" sz="1400" b="1" i="0" baseline="0">
                <a:effectLst/>
              </a:rPr>
              <a:t> PLA</a:t>
            </a:r>
            <a:r>
              <a:rPr lang="en-US" sz="1400" b="1" i="0" baseline="-25000">
                <a:effectLst/>
              </a:rPr>
              <a:t>2</a:t>
            </a:r>
            <a:r>
              <a:rPr lang="en-US" sz="1400" b="1" i="0" baseline="0">
                <a:effectLst/>
              </a:rPr>
              <a:t> </a:t>
            </a:r>
            <a:endParaRPr lang="en-US" sz="1100">
              <a:effectLst/>
            </a:endParaRPr>
          </a:p>
        </c:rich>
      </c:tx>
      <c:layout>
        <c:manualLayout>
          <c:xMode val="edge"/>
          <c:yMode val="edge"/>
          <c:x val="0.11201377952755905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177537182852145"/>
          <c:y val="0.17171296296296296"/>
          <c:w val="0.79184973753280841"/>
          <c:h val="0.6282950568678915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Sheet15!$B$1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Sheet15!$A$2:$A$8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Sheet15!$B$2:$B$8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2.6703100000000002</c:v>
                </c:pt>
                <c:pt idx="2">
                  <c:v>2.6352000000000002</c:v>
                </c:pt>
                <c:pt idx="3">
                  <c:v>1.8322000000000001</c:v>
                </c:pt>
                <c:pt idx="4">
                  <c:v>1.7043200000000001</c:v>
                </c:pt>
                <c:pt idx="5">
                  <c:v>1.4906699999999999</c:v>
                </c:pt>
                <c:pt idx="6">
                  <c:v>1.1137999999999999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519896"/>
        <c:axId val="227520288"/>
      </c:scatterChart>
      <c:valAx>
        <c:axId val="227519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520288"/>
        <c:crosses val="autoZero"/>
        <c:crossBetween val="midCat"/>
      </c:valAx>
      <c:valAx>
        <c:axId val="22752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5198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621981627296588"/>
          <c:y val="0.17171296296296296"/>
          <c:w val="0.79740529308836394"/>
          <c:h val="0.6097765383493729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Sheet16!$B$1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Sheet16!$A$2:$A$8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Sheet16!$B$2:$B$8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2.6202000000000001</c:v>
                </c:pt>
                <c:pt idx="2">
                  <c:v>2.5529999999999999</c:v>
                </c:pt>
                <c:pt idx="3">
                  <c:v>1.9705999999999999</c:v>
                </c:pt>
                <c:pt idx="4">
                  <c:v>1.9221299999999999</c:v>
                </c:pt>
                <c:pt idx="5">
                  <c:v>1.8128</c:v>
                </c:pt>
                <c:pt idx="6">
                  <c:v>1.2964100000000001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521072"/>
        <c:axId val="227521464"/>
      </c:scatterChart>
      <c:valAx>
        <c:axId val="227521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521464"/>
        <c:crosses val="autoZero"/>
        <c:crossBetween val="midCat"/>
      </c:valAx>
      <c:valAx>
        <c:axId val="227521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521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Effects of APT on </a:t>
            </a:r>
            <a:r>
              <a:rPr lang="en-US" sz="1800" b="1" i="1" baseline="0">
                <a:effectLst/>
              </a:rPr>
              <a:t>E. ocellatus</a:t>
            </a:r>
            <a:r>
              <a:rPr lang="en-US" sz="1800" b="1" i="0" baseline="0">
                <a:effectLst/>
              </a:rPr>
              <a:t> PLA2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066426071741032"/>
          <c:y val="0.17171296296296296"/>
          <c:w val="0.80296084864391937"/>
          <c:h val="0.6329246864975210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Sheet17!$B$1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Sheet17!$A$2:$A$8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Sheet17!$B$2:$B$8</c:f>
              <c:numCache>
                <c:formatCode>General</c:formatCode>
                <c:ptCount val="7"/>
                <c:pt idx="0">
                  <c:v>2.9875600000000002</c:v>
                </c:pt>
                <c:pt idx="1">
                  <c:v>2.8632</c:v>
                </c:pt>
                <c:pt idx="2">
                  <c:v>2.2814999999999999</c:v>
                </c:pt>
                <c:pt idx="3">
                  <c:v>2.6445500000000002</c:v>
                </c:pt>
                <c:pt idx="4">
                  <c:v>2.1711900000000002</c:v>
                </c:pt>
                <c:pt idx="5">
                  <c:v>2.0175100000000001</c:v>
                </c:pt>
                <c:pt idx="6">
                  <c:v>1.40313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522248"/>
        <c:axId val="227522640"/>
      </c:scatterChart>
      <c:valAx>
        <c:axId val="227522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522640"/>
        <c:crosses val="autoZero"/>
        <c:crossBetween val="midCat"/>
      </c:valAx>
      <c:valAx>
        <c:axId val="227522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522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EFFECT</a:t>
            </a:r>
            <a:r>
              <a:rPr lang="en-US" sz="1200" b="1" baseline="0"/>
              <a:t> OF AAF ON </a:t>
            </a:r>
            <a:r>
              <a:rPr lang="en-US" sz="1200" b="1" i="1" baseline="0"/>
              <a:t>N. nigricollis </a:t>
            </a:r>
            <a:r>
              <a:rPr lang="en-US" sz="1200" b="1" i="0" baseline="0"/>
              <a:t>HYALURONIDASE</a:t>
            </a:r>
            <a:endParaRPr lang="en-US" sz="1200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399759405074368"/>
          <c:y val="0.17171296296296296"/>
          <c:w val="0.8196275153105862"/>
          <c:h val="0.61903579760863214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Sheet13!$B$1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Sheet13!$A$2:$A$8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Sheet13!$B$2:$B$8</c:f>
              <c:numCache>
                <c:formatCode>General</c:formatCode>
                <c:ptCount val="7"/>
                <c:pt idx="0">
                  <c:v>1.490221</c:v>
                </c:pt>
                <c:pt idx="1">
                  <c:v>1.49021</c:v>
                </c:pt>
                <c:pt idx="2">
                  <c:v>1.2041200000000001</c:v>
                </c:pt>
                <c:pt idx="3">
                  <c:v>1.3016399999999999</c:v>
                </c:pt>
                <c:pt idx="4">
                  <c:v>1.0144899999999999</c:v>
                </c:pt>
                <c:pt idx="5">
                  <c:v>1.0121100000000001</c:v>
                </c:pt>
                <c:pt idx="6">
                  <c:v>0.85231999999999997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839456"/>
        <c:axId val="227839848"/>
      </c:scatterChart>
      <c:valAx>
        <c:axId val="227839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39848"/>
        <c:crosses val="autoZero"/>
        <c:crossBetween val="midCat"/>
      </c:valAx>
      <c:valAx>
        <c:axId val="227839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394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effectLst/>
              </a:rPr>
              <a:t>EFFECT OF AAT ON </a:t>
            </a:r>
            <a:r>
              <a:rPr lang="en-US" sz="1200" b="1" i="1" baseline="0">
                <a:effectLst/>
              </a:rPr>
              <a:t>N. nigricollis </a:t>
            </a:r>
            <a:r>
              <a:rPr lang="en-US" sz="1200" b="1" i="0" baseline="0">
                <a:effectLst/>
              </a:rPr>
              <a:t>HYALURONIDASE</a:t>
            </a:r>
            <a:endParaRPr lang="en-US" sz="1050">
              <a:effectLst/>
            </a:endParaRPr>
          </a:p>
        </c:rich>
      </c:tx>
      <c:layout>
        <c:manualLayout>
          <c:xMode val="edge"/>
          <c:yMode val="edge"/>
          <c:x val="0.15893044619422572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99759405074368"/>
          <c:y val="0.17171296296296296"/>
          <c:w val="0.79462751531058617"/>
          <c:h val="0.6144061679790024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Sheet18!$B$1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Sheet18!$A$2:$A$8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Sheet18!$B$2:$B$8</c:f>
              <c:numCache>
                <c:formatCode>General</c:formatCode>
                <c:ptCount val="7"/>
                <c:pt idx="0">
                  <c:v>1.490221</c:v>
                </c:pt>
                <c:pt idx="1">
                  <c:v>1.4397500000000001</c:v>
                </c:pt>
                <c:pt idx="2">
                  <c:v>1.49133</c:v>
                </c:pt>
                <c:pt idx="3">
                  <c:v>1.4102300000000001</c:v>
                </c:pt>
                <c:pt idx="4">
                  <c:v>1.3529</c:v>
                </c:pt>
                <c:pt idx="5">
                  <c:v>1.23451</c:v>
                </c:pt>
                <c:pt idx="6">
                  <c:v>1.1872499999999999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840632"/>
        <c:axId val="227841024"/>
      </c:scatterChart>
      <c:valAx>
        <c:axId val="227840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41024"/>
        <c:crosses val="autoZero"/>
        <c:crossBetween val="midCat"/>
      </c:valAx>
      <c:valAx>
        <c:axId val="227841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406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effectLst/>
              </a:rPr>
              <a:t>EFFECT OF IPF ON </a:t>
            </a:r>
            <a:r>
              <a:rPr lang="en-US" sz="1200" b="1" i="1" baseline="0">
                <a:effectLst/>
              </a:rPr>
              <a:t>N. nigricollis </a:t>
            </a:r>
            <a:r>
              <a:rPr lang="en-US" sz="1200" b="1" i="0" baseline="0">
                <a:effectLst/>
              </a:rPr>
              <a:t>HYALURONIDASE</a:t>
            </a:r>
            <a:endParaRPr lang="en-US" sz="1050">
              <a:effectLst/>
            </a:endParaRPr>
          </a:p>
        </c:rich>
      </c:tx>
      <c:layout>
        <c:manualLayout>
          <c:xMode val="edge"/>
          <c:yMode val="edge"/>
          <c:x val="0.17092344706911639"/>
          <c:y val="5.0925925925925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55314960629925"/>
          <c:y val="0.17171296296296296"/>
          <c:w val="0.81407195975503077"/>
          <c:h val="0.6005172790901136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Sheet19!$B$1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Sheet19!$A$2:$A$8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Sheet19!$B$2:$B$8</c:f>
              <c:numCache>
                <c:formatCode>General</c:formatCode>
                <c:ptCount val="7"/>
                <c:pt idx="0">
                  <c:v>1.490221</c:v>
                </c:pt>
                <c:pt idx="1">
                  <c:v>1.3607499999999999</c:v>
                </c:pt>
                <c:pt idx="2">
                  <c:v>1.20634</c:v>
                </c:pt>
                <c:pt idx="3">
                  <c:v>1.24501</c:v>
                </c:pt>
                <c:pt idx="4">
                  <c:v>1.0442499999999999</c:v>
                </c:pt>
                <c:pt idx="5">
                  <c:v>1.02081</c:v>
                </c:pt>
                <c:pt idx="6">
                  <c:v>0.52081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841808"/>
        <c:axId val="227842200"/>
      </c:scatterChart>
      <c:valAx>
        <c:axId val="227841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42200"/>
        <c:crosses val="autoZero"/>
        <c:crossBetween val="midCat"/>
      </c:valAx>
      <c:valAx>
        <c:axId val="227842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418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EFFECT OF IPT ON </a:t>
            </a:r>
            <a:r>
              <a:rPr lang="en-US" sz="1400" b="1" i="1" baseline="0">
                <a:effectLst/>
              </a:rPr>
              <a:t>N. nigricollis </a:t>
            </a:r>
            <a:r>
              <a:rPr lang="en-US" sz="1400" b="1" i="0" baseline="0">
                <a:effectLst/>
              </a:rPr>
              <a:t>HYALURONIDASE</a:t>
            </a:r>
            <a:endParaRPr lang="en-US" sz="1100">
              <a:effectLst/>
            </a:endParaRPr>
          </a:p>
        </c:rich>
      </c:tx>
      <c:layout>
        <c:manualLayout>
          <c:xMode val="edge"/>
          <c:yMode val="edge"/>
          <c:x val="0.10356233595800526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399759405074368"/>
          <c:y val="0.17171296296296296"/>
          <c:w val="0.8196275153105862"/>
          <c:h val="0.6144061679790024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Sheet20!$B$1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Sheet20!$A$2:$A$8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Sheet20!$B$2:$B$8</c:f>
              <c:numCache>
                <c:formatCode>General</c:formatCode>
                <c:ptCount val="7"/>
                <c:pt idx="0">
                  <c:v>1.490221</c:v>
                </c:pt>
                <c:pt idx="1">
                  <c:v>1.39124</c:v>
                </c:pt>
                <c:pt idx="2">
                  <c:v>1.23756</c:v>
                </c:pt>
                <c:pt idx="3">
                  <c:v>1.2685200000000001</c:v>
                </c:pt>
                <c:pt idx="4">
                  <c:v>1.3290999999999999</c:v>
                </c:pt>
                <c:pt idx="5">
                  <c:v>1.20634</c:v>
                </c:pt>
                <c:pt idx="6">
                  <c:v>1.0543340000000001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842984"/>
        <c:axId val="227995624"/>
      </c:scatterChart>
      <c:valAx>
        <c:axId val="227842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5624"/>
        <c:crosses val="autoZero"/>
        <c:crossBetween val="midCat"/>
      </c:valAx>
      <c:valAx>
        <c:axId val="227995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842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effectLst/>
              </a:rPr>
              <a:t>EFFECT OF APF ON </a:t>
            </a:r>
            <a:r>
              <a:rPr lang="en-US" sz="1200" b="1" i="1" baseline="0">
                <a:effectLst/>
              </a:rPr>
              <a:t>N. nigricollis </a:t>
            </a:r>
            <a:r>
              <a:rPr lang="en-US" sz="1200" b="1" i="0" baseline="0">
                <a:effectLst/>
              </a:rPr>
              <a:t>HYALURONIDASE</a:t>
            </a:r>
            <a:endParaRPr lang="en-US" sz="1050">
              <a:effectLst/>
            </a:endParaRPr>
          </a:p>
        </c:rich>
      </c:tx>
      <c:layout>
        <c:manualLayout>
          <c:xMode val="edge"/>
          <c:yMode val="edge"/>
          <c:x val="0.1594512248468941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99759405074368"/>
          <c:y val="0.17171296296296296"/>
          <c:w val="0.79462751531058617"/>
          <c:h val="0.623665427238261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Sheet21!$B$1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Sheet21!$A$2:$A$8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Sheet21!$B$2:$B$8</c:f>
              <c:numCache>
                <c:formatCode>General</c:formatCode>
                <c:ptCount val="7"/>
                <c:pt idx="0">
                  <c:v>1.490221</c:v>
                </c:pt>
                <c:pt idx="1">
                  <c:v>1.3186100000000001</c:v>
                </c:pt>
                <c:pt idx="2">
                  <c:v>1.28566</c:v>
                </c:pt>
                <c:pt idx="3">
                  <c:v>1.1452100000000001</c:v>
                </c:pt>
                <c:pt idx="4">
                  <c:v>1.0222230000000001</c:v>
                </c:pt>
                <c:pt idx="5">
                  <c:v>1.02033</c:v>
                </c:pt>
                <c:pt idx="6">
                  <c:v>0.7238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996408"/>
        <c:axId val="227996800"/>
      </c:scatterChart>
      <c:valAx>
        <c:axId val="227996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6800"/>
        <c:crosses val="autoZero"/>
        <c:crossBetween val="midCat"/>
      </c:valAx>
      <c:valAx>
        <c:axId val="227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64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effectLst/>
              </a:rPr>
              <a:t>EFFECT OF APT ON </a:t>
            </a:r>
            <a:r>
              <a:rPr lang="en-US" sz="1200" b="1" i="1" baseline="0">
                <a:effectLst/>
              </a:rPr>
              <a:t>N. nigricollis </a:t>
            </a:r>
            <a:r>
              <a:rPr lang="en-US" sz="1200" b="1" i="0" baseline="0">
                <a:effectLst/>
              </a:rPr>
              <a:t>HYALURONIDASE</a:t>
            </a:r>
            <a:endParaRPr lang="en-US" sz="1050">
              <a:effectLst/>
            </a:endParaRPr>
          </a:p>
        </c:rich>
      </c:tx>
      <c:layout>
        <c:manualLayout>
          <c:xMode val="edge"/>
          <c:yMode val="edge"/>
          <c:x val="0.1538956692913385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066426071741032"/>
          <c:y val="0.17171296296296296"/>
          <c:w val="0.80296084864391937"/>
          <c:h val="0.623665427238261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Sheet22!$B$1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Sheet22!$A$2:$A$8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Sheet22!$B$2:$B$8</c:f>
              <c:numCache>
                <c:formatCode>General</c:formatCode>
                <c:ptCount val="7"/>
                <c:pt idx="0">
                  <c:v>1.490221</c:v>
                </c:pt>
                <c:pt idx="1">
                  <c:v>1.4975400000000001</c:v>
                </c:pt>
                <c:pt idx="2">
                  <c:v>1.4965200000000001</c:v>
                </c:pt>
                <c:pt idx="3">
                  <c:v>1.28654</c:v>
                </c:pt>
                <c:pt idx="4">
                  <c:v>1.10724</c:v>
                </c:pt>
                <c:pt idx="5">
                  <c:v>0.89634000000000003</c:v>
                </c:pt>
                <c:pt idx="6">
                  <c:v>0.74324999999999997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997584"/>
        <c:axId val="227997976"/>
      </c:scatterChart>
      <c:valAx>
        <c:axId val="227997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7976"/>
        <c:crosses val="autoZero"/>
        <c:crossBetween val="midCat"/>
      </c:valAx>
      <c:valAx>
        <c:axId val="227997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7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EFFECT OF AAF ON </a:t>
            </a:r>
            <a:r>
              <a:rPr lang="en-US" sz="1800" b="1" i="1" baseline="0">
                <a:effectLst/>
              </a:rPr>
              <a:t>N. nigricollis </a:t>
            </a:r>
            <a:r>
              <a:rPr lang="en-US" sz="1800" b="1" i="0" baseline="0">
                <a:effectLst/>
              </a:rPr>
              <a:t>PLA</a:t>
            </a:r>
            <a:r>
              <a:rPr lang="en-US" sz="1200" b="1" i="0" baseline="0">
                <a:effectLst/>
              </a:rPr>
              <a:t>2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1201377952755905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844203849518812"/>
          <c:y val="0.17171296296296296"/>
          <c:w val="0.82518307086614173"/>
          <c:h val="0.6329246864975210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Sheet23!$B$1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Sheet23!$A$2:$A$8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Sheet23!$B$2:$B$8</c:f>
              <c:numCache>
                <c:formatCode>General</c:formatCode>
                <c:ptCount val="7"/>
                <c:pt idx="0">
                  <c:v>2.4961500000000001</c:v>
                </c:pt>
                <c:pt idx="1">
                  <c:v>2.3082099999999999</c:v>
                </c:pt>
                <c:pt idx="2">
                  <c:v>2.3012199999999998</c:v>
                </c:pt>
                <c:pt idx="3">
                  <c:v>2.2879299999999998</c:v>
                </c:pt>
                <c:pt idx="4">
                  <c:v>1.9453</c:v>
                </c:pt>
                <c:pt idx="5">
                  <c:v>1.36673</c:v>
                </c:pt>
                <c:pt idx="6">
                  <c:v>0.94133999999999995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998760"/>
        <c:axId val="227999152"/>
      </c:scatterChart>
      <c:valAx>
        <c:axId val="227998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9152"/>
        <c:crosses val="autoZero"/>
        <c:crossBetween val="midCat"/>
      </c:valAx>
      <c:valAx>
        <c:axId val="22799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7998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EFFECT OF AAT ON </a:t>
            </a:r>
            <a:r>
              <a:rPr lang="en-US" sz="1400" b="1" i="1" baseline="0">
                <a:effectLst/>
              </a:rPr>
              <a:t>N. nigricollis </a:t>
            </a:r>
            <a:r>
              <a:rPr lang="en-US" sz="1400" b="1" i="0" baseline="0">
                <a:effectLst/>
              </a:rPr>
              <a:t>PLA</a:t>
            </a:r>
            <a:r>
              <a:rPr lang="en-US" sz="1200" b="1" i="0" baseline="0">
                <a:effectLst/>
              </a:rPr>
              <a:t>2</a:t>
            </a:r>
            <a:endParaRPr lang="en-US" sz="1100">
              <a:effectLst/>
            </a:endParaRPr>
          </a:p>
        </c:rich>
      </c:tx>
      <c:layout>
        <c:manualLayout>
          <c:xMode val="edge"/>
          <c:yMode val="edge"/>
          <c:x val="0.2171666666666667"/>
          <c:y val="5.0925925925925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55314960629924"/>
          <c:y val="0.17171296296296296"/>
          <c:w val="0.78907195975503064"/>
          <c:h val="0.61903579760863214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Sheet24!$B$1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Sheet24!$A$2:$A$8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Sheet24!$B$2:$B$8</c:f>
              <c:numCache>
                <c:formatCode>General</c:formatCode>
                <c:ptCount val="7"/>
                <c:pt idx="0">
                  <c:v>2.4961500000000001</c:v>
                </c:pt>
                <c:pt idx="1">
                  <c:v>2.49647</c:v>
                </c:pt>
                <c:pt idx="2">
                  <c:v>2.4986199999999998</c:v>
                </c:pt>
                <c:pt idx="3">
                  <c:v>2.4897900000000002</c:v>
                </c:pt>
                <c:pt idx="4">
                  <c:v>2.39723</c:v>
                </c:pt>
                <c:pt idx="5">
                  <c:v>2.28613</c:v>
                </c:pt>
                <c:pt idx="6">
                  <c:v>1.7392399999999999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06352"/>
        <c:axId val="228606744"/>
      </c:scatterChart>
      <c:valAx>
        <c:axId val="228606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06744"/>
        <c:crosses val="autoZero"/>
        <c:crossBetween val="midCat"/>
      </c:valAx>
      <c:valAx>
        <c:axId val="228606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063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baseline="0">
                <a:effectLst/>
              </a:rPr>
              <a:t>EFFECT OF IPF ON </a:t>
            </a:r>
            <a:r>
              <a:rPr lang="en-US" sz="1600" b="1" i="1" baseline="0">
                <a:effectLst/>
              </a:rPr>
              <a:t>N. nigricollis </a:t>
            </a:r>
            <a:r>
              <a:rPr lang="en-US" sz="1600" b="1" i="0" baseline="0">
                <a:effectLst/>
              </a:rPr>
              <a:t>PLA</a:t>
            </a:r>
            <a:r>
              <a:rPr lang="en-US" sz="1050" b="1" i="0" baseline="0">
                <a:effectLst/>
              </a:rPr>
              <a:t>2</a:t>
            </a:r>
            <a:endParaRPr lang="en-US" sz="1200">
              <a:effectLst/>
            </a:endParaRPr>
          </a:p>
        </c:rich>
      </c:tx>
      <c:layout>
        <c:manualLayout>
          <c:xMode val="edge"/>
          <c:yMode val="edge"/>
          <c:x val="0.16347900262467191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066426071741032"/>
          <c:y val="0.17171296296296296"/>
          <c:w val="0.80296084864391937"/>
          <c:h val="0.5912580198308543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Sheet25!$B$1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Sheet25!$A$2:$A$8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Sheet25!$B$2:$B$8</c:f>
              <c:numCache>
                <c:formatCode>General</c:formatCode>
                <c:ptCount val="7"/>
                <c:pt idx="0">
                  <c:v>2.4961500000000001</c:v>
                </c:pt>
                <c:pt idx="1">
                  <c:v>2.2086000000000001</c:v>
                </c:pt>
                <c:pt idx="2">
                  <c:v>2.3728099999999999</c:v>
                </c:pt>
                <c:pt idx="3">
                  <c:v>2.1967720000000002</c:v>
                </c:pt>
                <c:pt idx="4">
                  <c:v>1.7024600000000001</c:v>
                </c:pt>
                <c:pt idx="5">
                  <c:v>1.5837300000000001</c:v>
                </c:pt>
                <c:pt idx="6">
                  <c:v>0.73523300000000003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07528"/>
        <c:axId val="228607920"/>
      </c:scatterChart>
      <c:valAx>
        <c:axId val="228607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07920"/>
        <c:crosses val="autoZero"/>
        <c:crossBetween val="midCat"/>
      </c:valAx>
      <c:valAx>
        <c:axId val="228607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075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77537182852142"/>
          <c:y val="0.17171296296296296"/>
          <c:w val="0.81684973753280843"/>
          <c:h val="0.6329246864975210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Sheet26!$B$1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Sheet26!$A$2:$A$8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Sheet26!$B$2:$B$8</c:f>
              <c:numCache>
                <c:formatCode>General</c:formatCode>
                <c:ptCount val="7"/>
                <c:pt idx="0">
                  <c:v>2.4961500000000001</c:v>
                </c:pt>
                <c:pt idx="1">
                  <c:v>2.0673430000000002</c:v>
                </c:pt>
                <c:pt idx="2">
                  <c:v>2.0434999999999999</c:v>
                </c:pt>
                <c:pt idx="3">
                  <c:v>2.15923</c:v>
                </c:pt>
                <c:pt idx="4">
                  <c:v>1.9467399999999999</c:v>
                </c:pt>
                <c:pt idx="5">
                  <c:v>1.8423499999999999</c:v>
                </c:pt>
                <c:pt idx="6">
                  <c:v>0.93532300000000002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08704"/>
        <c:axId val="228609096"/>
      </c:scatterChart>
      <c:valAx>
        <c:axId val="228608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09096"/>
        <c:crosses val="autoZero"/>
        <c:crossBetween val="midCat"/>
      </c:valAx>
      <c:valAx>
        <c:axId val="228609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087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baseline="0">
                <a:effectLst/>
              </a:rPr>
              <a:t>EFFECT OF APF ON </a:t>
            </a:r>
            <a:r>
              <a:rPr lang="en-US" sz="1600" b="1" i="1" baseline="0">
                <a:effectLst/>
              </a:rPr>
              <a:t>N. nigricollis </a:t>
            </a:r>
            <a:r>
              <a:rPr lang="en-US" sz="1600" b="1" i="0" baseline="0">
                <a:effectLst/>
              </a:rPr>
              <a:t>PLA</a:t>
            </a:r>
            <a:r>
              <a:rPr lang="en-US" sz="900" b="1" i="0" baseline="0">
                <a:effectLst/>
              </a:rPr>
              <a:t>2</a:t>
            </a:r>
            <a:endParaRPr lang="en-US" sz="1200">
              <a:effectLst/>
            </a:endParaRPr>
          </a:p>
        </c:rich>
      </c:tx>
      <c:layout>
        <c:manualLayout>
          <c:xMode val="edge"/>
          <c:yMode val="edge"/>
          <c:x val="0.1819930008748906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7288648293963255"/>
          <c:y val="0.17171296296296296"/>
          <c:w val="0.78073862642169733"/>
          <c:h val="0.57736913094196551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Sheet27!$B$1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Sheet27!$A$2:$A$8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Sheet27!$B$2:$B$8</c:f>
              <c:numCache>
                <c:formatCode>General</c:formatCode>
                <c:ptCount val="7"/>
                <c:pt idx="0">
                  <c:v>2.4961500000000001</c:v>
                </c:pt>
                <c:pt idx="1">
                  <c:v>2.5339100000000001</c:v>
                </c:pt>
                <c:pt idx="2">
                  <c:v>2.3984299999999998</c:v>
                </c:pt>
                <c:pt idx="3">
                  <c:v>2.2292299999999998</c:v>
                </c:pt>
                <c:pt idx="4">
                  <c:v>1.7432399999999999</c:v>
                </c:pt>
                <c:pt idx="5">
                  <c:v>1.817882</c:v>
                </c:pt>
                <c:pt idx="6">
                  <c:v>1.05332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91984"/>
        <c:axId val="228692376"/>
      </c:scatterChart>
      <c:valAx>
        <c:axId val="228691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2376"/>
        <c:crosses val="autoZero"/>
        <c:crossBetween val="midCat"/>
      </c:valAx>
      <c:valAx>
        <c:axId val="228692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1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EFFECT OF APT ON </a:t>
            </a:r>
            <a:r>
              <a:rPr lang="en-US" sz="1800" b="1" i="1" baseline="0">
                <a:effectLst/>
              </a:rPr>
              <a:t>N. nigricollis </a:t>
            </a:r>
            <a:r>
              <a:rPr lang="en-US" sz="1800" b="1" i="0" baseline="0">
                <a:effectLst/>
              </a:rPr>
              <a:t>PLA</a:t>
            </a:r>
            <a:r>
              <a:rPr lang="en-US" sz="1000" b="1" i="0" baseline="0">
                <a:effectLst/>
              </a:rPr>
              <a:t>2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3943044619422573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10870516185478"/>
          <c:y val="0.17171296296296296"/>
          <c:w val="0.80851640419947512"/>
          <c:h val="0.60977653834937295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Sheet28!$B$1</c:f>
              <c:strCache>
                <c:ptCount val="1"/>
                <c:pt idx="0">
                  <c:v>Total Enzyme Activity (U)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Sheet28!$A$2:$A$8</c:f>
              <c:numCache>
                <c:formatCode>General</c:formatCode>
                <c:ptCount val="7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0.8</c:v>
                </c:pt>
                <c:pt idx="4">
                  <c:v>1.2</c:v>
                </c:pt>
                <c:pt idx="5">
                  <c:v>1.6</c:v>
                </c:pt>
                <c:pt idx="6">
                  <c:v>2</c:v>
                </c:pt>
              </c:numCache>
            </c:numRef>
          </c:xVal>
          <c:yVal>
            <c:numRef>
              <c:f>Sheet28!$B$2:$B$8</c:f>
              <c:numCache>
                <c:formatCode>General</c:formatCode>
                <c:ptCount val="7"/>
                <c:pt idx="0">
                  <c:v>2.4961500000000001</c:v>
                </c:pt>
                <c:pt idx="1">
                  <c:v>2.36842</c:v>
                </c:pt>
                <c:pt idx="2">
                  <c:v>2.303445</c:v>
                </c:pt>
                <c:pt idx="3">
                  <c:v>2.1578300000000001</c:v>
                </c:pt>
                <c:pt idx="4">
                  <c:v>1.98464</c:v>
                </c:pt>
                <c:pt idx="5">
                  <c:v>1.8932199999999999</c:v>
                </c:pt>
                <c:pt idx="6">
                  <c:v>1.34327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93160"/>
        <c:axId val="228693552"/>
      </c:scatterChart>
      <c:valAx>
        <c:axId val="228693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3552"/>
        <c:crosses val="autoZero"/>
        <c:crossBetween val="midCat"/>
      </c:valAx>
      <c:valAx>
        <c:axId val="22869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31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b="1"/>
              <a:t>EFFECT</a:t>
            </a:r>
            <a:r>
              <a:rPr lang="en-US" sz="1200" b="1" baseline="0"/>
              <a:t> OF TEMPERATURE ON </a:t>
            </a:r>
            <a:r>
              <a:rPr lang="en-US" sz="1200" b="1" i="1" baseline="0"/>
              <a:t>E. ocellatus Hyaluronidase</a:t>
            </a:r>
            <a:endParaRPr lang="en-US" sz="12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34420384951881"/>
          <c:y val="0.18300925925925926"/>
          <c:w val="0.75333573928258957"/>
          <c:h val="0.5475543161271506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Sheet29!$B$1</c:f>
              <c:strCache>
                <c:ptCount val="1"/>
                <c:pt idx="0">
                  <c:v>Activity (TRU/mg)</c:v>
                </c:pt>
              </c:strCache>
            </c:strRef>
          </c:tx>
          <c:spPr>
            <a:ln w="19050" cap="rnd">
              <a:solidFill>
                <a:schemeClr val="accent1">
                  <a:alpha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38100">
                <a:solidFill>
                  <a:schemeClr val="accent1">
                    <a:alpha val="60000"/>
                  </a:schemeClr>
                </a:solidFill>
              </a:ln>
              <a:effectLst/>
            </c:spPr>
          </c:marker>
          <c:xVal>
            <c:numRef>
              <c:f>Sheet29!$A$2:$A$6</c:f>
              <c:numCache>
                <c:formatCode>General</c:formatCode>
                <c:ptCount val="5"/>
                <c:pt idx="0">
                  <c:v>20</c:v>
                </c:pt>
                <c:pt idx="1">
                  <c:v>37</c:v>
                </c:pt>
                <c:pt idx="2">
                  <c:v>40</c:v>
                </c:pt>
                <c:pt idx="3">
                  <c:v>55</c:v>
                </c:pt>
                <c:pt idx="4">
                  <c:v>60</c:v>
                </c:pt>
              </c:numCache>
            </c:numRef>
          </c:xVal>
          <c:yVal>
            <c:numRef>
              <c:f>Sheet29!$B$2:$B$6</c:f>
              <c:numCache>
                <c:formatCode>General</c:formatCode>
                <c:ptCount val="5"/>
                <c:pt idx="0">
                  <c:v>0.21049999999999999</c:v>
                </c:pt>
                <c:pt idx="1">
                  <c:v>1.2873000000000001</c:v>
                </c:pt>
                <c:pt idx="2">
                  <c:v>1.2285999999999999</c:v>
                </c:pt>
                <c:pt idx="3">
                  <c:v>1.1528</c:v>
                </c:pt>
                <c:pt idx="4">
                  <c:v>0.72360000000000002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94336"/>
        <c:axId val="228694728"/>
      </c:scatterChart>
      <c:valAx>
        <c:axId val="228694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4728"/>
        <c:crosses val="autoZero"/>
        <c:crossBetween val="midCat"/>
      </c:valAx>
      <c:valAx>
        <c:axId val="228694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>
                <a:lumMod val="25000"/>
                <a:lumOff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43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 b="0" i="0" u="none" strike="noStrike" kern="1200" spc="0" normalizeH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j-lt"/>
                <a:ea typeface="+mj-ea"/>
                <a:cs typeface="+mj-cs"/>
              </a:defRPr>
            </a:pPr>
            <a:r>
              <a:rPr lang="en-US" sz="1200" b="1" i="0" baseline="0">
                <a:effectLst/>
              </a:rPr>
              <a:t>EFFECT OF TEMPERATURE ON </a:t>
            </a:r>
            <a:r>
              <a:rPr lang="en-US" sz="1200" b="1" i="1" baseline="0">
                <a:effectLst/>
              </a:rPr>
              <a:t>N. nigricollis Hyaluronidase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5959011373578305"/>
          <c:y val="5.70409875426824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000" b="0" i="0" u="none" strike="noStrike" kern="1200" spc="0" normalizeH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7566426071741031"/>
          <c:y val="0.17171296296296296"/>
          <c:w val="0.78111351706036736"/>
          <c:h val="0.623665427238261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Sheet30!$B$1</c:f>
              <c:strCache>
                <c:ptCount val="1"/>
                <c:pt idx="0">
                  <c:v>Activity (TRU/mg)</c:v>
                </c:pt>
              </c:strCache>
            </c:strRef>
          </c:tx>
          <c:spPr>
            <a:ln w="25400" cap="flat" cmpd="dbl" algn="ctr">
              <a:solidFill>
                <a:schemeClr val="accent1">
                  <a:alpha val="5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noFill/>
              <a:ln w="34925" cap="flat" cmpd="dbl" algn="ctr">
                <a:solidFill>
                  <a:schemeClr val="accent1">
                    <a:lumMod val="75000"/>
                    <a:alpha val="70000"/>
                  </a:schemeClr>
                </a:solidFill>
                <a:round/>
              </a:ln>
              <a:effectLst/>
            </c:spPr>
          </c:marker>
          <c:xVal>
            <c:numRef>
              <c:f>Sheet30!$A$2:$A$6</c:f>
              <c:numCache>
                <c:formatCode>General</c:formatCode>
                <c:ptCount val="5"/>
                <c:pt idx="0">
                  <c:v>20</c:v>
                </c:pt>
                <c:pt idx="1">
                  <c:v>37</c:v>
                </c:pt>
                <c:pt idx="2">
                  <c:v>40</c:v>
                </c:pt>
                <c:pt idx="3">
                  <c:v>55</c:v>
                </c:pt>
                <c:pt idx="4">
                  <c:v>60</c:v>
                </c:pt>
              </c:numCache>
            </c:numRef>
          </c:xVal>
          <c:yVal>
            <c:numRef>
              <c:f>Sheet30!$B$2:$B$6</c:f>
              <c:numCache>
                <c:formatCode>General</c:formatCode>
                <c:ptCount val="5"/>
                <c:pt idx="0">
                  <c:v>0.42309999999999998</c:v>
                </c:pt>
                <c:pt idx="1">
                  <c:v>1.4512</c:v>
                </c:pt>
                <c:pt idx="2">
                  <c:v>1.1375999999999999</c:v>
                </c:pt>
                <c:pt idx="3">
                  <c:v>0.82509999999999994</c:v>
                </c:pt>
                <c:pt idx="4">
                  <c:v>0.85470000000000002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695512"/>
        <c:axId val="229006416"/>
      </c:scatterChart>
      <c:valAx>
        <c:axId val="228695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6416"/>
        <c:crosses val="autoZero"/>
        <c:crossBetween val="midCat"/>
      </c:valAx>
      <c:valAx>
        <c:axId val="229006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695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844203849518814"/>
          <c:y val="0.17171296296296296"/>
          <c:w val="0.77833573928258959"/>
          <c:h val="0.6144061679790024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Sheet31!$B$1</c:f>
              <c:strCache>
                <c:ptCount val="1"/>
                <c:pt idx="0">
                  <c:v>Activity (mg/ml)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Sheet31!$A$2:$A$6</c:f>
              <c:numCache>
                <c:formatCode>General</c:formatCode>
                <c:ptCount val="5"/>
                <c:pt idx="0">
                  <c:v>20</c:v>
                </c:pt>
                <c:pt idx="1">
                  <c:v>37</c:v>
                </c:pt>
                <c:pt idx="2">
                  <c:v>40</c:v>
                </c:pt>
                <c:pt idx="3">
                  <c:v>55</c:v>
                </c:pt>
                <c:pt idx="4">
                  <c:v>60</c:v>
                </c:pt>
              </c:numCache>
            </c:numRef>
          </c:xVal>
          <c:yVal>
            <c:numRef>
              <c:f>Sheet31!$B$2:$B$6</c:f>
              <c:numCache>
                <c:formatCode>General</c:formatCode>
                <c:ptCount val="5"/>
                <c:pt idx="0">
                  <c:v>1.4370000000000001</c:v>
                </c:pt>
                <c:pt idx="1">
                  <c:v>1.2962</c:v>
                </c:pt>
                <c:pt idx="2">
                  <c:v>3.7282000000000002</c:v>
                </c:pt>
                <c:pt idx="3">
                  <c:v>1.2424999999999999</c:v>
                </c:pt>
                <c:pt idx="4">
                  <c:v>0.95850000000000002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007200"/>
        <c:axId val="229007592"/>
      </c:scatterChart>
      <c:valAx>
        <c:axId val="229007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7592"/>
        <c:crosses val="autoZero"/>
        <c:crossBetween val="midCat"/>
      </c:valAx>
      <c:valAx>
        <c:axId val="229007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72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effectLst/>
              </a:rPr>
              <a:t>EFFECT OF TEMPERATURE ON </a:t>
            </a:r>
            <a:r>
              <a:rPr lang="en-US" sz="1200" b="1" i="1" baseline="0">
                <a:effectLst/>
              </a:rPr>
              <a:t>N. nigricollis </a:t>
            </a:r>
            <a:r>
              <a:rPr lang="en-US" sz="1200" b="1" i="0" baseline="0">
                <a:effectLst/>
              </a:rPr>
              <a:t>PLA2</a:t>
            </a:r>
            <a:endParaRPr lang="en-US" sz="1050">
              <a:effectLst/>
            </a:endParaRPr>
          </a:p>
        </c:rich>
      </c:tx>
      <c:layout>
        <c:manualLayout>
          <c:xMode val="edge"/>
          <c:yMode val="edge"/>
          <c:x val="0.1607915573053368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7010870516185481"/>
          <c:y val="0.17171296296296296"/>
          <c:w val="0.786669072615923"/>
          <c:h val="0.60514690871974341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Sheet32!$B$1</c:f>
              <c:strCache>
                <c:ptCount val="1"/>
                <c:pt idx="0">
                  <c:v>Activity (mg/ml)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Sheet32!$A$2:$A$6</c:f>
              <c:numCache>
                <c:formatCode>General</c:formatCode>
                <c:ptCount val="5"/>
                <c:pt idx="0">
                  <c:v>20</c:v>
                </c:pt>
                <c:pt idx="1">
                  <c:v>37</c:v>
                </c:pt>
                <c:pt idx="2">
                  <c:v>40</c:v>
                </c:pt>
                <c:pt idx="3">
                  <c:v>55</c:v>
                </c:pt>
                <c:pt idx="4">
                  <c:v>60</c:v>
                </c:pt>
              </c:numCache>
            </c:numRef>
          </c:xVal>
          <c:yVal>
            <c:numRef>
              <c:f>Sheet32!$B$2:$B$6</c:f>
              <c:numCache>
                <c:formatCode>General</c:formatCode>
                <c:ptCount val="5"/>
                <c:pt idx="0">
                  <c:v>0.64370000000000005</c:v>
                </c:pt>
                <c:pt idx="1">
                  <c:v>2.5609999999999999</c:v>
                </c:pt>
                <c:pt idx="2">
                  <c:v>2.1067</c:v>
                </c:pt>
                <c:pt idx="3">
                  <c:v>1.4356</c:v>
                </c:pt>
                <c:pt idx="4">
                  <c:v>0.29149999999999998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008376"/>
        <c:axId val="229008768"/>
      </c:scatterChart>
      <c:valAx>
        <c:axId val="2290083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8768"/>
        <c:crosses val="autoZero"/>
        <c:crossBetween val="midCat"/>
      </c:valAx>
      <c:valAx>
        <c:axId val="229008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83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 b="1"/>
              <a:t>Effect</a:t>
            </a:r>
            <a:r>
              <a:rPr lang="en-US" sz="1100" b="1" baseline="0"/>
              <a:t> of pH on </a:t>
            </a:r>
            <a:r>
              <a:rPr lang="en-US" sz="1100" b="1" i="1" baseline="0"/>
              <a:t>E. ocellatus </a:t>
            </a:r>
            <a:r>
              <a:rPr lang="en-US" sz="1100" b="1" i="0" baseline="0"/>
              <a:t>and </a:t>
            </a:r>
            <a:r>
              <a:rPr lang="en-US" sz="1100" b="1" i="1" baseline="0"/>
              <a:t>N. nigricollis </a:t>
            </a:r>
            <a:r>
              <a:rPr lang="en-US" sz="1100" b="1" i="0" baseline="0"/>
              <a:t>Hyaluronidase</a:t>
            </a:r>
            <a:endParaRPr lang="en-US" sz="1100" b="1"/>
          </a:p>
        </c:rich>
      </c:tx>
      <c:layout>
        <c:manualLayout>
          <c:xMode val="edge"/>
          <c:yMode val="edge"/>
          <c:x val="0.12940266841644793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955314960629925"/>
          <c:y val="0.17171296296296296"/>
          <c:w val="0.71256036745406826"/>
          <c:h val="0.56405839895013121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Sheet33!$B$1</c:f>
              <c:strCache>
                <c:ptCount val="1"/>
                <c:pt idx="0">
                  <c:v>E. ocellatus</c:v>
                </c:pt>
              </c:strCache>
            </c:strRef>
          </c:tx>
          <c:spPr>
            <a:ln w="19050" cap="sq">
              <a:solidFill>
                <a:schemeClr val="accent1"/>
              </a:solidFill>
              <a:bevel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Sheet33!$A$2:$A$5</c:f>
              <c:numCache>
                <c:formatCode>General</c:formatCode>
                <c:ptCount val="4"/>
                <c:pt idx="0">
                  <c:v>2</c:v>
                </c:pt>
                <c:pt idx="1">
                  <c:v>3.5</c:v>
                </c:pt>
                <c:pt idx="2">
                  <c:v>5</c:v>
                </c:pt>
                <c:pt idx="3">
                  <c:v>8</c:v>
                </c:pt>
              </c:numCache>
            </c:numRef>
          </c:xVal>
          <c:yVal>
            <c:numRef>
              <c:f>Sheet33!$B$2:$B$5</c:f>
              <c:numCache>
                <c:formatCode>General</c:formatCode>
                <c:ptCount val="4"/>
                <c:pt idx="0">
                  <c:v>0.6734</c:v>
                </c:pt>
                <c:pt idx="1">
                  <c:v>1.3794999999999999</c:v>
                </c:pt>
                <c:pt idx="2">
                  <c:v>1.129</c:v>
                </c:pt>
                <c:pt idx="3">
                  <c:v>0.94259999999999999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009552"/>
        <c:axId val="229009944"/>
      </c:scatterChart>
      <c:scatterChart>
        <c:scatterStyle val="lineMarker"/>
        <c:varyColors val="0"/>
        <c:ser>
          <c:idx val="1"/>
          <c:order val="1"/>
          <c:tx>
            <c:strRef>
              <c:f>Sheet33!$C$1</c:f>
              <c:strCache>
                <c:ptCount val="1"/>
                <c:pt idx="0">
                  <c:v>N. nigricollis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Sheet33!$A$2:$A$5</c:f>
              <c:numCache>
                <c:formatCode>General</c:formatCode>
                <c:ptCount val="4"/>
                <c:pt idx="0">
                  <c:v>2</c:v>
                </c:pt>
                <c:pt idx="1">
                  <c:v>3.5</c:v>
                </c:pt>
                <c:pt idx="2">
                  <c:v>5</c:v>
                </c:pt>
                <c:pt idx="3">
                  <c:v>8</c:v>
                </c:pt>
              </c:numCache>
            </c:numRef>
          </c:xVal>
          <c:yVal>
            <c:numRef>
              <c:f>Sheet33!$C$2:$C$5</c:f>
              <c:numCache>
                <c:formatCode>General</c:formatCode>
                <c:ptCount val="4"/>
                <c:pt idx="0">
                  <c:v>0.43219999999999997</c:v>
                </c:pt>
                <c:pt idx="1">
                  <c:v>1.6243000000000001</c:v>
                </c:pt>
                <c:pt idx="2">
                  <c:v>1.472</c:v>
                </c:pt>
                <c:pt idx="3">
                  <c:v>0.43559999999999999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759760"/>
        <c:axId val="229759368"/>
      </c:scatterChart>
      <c:valAx>
        <c:axId val="229009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9944"/>
        <c:crosses val="autoZero"/>
        <c:crossBetween val="midCat"/>
      </c:valAx>
      <c:valAx>
        <c:axId val="229009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009552"/>
        <c:crosses val="autoZero"/>
        <c:crossBetween val="midCat"/>
      </c:valAx>
      <c:valAx>
        <c:axId val="22975936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759760"/>
        <c:crosses val="max"/>
        <c:crossBetween val="midCat"/>
      </c:valAx>
      <c:valAx>
        <c:axId val="229759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297593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effectLst/>
              </a:rPr>
              <a:t>Effect of pH on </a:t>
            </a:r>
            <a:r>
              <a:rPr lang="en-US" sz="1400" b="1" i="1" baseline="0">
                <a:effectLst/>
              </a:rPr>
              <a:t>E. ocellatus </a:t>
            </a:r>
            <a:r>
              <a:rPr lang="en-US" sz="1400" b="1" i="0" baseline="0">
                <a:effectLst/>
              </a:rPr>
              <a:t>and </a:t>
            </a:r>
            <a:r>
              <a:rPr lang="en-US" sz="1400" b="1" i="1" baseline="0">
                <a:effectLst/>
              </a:rPr>
              <a:t>N. nigricollis </a:t>
            </a:r>
            <a:r>
              <a:rPr lang="en-US" sz="1400" b="1" i="0" baseline="0">
                <a:effectLst/>
              </a:rPr>
              <a:t>PLA</a:t>
            </a:r>
            <a:r>
              <a:rPr lang="en-US" sz="1000" b="1" i="0" baseline="0">
                <a:effectLst/>
              </a:rPr>
              <a:t>2</a:t>
            </a:r>
            <a:endParaRPr lang="en-US" sz="1100">
              <a:effectLst/>
            </a:endParaRPr>
          </a:p>
        </c:rich>
      </c:tx>
      <c:layout>
        <c:manualLayout>
          <c:xMode val="edge"/>
          <c:yMode val="edge"/>
          <c:x val="0.13844444444444448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88648293963255"/>
          <c:y val="0.17171296296296296"/>
          <c:w val="0.71811592300962379"/>
          <c:h val="0.5316509915427238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Sheet34!$B$1</c:f>
              <c:strCache>
                <c:ptCount val="1"/>
                <c:pt idx="0">
                  <c:v>E. ocellatus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Sheet34!$A$2:$A$5</c:f>
              <c:numCache>
                <c:formatCode>General</c:formatCode>
                <c:ptCount val="4"/>
                <c:pt idx="0">
                  <c:v>2</c:v>
                </c:pt>
                <c:pt idx="1">
                  <c:v>3.5</c:v>
                </c:pt>
                <c:pt idx="2">
                  <c:v>5</c:v>
                </c:pt>
                <c:pt idx="3">
                  <c:v>8</c:v>
                </c:pt>
              </c:numCache>
            </c:numRef>
          </c:xVal>
          <c:yVal>
            <c:numRef>
              <c:f>Sheet34!$B$2:$B$5</c:f>
              <c:numCache>
                <c:formatCode>General</c:formatCode>
                <c:ptCount val="4"/>
                <c:pt idx="0">
                  <c:v>0.82399999999999995</c:v>
                </c:pt>
                <c:pt idx="1">
                  <c:v>2.0642</c:v>
                </c:pt>
                <c:pt idx="2">
                  <c:v>2.7534000000000001</c:v>
                </c:pt>
                <c:pt idx="3">
                  <c:v>3.5289999999999999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760544"/>
        <c:axId val="229760936"/>
      </c:scatterChart>
      <c:scatterChart>
        <c:scatterStyle val="lineMarker"/>
        <c:varyColors val="0"/>
        <c:ser>
          <c:idx val="1"/>
          <c:order val="1"/>
          <c:tx>
            <c:strRef>
              <c:f>Sheet34!$C$1</c:f>
              <c:strCache>
                <c:ptCount val="1"/>
                <c:pt idx="0">
                  <c:v>N. nigricollis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Sheet34!$A$2:$A$5</c:f>
              <c:numCache>
                <c:formatCode>General</c:formatCode>
                <c:ptCount val="4"/>
                <c:pt idx="0">
                  <c:v>2</c:v>
                </c:pt>
                <c:pt idx="1">
                  <c:v>3.5</c:v>
                </c:pt>
                <c:pt idx="2">
                  <c:v>5</c:v>
                </c:pt>
                <c:pt idx="3">
                  <c:v>8</c:v>
                </c:pt>
              </c:numCache>
            </c:numRef>
          </c:xVal>
          <c:yVal>
            <c:numRef>
              <c:f>Sheet34!$C$2:$C$5</c:f>
              <c:numCache>
                <c:formatCode>General</c:formatCode>
                <c:ptCount val="4"/>
                <c:pt idx="0">
                  <c:v>0.21279999999999999</c:v>
                </c:pt>
                <c:pt idx="1">
                  <c:v>2.0185</c:v>
                </c:pt>
                <c:pt idx="2">
                  <c:v>1.7909999999999999</c:v>
                </c:pt>
                <c:pt idx="3">
                  <c:v>2.8456000000000001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761720"/>
        <c:axId val="229761328"/>
      </c:scatterChart>
      <c:valAx>
        <c:axId val="229760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760936"/>
        <c:crosses val="autoZero"/>
        <c:crossBetween val="midCat"/>
      </c:valAx>
      <c:valAx>
        <c:axId val="229760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760544"/>
        <c:crosses val="autoZero"/>
        <c:crossBetween val="midCat"/>
      </c:valAx>
      <c:valAx>
        <c:axId val="22976132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9761720"/>
        <c:crosses val="max"/>
        <c:crossBetween val="midCat"/>
      </c:valAx>
      <c:valAx>
        <c:axId val="2297617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29761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dk1">
            <a:lumMod val="75000"/>
            <a:lumOff val="2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dk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>
        <a:solidFill>
          <a:schemeClr val="tx1">
            <a:lumMod val="15000"/>
            <a:lumOff val="85000"/>
          </a:schemeClr>
        </a:solidFill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>
            <a:alpha val="6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38100">
        <a:solidFill>
          <a:schemeClr val="phClr">
            <a:alpha val="60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>
        <a:solidFill>
          <a:schemeClr val="tx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>
        <a:solidFill>
          <a:schemeClr val="tx1">
            <a:lumMod val="25000"/>
            <a:lumOff val="75000"/>
          </a:schemeClr>
        </a:solidFill>
      </a:ln>
    </cs:spPr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flat" cmpd="dbl" algn="ctr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34925" cap="flat" cmpd="dbl" algn="ctr">
        <a:solidFill>
          <a:schemeClr val="phClr">
            <a:lumMod val="75000"/>
            <a:alpha val="70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kern="1200" spc="0" normalizeH="0" baseline="0"/>
  </cs:title>
  <cs:trendline>
    <cs:lnRef idx="0">
      <cs:styleClr val="0"/>
    </cs:lnRef>
    <cs:fillRef idx="0"/>
    <cs:effectRef idx="0"/>
    <cs:fontRef idx="minor">
      <a:schemeClr val="tx1"/>
    </cs:fontRef>
    <cs:spPr>
      <a:ln w="38100" cap="rnd" cmpd="sng" algn="ctr">
        <a:solidFill>
          <a:schemeClr val="phClr">
            <a:lumMod val="75000"/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542924</xdr:colOff>
      <xdr:row>2</xdr:row>
      <xdr:rowOff>85725</xdr:rowOff>
    </xdr:from>
    <xdr:to>
      <xdr:col>19</xdr:col>
      <xdr:colOff>57149</xdr:colOff>
      <xdr:row>14</xdr:row>
      <xdr:rowOff>185737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285750</xdr:colOff>
      <xdr:row>29</xdr:row>
      <xdr:rowOff>61912</xdr:rowOff>
    </xdr:from>
    <xdr:to>
      <xdr:col>17</xdr:col>
      <xdr:colOff>590550</xdr:colOff>
      <xdr:row>43</xdr:row>
      <xdr:rowOff>128587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0.00952</cdr:x>
      <cdr:y>0.15525</cdr:y>
    </cdr:from>
    <cdr:to>
      <cdr:x>0.04921</cdr:x>
      <cdr:y>0.90107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7150" y="485775"/>
          <a:ext cx="238125" cy="2333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0.01457</cdr:x>
      <cdr:y>0.04262</cdr:y>
    </cdr:from>
    <cdr:to>
      <cdr:x>0.07171</cdr:x>
      <cdr:y>0.82496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90593" y="133350"/>
          <a:ext cx="355419" cy="2447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Total Enzyme activity (TRU/mg)</a:t>
          </a:r>
        </a:p>
      </cdr:txBody>
    </cdr:sp>
  </cdr:relSizeAnchor>
  <cdr:relSizeAnchor xmlns:cdr="http://schemas.openxmlformats.org/drawingml/2006/chartDrawing">
    <cdr:from>
      <cdr:x>0.90812</cdr:x>
      <cdr:y>0.10046</cdr:y>
    </cdr:from>
    <cdr:to>
      <cdr:x>0.96937</cdr:x>
      <cdr:y>0.81887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5648326" y="314325"/>
          <a:ext cx="381000" cy="2247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Protein Concentration (mg/ml)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0.0239</cdr:x>
      <cdr:y>0.08854</cdr:y>
    </cdr:from>
    <cdr:to>
      <cdr:x>0.08456</cdr:x>
      <cdr:y>0.92188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23825" y="242888"/>
          <a:ext cx="314325" cy="2286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Protein Concentration (mg/ml)</a:t>
          </a:r>
          <a:endParaRPr lang="en-US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0.35846</cdr:x>
      <cdr:y>0.80729</cdr:y>
    </cdr:from>
    <cdr:to>
      <cdr:x>0.6489</cdr:x>
      <cdr:y>0.87674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857375" y="2214563"/>
          <a:ext cx="1504950" cy="19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050" b="1">
              <a:latin typeface="Times New Roman" panose="02020603050405020304" pitchFamily="18" charset="0"/>
              <a:cs typeface="Times New Roman" panose="02020603050405020304" pitchFamily="18" charset="0"/>
            </a:rPr>
            <a:t>FRACTIONS</a:t>
          </a:r>
        </a:p>
      </cdr:txBody>
    </cdr:sp>
  </cdr:relSizeAnchor>
  <cdr:relSizeAnchor xmlns:cdr="http://schemas.openxmlformats.org/drawingml/2006/chartDrawing">
    <cdr:from>
      <cdr:x>0.91054</cdr:x>
      <cdr:y>0.06019</cdr:y>
    </cdr:from>
    <cdr:to>
      <cdr:x>0.96569</cdr:x>
      <cdr:y>0.89352</cdr:y>
    </cdr:to>
    <cdr:sp macro="" textlink="">
      <cdr:nvSpPr>
        <cdr:cNvPr id="5" name="TextBox 3"/>
        <cdr:cNvSpPr txBox="1"/>
      </cdr:nvSpPr>
      <cdr:spPr>
        <a:xfrm xmlns:a="http://schemas.openxmlformats.org/drawingml/2006/main">
          <a:off x="4718050" y="165100"/>
          <a:ext cx="285750" cy="2285999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Total Enzyme activity (TRU/mg)</a:t>
          </a:r>
          <a:endParaRPr lang="en-US" sz="11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57149</xdr:colOff>
      <xdr:row>1</xdr:row>
      <xdr:rowOff>152400</xdr:rowOff>
    </xdr:from>
    <xdr:to>
      <xdr:col>19</xdr:col>
      <xdr:colOff>104774</xdr:colOff>
      <xdr:row>19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400050</xdr:colOff>
      <xdr:row>19</xdr:row>
      <xdr:rowOff>90486</xdr:rowOff>
    </xdr:from>
    <xdr:to>
      <xdr:col>16</xdr:col>
      <xdr:colOff>504825</xdr:colOff>
      <xdr:row>36</xdr:row>
      <xdr:rowOff>123824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0</xdr:colOff>
      <xdr:row>24</xdr:row>
      <xdr:rowOff>0</xdr:rowOff>
    </xdr:from>
    <xdr:to>
      <xdr:col>17</xdr:col>
      <xdr:colOff>381000</xdr:colOff>
      <xdr:row>37</xdr:row>
      <xdr:rowOff>57150</xdr:rowOff>
    </xdr:to>
    <xdr:sp macro="" textlink="">
      <xdr:nvSpPr>
        <xdr:cNvPr id="7" name="TextBox 6"/>
        <xdr:cNvSpPr txBox="1"/>
      </xdr:nvSpPr>
      <xdr:spPr>
        <a:xfrm>
          <a:off x="10363200" y="4600575"/>
          <a:ext cx="381000" cy="2543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Total Enzyme Activity (TR/mg)</a:t>
          </a:r>
          <a:endParaRPr lang="en-US" sz="1200" b="1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571500</xdr:colOff>
      <xdr:row>36</xdr:row>
      <xdr:rowOff>0</xdr:rowOff>
    </xdr:from>
    <xdr:to>
      <xdr:col>7</xdr:col>
      <xdr:colOff>323850</xdr:colOff>
      <xdr:row>49</xdr:row>
      <xdr:rowOff>76200</xdr:rowOff>
    </xdr:to>
    <xdr:sp macro="" textlink="">
      <xdr:nvSpPr>
        <xdr:cNvPr id="10" name="TextBox 9"/>
        <xdr:cNvSpPr txBox="1"/>
      </xdr:nvSpPr>
      <xdr:spPr>
        <a:xfrm>
          <a:off x="4229100" y="6896100"/>
          <a:ext cx="361950" cy="2552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   Total Protein Conc. (mg/ml)</a:t>
          </a:r>
          <a:endParaRPr lang="en-US" sz="1200" b="1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0.00516</cdr:x>
      <cdr:y>0.12662</cdr:y>
    </cdr:from>
    <cdr:to>
      <cdr:x>0.07917</cdr:x>
      <cdr:y>0.83741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8576" y="419100"/>
          <a:ext cx="409575" cy="2352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Total Enzyme Activity (TRU/mg)</a:t>
          </a:r>
        </a:p>
      </cdr:txBody>
    </cdr:sp>
  </cdr:relSizeAnchor>
  <cdr:relSizeAnchor xmlns:cdr="http://schemas.openxmlformats.org/drawingml/2006/chartDrawing">
    <cdr:from>
      <cdr:x>0.90706</cdr:x>
      <cdr:y>0.15252</cdr:y>
    </cdr:from>
    <cdr:to>
      <cdr:x>0.95353</cdr:x>
      <cdr:y>0.81727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5019676" y="504825"/>
          <a:ext cx="257175" cy="2200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Total Protein Conc. (mg/ml)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0.02101</cdr:x>
      <cdr:y>0.07354</cdr:y>
    </cdr:from>
    <cdr:to>
      <cdr:x>0.08915</cdr:x>
      <cdr:y>0.84857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117475" y="241300"/>
          <a:ext cx="381000" cy="254317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Total Enzyme Activity (TRU/mg)</a:t>
          </a:r>
          <a:endParaRPr lang="en-US" sz="1200" b="1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0.91198</cdr:x>
      <cdr:y>0.09095</cdr:y>
    </cdr:from>
    <cdr:to>
      <cdr:x>0.97672</cdr:x>
      <cdr:y>0.86889</cdr:y>
    </cdr:to>
    <cdr:sp macro="" textlink="">
      <cdr:nvSpPr>
        <cdr:cNvPr id="3" name="TextBox 4"/>
        <cdr:cNvSpPr txBox="1"/>
      </cdr:nvSpPr>
      <cdr:spPr>
        <a:xfrm xmlns:a="http://schemas.openxmlformats.org/drawingml/2006/main">
          <a:off x="5099050" y="298450"/>
          <a:ext cx="361950" cy="25527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   Total Protein Conc. (mg/ml)</a:t>
          </a:r>
          <a:endParaRPr lang="en-US" sz="1200" b="1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533400</xdr:colOff>
      <xdr:row>14</xdr:row>
      <xdr:rowOff>185736</xdr:rowOff>
    </xdr:from>
    <xdr:to>
      <xdr:col>14</xdr:col>
      <xdr:colOff>76200</xdr:colOff>
      <xdr:row>31</xdr:row>
      <xdr:rowOff>47624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0.02365</cdr:x>
      <cdr:y>0</cdr:y>
    </cdr:from>
    <cdr:to>
      <cdr:x>0.09797</cdr:x>
      <cdr:y>0.8392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3350" y="0"/>
          <a:ext cx="419100" cy="2609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050" b="1">
              <a:latin typeface="Times New Roman" panose="02020603050405020304" pitchFamily="18" charset="0"/>
              <a:cs typeface="Times New Roman" panose="02020603050405020304" pitchFamily="18" charset="0"/>
            </a:rPr>
            <a:t>TOTAL ENZYME ACTIVITY</a:t>
          </a:r>
          <a:r>
            <a:rPr lang="en-US" sz="105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(mg/ml)</a:t>
          </a:r>
          <a:endParaRPr lang="en-US" sz="105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0.91892</cdr:x>
      <cdr:y>0.11179</cdr:y>
    </cdr:from>
    <cdr:to>
      <cdr:x>0.98142</cdr:x>
      <cdr:y>0.85605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181600" y="347664"/>
          <a:ext cx="352425" cy="2314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TOTAL</a:t>
          </a:r>
          <a:r>
            <a:rPr lang="en-US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PROTEIN CONC. (mg/ml)</a:t>
          </a:r>
          <a:endParaRPr 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0.32432</cdr:x>
      <cdr:y>0.81011</cdr:y>
    </cdr:from>
    <cdr:to>
      <cdr:x>0.64696</cdr:x>
      <cdr:y>0.87749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828800" y="2519364"/>
          <a:ext cx="181927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FRACTIONS</a:t>
          </a: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571500</xdr:colOff>
      <xdr:row>2</xdr:row>
      <xdr:rowOff>166687</xdr:rowOff>
    </xdr:from>
    <xdr:to>
      <xdr:col>14</xdr:col>
      <xdr:colOff>161925</xdr:colOff>
      <xdr:row>19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0.09517</cdr:y>
    </cdr:from>
    <cdr:to>
      <cdr:x>0.07203</cdr:x>
      <cdr:y>0.86237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0" y="309563"/>
          <a:ext cx="409575" cy="2495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TOTAL ENZYME ACTIVITY (mg/ml)</a:t>
          </a:r>
        </a:p>
      </cdr:txBody>
    </cdr:sp>
  </cdr:relSizeAnchor>
  <cdr:relSizeAnchor xmlns:cdr="http://schemas.openxmlformats.org/drawingml/2006/chartDrawing">
    <cdr:from>
      <cdr:x>0.933</cdr:x>
      <cdr:y>0.14202</cdr:y>
    </cdr:from>
    <cdr:to>
      <cdr:x>1</cdr:x>
      <cdr:y>0.85652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05425" y="461963"/>
          <a:ext cx="381000" cy="2324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TOTAL</a:t>
          </a:r>
          <a:r>
            <a:rPr lang="en-US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PROTEIN CONC.</a:t>
          </a:r>
          <a:r>
            <a:rPr lang="en-US" sz="1050" b="1">
              <a:latin typeface="Times New Roman" panose="02020603050405020304" pitchFamily="18" charset="0"/>
              <a:cs typeface="Times New Roman" panose="02020603050405020304" pitchFamily="18" charset="0"/>
            </a:rPr>
            <a:t> (mg/ml)</a:t>
          </a:r>
        </a:p>
      </cdr:txBody>
    </cdr:sp>
  </cdr:relSizeAnchor>
  <cdr:relSizeAnchor xmlns:cdr="http://schemas.openxmlformats.org/drawingml/2006/chartDrawing">
    <cdr:from>
      <cdr:x>0.25293</cdr:x>
      <cdr:y>0.79209</cdr:y>
    </cdr:from>
    <cdr:to>
      <cdr:x>0.70184</cdr:x>
      <cdr:y>0.90922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438275" y="2576513"/>
          <a:ext cx="255270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FRACTIONS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533400</xdr:colOff>
      <xdr:row>4</xdr:row>
      <xdr:rowOff>119062</xdr:rowOff>
    </xdr:from>
    <xdr:to>
      <xdr:col>13</xdr:col>
      <xdr:colOff>228600</xdr:colOff>
      <xdr:row>18</xdr:row>
      <xdr:rowOff>185737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0.1875</cdr:x>
      <cdr:y>0.01563</cdr:y>
    </cdr:from>
    <cdr:to>
      <cdr:x>0.83333</cdr:x>
      <cdr:y>0.13021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857250" y="42863"/>
          <a:ext cx="2952750" cy="314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Effects of AAF on</a:t>
          </a:r>
          <a:r>
            <a:rPr lang="en-US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n-US" sz="1100" b="1" i="1" baseline="0">
              <a:latin typeface="Times New Roman" panose="02020603050405020304" pitchFamily="18" charset="0"/>
              <a:cs typeface="Times New Roman" panose="02020603050405020304" pitchFamily="18" charset="0"/>
            </a:rPr>
            <a:t>E. ocellatus</a:t>
          </a:r>
          <a:r>
            <a:rPr lang="en-US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Hyaluronidase</a:t>
          </a:r>
          <a:endParaRPr 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0.175</cdr:x>
      <cdr:y>0.82118</cdr:y>
    </cdr:from>
    <cdr:to>
      <cdr:x>0.86458</cdr:x>
      <cdr:y>0.9566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00100" y="2252663"/>
          <a:ext cx="3152775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AAF Concentration</a:t>
          </a:r>
        </a:p>
      </cdr:txBody>
    </cdr:sp>
  </cdr:relSizeAnchor>
  <cdr:relSizeAnchor xmlns:cdr="http://schemas.openxmlformats.org/drawingml/2006/chartDrawing">
    <cdr:from>
      <cdr:x>0.025</cdr:x>
      <cdr:y>0.13368</cdr:y>
    </cdr:from>
    <cdr:to>
      <cdr:x>0.0875</cdr:x>
      <cdr:y>0.87326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14300" y="366713"/>
          <a:ext cx="285750" cy="2028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>
              <a:latin typeface="Times New Roman" panose="02020603050405020304" pitchFamily="18" charset="0"/>
              <a:cs typeface="Times New Roman" panose="02020603050405020304" pitchFamily="18" charset="0"/>
            </a:rPr>
            <a:t>                Enzyme Activity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128587</xdr:rowOff>
    </xdr:from>
    <xdr:to>
      <xdr:col>13</xdr:col>
      <xdr:colOff>352425</xdr:colOff>
      <xdr:row>20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0.10208</cdr:x>
      <cdr:y>0.03299</cdr:y>
    </cdr:from>
    <cdr:to>
      <cdr:x>0.91667</cdr:x>
      <cdr:y>0.12674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66725" y="90488"/>
          <a:ext cx="3724275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Effects of AAT on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E. ocellatus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Hyaluronidase</a:t>
          </a:r>
          <a:endParaRPr lang="en-US"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0.02708</cdr:x>
      <cdr:y>0.16493</cdr:y>
    </cdr:from>
    <cdr:to>
      <cdr:x>0.1</cdr:x>
      <cdr:y>0.91146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23825" y="452438"/>
          <a:ext cx="333375" cy="2047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                Enzyme Activity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0.17292</cdr:x>
      <cdr:y>0.84549</cdr:y>
    </cdr:from>
    <cdr:to>
      <cdr:x>0.85833</cdr:x>
      <cdr:y>0.97396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790575" y="2319338"/>
          <a:ext cx="3133725" cy="3524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AAT Concentration</a:t>
          </a:r>
          <a:endParaRPr lang="en-US">
            <a:effectLst/>
          </a:endParaRP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2</xdr:row>
      <xdr:rowOff>128587</xdr:rowOff>
    </xdr:from>
    <xdr:to>
      <xdr:col>13</xdr:col>
      <xdr:colOff>295275</xdr:colOff>
      <xdr:row>17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0.13333</cdr:x>
      <cdr:y>0.03299</cdr:y>
    </cdr:from>
    <cdr:to>
      <cdr:x>0.85625</cdr:x>
      <cdr:y>0.13715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09600" y="90488"/>
          <a:ext cx="3305175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Effects of IPF on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E. ocellatus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Hyaluronidase</a:t>
          </a:r>
          <a:endParaRPr lang="en-US">
            <a:effectLst/>
          </a:endParaRPr>
        </a:p>
        <a:p xmlns:a="http://schemas.openxmlformats.org/drawingml/2006/main">
          <a:pPr algn="ctr"/>
          <a:endParaRPr lang="en-US" sz="1100"/>
        </a:p>
      </cdr:txBody>
    </cdr:sp>
  </cdr:relSizeAnchor>
  <cdr:relSizeAnchor xmlns:cdr="http://schemas.openxmlformats.org/drawingml/2006/chartDrawing">
    <cdr:from>
      <cdr:x>0.0125</cdr:x>
      <cdr:y>0.08854</cdr:y>
    </cdr:from>
    <cdr:to>
      <cdr:x>0.08125</cdr:x>
      <cdr:y>0.90799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7149" y="242888"/>
          <a:ext cx="314325" cy="2247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                Enzyme Activity</a:t>
          </a:r>
          <a:endParaRPr lang="en-US"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0.13333</cdr:x>
      <cdr:y>0.87674</cdr:y>
    </cdr:from>
    <cdr:to>
      <cdr:x>0.81042</cdr:x>
      <cdr:y>0.99479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609600" y="2405063"/>
          <a:ext cx="309562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IPF Concentration</a:t>
          </a:r>
          <a:endParaRPr lang="en-US">
            <a:effectLst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128587</xdr:rowOff>
    </xdr:from>
    <xdr:to>
      <xdr:col>13</xdr:col>
      <xdr:colOff>352425</xdr:colOff>
      <xdr:row>20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0.075</cdr:x>
      <cdr:y>0.02604</cdr:y>
    </cdr:from>
    <cdr:to>
      <cdr:x>0.825</cdr:x>
      <cdr:y>0.13021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42900" y="71438"/>
          <a:ext cx="3429000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Effects of IPT on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E. ocellatus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Hyaluronidase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0.01875</cdr:x>
      <cdr:y>0.10938</cdr:y>
    </cdr:from>
    <cdr:to>
      <cdr:x>0.08542</cdr:x>
      <cdr:y>0.85938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5725" y="300038"/>
          <a:ext cx="304800" cy="2057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                Enzyme Activity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0.20833</cdr:x>
      <cdr:y>0.87674</cdr:y>
    </cdr:from>
    <cdr:to>
      <cdr:x>0.80208</cdr:x>
      <cdr:y>0.96701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52500" y="2405063"/>
          <a:ext cx="2714625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IPT Concentration</a:t>
          </a:r>
          <a:endParaRPr lang="en-US">
            <a:effectLst/>
          </a:endParaRP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128587</xdr:rowOff>
    </xdr:from>
    <xdr:to>
      <xdr:col>13</xdr:col>
      <xdr:colOff>352425</xdr:colOff>
      <xdr:row>20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0.17292</cdr:x>
      <cdr:y>0.03993</cdr:y>
    </cdr:from>
    <cdr:to>
      <cdr:x>0.89375</cdr:x>
      <cdr:y>0.15451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90575" y="109538"/>
          <a:ext cx="3295650" cy="314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Effects of APF on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E. ocellatus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Hyaluronidase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0.02083</cdr:x>
      <cdr:y>0.11632</cdr:y>
    </cdr:from>
    <cdr:to>
      <cdr:x>0.09792</cdr:x>
      <cdr:y>0.93924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95250" y="319088"/>
          <a:ext cx="352425" cy="22574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                Enzyme Activity</a:t>
          </a:r>
          <a:endParaRPr lang="en-US"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0.25</cdr:x>
      <cdr:y>0.87326</cdr:y>
    </cdr:from>
    <cdr:to>
      <cdr:x>0.8</cdr:x>
      <cdr:y>0.97049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143000" y="2395538"/>
          <a:ext cx="25146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APF Concentration</a:t>
          </a:r>
          <a:endParaRPr lang="en-US">
            <a:effectLst/>
          </a:endParaRP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128587</xdr:rowOff>
    </xdr:from>
    <xdr:to>
      <xdr:col>13</xdr:col>
      <xdr:colOff>352425</xdr:colOff>
      <xdr:row>20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0.17708</cdr:x>
      <cdr:y>0.02257</cdr:y>
    </cdr:from>
    <cdr:to>
      <cdr:x>0.82917</cdr:x>
      <cdr:y>0.11979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809625" y="61913"/>
          <a:ext cx="298132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Effects of APT on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E. ocellatus</a:t>
          </a:r>
          <a:r>
            <a:rPr lang="en-US" sz="1100" b="1" baseline="0">
              <a:effectLst/>
              <a:latin typeface="+mn-lt"/>
              <a:ea typeface="+mn-ea"/>
              <a:cs typeface="+mn-cs"/>
            </a:rPr>
            <a:t> Hyaluronidase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0.03125</cdr:x>
      <cdr:y>0.17535</cdr:y>
    </cdr:from>
    <cdr:to>
      <cdr:x>0.10417</cdr:x>
      <cdr:y>0.80035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42875" y="481013"/>
          <a:ext cx="333375" cy="1714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                Enzyme Activity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0.21875</cdr:x>
      <cdr:y>0.84896</cdr:y>
    </cdr:from>
    <cdr:to>
      <cdr:x>0.79167</cdr:x>
      <cdr:y>0.96007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000125" y="2328863"/>
          <a:ext cx="261937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+mn-lt"/>
              <a:ea typeface="+mn-ea"/>
              <a:cs typeface="+mn-cs"/>
            </a:rPr>
            <a:t>APT Concentration</a:t>
          </a:r>
          <a:endParaRPr lang="en-US">
            <a:effectLst/>
          </a:endParaRPr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5</xdr:row>
      <xdr:rowOff>42862</xdr:rowOff>
    </xdr:from>
    <xdr:to>
      <xdr:col>13</xdr:col>
      <xdr:colOff>371475</xdr:colOff>
      <xdr:row>19</xdr:row>
      <xdr:rowOff>80962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219075</xdr:colOff>
      <xdr:row>5</xdr:row>
      <xdr:rowOff>195262</xdr:rowOff>
    </xdr:from>
    <xdr:to>
      <xdr:col>13</xdr:col>
      <xdr:colOff>523875</xdr:colOff>
      <xdr:row>20</xdr:row>
      <xdr:rowOff>42862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0.025</cdr:x>
      <cdr:y>0.20312</cdr:y>
    </cdr:from>
    <cdr:to>
      <cdr:x>0.08333</cdr:x>
      <cdr:y>0.68576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4300" y="557212"/>
          <a:ext cx="266700" cy="1323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</a:t>
          </a:r>
          <a:r>
            <a:rPr lang="en-US" sz="1100" b="1" baseline="0"/>
            <a:t> ACTIVITY</a:t>
          </a:r>
          <a:endParaRPr lang="en-US" sz="1100" b="1"/>
        </a:p>
      </cdr:txBody>
    </cdr:sp>
  </cdr:relSizeAnchor>
  <cdr:relSizeAnchor xmlns:cdr="http://schemas.openxmlformats.org/drawingml/2006/chartDrawing">
    <cdr:from>
      <cdr:x>0.18333</cdr:x>
      <cdr:y>0.86285</cdr:y>
    </cdr:from>
    <cdr:to>
      <cdr:x>0.87708</cdr:x>
      <cdr:y>0.97396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38200" y="2366963"/>
          <a:ext cx="317182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AAF CONCENTRATION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0.025</cdr:x>
      <cdr:y>0.20312</cdr:y>
    </cdr:from>
    <cdr:to>
      <cdr:x>0.08333</cdr:x>
      <cdr:y>0.68576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4300" y="557212"/>
          <a:ext cx="266700" cy="1323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</a:t>
          </a:r>
          <a:r>
            <a:rPr lang="en-US" sz="1100" b="1" baseline="0"/>
            <a:t> ACTIVITY</a:t>
          </a:r>
          <a:endParaRPr lang="en-US" sz="1100" b="1"/>
        </a:p>
      </cdr:txBody>
    </cdr:sp>
  </cdr:relSizeAnchor>
  <cdr:relSizeAnchor xmlns:cdr="http://schemas.openxmlformats.org/drawingml/2006/chartDrawing">
    <cdr:from>
      <cdr:x>0.18333</cdr:x>
      <cdr:y>0.86285</cdr:y>
    </cdr:from>
    <cdr:to>
      <cdr:x>0.87708</cdr:x>
      <cdr:y>0.97396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38200" y="2366963"/>
          <a:ext cx="317182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AAF CONCENTRATION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80962</xdr:rowOff>
    </xdr:from>
    <xdr:to>
      <xdr:col>13</xdr:col>
      <xdr:colOff>352425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0.02708</cdr:x>
      <cdr:y>0.19965</cdr:y>
    </cdr:from>
    <cdr:to>
      <cdr:x>0.08958</cdr:x>
      <cdr:y>0.72743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23825" y="547688"/>
          <a:ext cx="285750" cy="1447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100" b="1"/>
            <a:t>ENZYME</a:t>
          </a:r>
          <a:r>
            <a:rPr lang="en-US" sz="1100" b="1" baseline="0"/>
            <a:t> ACTIVITY</a:t>
          </a:r>
          <a:endParaRPr lang="en-US" sz="1100" b="1"/>
        </a:p>
      </cdr:txBody>
    </cdr:sp>
  </cdr:relSizeAnchor>
  <cdr:relSizeAnchor xmlns:cdr="http://schemas.openxmlformats.org/drawingml/2006/chartDrawing">
    <cdr:from>
      <cdr:x>0.24583</cdr:x>
      <cdr:y>0.87326</cdr:y>
    </cdr:from>
    <cdr:to>
      <cdr:x>0.78333</cdr:x>
      <cdr:y>0.97396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123950" y="2395538"/>
          <a:ext cx="2457450" cy="2762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AAT CONCENTRATION</a:t>
          </a:r>
        </a:p>
      </cdr:txBody>
    </cdr:sp>
  </cdr:relSizeAnchor>
</c:userShapes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0.02604</cdr:x>
      <cdr:y>0.1684</cdr:y>
    </cdr:from>
    <cdr:to>
      <cdr:x>0.08438</cdr:x>
      <cdr:y>0.64757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9063" y="461963"/>
          <a:ext cx="266700" cy="1314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0.25938</cdr:x>
      <cdr:y>0.8559</cdr:y>
    </cdr:from>
    <cdr:to>
      <cdr:x>0.78438</cdr:x>
      <cdr:y>0.96701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185863" y="2347913"/>
          <a:ext cx="2400300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APF</a:t>
          </a:r>
          <a:r>
            <a:rPr lang="en-US" sz="1100" b="1" baseline="0"/>
            <a:t> CONCENTRATION</a:t>
          </a:r>
          <a:endParaRPr lang="en-US" sz="1100" b="1"/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80962</xdr:rowOff>
    </xdr:from>
    <xdr:to>
      <xdr:col>13</xdr:col>
      <xdr:colOff>352425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0.03125</cdr:x>
      <cdr:y>0.17188</cdr:y>
    </cdr:from>
    <cdr:to>
      <cdr:x>0.1</cdr:x>
      <cdr:y>0.76563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42875" y="471488"/>
          <a:ext cx="314325" cy="1628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0.2625</cdr:x>
      <cdr:y>0.8559</cdr:y>
    </cdr:from>
    <cdr:to>
      <cdr:x>0.80625</cdr:x>
      <cdr:y>0.97396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200150" y="2347913"/>
          <a:ext cx="248602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APT CONCENTRATION</a:t>
          </a:r>
        </a:p>
      </cdr:txBody>
    </cdr:sp>
  </cdr:relSizeAnchor>
</c:userShapes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557212</xdr:colOff>
      <xdr:row>5</xdr:row>
      <xdr:rowOff>61912</xdr:rowOff>
    </xdr:from>
    <xdr:to>
      <xdr:col>11</xdr:col>
      <xdr:colOff>252412</xdr:colOff>
      <xdr:row>19</xdr:row>
      <xdr:rowOff>100012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0.02396</cdr:x>
      <cdr:y>0.16146</cdr:y>
    </cdr:from>
    <cdr:to>
      <cdr:x>0.08646</cdr:x>
      <cdr:y>0.71354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09538" y="442913"/>
          <a:ext cx="285750" cy="1514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0.21563</cdr:x>
      <cdr:y>0.88021</cdr:y>
    </cdr:from>
    <cdr:to>
      <cdr:x>0.77396</cdr:x>
      <cdr:y>0.97049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985838" y="2414588"/>
          <a:ext cx="2552700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APF CONCENTRATION</a:t>
          </a:r>
        </a:p>
      </cdr:txBody>
    </cdr:sp>
  </cdr:relSizeAnchor>
  <cdr:relSizeAnchor xmlns:cdr="http://schemas.openxmlformats.org/drawingml/2006/chartDrawing">
    <cdr:from>
      <cdr:x>0.24896</cdr:x>
      <cdr:y>0.0434</cdr:y>
    </cdr:from>
    <cdr:to>
      <cdr:x>0.79896</cdr:x>
      <cdr:y>0.15104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138238" y="119063"/>
          <a:ext cx="25146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 i="0" baseline="0">
              <a:effectLst/>
              <a:latin typeface="+mn-lt"/>
              <a:ea typeface="+mn-ea"/>
              <a:cs typeface="+mn-cs"/>
            </a:rPr>
            <a:t>Effects of APF on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E. ocellatus</a:t>
          </a:r>
          <a:r>
            <a:rPr lang="en-US" sz="1100" b="1" i="0" baseline="0">
              <a:effectLst/>
              <a:latin typeface="+mn-lt"/>
              <a:ea typeface="+mn-ea"/>
              <a:cs typeface="+mn-cs"/>
            </a:rPr>
            <a:t> PLA2</a:t>
          </a:r>
          <a:endParaRPr lang="en-US">
            <a:effectLst/>
          </a:endParaRPr>
        </a:p>
        <a:p xmlns:a="http://schemas.openxmlformats.org/drawingml/2006/main">
          <a:endParaRPr lang="en-US" sz="1100"/>
        </a:p>
      </cdr:txBody>
    </cdr:sp>
  </cdr:relSizeAnchor>
</c:userShapes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0.03021</cdr:x>
      <cdr:y>0.21701</cdr:y>
    </cdr:from>
    <cdr:to>
      <cdr:x>0.08229</cdr:x>
      <cdr:y>0.74132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8113" y="595313"/>
          <a:ext cx="238125" cy="1438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0.22813</cdr:x>
      <cdr:y>0.88715</cdr:y>
    </cdr:from>
    <cdr:to>
      <cdr:x>0.77188</cdr:x>
      <cdr:y>0.96701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042988" y="2433638"/>
          <a:ext cx="2486025" cy="219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APT CONCENTRATION</a:t>
          </a:r>
        </a:p>
      </cdr:txBody>
    </cdr:sp>
  </cdr:relSizeAnchor>
</c:userShapes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5</xdr:row>
      <xdr:rowOff>80962</xdr:rowOff>
    </xdr:from>
    <xdr:to>
      <xdr:col>13</xdr:col>
      <xdr:colOff>352425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0.01875</cdr:x>
      <cdr:y>0.05382</cdr:y>
    </cdr:from>
    <cdr:to>
      <cdr:x>0.0625</cdr:x>
      <cdr:y>0.68924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85725" y="147638"/>
          <a:ext cx="200025" cy="1743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0.19375</cdr:x>
      <cdr:y>0.88021</cdr:y>
    </cdr:from>
    <cdr:to>
      <cdr:x>0.80625</cdr:x>
      <cdr:y>0.96354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85825" y="2414588"/>
          <a:ext cx="280035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AAF CONCENTRATION</a:t>
          </a:r>
        </a:p>
      </cdr:txBody>
    </cdr:sp>
  </cdr:relSizeAnchor>
</c:userShapes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5</xdr:row>
      <xdr:rowOff>157162</xdr:rowOff>
    </xdr:from>
    <xdr:to>
      <xdr:col>13</xdr:col>
      <xdr:colOff>361950</xdr:colOff>
      <xdr:row>20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0.02292</cdr:x>
      <cdr:y>0.16493</cdr:y>
    </cdr:from>
    <cdr:to>
      <cdr:x>0.0875</cdr:x>
      <cdr:y>0.68576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04775" y="452438"/>
          <a:ext cx="295275" cy="1428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0.29583</cdr:x>
      <cdr:y>0.85938</cdr:y>
    </cdr:from>
    <cdr:to>
      <cdr:x>0.82917</cdr:x>
      <cdr:y>0.96701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352550" y="2357438"/>
          <a:ext cx="24384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AAT</a:t>
          </a:r>
          <a:r>
            <a:rPr lang="en-US" sz="1100" b="1" baseline="0"/>
            <a:t> CONCENTRATION</a:t>
          </a:r>
          <a:endParaRPr lang="en-US" sz="1100" b="1"/>
        </a:p>
      </cdr:txBody>
    </cdr:sp>
  </cdr:relSizeAnchor>
</c:userShapes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0.03021</cdr:x>
      <cdr:y>0.21007</cdr:y>
    </cdr:from>
    <cdr:to>
      <cdr:x>0.08438</cdr:x>
      <cdr:y>0.68229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8113" y="576263"/>
          <a:ext cx="247650" cy="1295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0.27604</cdr:x>
      <cdr:y>0.87674</cdr:y>
    </cdr:from>
    <cdr:to>
      <cdr:x>0.79479</cdr:x>
      <cdr:y>0.97049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262063" y="2405063"/>
          <a:ext cx="2371725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IPF CONCENTRATION</a:t>
          </a:r>
        </a:p>
      </cdr:txBody>
    </cdr:sp>
  </cdr:relSizeAnchor>
</c:userShapes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0.01563</cdr:x>
      <cdr:y>0.18924</cdr:y>
    </cdr:from>
    <cdr:to>
      <cdr:x>0.07188</cdr:x>
      <cdr:y>0.77257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1438" y="519113"/>
          <a:ext cx="257175" cy="1600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0.28438</cdr:x>
      <cdr:y>0.87326</cdr:y>
    </cdr:from>
    <cdr:to>
      <cdr:x>0.75313</cdr:x>
      <cdr:y>0.96701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300163" y="2395538"/>
          <a:ext cx="2143125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IPT CONCENTRATION</a:t>
          </a:r>
        </a:p>
      </cdr:txBody>
    </cdr:sp>
  </cdr:relSizeAnchor>
</c:userShapes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0.01979</cdr:x>
      <cdr:y>0.18229</cdr:y>
    </cdr:from>
    <cdr:to>
      <cdr:x>0.09271</cdr:x>
      <cdr:y>0.77257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0488" y="500063"/>
          <a:ext cx="333375" cy="1619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0.22604</cdr:x>
      <cdr:y>0.87326</cdr:y>
    </cdr:from>
    <cdr:to>
      <cdr:x>0.82188</cdr:x>
      <cdr:y>0.96007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033463" y="2395538"/>
          <a:ext cx="2724150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APF CONCENTRATION</a:t>
          </a:r>
        </a:p>
      </cdr:txBody>
    </cdr:sp>
  </cdr:relSizeAnchor>
</c:userShapes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0.02188</cdr:x>
      <cdr:y>0.19618</cdr:y>
    </cdr:from>
    <cdr:to>
      <cdr:x>0.09688</cdr:x>
      <cdr:y>0.6684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00013" y="538163"/>
          <a:ext cx="342900" cy="1295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0.24896</cdr:x>
      <cdr:y>0.87326</cdr:y>
    </cdr:from>
    <cdr:to>
      <cdr:x>0.77396</cdr:x>
      <cdr:y>0.97049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138238" y="2395538"/>
          <a:ext cx="24003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APT CONCENTRATION</a:t>
          </a:r>
        </a:p>
      </cdr:txBody>
    </cdr:sp>
  </cdr:relSizeAnchor>
</c:userShapes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547687</xdr:colOff>
      <xdr:row>5</xdr:row>
      <xdr:rowOff>128587</xdr:rowOff>
    </xdr:from>
    <xdr:to>
      <xdr:col>11</xdr:col>
      <xdr:colOff>242887</xdr:colOff>
      <xdr:row>19</xdr:row>
      <xdr:rowOff>166687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0.01979</cdr:x>
      <cdr:y>0.21701</cdr:y>
    </cdr:from>
    <cdr:to>
      <cdr:x>0.07396</cdr:x>
      <cdr:y>0.6684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0488" y="595313"/>
          <a:ext cx="247650" cy="1238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0.30104</cdr:x>
      <cdr:y>0.86979</cdr:y>
    </cdr:from>
    <cdr:to>
      <cdr:x>0.77396</cdr:x>
      <cdr:y>0.98785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376363" y="2386013"/>
          <a:ext cx="21621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AAF CONCENTRATION</a:t>
          </a:r>
        </a:p>
      </cdr:txBody>
    </cdr:sp>
  </cdr:relSizeAnchor>
</c:userShapes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0.03021</cdr:x>
      <cdr:y>0.1441</cdr:y>
    </cdr:from>
    <cdr:to>
      <cdr:x>0.10104</cdr:x>
      <cdr:y>0.61632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8113" y="395288"/>
          <a:ext cx="323850" cy="1295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0.03646</cdr:x>
      <cdr:y>0.2066</cdr:y>
    </cdr:from>
    <cdr:to>
      <cdr:x>0.09688</cdr:x>
      <cdr:y>0.69965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66688" y="566738"/>
          <a:ext cx="276225" cy="1352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0.28229</cdr:x>
      <cdr:y>0.86979</cdr:y>
    </cdr:from>
    <cdr:to>
      <cdr:x>0.77396</cdr:x>
      <cdr:y>0.96701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290638" y="2386013"/>
          <a:ext cx="22479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AAT CONCENTRATION</a:t>
          </a:r>
        </a:p>
      </cdr:txBody>
    </cdr:sp>
  </cdr:relSizeAnchor>
</c:userShapes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0.03403</cdr:x>
      <cdr:y>0.23727</cdr:y>
    </cdr:from>
    <cdr:to>
      <cdr:x>0.08819</cdr:x>
      <cdr:y>0.68866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55575" y="650875"/>
          <a:ext cx="247650" cy="1238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0.26319</cdr:x>
      <cdr:y>0.86227</cdr:y>
    </cdr:from>
    <cdr:to>
      <cdr:x>0.75486</cdr:x>
      <cdr:y>0.95949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203325" y="2365375"/>
          <a:ext cx="22479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IPF CONCENTRATION</a:t>
          </a:r>
        </a:p>
      </cdr:txBody>
    </cdr:sp>
  </cdr:relSizeAnchor>
</c:userShapes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80962</xdr:rowOff>
    </xdr:from>
    <xdr:to>
      <xdr:col>11</xdr:col>
      <xdr:colOff>214312</xdr:colOff>
      <xdr:row>19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0.01528</cdr:x>
      <cdr:y>0.27894</cdr:y>
    </cdr:from>
    <cdr:to>
      <cdr:x>0.06944</cdr:x>
      <cdr:y>0.73032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9850" y="765175"/>
          <a:ext cx="247650" cy="1238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0.26736</cdr:x>
      <cdr:y>0.86921</cdr:y>
    </cdr:from>
    <cdr:to>
      <cdr:x>0.75903</cdr:x>
      <cdr:y>0.96644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222375" y="2384425"/>
          <a:ext cx="22479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IPT CONCENTRATION</a:t>
          </a:r>
        </a:p>
      </cdr:txBody>
    </cdr:sp>
  </cdr:relSizeAnchor>
  <cdr:relSizeAnchor xmlns:cdr="http://schemas.openxmlformats.org/drawingml/2006/chartDrawing">
    <cdr:from>
      <cdr:x>0.18438</cdr:x>
      <cdr:y>0.03299</cdr:y>
    </cdr:from>
    <cdr:to>
      <cdr:x>0.78646</cdr:x>
      <cdr:y>0.13715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842963" y="90488"/>
          <a:ext cx="2752725" cy="285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 i="0" baseline="0">
              <a:effectLst/>
              <a:latin typeface="+mn-lt"/>
              <a:ea typeface="+mn-ea"/>
              <a:cs typeface="+mn-cs"/>
            </a:rPr>
            <a:t>EFFECT OF IPT ON </a:t>
          </a:r>
          <a:r>
            <a:rPr lang="en-US" sz="1100" b="1" i="1" baseline="0">
              <a:effectLst/>
              <a:latin typeface="+mn-lt"/>
              <a:ea typeface="+mn-ea"/>
              <a:cs typeface="+mn-cs"/>
            </a:rPr>
            <a:t>N. nigricollis </a:t>
          </a:r>
          <a:r>
            <a:rPr lang="en-US" sz="1100" b="1" i="0" baseline="0">
              <a:effectLst/>
              <a:latin typeface="+mn-lt"/>
              <a:ea typeface="+mn-ea"/>
              <a:cs typeface="+mn-cs"/>
            </a:rPr>
            <a:t>PLA2</a:t>
          </a:r>
          <a:endParaRPr lang="en-US">
            <a:effectLst/>
          </a:endParaRPr>
        </a:p>
      </cdr:txBody>
    </cdr:sp>
  </cdr:relSizeAnchor>
</c:userShapes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528637</xdr:colOff>
      <xdr:row>4</xdr:row>
      <xdr:rowOff>100012</xdr:rowOff>
    </xdr:from>
    <xdr:to>
      <xdr:col>11</xdr:col>
      <xdr:colOff>223837</xdr:colOff>
      <xdr:row>18</xdr:row>
      <xdr:rowOff>128587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0.04444</cdr:x>
      <cdr:y>0.20949</cdr:y>
    </cdr:from>
    <cdr:to>
      <cdr:x>0.09861</cdr:x>
      <cdr:y>0.66088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03200" y="574675"/>
          <a:ext cx="247650" cy="1238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0.28819</cdr:x>
      <cdr:y>0.83102</cdr:y>
    </cdr:from>
    <cdr:to>
      <cdr:x>0.77986</cdr:x>
      <cdr:y>0.92824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317625" y="2279650"/>
          <a:ext cx="22479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APF CONCENTRATION</a:t>
          </a:r>
        </a:p>
      </cdr:txBody>
    </cdr:sp>
  </cdr:relSizeAnchor>
</c:userShapes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185737</xdr:rowOff>
    </xdr:from>
    <xdr:to>
      <xdr:col>11</xdr:col>
      <xdr:colOff>214312</xdr:colOff>
      <xdr:row>20</xdr:row>
      <xdr:rowOff>33337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0.02778</cdr:x>
      <cdr:y>0.2581</cdr:y>
    </cdr:from>
    <cdr:to>
      <cdr:x>0.08194</cdr:x>
      <cdr:y>0.70949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27000" y="708025"/>
          <a:ext cx="247650" cy="1238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</a:t>
          </a:r>
        </a:p>
      </cdr:txBody>
    </cdr:sp>
  </cdr:relSizeAnchor>
  <cdr:relSizeAnchor xmlns:cdr="http://schemas.openxmlformats.org/drawingml/2006/chartDrawing">
    <cdr:from>
      <cdr:x>0.27986</cdr:x>
      <cdr:y>0.8588</cdr:y>
    </cdr:from>
    <cdr:to>
      <cdr:x>0.77153</cdr:x>
      <cdr:y>0.95602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279525" y="2355850"/>
          <a:ext cx="22479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APT CONCENTRATION</a:t>
          </a:r>
        </a:p>
      </cdr:txBody>
    </cdr:sp>
  </cdr:relSizeAnchor>
</c:userShapes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</xdr:colOff>
      <xdr:row>5</xdr:row>
      <xdr:rowOff>166687</xdr:rowOff>
    </xdr:from>
    <xdr:to>
      <xdr:col>13</xdr:col>
      <xdr:colOff>323850</xdr:colOff>
      <xdr:row>20</xdr:row>
      <xdr:rowOff>52387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0.04583</cdr:x>
      <cdr:y>0.13715</cdr:y>
    </cdr:from>
    <cdr:to>
      <cdr:x>0.13333</cdr:x>
      <cdr:y>0.77604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09550" y="376238"/>
          <a:ext cx="400050" cy="1752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100" b="1"/>
            <a:t>ENZYME ACTIVITY (TRU/mg)</a:t>
          </a:r>
        </a:p>
      </cdr:txBody>
    </cdr:sp>
  </cdr:relSizeAnchor>
  <cdr:relSizeAnchor xmlns:cdr="http://schemas.openxmlformats.org/drawingml/2006/chartDrawing">
    <cdr:from>
      <cdr:x>0.29375</cdr:x>
      <cdr:y>0.83507</cdr:y>
    </cdr:from>
    <cdr:to>
      <cdr:x>0.77917</cdr:x>
      <cdr:y>0.94271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343025" y="2290763"/>
          <a:ext cx="2219325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Temperature</a:t>
          </a:r>
        </a:p>
      </cdr:txBody>
    </cdr:sp>
  </cdr:relSizeAnchor>
</c:userShapes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604837</xdr:colOff>
      <xdr:row>3</xdr:row>
      <xdr:rowOff>90487</xdr:rowOff>
    </xdr:from>
    <xdr:to>
      <xdr:col>11</xdr:col>
      <xdr:colOff>300037</xdr:colOff>
      <xdr:row>17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0.02986</cdr:x>
      <cdr:y>0.10517</cdr:y>
    </cdr:from>
    <cdr:to>
      <cdr:x>0.11736</cdr:x>
      <cdr:y>0.79288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6525" y="280988"/>
          <a:ext cx="400050" cy="18373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 (TRU/mg)</a:t>
          </a:r>
        </a:p>
      </cdr:txBody>
    </cdr:sp>
  </cdr:relSizeAnchor>
  <cdr:relSizeAnchor xmlns:cdr="http://schemas.openxmlformats.org/drawingml/2006/chartDrawing">
    <cdr:from>
      <cdr:x>0.26944</cdr:x>
      <cdr:y>0.88592</cdr:y>
    </cdr:from>
    <cdr:to>
      <cdr:x>0.75486</cdr:x>
      <cdr:y>0.97148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231900" y="2366963"/>
          <a:ext cx="2219325" cy="2286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Temperature</a:t>
          </a:r>
        </a:p>
      </cdr:txBody>
    </cdr:sp>
  </cdr:relSizeAnchor>
</c:userShapes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547687</xdr:colOff>
      <xdr:row>6</xdr:row>
      <xdr:rowOff>42862</xdr:rowOff>
    </xdr:from>
    <xdr:to>
      <xdr:col>11</xdr:col>
      <xdr:colOff>242887</xdr:colOff>
      <xdr:row>20</xdr:row>
      <xdr:rowOff>119062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0.04028</cdr:x>
      <cdr:y>0.12616</cdr:y>
    </cdr:from>
    <cdr:to>
      <cdr:x>0.12778</cdr:x>
      <cdr:y>0.79596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4150" y="346075"/>
          <a:ext cx="400050" cy="18373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 (mg/ml)</a:t>
          </a:r>
        </a:p>
      </cdr:txBody>
    </cdr:sp>
  </cdr:relSizeAnchor>
  <cdr:relSizeAnchor xmlns:cdr="http://schemas.openxmlformats.org/drawingml/2006/chartDrawing">
    <cdr:from>
      <cdr:x>0.27778</cdr:x>
      <cdr:y>0.86227</cdr:y>
    </cdr:from>
    <cdr:to>
      <cdr:x>0.76319</cdr:x>
      <cdr:y>0.9456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270000" y="2365375"/>
          <a:ext cx="2219325" cy="2286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Temperature</a:t>
          </a:r>
        </a:p>
      </cdr:txBody>
    </cdr:sp>
  </cdr:relSizeAnchor>
  <cdr:relSizeAnchor xmlns:cdr="http://schemas.openxmlformats.org/drawingml/2006/chartDrawing">
    <cdr:from>
      <cdr:x>0.19896</cdr:x>
      <cdr:y>0.0191</cdr:y>
    </cdr:from>
    <cdr:to>
      <cdr:x>0.93854</cdr:x>
      <cdr:y>0.15451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09638" y="52388"/>
          <a:ext cx="3381375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50" b="1" i="0" baseline="0">
              <a:effectLst/>
              <a:latin typeface="+mn-lt"/>
              <a:ea typeface="+mn-ea"/>
              <a:cs typeface="+mn-cs"/>
            </a:rPr>
            <a:t>EFFECT OF TEMPERATURE ON </a:t>
          </a:r>
          <a:r>
            <a:rPr lang="en-US" sz="1050" b="1" i="1" baseline="0">
              <a:effectLst/>
              <a:latin typeface="+mn-lt"/>
              <a:ea typeface="+mn-ea"/>
              <a:cs typeface="+mn-cs"/>
            </a:rPr>
            <a:t>E. ocellatus </a:t>
          </a:r>
          <a:r>
            <a:rPr lang="en-US" sz="1050" b="1" i="0" baseline="0">
              <a:effectLst/>
              <a:latin typeface="+mn-lt"/>
              <a:ea typeface="+mn-ea"/>
              <a:cs typeface="+mn-cs"/>
            </a:rPr>
            <a:t>PLA</a:t>
          </a:r>
          <a:r>
            <a:rPr lang="en-US" sz="800" b="1" i="0" baseline="0">
              <a:effectLst/>
              <a:latin typeface="+mn-lt"/>
              <a:ea typeface="+mn-ea"/>
              <a:cs typeface="+mn-cs"/>
            </a:rPr>
            <a:t>2</a:t>
          </a:r>
          <a:endParaRPr lang="en-US" sz="1050">
            <a:effectLst/>
          </a:endParaRPr>
        </a:p>
      </cdr:txBody>
    </cdr:sp>
  </cdr:relSizeAnchor>
</c:userShapes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500062</xdr:colOff>
      <xdr:row>5</xdr:row>
      <xdr:rowOff>157162</xdr:rowOff>
    </xdr:from>
    <xdr:to>
      <xdr:col>11</xdr:col>
      <xdr:colOff>195262</xdr:colOff>
      <xdr:row>20</xdr:row>
      <xdr:rowOff>42862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0.03611</cdr:x>
      <cdr:y>0.12269</cdr:y>
    </cdr:from>
    <cdr:to>
      <cdr:x>0.12361</cdr:x>
      <cdr:y>0.79249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65100" y="336550"/>
          <a:ext cx="400050" cy="18373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ENZYME ACTIVITY (mg/ml)</a:t>
          </a:r>
        </a:p>
      </cdr:txBody>
    </cdr:sp>
  </cdr:relSizeAnchor>
  <cdr:relSizeAnchor xmlns:cdr="http://schemas.openxmlformats.org/drawingml/2006/chartDrawing">
    <cdr:from>
      <cdr:x>0.29861</cdr:x>
      <cdr:y>0.84491</cdr:y>
    </cdr:from>
    <cdr:to>
      <cdr:x>0.78403</cdr:x>
      <cdr:y>0.92824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365250" y="2317750"/>
          <a:ext cx="2219325" cy="2286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Temperature</a:t>
          </a:r>
        </a:p>
      </cdr:txBody>
    </cdr:sp>
  </cdr:relSizeAnchor>
</c:userShapes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5</xdr:row>
      <xdr:rowOff>147637</xdr:rowOff>
    </xdr:from>
    <xdr:to>
      <xdr:col>11</xdr:col>
      <xdr:colOff>214312</xdr:colOff>
      <xdr:row>20</xdr:row>
      <xdr:rowOff>33337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0.02604</cdr:x>
      <cdr:y>0.05382</cdr:y>
    </cdr:from>
    <cdr:to>
      <cdr:x>0.07813</cdr:x>
      <cdr:y>0.86979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9063" y="147638"/>
          <a:ext cx="238125" cy="2238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square" rtlCol="0" anchor="ctr"/>
        <a:lstStyle xmlns:a="http://schemas.openxmlformats.org/drawingml/2006/main"/>
        <a:p xmlns:a="http://schemas.openxmlformats.org/drawingml/2006/main">
          <a:r>
            <a:rPr lang="en-US" sz="1000" b="1" i="1"/>
            <a:t>E. ocellatuis </a:t>
          </a:r>
          <a:r>
            <a:rPr lang="en-US" sz="1000" b="1" i="0"/>
            <a:t>Enzyme</a:t>
          </a:r>
          <a:r>
            <a:rPr lang="en-US" sz="1000" b="1" i="0" baseline="0"/>
            <a:t> Activity (TRU/mg)</a:t>
          </a:r>
          <a:endParaRPr lang="en-US" sz="1000" b="1" i="1"/>
        </a:p>
      </cdr:txBody>
    </cdr:sp>
  </cdr:relSizeAnchor>
  <cdr:relSizeAnchor xmlns:cdr="http://schemas.openxmlformats.org/drawingml/2006/chartDrawing">
    <cdr:from>
      <cdr:x>0.91111</cdr:x>
      <cdr:y>0.09838</cdr:y>
    </cdr:from>
    <cdr:to>
      <cdr:x>0.96319</cdr:x>
      <cdr:y>0.91435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4165600" y="269875"/>
          <a:ext cx="238125" cy="2238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000" b="1" i="1"/>
            <a:t>N.</a:t>
          </a:r>
          <a:r>
            <a:rPr lang="en-US" sz="1000" b="1" i="1" baseline="0"/>
            <a:t> nigricollis</a:t>
          </a:r>
          <a:r>
            <a:rPr lang="en-US" sz="1000" b="1" i="1"/>
            <a:t> </a:t>
          </a:r>
          <a:r>
            <a:rPr lang="en-US" sz="1000" b="1" i="0"/>
            <a:t>Enzyme</a:t>
          </a:r>
          <a:r>
            <a:rPr lang="en-US" sz="1000" b="1" i="0" baseline="0"/>
            <a:t> Activity (TRU/mg)</a:t>
          </a:r>
          <a:endParaRPr lang="en-US" sz="1000" b="1" i="1"/>
        </a:p>
      </cdr:txBody>
    </cdr:sp>
  </cdr:relSizeAnchor>
  <cdr:relSizeAnchor xmlns:cdr="http://schemas.openxmlformats.org/drawingml/2006/chartDrawing">
    <cdr:from>
      <cdr:x>0.39063</cdr:x>
      <cdr:y>0.7934</cdr:y>
    </cdr:from>
    <cdr:to>
      <cdr:x>0.57396</cdr:x>
      <cdr:y>0.88715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785938" y="2176463"/>
          <a:ext cx="83820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sz="1100" b="1"/>
            <a:t>pH</a:t>
          </a:r>
        </a:p>
      </cdr:txBody>
    </cdr:sp>
  </cdr:relSizeAnchor>
</c:userShapes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71437</xdr:colOff>
      <xdr:row>5</xdr:row>
      <xdr:rowOff>119062</xdr:rowOff>
    </xdr:from>
    <xdr:to>
      <xdr:col>11</xdr:col>
      <xdr:colOff>376237</xdr:colOff>
      <xdr:row>20</xdr:row>
      <xdr:rowOff>4762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0.02986</cdr:x>
      <cdr:y>0.02546</cdr:y>
    </cdr:from>
    <cdr:to>
      <cdr:x>0.08194</cdr:x>
      <cdr:y>0.84144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6525" y="69850"/>
          <a:ext cx="238125" cy="2238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000" b="1" i="1"/>
            <a:t>E. ocellatuis </a:t>
          </a:r>
          <a:r>
            <a:rPr lang="en-US" sz="1000" b="1" i="0"/>
            <a:t>Enzyme</a:t>
          </a:r>
          <a:r>
            <a:rPr lang="en-US" sz="1000" b="1" i="0" baseline="0"/>
            <a:t> Activity (TRU/mg)</a:t>
          </a:r>
          <a:endParaRPr lang="en-US" sz="1000" b="1" i="1"/>
        </a:p>
      </cdr:txBody>
    </cdr:sp>
  </cdr:relSizeAnchor>
  <cdr:relSizeAnchor xmlns:cdr="http://schemas.openxmlformats.org/drawingml/2006/chartDrawing">
    <cdr:from>
      <cdr:x>0.91528</cdr:x>
      <cdr:y>0.0463</cdr:y>
    </cdr:from>
    <cdr:to>
      <cdr:x>0.96736</cdr:x>
      <cdr:y>0.86227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4184650" y="127000"/>
          <a:ext cx="238125" cy="2238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000" b="1" i="1"/>
            <a:t>N.</a:t>
          </a:r>
          <a:r>
            <a:rPr lang="en-US" sz="1000" b="1" i="1" baseline="0"/>
            <a:t> nigricollis</a:t>
          </a:r>
          <a:r>
            <a:rPr lang="en-US" sz="1000" b="1" i="1"/>
            <a:t> </a:t>
          </a:r>
          <a:r>
            <a:rPr lang="en-US" sz="1000" b="1" i="0"/>
            <a:t>Enzyme</a:t>
          </a:r>
          <a:r>
            <a:rPr lang="en-US" sz="1000" b="1" i="0" baseline="0"/>
            <a:t> Activity (TRU/mg)</a:t>
          </a:r>
          <a:endParaRPr lang="en-US" sz="1000" b="1" i="1"/>
        </a:p>
      </cdr:txBody>
    </cdr:sp>
  </cdr:relSizeAnchor>
  <cdr:relSizeAnchor xmlns:cdr="http://schemas.openxmlformats.org/drawingml/2006/chartDrawing">
    <cdr:from>
      <cdr:x>0.41944</cdr:x>
      <cdr:y>0.76852</cdr:y>
    </cdr:from>
    <cdr:to>
      <cdr:x>0.60278</cdr:x>
      <cdr:y>0.86227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917700" y="2108200"/>
          <a:ext cx="83820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pH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H33"/>
  <sheetViews>
    <sheetView topLeftCell="A28" workbookViewId="0">
      <selection activeCell="H16" sqref="H16"/>
    </sheetView>
  </sheetViews>
  <sheetFormatPr defaultRowHeight="15" x14ac:dyDescent="0.25"/>
  <cols>
    <col min="4" max="4" width="11.5703125" bestFit="1" customWidth="1"/>
  </cols>
  <sheetData>
    <row r="2" spans="3:8" ht="15.75" thickBot="1" x14ac:dyDescent="0.3"/>
    <row r="3" spans="3:8" ht="72.75" thickTop="1" thickBot="1" x14ac:dyDescent="0.3">
      <c r="C3" s="1" t="s">
        <v>0</v>
      </c>
      <c r="D3" s="1" t="s">
        <v>2</v>
      </c>
      <c r="E3" s="2" t="s">
        <v>1</v>
      </c>
      <c r="F3" s="12" t="s">
        <v>42</v>
      </c>
      <c r="G3" s="12" t="s">
        <v>43</v>
      </c>
      <c r="H3" s="12" t="s">
        <v>44</v>
      </c>
    </row>
    <row r="4" spans="3:8" ht="15.75" thickTop="1" x14ac:dyDescent="0.25">
      <c r="C4" s="3">
        <v>1</v>
      </c>
      <c r="D4" s="4">
        <v>7.6590000000000005E-2</v>
      </c>
      <c r="E4" s="4">
        <v>0.12864300000000001</v>
      </c>
      <c r="F4">
        <f t="shared" ref="F4:F33" si="0">E4/D4</f>
        <v>1.6796318057187622</v>
      </c>
    </row>
    <row r="5" spans="3:8" x14ac:dyDescent="0.25">
      <c r="C5" s="3">
        <v>2</v>
      </c>
      <c r="D5" s="4">
        <v>0.116467</v>
      </c>
      <c r="E5" s="4">
        <v>1.2867470000000001</v>
      </c>
      <c r="F5">
        <f t="shared" si="0"/>
        <v>11.048168150634945</v>
      </c>
    </row>
    <row r="6" spans="3:8" x14ac:dyDescent="0.25">
      <c r="C6" s="3">
        <v>3</v>
      </c>
      <c r="D6" s="4">
        <v>0.197521</v>
      </c>
      <c r="E6" s="4">
        <v>0.95269199999999998</v>
      </c>
      <c r="F6">
        <f t="shared" si="0"/>
        <v>4.8232441107527801</v>
      </c>
    </row>
    <row r="7" spans="3:8" x14ac:dyDescent="0.25">
      <c r="C7" s="3">
        <v>4</v>
      </c>
      <c r="D7" s="4">
        <v>8.3539000000000002E-2</v>
      </c>
      <c r="E7" s="4">
        <v>0.92544899999999997</v>
      </c>
      <c r="F7">
        <f t="shared" si="0"/>
        <v>11.078047379068458</v>
      </c>
    </row>
    <row r="8" spans="3:8" x14ac:dyDescent="0.25">
      <c r="C8" s="3">
        <v>5</v>
      </c>
      <c r="D8" s="4">
        <v>0.118648</v>
      </c>
      <c r="E8" s="4">
        <v>0.63126599999999999</v>
      </c>
      <c r="F8">
        <f t="shared" si="0"/>
        <v>5.3204942350482094</v>
      </c>
    </row>
    <row r="9" spans="3:8" x14ac:dyDescent="0.25">
      <c r="C9" s="3">
        <v>6</v>
      </c>
      <c r="D9" s="4">
        <v>0.15094199999999999</v>
      </c>
      <c r="E9" s="4">
        <v>1.3197319999999999</v>
      </c>
      <c r="F9">
        <f t="shared" si="0"/>
        <v>8.7433053755747245</v>
      </c>
    </row>
    <row r="10" spans="3:8" x14ac:dyDescent="0.25">
      <c r="C10" s="3">
        <v>7</v>
      </c>
      <c r="D10" s="4">
        <v>0.16788800000000001</v>
      </c>
      <c r="E10" s="4">
        <v>0.73203700000000005</v>
      </c>
      <c r="F10">
        <f t="shared" si="0"/>
        <v>4.3602699418660062</v>
      </c>
    </row>
    <row r="11" spans="3:8" x14ac:dyDescent="0.25">
      <c r="C11" s="3">
        <v>8</v>
      </c>
      <c r="D11" s="4">
        <v>0.19647200000000001</v>
      </c>
      <c r="E11" s="4">
        <v>1.4256230000000001</v>
      </c>
      <c r="F11">
        <f t="shared" si="0"/>
        <v>7.256112830326968</v>
      </c>
    </row>
    <row r="12" spans="3:8" x14ac:dyDescent="0.25">
      <c r="C12" s="3">
        <v>9</v>
      </c>
      <c r="D12" s="4">
        <v>0.20954700000000001</v>
      </c>
      <c r="E12" s="4">
        <v>1.1666319999999999</v>
      </c>
      <c r="F12">
        <f t="shared" si="0"/>
        <v>5.5674001536648099</v>
      </c>
    </row>
    <row r="13" spans="3:8" x14ac:dyDescent="0.25">
      <c r="C13" s="3">
        <v>10</v>
      </c>
      <c r="D13" s="4">
        <v>6.2647999999999995E-2</v>
      </c>
      <c r="E13" s="4">
        <v>0.97477400000000003</v>
      </c>
      <c r="F13">
        <f t="shared" si="0"/>
        <v>15.559539011620485</v>
      </c>
    </row>
    <row r="14" spans="3:8" x14ac:dyDescent="0.25">
      <c r="C14" s="3">
        <v>11</v>
      </c>
      <c r="D14" s="4">
        <v>0.118534</v>
      </c>
      <c r="E14" s="4">
        <v>1.023552</v>
      </c>
      <c r="F14">
        <f t="shared" si="0"/>
        <v>8.6350920411021317</v>
      </c>
    </row>
    <row r="15" spans="3:8" x14ac:dyDescent="0.25">
      <c r="C15" s="3">
        <v>12</v>
      </c>
      <c r="D15" s="4">
        <v>6.8342E-2</v>
      </c>
      <c r="E15" s="4">
        <v>1.4834320000000001</v>
      </c>
      <c r="F15">
        <f t="shared" si="0"/>
        <v>21.706008018495215</v>
      </c>
    </row>
    <row r="16" spans="3:8" x14ac:dyDescent="0.25">
      <c r="C16" s="3">
        <v>13</v>
      </c>
      <c r="D16" s="4">
        <v>0.18539700000000001</v>
      </c>
      <c r="E16" s="4">
        <v>2.954326</v>
      </c>
      <c r="F16">
        <f t="shared" si="0"/>
        <v>15.935133793966461</v>
      </c>
      <c r="G16">
        <f>F16/15</f>
        <v>1.0623422529310973</v>
      </c>
      <c r="H16">
        <f>(E16/3.879022)*100</f>
        <v>76.161620119710577</v>
      </c>
    </row>
    <row r="17" spans="3:6" x14ac:dyDescent="0.25">
      <c r="C17" s="3">
        <v>14</v>
      </c>
      <c r="D17" s="4">
        <v>0.103654</v>
      </c>
      <c r="E17" s="4">
        <v>1.645988</v>
      </c>
      <c r="F17">
        <f t="shared" si="0"/>
        <v>15.879638026511278</v>
      </c>
    </row>
    <row r="18" spans="3:6" x14ac:dyDescent="0.25">
      <c r="C18" s="3">
        <v>15</v>
      </c>
      <c r="D18" s="4">
        <v>8.6336999999999997E-2</v>
      </c>
      <c r="E18" s="4">
        <v>0.58743599999999996</v>
      </c>
      <c r="F18">
        <f t="shared" si="0"/>
        <v>6.8039890197713611</v>
      </c>
    </row>
    <row r="19" spans="3:6" x14ac:dyDescent="0.25">
      <c r="C19" s="3">
        <v>16</v>
      </c>
      <c r="D19" s="4">
        <v>0.117538</v>
      </c>
      <c r="E19" s="4">
        <v>1.021552</v>
      </c>
      <c r="F19">
        <f t="shared" si="0"/>
        <v>8.6912487876261295</v>
      </c>
    </row>
    <row r="20" spans="3:6" x14ac:dyDescent="0.25">
      <c r="C20" s="3">
        <v>17</v>
      </c>
      <c r="D20" s="4">
        <v>3.9753999999999998E-2</v>
      </c>
      <c r="E20" s="4">
        <v>1.554799</v>
      </c>
      <c r="F20">
        <f t="shared" si="0"/>
        <v>39.11050460331036</v>
      </c>
    </row>
    <row r="21" spans="3:6" x14ac:dyDescent="0.25">
      <c r="C21" s="3">
        <v>18</v>
      </c>
      <c r="D21" s="4">
        <v>0.103864</v>
      </c>
      <c r="E21" s="4">
        <v>0.636328</v>
      </c>
      <c r="F21">
        <f t="shared" si="0"/>
        <v>6.1265501039821304</v>
      </c>
    </row>
    <row r="22" spans="3:6" x14ac:dyDescent="0.25">
      <c r="C22" s="3">
        <v>19</v>
      </c>
      <c r="D22" s="4">
        <v>4.2361999999999997E-2</v>
      </c>
      <c r="E22" s="4">
        <v>1.086997</v>
      </c>
      <c r="F22">
        <f t="shared" si="0"/>
        <v>25.659718615740523</v>
      </c>
    </row>
    <row r="23" spans="3:6" x14ac:dyDescent="0.25">
      <c r="C23" s="3">
        <v>20</v>
      </c>
      <c r="D23" s="4">
        <v>6.2142000000000003E-2</v>
      </c>
      <c r="E23" s="4">
        <v>0.187028</v>
      </c>
      <c r="F23">
        <f t="shared" si="0"/>
        <v>3.0096874899423898</v>
      </c>
    </row>
    <row r="24" spans="3:6" x14ac:dyDescent="0.25">
      <c r="C24" s="3">
        <v>21</v>
      </c>
      <c r="D24" s="4">
        <v>0.13217899999999999</v>
      </c>
      <c r="E24" s="4">
        <v>0.742371</v>
      </c>
      <c r="F24">
        <f t="shared" si="0"/>
        <v>5.6164065396167322</v>
      </c>
    </row>
    <row r="25" spans="3:6" x14ac:dyDescent="0.25">
      <c r="C25" s="3">
        <v>22</v>
      </c>
      <c r="D25" s="4">
        <v>5.4266000000000002E-2</v>
      </c>
      <c r="E25" s="4">
        <v>0.110249</v>
      </c>
      <c r="F25">
        <f t="shared" si="0"/>
        <v>2.0316404378432167</v>
      </c>
    </row>
    <row r="26" spans="3:6" x14ac:dyDescent="0.25">
      <c r="C26" s="3">
        <v>23</v>
      </c>
      <c r="D26" s="4">
        <v>5.8971999999999997E-2</v>
      </c>
      <c r="E26" s="4">
        <v>0.85484499999999997</v>
      </c>
      <c r="F26">
        <f t="shared" si="0"/>
        <v>14.495777657193244</v>
      </c>
    </row>
    <row r="27" spans="3:6" x14ac:dyDescent="0.25">
      <c r="C27" s="3">
        <v>24</v>
      </c>
      <c r="D27" s="4">
        <v>0.169435</v>
      </c>
      <c r="E27" s="4">
        <v>0.97842200000000001</v>
      </c>
      <c r="F27">
        <f t="shared" si="0"/>
        <v>5.7746156343140438</v>
      </c>
    </row>
    <row r="28" spans="3:6" x14ac:dyDescent="0.25">
      <c r="C28" s="3">
        <v>25</v>
      </c>
      <c r="D28" s="4">
        <v>5.2961000000000001E-2</v>
      </c>
      <c r="E28" s="4">
        <v>0.28570099999999998</v>
      </c>
      <c r="F28">
        <f t="shared" si="0"/>
        <v>5.3945544834878492</v>
      </c>
    </row>
    <row r="29" spans="3:6" x14ac:dyDescent="0.25">
      <c r="C29" s="3">
        <v>26</v>
      </c>
      <c r="D29" s="4">
        <v>0.14267099999999999</v>
      </c>
      <c r="E29" s="4">
        <v>0.53784200000000004</v>
      </c>
      <c r="F29">
        <f t="shared" si="0"/>
        <v>3.7698060572926528</v>
      </c>
    </row>
    <row r="30" spans="3:6" x14ac:dyDescent="0.25">
      <c r="C30" s="3">
        <v>27</v>
      </c>
      <c r="D30" s="4">
        <v>5.3633E-2</v>
      </c>
      <c r="E30" s="4">
        <v>0.64267300000000005</v>
      </c>
      <c r="F30">
        <f t="shared" si="0"/>
        <v>11.982790446180523</v>
      </c>
    </row>
    <row r="31" spans="3:6" x14ac:dyDescent="0.25">
      <c r="C31" s="3">
        <v>28</v>
      </c>
      <c r="D31" s="4">
        <v>0.106734</v>
      </c>
      <c r="E31" s="4">
        <v>0.23441699999999999</v>
      </c>
      <c r="F31">
        <f t="shared" si="0"/>
        <v>2.1962729776828378</v>
      </c>
    </row>
    <row r="32" spans="3:6" x14ac:dyDescent="0.25">
      <c r="C32" s="3">
        <v>29</v>
      </c>
      <c r="D32" s="4">
        <v>4.2021000000000003E-2</v>
      </c>
      <c r="E32" s="4">
        <v>0.535632</v>
      </c>
      <c r="F32">
        <f t="shared" si="0"/>
        <v>12.746769472406653</v>
      </c>
    </row>
    <row r="33" spans="3:6" ht="15.75" thickBot="1" x14ac:dyDescent="0.3">
      <c r="C33" s="5">
        <v>30</v>
      </c>
      <c r="D33" s="6">
        <v>5.2110999999999998E-2</v>
      </c>
      <c r="E33" s="6">
        <v>0.62341100000000005</v>
      </c>
      <c r="F33">
        <f t="shared" si="0"/>
        <v>11.963136381953907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topLeftCell="A13" workbookViewId="0">
      <selection activeCell="G18" sqref="G18"/>
    </sheetView>
  </sheetViews>
  <sheetFormatPr defaultRowHeight="15" x14ac:dyDescent="0.25"/>
  <sheetData>
    <row r="1" spans="1:7" ht="16.5" thickTop="1" thickBot="1" x14ac:dyDescent="0.3">
      <c r="A1" s="7" t="s">
        <v>0</v>
      </c>
      <c r="B1" s="7" t="s">
        <v>3</v>
      </c>
      <c r="C1" s="7" t="s">
        <v>4</v>
      </c>
      <c r="D1" s="7" t="s">
        <v>38</v>
      </c>
      <c r="E1" s="12" t="s">
        <v>42</v>
      </c>
      <c r="F1" s="12" t="s">
        <v>43</v>
      </c>
      <c r="G1" s="12" t="s">
        <v>44</v>
      </c>
    </row>
    <row r="2" spans="1:7" ht="15.75" thickTop="1" x14ac:dyDescent="0.25">
      <c r="A2" s="8" t="s">
        <v>5</v>
      </c>
      <c r="B2" s="9">
        <v>7.4501999999999999E-2</v>
      </c>
      <c r="C2" s="9">
        <v>3.8242999999999999E-2</v>
      </c>
      <c r="D2" s="9">
        <v>0.1</v>
      </c>
    </row>
    <row r="3" spans="1:7" x14ac:dyDescent="0.25">
      <c r="A3" s="8" t="s">
        <v>6</v>
      </c>
      <c r="B3" s="9">
        <v>0.11319799999999999</v>
      </c>
      <c r="C3" s="9">
        <v>0.98096300000000003</v>
      </c>
      <c r="D3" s="9">
        <v>0.1</v>
      </c>
    </row>
    <row r="4" spans="1:7" x14ac:dyDescent="0.25">
      <c r="A4" s="8" t="s">
        <v>7</v>
      </c>
      <c r="B4" s="9">
        <v>8.4352999999999997E-2</v>
      </c>
      <c r="C4" s="9">
        <v>0.49075600000000003</v>
      </c>
      <c r="D4" s="9">
        <v>0.1</v>
      </c>
    </row>
    <row r="5" spans="1:7" x14ac:dyDescent="0.25">
      <c r="A5" s="8" t="s">
        <v>8</v>
      </c>
      <c r="B5" s="9">
        <v>6.6571000000000005E-2</v>
      </c>
      <c r="C5" s="9">
        <v>0.60118899999999997</v>
      </c>
      <c r="D5" s="9">
        <v>0.1</v>
      </c>
    </row>
    <row r="6" spans="1:7" x14ac:dyDescent="0.25">
      <c r="A6" s="8" t="s">
        <v>9</v>
      </c>
      <c r="B6" s="9">
        <v>0.18659500000000001</v>
      </c>
      <c r="C6" s="9">
        <v>1.0182519999999999</v>
      </c>
      <c r="D6" s="9">
        <v>0.1</v>
      </c>
    </row>
    <row r="7" spans="1:7" x14ac:dyDescent="0.25">
      <c r="A7" s="8" t="s">
        <v>10</v>
      </c>
      <c r="B7" s="9">
        <v>0.162546</v>
      </c>
      <c r="C7" s="9">
        <v>0.593472</v>
      </c>
      <c r="D7" s="9">
        <v>0.2</v>
      </c>
    </row>
    <row r="8" spans="1:7" x14ac:dyDescent="0.25">
      <c r="A8" s="8" t="s">
        <v>11</v>
      </c>
      <c r="B8" s="9">
        <v>0.46843200000000002</v>
      </c>
      <c r="C8" s="9">
        <v>0.48457899999999998</v>
      </c>
      <c r="D8" s="9">
        <v>0.2</v>
      </c>
    </row>
    <row r="9" spans="1:7" x14ac:dyDescent="0.25">
      <c r="A9" s="8" t="s">
        <v>12</v>
      </c>
      <c r="B9" s="9">
        <v>0.263125</v>
      </c>
      <c r="C9" s="9">
        <v>0.453233</v>
      </c>
      <c r="D9" s="9">
        <v>0.2</v>
      </c>
    </row>
    <row r="10" spans="1:7" x14ac:dyDescent="0.25">
      <c r="A10" s="8" t="s">
        <v>13</v>
      </c>
      <c r="B10" s="9">
        <v>0.28464899999999999</v>
      </c>
      <c r="C10" s="9">
        <v>1.1345810000000001</v>
      </c>
      <c r="D10" s="9">
        <v>0.3</v>
      </c>
    </row>
    <row r="11" spans="1:7" x14ac:dyDescent="0.25">
      <c r="A11" s="8" t="s">
        <v>14</v>
      </c>
      <c r="B11" s="9">
        <v>0.42349599999999998</v>
      </c>
      <c r="C11" s="9">
        <v>0.56795099999999998</v>
      </c>
      <c r="D11" s="9">
        <v>0.3</v>
      </c>
    </row>
    <row r="12" spans="1:7" x14ac:dyDescent="0.25">
      <c r="A12" s="8" t="s">
        <v>15</v>
      </c>
      <c r="B12" s="9">
        <v>5.5391999999999997E-2</v>
      </c>
      <c r="C12" s="9">
        <v>0.865896</v>
      </c>
      <c r="D12" s="9">
        <v>0.3</v>
      </c>
    </row>
    <row r="13" spans="1:7" x14ac:dyDescent="0.25">
      <c r="A13" s="8" t="s">
        <v>16</v>
      </c>
      <c r="B13" s="9">
        <v>3.2856000000000003E-2</v>
      </c>
      <c r="C13" s="9">
        <v>0.47145900000000002</v>
      </c>
      <c r="D13" s="9">
        <v>0.3</v>
      </c>
    </row>
    <row r="14" spans="1:7" x14ac:dyDescent="0.25">
      <c r="A14" s="8" t="s">
        <v>17</v>
      </c>
      <c r="B14" s="9">
        <v>5.3217E-2</v>
      </c>
      <c r="C14" s="9">
        <v>0.84133899999999995</v>
      </c>
      <c r="D14" s="9">
        <v>0.4</v>
      </c>
    </row>
    <row r="15" spans="1:7" x14ac:dyDescent="0.25">
      <c r="A15" s="8" t="s">
        <v>18</v>
      </c>
      <c r="B15" s="9">
        <v>4.3003E-2</v>
      </c>
      <c r="C15" s="9">
        <v>0.456677</v>
      </c>
      <c r="D15" s="9">
        <v>0.4</v>
      </c>
    </row>
    <row r="16" spans="1:7" x14ac:dyDescent="0.25">
      <c r="A16" s="8" t="s">
        <v>19</v>
      </c>
      <c r="B16" s="9">
        <v>0.166911</v>
      </c>
      <c r="C16" s="9">
        <v>0.58641299999999996</v>
      </c>
      <c r="D16" s="9">
        <v>0.4</v>
      </c>
    </row>
    <row r="17" spans="1:6" x14ac:dyDescent="0.25">
      <c r="A17" s="8" t="s">
        <v>20</v>
      </c>
      <c r="B17" s="9">
        <v>5.5850999999999998E-2</v>
      </c>
      <c r="C17" s="9">
        <v>0.99152300000000004</v>
      </c>
      <c r="D17" s="9">
        <v>0.5</v>
      </c>
    </row>
    <row r="18" spans="1:6" x14ac:dyDescent="0.25">
      <c r="A18" s="8" t="s">
        <v>21</v>
      </c>
      <c r="B18" s="9">
        <v>9.0611999999999998E-2</v>
      </c>
      <c r="C18" s="9">
        <v>0.50731199999999999</v>
      </c>
      <c r="D18" s="9">
        <v>0.5</v>
      </c>
    </row>
    <row r="19" spans="1:6" x14ac:dyDescent="0.25">
      <c r="A19" s="8" t="s">
        <v>22</v>
      </c>
      <c r="B19" s="9">
        <v>0.103468</v>
      </c>
      <c r="C19" s="9">
        <v>0.70998799999999995</v>
      </c>
      <c r="D19" s="9">
        <v>0.5</v>
      </c>
    </row>
    <row r="20" spans="1:6" x14ac:dyDescent="0.25">
      <c r="A20" s="8" t="s">
        <v>23</v>
      </c>
      <c r="B20" s="9">
        <v>0.35316399999999998</v>
      </c>
      <c r="C20" s="9">
        <v>0.99063500000000004</v>
      </c>
      <c r="D20" s="9">
        <v>0.5</v>
      </c>
    </row>
    <row r="21" spans="1:6" x14ac:dyDescent="0.25">
      <c r="A21" s="8" t="s">
        <v>24</v>
      </c>
      <c r="B21" s="9">
        <v>6.7343E-2</v>
      </c>
      <c r="C21" s="9">
        <v>1.490221</v>
      </c>
      <c r="D21" s="9">
        <v>0.5</v>
      </c>
      <c r="E21">
        <f>C21/B21</f>
        <v>22.128818139970004</v>
      </c>
      <c r="F21">
        <f>E21/15.0126</f>
        <v>1.4740163689147785</v>
      </c>
    </row>
    <row r="22" spans="1:6" x14ac:dyDescent="0.25">
      <c r="A22" s="8" t="s">
        <v>25</v>
      </c>
      <c r="B22" s="9">
        <v>5.3364000000000002E-2</v>
      </c>
      <c r="C22" s="9">
        <v>1.0360210000000001</v>
      </c>
      <c r="D22" s="9">
        <v>0.6</v>
      </c>
    </row>
    <row r="23" spans="1:6" x14ac:dyDescent="0.25">
      <c r="A23" s="8" t="s">
        <v>26</v>
      </c>
      <c r="B23" s="9">
        <v>4.3996E-2</v>
      </c>
      <c r="C23" s="9">
        <v>0.69694199999999995</v>
      </c>
      <c r="D23" s="9">
        <v>0.6</v>
      </c>
    </row>
    <row r="24" spans="1:6" x14ac:dyDescent="0.25">
      <c r="A24" s="8" t="s">
        <v>27</v>
      </c>
      <c r="B24" s="9">
        <v>9.9780999999999995E-2</v>
      </c>
      <c r="C24" s="9">
        <v>0.40621299999999999</v>
      </c>
      <c r="D24" s="9">
        <v>0.6</v>
      </c>
    </row>
    <row r="25" spans="1:6" x14ac:dyDescent="0.25">
      <c r="A25" s="8" t="s">
        <v>28</v>
      </c>
      <c r="B25" s="9">
        <v>0.173425</v>
      </c>
      <c r="C25" s="9">
        <v>0.89690199999999998</v>
      </c>
      <c r="D25" s="9">
        <v>0.6</v>
      </c>
    </row>
    <row r="26" spans="1:6" x14ac:dyDescent="0.25">
      <c r="A26" s="8" t="s">
        <v>29</v>
      </c>
      <c r="B26" s="9">
        <v>8.5232000000000002E-2</v>
      </c>
      <c r="C26" s="9">
        <v>0.72843400000000003</v>
      </c>
      <c r="D26" s="9">
        <v>0.6</v>
      </c>
    </row>
    <row r="27" spans="1:6" x14ac:dyDescent="0.25">
      <c r="A27" s="8" t="s">
        <v>30</v>
      </c>
      <c r="B27" s="9">
        <v>0.18632699999999999</v>
      </c>
      <c r="C27" s="9">
        <v>0.95234200000000002</v>
      </c>
      <c r="D27" s="9">
        <v>0.7</v>
      </c>
    </row>
    <row r="28" spans="1:6" x14ac:dyDescent="0.25">
      <c r="A28" s="8" t="s">
        <v>31</v>
      </c>
      <c r="B28" s="9">
        <v>6.3230999999999996E-2</v>
      </c>
      <c r="C28" s="9">
        <v>0.95423500000000006</v>
      </c>
      <c r="D28" s="9">
        <v>0.7</v>
      </c>
    </row>
    <row r="29" spans="1:6" x14ac:dyDescent="0.25">
      <c r="A29" s="8" t="s">
        <v>32</v>
      </c>
      <c r="B29" s="9">
        <v>7.5360999999999997E-2</v>
      </c>
      <c r="C29" s="9">
        <v>0.47853800000000002</v>
      </c>
      <c r="D29" s="9">
        <v>0.8</v>
      </c>
    </row>
    <row r="30" spans="1:6" x14ac:dyDescent="0.25">
      <c r="A30" s="8" t="s">
        <v>33</v>
      </c>
      <c r="B30" s="9">
        <v>9.6529000000000004E-2</v>
      </c>
      <c r="C30" s="9">
        <v>0.842418</v>
      </c>
      <c r="D30" s="9">
        <v>0.8</v>
      </c>
    </row>
    <row r="31" spans="1:6" x14ac:dyDescent="0.25">
      <c r="A31" s="8" t="s">
        <v>34</v>
      </c>
      <c r="B31" s="9">
        <v>2.3125E-2</v>
      </c>
      <c r="C31" s="9">
        <v>0.53811399999999998</v>
      </c>
      <c r="D31" s="9">
        <v>0.9</v>
      </c>
    </row>
    <row r="32" spans="1:6" x14ac:dyDescent="0.25">
      <c r="A32" s="8" t="s">
        <v>35</v>
      </c>
      <c r="B32" s="9">
        <v>0.113292</v>
      </c>
      <c r="C32" s="9">
        <v>0.30074529999999999</v>
      </c>
      <c r="D32" s="9">
        <v>0.9</v>
      </c>
    </row>
    <row r="33" spans="1:4" x14ac:dyDescent="0.25">
      <c r="A33" s="8" t="s">
        <v>36</v>
      </c>
      <c r="B33" s="9">
        <v>5.6344999999999999E-2</v>
      </c>
      <c r="C33" s="9">
        <v>0.52764270000000002</v>
      </c>
      <c r="D33" s="9">
        <v>1</v>
      </c>
    </row>
    <row r="34" spans="1:4" ht="15.75" thickBot="1" x14ac:dyDescent="0.3">
      <c r="A34" s="10" t="s">
        <v>37</v>
      </c>
      <c r="B34" s="11">
        <v>5.3673999999999999E-2</v>
      </c>
      <c r="C34" s="11">
        <v>0.44463419999999998</v>
      </c>
      <c r="D34" s="11">
        <v>1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7" workbookViewId="0">
      <selection activeCell="F10" sqref="F10"/>
    </sheetView>
  </sheetViews>
  <sheetFormatPr defaultRowHeight="15" x14ac:dyDescent="0.25"/>
  <sheetData>
    <row r="1" spans="1:6" ht="16.5" thickTop="1" thickBot="1" x14ac:dyDescent="0.3">
      <c r="A1" s="12" t="s">
        <v>0</v>
      </c>
      <c r="B1" s="12" t="s">
        <v>3</v>
      </c>
      <c r="C1" s="12" t="s">
        <v>39</v>
      </c>
      <c r="D1" s="12" t="s">
        <v>42</v>
      </c>
      <c r="E1" s="12" t="s">
        <v>43</v>
      </c>
      <c r="F1" s="12" t="s">
        <v>44</v>
      </c>
    </row>
    <row r="2" spans="1:6" ht="15.75" thickTop="1" x14ac:dyDescent="0.25">
      <c r="A2" s="13" t="s">
        <v>5</v>
      </c>
      <c r="B2" s="14">
        <v>5.7342999999999998E-2</v>
      </c>
      <c r="C2" s="14">
        <v>0.94363200000000003</v>
      </c>
      <c r="D2">
        <f>C2/B2</f>
        <v>16.455923129239839</v>
      </c>
    </row>
    <row r="3" spans="1:6" x14ac:dyDescent="0.25">
      <c r="A3" s="13" t="s">
        <v>6</v>
      </c>
      <c r="B3" s="14">
        <v>0.109288</v>
      </c>
      <c r="C3" s="14">
        <v>0.57632799999999995</v>
      </c>
    </row>
    <row r="4" spans="1:6" x14ac:dyDescent="0.25">
      <c r="A4" s="13" t="s">
        <v>7</v>
      </c>
      <c r="B4" s="14">
        <v>0.13745499999999999</v>
      </c>
      <c r="C4" s="14">
        <v>1.0853470000000001</v>
      </c>
    </row>
    <row r="5" spans="1:6" x14ac:dyDescent="0.25">
      <c r="A5" s="13" t="s">
        <v>8</v>
      </c>
      <c r="B5" s="14">
        <v>9.6568000000000001E-2</v>
      </c>
      <c r="C5" s="14">
        <v>2.7384620000000002</v>
      </c>
    </row>
    <row r="6" spans="1:6" x14ac:dyDescent="0.25">
      <c r="A6" s="13" t="s">
        <v>9</v>
      </c>
      <c r="B6" s="14">
        <v>0.106474</v>
      </c>
      <c r="C6" s="14">
        <v>1.257852</v>
      </c>
    </row>
    <row r="7" spans="1:6" x14ac:dyDescent="0.25">
      <c r="A7" s="13" t="s">
        <v>10</v>
      </c>
      <c r="B7" s="14">
        <v>0.15729199999999999</v>
      </c>
      <c r="C7" s="14">
        <v>1.6427449999999999</v>
      </c>
    </row>
    <row r="8" spans="1:6" x14ac:dyDescent="0.25">
      <c r="A8" s="13" t="s">
        <v>11</v>
      </c>
      <c r="B8" s="14">
        <v>8.4421999999999997E-2</v>
      </c>
      <c r="C8" s="14">
        <v>2.5400559999999999</v>
      </c>
    </row>
    <row r="9" spans="1:6" x14ac:dyDescent="0.25">
      <c r="A9" s="13" t="s">
        <v>12</v>
      </c>
      <c r="B9" s="14">
        <v>0.16445299999999999</v>
      </c>
      <c r="C9" s="14">
        <v>3.184615</v>
      </c>
      <c r="D9">
        <f>C9/B9</f>
        <v>19.364894529135984</v>
      </c>
      <c r="E9">
        <f>D9/10.49701</f>
        <v>1.8448009984877585</v>
      </c>
      <c r="F9">
        <f>(C9/4.027221)*100</f>
        <v>79.077234648905531</v>
      </c>
    </row>
    <row r="10" spans="1:6" x14ac:dyDescent="0.25">
      <c r="A10" s="13" t="s">
        <v>13</v>
      </c>
      <c r="B10" s="14">
        <v>0.14340700000000001</v>
      </c>
      <c r="C10" s="14">
        <v>2.853742</v>
      </c>
    </row>
    <row r="11" spans="1:6" x14ac:dyDescent="0.25">
      <c r="A11" s="13" t="s">
        <v>14</v>
      </c>
      <c r="B11" s="14">
        <v>8.1237000000000004E-2</v>
      </c>
      <c r="C11" s="14">
        <v>1.806155</v>
      </c>
    </row>
    <row r="12" spans="1:6" x14ac:dyDescent="0.25">
      <c r="A12" s="13" t="s">
        <v>15</v>
      </c>
      <c r="B12" s="14">
        <v>0.19071199999999999</v>
      </c>
      <c r="C12" s="14">
        <v>2.5643090000000002</v>
      </c>
    </row>
    <row r="13" spans="1:6" x14ac:dyDescent="0.25">
      <c r="A13" s="13" t="s">
        <v>16</v>
      </c>
      <c r="B13" s="14">
        <v>0.12550700000000001</v>
      </c>
      <c r="C13" s="14">
        <v>1.0641529999999999</v>
      </c>
    </row>
    <row r="14" spans="1:6" x14ac:dyDescent="0.25">
      <c r="A14" s="13" t="s">
        <v>17</v>
      </c>
      <c r="B14" s="14">
        <v>2.2210000000000001E-2</v>
      </c>
      <c r="C14" s="14">
        <v>1.8076110000000001</v>
      </c>
    </row>
    <row r="15" spans="1:6" x14ac:dyDescent="0.25">
      <c r="A15" s="13" t="s">
        <v>18</v>
      </c>
      <c r="B15" s="14">
        <v>0.11143</v>
      </c>
      <c r="C15" s="14">
        <v>1.594684</v>
      </c>
    </row>
    <row r="16" spans="1:6" x14ac:dyDescent="0.25">
      <c r="A16" s="13" t="s">
        <v>19</v>
      </c>
      <c r="B16" s="14">
        <v>0.132219</v>
      </c>
      <c r="C16" s="14">
        <v>1.000769</v>
      </c>
    </row>
    <row r="17" spans="1:3" x14ac:dyDescent="0.25">
      <c r="A17" s="13" t="s">
        <v>20</v>
      </c>
      <c r="B17" s="14">
        <v>4.8533E-2</v>
      </c>
      <c r="C17" s="14">
        <v>0.11569210000000001</v>
      </c>
    </row>
    <row r="18" spans="1:3" x14ac:dyDescent="0.25">
      <c r="A18" s="13" t="s">
        <v>21</v>
      </c>
      <c r="B18" s="14">
        <v>3.3124099999999997E-2</v>
      </c>
      <c r="C18" s="14">
        <v>0.96276099999999998</v>
      </c>
    </row>
    <row r="19" spans="1:3" x14ac:dyDescent="0.25">
      <c r="A19" s="13" t="s">
        <v>22</v>
      </c>
      <c r="B19" s="14">
        <v>5.0036999999999998E-2</v>
      </c>
      <c r="C19" s="14">
        <v>1.0128520000000001</v>
      </c>
    </row>
    <row r="20" spans="1:3" x14ac:dyDescent="0.25">
      <c r="A20" s="13" t="s">
        <v>23</v>
      </c>
      <c r="B20" s="14">
        <v>0.16201299999999999</v>
      </c>
      <c r="C20" s="14">
        <v>1.464396</v>
      </c>
    </row>
    <row r="21" spans="1:3" x14ac:dyDescent="0.25">
      <c r="A21" s="13" t="s">
        <v>24</v>
      </c>
      <c r="B21" s="14">
        <v>3.8205999999999997E-2</v>
      </c>
      <c r="C21" s="14">
        <v>1.872004</v>
      </c>
    </row>
    <row r="22" spans="1:3" x14ac:dyDescent="0.25">
      <c r="A22" s="13" t="s">
        <v>25</v>
      </c>
      <c r="B22" s="14">
        <v>0.10129000000000001</v>
      </c>
      <c r="C22" s="14">
        <v>0.37653900000000001</v>
      </c>
    </row>
    <row r="23" spans="1:3" x14ac:dyDescent="0.25">
      <c r="A23" s="13" t="s">
        <v>26</v>
      </c>
      <c r="B23" s="14">
        <v>1.5679999999999999E-2</v>
      </c>
      <c r="C23" s="14">
        <v>0.85627200000000003</v>
      </c>
    </row>
    <row r="24" spans="1:3" x14ac:dyDescent="0.25">
      <c r="A24" s="13" t="s">
        <v>27</v>
      </c>
      <c r="B24" s="14">
        <v>6.9525000000000003E-2</v>
      </c>
      <c r="C24" s="14">
        <v>0.95325899999999997</v>
      </c>
    </row>
    <row r="25" spans="1:3" x14ac:dyDescent="0.25">
      <c r="A25" s="13" t="s">
        <v>28</v>
      </c>
      <c r="B25" s="14">
        <v>0.13564300000000001</v>
      </c>
      <c r="C25" s="14">
        <v>0.59053</v>
      </c>
    </row>
    <row r="26" spans="1:3" x14ac:dyDescent="0.25">
      <c r="A26" s="13" t="s">
        <v>29</v>
      </c>
      <c r="B26" s="14">
        <v>6.5925999999999998E-2</v>
      </c>
      <c r="C26" s="14">
        <v>0.18529999999999999</v>
      </c>
    </row>
    <row r="27" spans="1:3" x14ac:dyDescent="0.25">
      <c r="A27" s="13" t="s">
        <v>30</v>
      </c>
      <c r="B27" s="14">
        <v>1.8769000000000001E-2</v>
      </c>
      <c r="C27" s="14">
        <v>0.79651799999999995</v>
      </c>
    </row>
    <row r="28" spans="1:3" x14ac:dyDescent="0.25">
      <c r="A28" s="13" t="s">
        <v>31</v>
      </c>
      <c r="B28" s="14">
        <v>0.121001</v>
      </c>
      <c r="C28" s="14">
        <v>0.300315</v>
      </c>
    </row>
    <row r="29" spans="1:3" x14ac:dyDescent="0.25">
      <c r="A29" s="13" t="s">
        <v>32</v>
      </c>
      <c r="B29" s="14">
        <v>2.3230000000000001E-2</v>
      </c>
      <c r="C29" s="14">
        <v>0.62373999999999996</v>
      </c>
    </row>
    <row r="30" spans="1:3" x14ac:dyDescent="0.25">
      <c r="A30" s="13" t="s">
        <v>33</v>
      </c>
      <c r="B30" s="14">
        <v>5.0952999999999998E-2</v>
      </c>
      <c r="C30" s="14">
        <v>0.54678599999999999</v>
      </c>
    </row>
    <row r="31" spans="1:3" ht="15.75" thickBot="1" x14ac:dyDescent="0.3">
      <c r="A31" s="15" t="s">
        <v>34</v>
      </c>
      <c r="B31" s="16">
        <v>1.5633999999999999E-2</v>
      </c>
      <c r="C31" s="16">
        <v>0.41245700000000002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4" workbookViewId="0">
      <selection activeCell="G25" sqref="G25"/>
    </sheetView>
  </sheetViews>
  <sheetFormatPr defaultRowHeight="15" x14ac:dyDescent="0.25"/>
  <sheetData>
    <row r="1" spans="1:4" ht="16.5" thickTop="1" thickBot="1" x14ac:dyDescent="0.3">
      <c r="A1" s="12" t="s">
        <v>0</v>
      </c>
      <c r="B1" s="12" t="s">
        <v>40</v>
      </c>
      <c r="C1" s="12" t="s">
        <v>39</v>
      </c>
      <c r="D1" s="12" t="s">
        <v>41</v>
      </c>
    </row>
    <row r="2" spans="1:4" ht="15.75" thickTop="1" x14ac:dyDescent="0.25">
      <c r="A2" s="13" t="s">
        <v>5</v>
      </c>
      <c r="B2" s="14">
        <v>3.3571999999999998E-2</v>
      </c>
      <c r="C2" s="14">
        <v>0.85384599999999999</v>
      </c>
      <c r="D2" s="14">
        <v>0</v>
      </c>
    </row>
    <row r="3" spans="1:4" x14ac:dyDescent="0.25">
      <c r="A3" s="13" t="s">
        <v>6</v>
      </c>
      <c r="B3" s="14">
        <v>3.3184999999999999E-2</v>
      </c>
      <c r="C3" s="14">
        <v>1.046154</v>
      </c>
      <c r="D3" s="14">
        <v>0</v>
      </c>
    </row>
    <row r="4" spans="1:4" x14ac:dyDescent="0.25">
      <c r="A4" s="13" t="s">
        <v>7</v>
      </c>
      <c r="B4" s="14">
        <v>1.5606999999999999E-2</v>
      </c>
      <c r="C4" s="14">
        <v>0.230769</v>
      </c>
      <c r="D4" s="14">
        <v>0</v>
      </c>
    </row>
    <row r="5" spans="1:4" x14ac:dyDescent="0.25">
      <c r="A5" s="13" t="s">
        <v>8</v>
      </c>
      <c r="B5" s="14">
        <v>3.6276000000000003E-2</v>
      </c>
      <c r="C5" s="14">
        <v>1.507692</v>
      </c>
      <c r="D5" s="14">
        <v>0.1</v>
      </c>
    </row>
    <row r="6" spans="1:4" x14ac:dyDescent="0.25">
      <c r="A6" s="13" t="s">
        <v>9</v>
      </c>
      <c r="B6" s="14">
        <v>3.1447000000000003E-2</v>
      </c>
      <c r="C6" s="14">
        <v>1.184615</v>
      </c>
      <c r="D6" s="14">
        <v>0.1</v>
      </c>
    </row>
    <row r="7" spans="1:4" x14ac:dyDescent="0.25">
      <c r="A7" s="13" t="s">
        <v>10</v>
      </c>
      <c r="B7" s="14">
        <v>4.4001999999999999E-2</v>
      </c>
      <c r="C7" s="14">
        <v>1.3230770000000001</v>
      </c>
      <c r="D7" s="14">
        <v>0.1</v>
      </c>
    </row>
    <row r="8" spans="1:4" x14ac:dyDescent="0.25">
      <c r="A8" s="13" t="s">
        <v>11</v>
      </c>
      <c r="B8" s="14">
        <v>4.1298000000000001E-2</v>
      </c>
      <c r="C8" s="14">
        <v>1.476923</v>
      </c>
      <c r="D8" s="14">
        <v>0.2</v>
      </c>
    </row>
    <row r="9" spans="1:4" x14ac:dyDescent="0.25">
      <c r="A9" s="13" t="s">
        <v>12</v>
      </c>
      <c r="B9" s="14">
        <v>4.3229999999999998E-2</v>
      </c>
      <c r="C9" s="14">
        <v>1.569231</v>
      </c>
      <c r="D9" s="14">
        <v>0.2</v>
      </c>
    </row>
    <row r="10" spans="1:4" x14ac:dyDescent="0.25">
      <c r="A10" s="13" t="s">
        <v>13</v>
      </c>
      <c r="B10" s="14">
        <v>5.0569999999999997E-2</v>
      </c>
      <c r="C10" s="14">
        <v>0.78461499999999995</v>
      </c>
      <c r="D10" s="14">
        <v>0.2</v>
      </c>
    </row>
    <row r="11" spans="1:4" x14ac:dyDescent="0.25">
      <c r="A11" s="13" t="s">
        <v>14</v>
      </c>
      <c r="B11" s="14">
        <v>4.0139000000000001E-2</v>
      </c>
      <c r="C11" s="14">
        <v>0.70769199999999999</v>
      </c>
      <c r="D11" s="14">
        <v>0.2</v>
      </c>
    </row>
    <row r="12" spans="1:4" x14ac:dyDescent="0.25">
      <c r="A12" s="13" t="s">
        <v>15</v>
      </c>
      <c r="B12" s="14">
        <v>9.3451999999999993E-2</v>
      </c>
      <c r="C12" s="14">
        <v>1.075385</v>
      </c>
      <c r="D12" s="14">
        <v>0.3</v>
      </c>
    </row>
    <row r="13" spans="1:4" x14ac:dyDescent="0.25">
      <c r="A13" s="13" t="s">
        <v>16</v>
      </c>
      <c r="B13" s="14">
        <v>5.8488999999999999E-2</v>
      </c>
      <c r="C13" s="14">
        <v>1.492308</v>
      </c>
      <c r="D13" s="14">
        <v>0.3</v>
      </c>
    </row>
    <row r="14" spans="1:4" x14ac:dyDescent="0.25">
      <c r="A14" s="13" t="s">
        <v>17</v>
      </c>
      <c r="B14" s="14">
        <v>5.4819E-2</v>
      </c>
      <c r="C14" s="14">
        <v>1.6</v>
      </c>
      <c r="D14" s="14">
        <v>0.3</v>
      </c>
    </row>
    <row r="15" spans="1:4" x14ac:dyDescent="0.25">
      <c r="A15" s="13" t="s">
        <v>18</v>
      </c>
      <c r="B15" s="14">
        <v>6.3125000000000001E-2</v>
      </c>
      <c r="C15" s="14">
        <v>1.184615</v>
      </c>
      <c r="D15" s="14">
        <v>0.4</v>
      </c>
    </row>
    <row r="16" spans="1:4" x14ac:dyDescent="0.25">
      <c r="A16" s="13" t="s">
        <v>19</v>
      </c>
      <c r="B16" s="14">
        <v>3.8013999999999999E-2</v>
      </c>
      <c r="C16" s="14">
        <v>1.230769</v>
      </c>
      <c r="D16" s="14">
        <v>0.4</v>
      </c>
    </row>
    <row r="17" spans="1:7" x14ac:dyDescent="0.25">
      <c r="A17" s="13" t="s">
        <v>20</v>
      </c>
      <c r="B17" s="14">
        <v>1.9470999999999999E-2</v>
      </c>
      <c r="C17" s="14">
        <v>1.292308</v>
      </c>
      <c r="D17" s="14">
        <v>0.4</v>
      </c>
    </row>
    <row r="18" spans="1:7" x14ac:dyDescent="0.25">
      <c r="A18" s="13" t="s">
        <v>21</v>
      </c>
      <c r="B18" s="14">
        <v>5.4433000000000002E-2</v>
      </c>
      <c r="C18" s="14">
        <v>1.0769230000000001</v>
      </c>
      <c r="D18" s="14">
        <v>0.5</v>
      </c>
    </row>
    <row r="19" spans="1:7" x14ac:dyDescent="0.25">
      <c r="A19" s="13" t="s">
        <v>22</v>
      </c>
      <c r="B19" s="14">
        <v>6.7182000000000006E-2</v>
      </c>
      <c r="C19" s="14">
        <v>1.5769230000000001</v>
      </c>
      <c r="D19" s="14">
        <v>0.5</v>
      </c>
    </row>
    <row r="20" spans="1:7" x14ac:dyDescent="0.25">
      <c r="A20" s="13" t="s">
        <v>23</v>
      </c>
      <c r="B20" s="14">
        <v>7.3169999999999999E-2</v>
      </c>
      <c r="C20" s="14">
        <v>1.2153849999999999</v>
      </c>
      <c r="D20" s="14">
        <v>0.6</v>
      </c>
    </row>
    <row r="21" spans="1:7" x14ac:dyDescent="0.25">
      <c r="A21" s="13" t="s">
        <v>24</v>
      </c>
      <c r="B21" s="14">
        <v>8.0895999999999996E-2</v>
      </c>
      <c r="C21" s="14">
        <v>1.569231</v>
      </c>
      <c r="D21" s="14">
        <v>0.6</v>
      </c>
    </row>
    <row r="22" spans="1:7" x14ac:dyDescent="0.25">
      <c r="A22" s="13" t="s">
        <v>25</v>
      </c>
      <c r="B22" s="14">
        <v>5.0569999999999997E-2</v>
      </c>
      <c r="C22" s="14">
        <v>1.261538</v>
      </c>
      <c r="D22" s="14">
        <v>0.7</v>
      </c>
    </row>
    <row r="23" spans="1:7" x14ac:dyDescent="0.25">
      <c r="A23" s="13" t="s">
        <v>26</v>
      </c>
      <c r="B23" s="14">
        <v>7.1623999999999993E-2</v>
      </c>
      <c r="C23" s="14">
        <v>1.453846</v>
      </c>
      <c r="D23" s="14">
        <v>0.7</v>
      </c>
    </row>
    <row r="24" spans="1:7" x14ac:dyDescent="0.25">
      <c r="A24" s="13" t="s">
        <v>27</v>
      </c>
      <c r="B24" s="14">
        <v>7.7760999999999997E-2</v>
      </c>
      <c r="C24" s="14">
        <v>2.4961500000000001</v>
      </c>
      <c r="D24" s="14">
        <v>0.8</v>
      </c>
      <c r="E24">
        <f>C24/B24</f>
        <v>32.100281632180661</v>
      </c>
      <c r="F24">
        <f>E24/10.49701</f>
        <v>3.0580404926908389</v>
      </c>
      <c r="G24">
        <f>(C24/4.027221)*100</f>
        <v>61.98194735277751</v>
      </c>
    </row>
    <row r="25" spans="1:7" x14ac:dyDescent="0.25">
      <c r="A25" s="13" t="s">
        <v>28</v>
      </c>
      <c r="B25" s="14">
        <v>8.2635E-2</v>
      </c>
      <c r="C25" s="14">
        <v>2.2307700000000001</v>
      </c>
      <c r="D25" s="14">
        <v>0.8</v>
      </c>
    </row>
    <row r="26" spans="1:7" x14ac:dyDescent="0.25">
      <c r="A26" s="13" t="s">
        <v>29</v>
      </c>
      <c r="B26" s="14">
        <v>4.7890000000000002E-2</v>
      </c>
      <c r="C26" s="14">
        <v>1.8568199999999999</v>
      </c>
      <c r="D26" s="14">
        <v>0.9</v>
      </c>
    </row>
    <row r="27" spans="1:7" x14ac:dyDescent="0.25">
      <c r="A27" s="13" t="s">
        <v>30</v>
      </c>
      <c r="B27" s="14">
        <v>6.6989000000000007E-2</v>
      </c>
      <c r="C27" s="14">
        <v>1.338462</v>
      </c>
      <c r="D27" s="14">
        <v>0.9</v>
      </c>
    </row>
    <row r="28" spans="1:7" x14ac:dyDescent="0.25">
      <c r="A28" s="13" t="s">
        <v>31</v>
      </c>
      <c r="B28" s="14">
        <v>6.8533999999999998E-2</v>
      </c>
      <c r="C28" s="14">
        <v>1.269231</v>
      </c>
      <c r="D28" s="14">
        <v>1</v>
      </c>
    </row>
    <row r="29" spans="1:7" x14ac:dyDescent="0.25">
      <c r="A29" s="13" t="s">
        <v>32</v>
      </c>
      <c r="B29" s="14">
        <v>5.9455000000000001E-2</v>
      </c>
      <c r="C29" s="14">
        <v>0.12463299999999999</v>
      </c>
      <c r="D29" s="14">
        <v>1</v>
      </c>
    </row>
    <row r="30" spans="1:7" x14ac:dyDescent="0.25">
      <c r="A30" s="13" t="s">
        <v>33</v>
      </c>
      <c r="B30" s="14">
        <v>6.9500000000000006E-2</v>
      </c>
      <c r="C30" s="14">
        <v>1.292308</v>
      </c>
      <c r="D30" s="14">
        <v>1.1000000000000001</v>
      </c>
    </row>
    <row r="31" spans="1:7" ht="15.75" thickBot="1" x14ac:dyDescent="0.3">
      <c r="A31" s="15" t="s">
        <v>34</v>
      </c>
      <c r="B31" s="16">
        <v>6.3319E-2</v>
      </c>
      <c r="C31" s="16">
        <v>0.176923</v>
      </c>
      <c r="D31" s="16">
        <v>1.2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P15" sqref="P15"/>
    </sheetView>
  </sheetViews>
  <sheetFormatPr defaultRowHeight="15" x14ac:dyDescent="0.25"/>
  <sheetData>
    <row r="1" spans="1:2" ht="16.5" thickTop="1" thickBot="1" x14ac:dyDescent="0.3">
      <c r="A1" s="12" t="s">
        <v>45</v>
      </c>
      <c r="B1" s="12" t="s">
        <v>4</v>
      </c>
    </row>
    <row r="2" spans="1:2" ht="15.75" thickTop="1" x14ac:dyDescent="0.25">
      <c r="A2" s="14">
        <v>0</v>
      </c>
      <c r="B2" s="14">
        <v>1.010011</v>
      </c>
    </row>
    <row r="3" spans="1:2" x14ac:dyDescent="0.25">
      <c r="A3" s="14">
        <v>0.2</v>
      </c>
      <c r="B3" s="14">
        <v>0.70181000000000004</v>
      </c>
    </row>
    <row r="4" spans="1:2" x14ac:dyDescent="0.25">
      <c r="A4" s="14">
        <v>0.4</v>
      </c>
      <c r="B4" s="14">
        <v>0.56774199999999997</v>
      </c>
    </row>
    <row r="5" spans="1:2" x14ac:dyDescent="0.25">
      <c r="A5" s="14">
        <v>0.8</v>
      </c>
      <c r="B5" s="14">
        <v>0.52250099999999999</v>
      </c>
    </row>
    <row r="6" spans="1:2" x14ac:dyDescent="0.25">
      <c r="A6" s="14">
        <v>1.2</v>
      </c>
      <c r="B6" s="14">
        <v>0.51221899999999998</v>
      </c>
    </row>
    <row r="7" spans="1:2" x14ac:dyDescent="0.25">
      <c r="A7" s="14">
        <v>1.6</v>
      </c>
      <c r="B7" s="14">
        <v>0.412775</v>
      </c>
    </row>
    <row r="8" spans="1:2" ht="15.75" thickBot="1" x14ac:dyDescent="0.3">
      <c r="A8" s="16">
        <v>2</v>
      </c>
      <c r="B8" s="16">
        <v>0.20326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P9" sqref="P9"/>
    </sheetView>
  </sheetViews>
  <sheetFormatPr defaultRowHeight="15" x14ac:dyDescent="0.25"/>
  <sheetData>
    <row r="1" spans="1:2" ht="16.5" thickTop="1" thickBot="1" x14ac:dyDescent="0.3">
      <c r="A1" s="12" t="s">
        <v>45</v>
      </c>
      <c r="B1" s="12" t="s">
        <v>4</v>
      </c>
    </row>
    <row r="2" spans="1:2" ht="15.75" thickTop="1" x14ac:dyDescent="0.25">
      <c r="A2" s="14">
        <v>0</v>
      </c>
      <c r="B2" s="14">
        <v>1.010011</v>
      </c>
    </row>
    <row r="3" spans="1:2" x14ac:dyDescent="0.25">
      <c r="A3" s="14">
        <v>0.2</v>
      </c>
      <c r="B3" s="14">
        <v>0.94207399999999997</v>
      </c>
    </row>
    <row r="4" spans="1:2" x14ac:dyDescent="0.25">
      <c r="A4" s="14">
        <v>0.4</v>
      </c>
      <c r="B4" s="14">
        <v>0.82949300000000004</v>
      </c>
    </row>
    <row r="5" spans="1:2" x14ac:dyDescent="0.25">
      <c r="A5" s="14">
        <v>0.8</v>
      </c>
      <c r="B5" s="14">
        <v>0.580206</v>
      </c>
    </row>
    <row r="6" spans="1:2" x14ac:dyDescent="0.25">
      <c r="A6" s="14">
        <v>1.2</v>
      </c>
      <c r="B6" s="14">
        <v>0.54425100000000004</v>
      </c>
    </row>
    <row r="7" spans="1:2" x14ac:dyDescent="0.25">
      <c r="A7" s="14">
        <v>1.6</v>
      </c>
      <c r="B7" s="14">
        <v>0.53317099999999995</v>
      </c>
    </row>
    <row r="8" spans="1:2" ht="15.75" thickBot="1" x14ac:dyDescent="0.3">
      <c r="A8" s="16">
        <v>2</v>
      </c>
      <c r="B8" s="16">
        <v>0.30010900000000001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Q12" sqref="Q12"/>
    </sheetView>
  </sheetViews>
  <sheetFormatPr defaultRowHeight="15" x14ac:dyDescent="0.25"/>
  <sheetData>
    <row r="1" spans="1:2" ht="16.5" thickTop="1" thickBot="1" x14ac:dyDescent="0.3">
      <c r="A1" s="12" t="s">
        <v>45</v>
      </c>
      <c r="B1" s="12" t="s">
        <v>4</v>
      </c>
    </row>
    <row r="2" spans="1:2" ht="15.75" thickTop="1" x14ac:dyDescent="0.25">
      <c r="A2" s="14">
        <v>0</v>
      </c>
      <c r="B2" s="14">
        <v>1.010011</v>
      </c>
    </row>
    <row r="3" spans="1:2" x14ac:dyDescent="0.25">
      <c r="A3" s="14">
        <v>0.2</v>
      </c>
      <c r="B3" s="14">
        <v>0.76061100000000004</v>
      </c>
    </row>
    <row r="4" spans="1:2" x14ac:dyDescent="0.25">
      <c r="A4" s="14">
        <v>0.4</v>
      </c>
      <c r="B4" s="14">
        <v>0.76061100000000004</v>
      </c>
    </row>
    <row r="5" spans="1:2" x14ac:dyDescent="0.25">
      <c r="A5" s="14">
        <v>0.8</v>
      </c>
      <c r="B5" s="14">
        <v>0.60672599999999999</v>
      </c>
    </row>
    <row r="6" spans="1:2" x14ac:dyDescent="0.25">
      <c r="A6" s="14">
        <v>1.2</v>
      </c>
      <c r="B6" s="14">
        <v>0.441714</v>
      </c>
    </row>
    <row r="7" spans="1:2" x14ac:dyDescent="0.25">
      <c r="A7" s="14">
        <v>1.6</v>
      </c>
      <c r="B7" s="14">
        <v>0.39956399999999997</v>
      </c>
    </row>
    <row r="8" spans="1:2" ht="15.75" thickBot="1" x14ac:dyDescent="0.3">
      <c r="A8" s="16">
        <v>2</v>
      </c>
      <c r="B8" s="16">
        <v>0.188335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Q14" sqref="Q14"/>
    </sheetView>
  </sheetViews>
  <sheetFormatPr defaultRowHeight="15" x14ac:dyDescent="0.25"/>
  <sheetData>
    <row r="1" spans="1:2" ht="16.5" thickTop="1" thickBot="1" x14ac:dyDescent="0.3">
      <c r="A1" s="12" t="s">
        <v>45</v>
      </c>
      <c r="B1" s="12" t="s">
        <v>4</v>
      </c>
    </row>
    <row r="2" spans="1:2" ht="15.75" thickTop="1" x14ac:dyDescent="0.25">
      <c r="A2" s="14">
        <v>0</v>
      </c>
      <c r="B2" s="14">
        <v>1.010011</v>
      </c>
    </row>
    <row r="3" spans="1:2" x14ac:dyDescent="0.25">
      <c r="A3" s="14">
        <v>0.2</v>
      </c>
      <c r="B3" s="14">
        <v>0.97491000000000005</v>
      </c>
    </row>
    <row r="4" spans="1:2" x14ac:dyDescent="0.25">
      <c r="A4" s="14">
        <v>0.4</v>
      </c>
      <c r="B4" s="14">
        <v>0.91129000000000004</v>
      </c>
    </row>
    <row r="5" spans="1:2" x14ac:dyDescent="0.25">
      <c r="A5" s="14">
        <v>0.8</v>
      </c>
      <c r="B5" s="14">
        <v>0.855155</v>
      </c>
    </row>
    <row r="6" spans="1:2" x14ac:dyDescent="0.25">
      <c r="A6" s="14">
        <v>1.2</v>
      </c>
      <c r="B6" s="14">
        <v>0.50230399999999997</v>
      </c>
    </row>
    <row r="7" spans="1:2" x14ac:dyDescent="0.25">
      <c r="A7" s="14">
        <v>1.6</v>
      </c>
      <c r="B7" s="14">
        <v>0.474576</v>
      </c>
    </row>
    <row r="8" spans="1:2" ht="15.75" thickBot="1" x14ac:dyDescent="0.3">
      <c r="A8" s="16">
        <v>2</v>
      </c>
      <c r="B8" s="16">
        <v>0.21799499999999999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6.5" thickTop="1" thickBot="1" x14ac:dyDescent="0.3">
      <c r="A1" s="12" t="s">
        <v>45</v>
      </c>
      <c r="B1" s="12" t="s">
        <v>4</v>
      </c>
    </row>
    <row r="2" spans="1:2" ht="15.75" thickTop="1" x14ac:dyDescent="0.25">
      <c r="A2" s="14">
        <v>0</v>
      </c>
      <c r="B2" s="14">
        <v>1.010011</v>
      </c>
    </row>
    <row r="3" spans="1:2" x14ac:dyDescent="0.25">
      <c r="A3" s="14">
        <v>0.2</v>
      </c>
      <c r="B3" s="14">
        <v>0.87400999999999995</v>
      </c>
    </row>
    <row r="4" spans="1:2" x14ac:dyDescent="0.25">
      <c r="A4" s="14">
        <v>0.4</v>
      </c>
      <c r="B4" s="14">
        <v>0.87712100000000004</v>
      </c>
    </row>
    <row r="5" spans="1:2" x14ac:dyDescent="0.25">
      <c r="A5" s="14">
        <v>0.8</v>
      </c>
      <c r="B5" s="14">
        <v>0.609653</v>
      </c>
    </row>
    <row r="6" spans="1:2" x14ac:dyDescent="0.25">
      <c r="A6" s="14">
        <v>1.2</v>
      </c>
      <c r="B6" s="14">
        <v>0.54246700000000003</v>
      </c>
    </row>
    <row r="7" spans="1:2" x14ac:dyDescent="0.25">
      <c r="A7" s="14">
        <v>1.6</v>
      </c>
      <c r="B7" s="14">
        <v>0.50123399999999996</v>
      </c>
    </row>
    <row r="8" spans="1:2" ht="15.75" thickBot="1" x14ac:dyDescent="0.3">
      <c r="A8" s="16">
        <v>2</v>
      </c>
      <c r="B8" s="16">
        <v>0.135075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Q11" sqref="Q11"/>
    </sheetView>
  </sheetViews>
  <sheetFormatPr defaultRowHeight="15" x14ac:dyDescent="0.25"/>
  <sheetData>
    <row r="1" spans="1:2" ht="16.5" thickTop="1" thickBot="1" x14ac:dyDescent="0.3">
      <c r="A1" s="12" t="s">
        <v>45</v>
      </c>
      <c r="B1" s="12" t="s">
        <v>4</v>
      </c>
    </row>
    <row r="2" spans="1:2" ht="15.75" thickTop="1" x14ac:dyDescent="0.25">
      <c r="A2" s="14">
        <v>0</v>
      </c>
      <c r="B2" s="14">
        <v>1.010011</v>
      </c>
    </row>
    <row r="3" spans="1:2" x14ac:dyDescent="0.25">
      <c r="A3" s="14">
        <v>0.2</v>
      </c>
      <c r="B3" s="14">
        <v>0.95893700000000004</v>
      </c>
    </row>
    <row r="4" spans="1:2" x14ac:dyDescent="0.25">
      <c r="A4" s="14">
        <v>0.4</v>
      </c>
      <c r="B4" s="14">
        <v>0.90212099999999995</v>
      </c>
    </row>
    <row r="5" spans="1:2" x14ac:dyDescent="0.25">
      <c r="A5" s="14">
        <v>0.8</v>
      </c>
      <c r="B5" s="14">
        <v>0.78956899999999997</v>
      </c>
    </row>
    <row r="6" spans="1:2" x14ac:dyDescent="0.25">
      <c r="A6" s="14">
        <v>1.2</v>
      </c>
      <c r="B6" s="14">
        <v>0.73853199999999997</v>
      </c>
    </row>
    <row r="7" spans="1:2" x14ac:dyDescent="0.25">
      <c r="A7" s="14">
        <v>1.6</v>
      </c>
      <c r="B7" s="14">
        <v>0.62278</v>
      </c>
    </row>
    <row r="8" spans="1:2" ht="15.75" thickBot="1" x14ac:dyDescent="0.3">
      <c r="A8" s="16">
        <v>2</v>
      </c>
      <c r="B8" s="16">
        <v>0.55210999999999999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18">
        <v>2.9875600000000002</v>
      </c>
    </row>
    <row r="3" spans="1:2" ht="15.75" x14ac:dyDescent="0.25">
      <c r="A3" s="18">
        <v>0.2</v>
      </c>
      <c r="B3" s="18">
        <v>2.69211</v>
      </c>
    </row>
    <row r="4" spans="1:2" ht="15.75" x14ac:dyDescent="0.25">
      <c r="A4" s="18">
        <v>0.4</v>
      </c>
      <c r="B4" s="18">
        <v>1.8853500000000001</v>
      </c>
    </row>
    <row r="5" spans="1:2" ht="15.75" x14ac:dyDescent="0.25">
      <c r="A5" s="18">
        <v>0.8</v>
      </c>
      <c r="B5" s="18">
        <v>1.8709199999999999</v>
      </c>
    </row>
    <row r="6" spans="1:2" ht="15.75" x14ac:dyDescent="0.25">
      <c r="A6" s="18">
        <v>1.2</v>
      </c>
      <c r="B6" s="18">
        <v>1.7322299999999999</v>
      </c>
    </row>
    <row r="7" spans="1:2" ht="15.75" x14ac:dyDescent="0.25">
      <c r="A7" s="18">
        <v>1.6</v>
      </c>
      <c r="B7" s="18">
        <v>1.4363680000000001</v>
      </c>
    </row>
    <row r="8" spans="1:2" ht="16.5" thickBot="1" x14ac:dyDescent="0.3">
      <c r="A8" s="19">
        <v>2</v>
      </c>
      <c r="B8" s="19">
        <v>1.0384100000000001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18">
        <v>2.9875600000000002</v>
      </c>
    </row>
    <row r="3" spans="1:2" ht="15.75" x14ac:dyDescent="0.25">
      <c r="A3" s="18">
        <v>0.2</v>
      </c>
      <c r="B3" s="18">
        <v>2.9300099999999998</v>
      </c>
    </row>
    <row r="4" spans="1:2" ht="15.75" x14ac:dyDescent="0.25">
      <c r="A4" s="18">
        <v>0.4</v>
      </c>
      <c r="B4" s="18">
        <v>1.80532</v>
      </c>
    </row>
    <row r="5" spans="1:2" ht="15.75" x14ac:dyDescent="0.25">
      <c r="A5" s="18">
        <v>0.8</v>
      </c>
      <c r="B5" s="18">
        <v>1.8238700000000001</v>
      </c>
    </row>
    <row r="6" spans="1:2" ht="15.75" x14ac:dyDescent="0.25">
      <c r="A6" s="18">
        <v>1.2</v>
      </c>
      <c r="B6" s="18">
        <v>1.8235699999999999</v>
      </c>
    </row>
    <row r="7" spans="1:2" ht="15.75" x14ac:dyDescent="0.25">
      <c r="A7" s="18">
        <v>1.6</v>
      </c>
      <c r="B7" s="18">
        <v>1.6633800000000001</v>
      </c>
    </row>
    <row r="8" spans="1:2" ht="16.5" thickBot="1" x14ac:dyDescent="0.3">
      <c r="A8" s="19">
        <v>2</v>
      </c>
      <c r="B8" s="19">
        <v>1.04345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18">
        <v>2.9875600000000002</v>
      </c>
    </row>
    <row r="3" spans="1:2" ht="15.75" x14ac:dyDescent="0.25">
      <c r="A3" s="18">
        <v>0.2</v>
      </c>
      <c r="B3" s="18">
        <v>2.98522</v>
      </c>
    </row>
    <row r="4" spans="1:2" ht="15.75" x14ac:dyDescent="0.25">
      <c r="A4" s="18">
        <v>0.4</v>
      </c>
      <c r="B4" s="18">
        <v>1.79956</v>
      </c>
    </row>
    <row r="5" spans="1:2" ht="15.75" x14ac:dyDescent="0.25">
      <c r="A5" s="18">
        <v>0.8</v>
      </c>
      <c r="B5" s="18">
        <v>1.5330999999999999</v>
      </c>
    </row>
    <row r="6" spans="1:2" ht="15.75" x14ac:dyDescent="0.25">
      <c r="A6" s="18">
        <v>1.2</v>
      </c>
      <c r="B6" s="18">
        <v>1.5277400000000001</v>
      </c>
    </row>
    <row r="7" spans="1:2" ht="15.75" x14ac:dyDescent="0.25">
      <c r="A7" s="18">
        <v>1.6</v>
      </c>
      <c r="B7" s="18">
        <v>1.52081</v>
      </c>
    </row>
    <row r="8" spans="1:2" ht="16.5" thickBot="1" x14ac:dyDescent="0.3">
      <c r="A8" s="19">
        <v>2</v>
      </c>
      <c r="B8" s="19">
        <v>1.1053230000000001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N4" sqref="N4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18">
        <v>2.9875600000000002</v>
      </c>
    </row>
    <row r="3" spans="1:2" ht="15.75" x14ac:dyDescent="0.25">
      <c r="A3" s="18">
        <v>0.2</v>
      </c>
      <c r="B3" s="18">
        <v>2.6703100000000002</v>
      </c>
    </row>
    <row r="4" spans="1:2" ht="15.75" x14ac:dyDescent="0.25">
      <c r="A4" s="18">
        <v>0.4</v>
      </c>
      <c r="B4" s="18">
        <v>2.6352000000000002</v>
      </c>
    </row>
    <row r="5" spans="1:2" ht="15.75" x14ac:dyDescent="0.25">
      <c r="A5" s="18">
        <v>0.8</v>
      </c>
      <c r="B5" s="18">
        <v>1.8322000000000001</v>
      </c>
    </row>
    <row r="6" spans="1:2" ht="15.75" x14ac:dyDescent="0.25">
      <c r="A6" s="18">
        <v>1.2</v>
      </c>
      <c r="B6" s="18">
        <v>1.7043200000000001</v>
      </c>
    </row>
    <row r="7" spans="1:2" ht="15.75" x14ac:dyDescent="0.25">
      <c r="A7" s="18">
        <v>1.6</v>
      </c>
      <c r="B7" s="18">
        <v>1.4906699999999999</v>
      </c>
    </row>
    <row r="8" spans="1:2" ht="16.5" thickBot="1" x14ac:dyDescent="0.3">
      <c r="A8" s="19">
        <v>2</v>
      </c>
      <c r="B8" s="19">
        <v>1.1137999999999999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A10" workbookViewId="0">
      <selection activeCell="M12" sqref="M12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18">
        <v>2.9875600000000002</v>
      </c>
    </row>
    <row r="3" spans="1:2" ht="15.75" x14ac:dyDescent="0.25">
      <c r="A3" s="18">
        <v>0.2</v>
      </c>
      <c r="B3" s="18">
        <v>2.6202000000000001</v>
      </c>
    </row>
    <row r="4" spans="1:2" ht="15.75" x14ac:dyDescent="0.25">
      <c r="A4" s="18">
        <v>0.4</v>
      </c>
      <c r="B4" s="18">
        <v>2.5529999999999999</v>
      </c>
    </row>
    <row r="5" spans="1:2" ht="15.75" x14ac:dyDescent="0.25">
      <c r="A5" s="18">
        <v>0.8</v>
      </c>
      <c r="B5" s="18">
        <v>1.9705999999999999</v>
      </c>
    </row>
    <row r="6" spans="1:2" ht="15.75" x14ac:dyDescent="0.25">
      <c r="A6" s="18">
        <v>1.2</v>
      </c>
      <c r="B6" s="18">
        <v>1.9221299999999999</v>
      </c>
    </row>
    <row r="7" spans="1:2" ht="15.75" x14ac:dyDescent="0.25">
      <c r="A7" s="18">
        <v>1.6</v>
      </c>
      <c r="B7" s="18">
        <v>1.8128</v>
      </c>
    </row>
    <row r="8" spans="1:2" ht="16.5" thickBot="1" x14ac:dyDescent="0.3">
      <c r="A8" s="19">
        <v>2</v>
      </c>
      <c r="B8" s="19">
        <v>1.2964100000000001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18">
        <v>2.9875600000000002</v>
      </c>
    </row>
    <row r="3" spans="1:2" ht="15.75" x14ac:dyDescent="0.25">
      <c r="A3" s="18">
        <v>0.2</v>
      </c>
      <c r="B3" s="18">
        <v>2.8632</v>
      </c>
    </row>
    <row r="4" spans="1:2" ht="15.75" x14ac:dyDescent="0.25">
      <c r="A4" s="18">
        <v>0.4</v>
      </c>
      <c r="B4" s="18">
        <v>2.2814999999999999</v>
      </c>
    </row>
    <row r="5" spans="1:2" ht="15.75" x14ac:dyDescent="0.25">
      <c r="A5" s="18">
        <v>0.8</v>
      </c>
      <c r="B5" s="18">
        <v>2.6445500000000002</v>
      </c>
    </row>
    <row r="6" spans="1:2" ht="15.75" x14ac:dyDescent="0.25">
      <c r="A6" s="18">
        <v>1.2</v>
      </c>
      <c r="B6" s="18">
        <v>2.1711900000000002</v>
      </c>
    </row>
    <row r="7" spans="1:2" ht="15.75" x14ac:dyDescent="0.25">
      <c r="A7" s="18">
        <v>1.6</v>
      </c>
      <c r="B7" s="18">
        <v>2.0175100000000001</v>
      </c>
    </row>
    <row r="8" spans="1:2" ht="16.5" thickBot="1" x14ac:dyDescent="0.3">
      <c r="A8" s="19">
        <v>2</v>
      </c>
      <c r="B8" s="19">
        <v>1.40313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0">
        <v>1.490221</v>
      </c>
    </row>
    <row r="3" spans="1:2" ht="15.75" x14ac:dyDescent="0.25">
      <c r="A3" s="18">
        <v>0.2</v>
      </c>
      <c r="B3" s="18">
        <v>1.49021</v>
      </c>
    </row>
    <row r="4" spans="1:2" ht="15.75" x14ac:dyDescent="0.25">
      <c r="A4" s="18">
        <v>0.4</v>
      </c>
      <c r="B4" s="18">
        <v>1.2041200000000001</v>
      </c>
    </row>
    <row r="5" spans="1:2" ht="15.75" x14ac:dyDescent="0.25">
      <c r="A5" s="18">
        <v>0.8</v>
      </c>
      <c r="B5" s="18">
        <v>1.3016399999999999</v>
      </c>
    </row>
    <row r="6" spans="1:2" ht="15.75" x14ac:dyDescent="0.25">
      <c r="A6" s="18">
        <v>1.2</v>
      </c>
      <c r="B6" s="18">
        <v>1.0144899999999999</v>
      </c>
    </row>
    <row r="7" spans="1:2" ht="15.75" x14ac:dyDescent="0.25">
      <c r="A7" s="18">
        <v>1.6</v>
      </c>
      <c r="B7" s="18">
        <v>1.0121100000000001</v>
      </c>
    </row>
    <row r="8" spans="1:2" ht="16.5" thickBot="1" x14ac:dyDescent="0.3">
      <c r="A8" s="19">
        <v>2</v>
      </c>
      <c r="B8" s="19">
        <v>0.85231999999999997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0">
        <v>1.490221</v>
      </c>
    </row>
    <row r="3" spans="1:2" ht="15.75" x14ac:dyDescent="0.25">
      <c r="A3" s="18">
        <v>0.2</v>
      </c>
      <c r="B3" s="18">
        <v>1.4397500000000001</v>
      </c>
    </row>
    <row r="4" spans="1:2" ht="15.75" x14ac:dyDescent="0.25">
      <c r="A4" s="18">
        <v>0.4</v>
      </c>
      <c r="B4" s="18">
        <v>1.49133</v>
      </c>
    </row>
    <row r="5" spans="1:2" ht="15.75" x14ac:dyDescent="0.25">
      <c r="A5" s="18">
        <v>0.8</v>
      </c>
      <c r="B5" s="18">
        <v>1.4102300000000001</v>
      </c>
    </row>
    <row r="6" spans="1:2" ht="15.75" x14ac:dyDescent="0.25">
      <c r="A6" s="18">
        <v>1.2</v>
      </c>
      <c r="B6" s="18">
        <v>1.3529</v>
      </c>
    </row>
    <row r="7" spans="1:2" ht="15.75" x14ac:dyDescent="0.25">
      <c r="A7" s="18">
        <v>1.6</v>
      </c>
      <c r="B7" s="18">
        <v>1.23451</v>
      </c>
    </row>
    <row r="8" spans="1:2" ht="16.5" thickBot="1" x14ac:dyDescent="0.3">
      <c r="A8" s="19">
        <v>2</v>
      </c>
      <c r="B8" s="19">
        <v>1.1872499999999999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A4" sqref="A4:XFD4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0">
        <v>1.490221</v>
      </c>
    </row>
    <row r="3" spans="1:2" ht="15.75" x14ac:dyDescent="0.25">
      <c r="A3" s="18">
        <v>0.2</v>
      </c>
      <c r="B3" s="18">
        <v>1.3607499999999999</v>
      </c>
    </row>
    <row r="4" spans="1:2" ht="15.75" x14ac:dyDescent="0.25">
      <c r="A4" s="18">
        <v>0.4</v>
      </c>
      <c r="B4" s="18">
        <v>1.20634</v>
      </c>
    </row>
    <row r="5" spans="1:2" ht="15.75" x14ac:dyDescent="0.25">
      <c r="A5" s="18">
        <v>0.8</v>
      </c>
      <c r="B5" s="18">
        <v>1.24501</v>
      </c>
    </row>
    <row r="6" spans="1:2" ht="15.75" x14ac:dyDescent="0.25">
      <c r="A6" s="18">
        <v>1.2</v>
      </c>
      <c r="B6" s="18">
        <v>1.0442499999999999</v>
      </c>
    </row>
    <row r="7" spans="1:2" ht="15.75" x14ac:dyDescent="0.25">
      <c r="A7" s="18">
        <v>1.6</v>
      </c>
      <c r="B7" s="18">
        <v>1.02081</v>
      </c>
    </row>
    <row r="8" spans="1:2" ht="16.5" thickBot="1" x14ac:dyDescent="0.3">
      <c r="A8" s="19">
        <v>2</v>
      </c>
      <c r="B8" s="19">
        <v>0.52081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F3" sqref="F3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0">
        <v>1.490221</v>
      </c>
    </row>
    <row r="3" spans="1:2" ht="15.75" x14ac:dyDescent="0.25">
      <c r="A3" s="18">
        <v>0.2</v>
      </c>
      <c r="B3" s="18">
        <v>1.39124</v>
      </c>
    </row>
    <row r="4" spans="1:2" ht="15.75" x14ac:dyDescent="0.25">
      <c r="A4" s="18">
        <v>0.4</v>
      </c>
      <c r="B4" s="18">
        <v>1.23756</v>
      </c>
    </row>
    <row r="5" spans="1:2" ht="15.75" x14ac:dyDescent="0.25">
      <c r="A5" s="18">
        <v>0.8</v>
      </c>
      <c r="B5" s="18">
        <v>1.2685200000000001</v>
      </c>
    </row>
    <row r="6" spans="1:2" ht="15.75" x14ac:dyDescent="0.25">
      <c r="A6" s="18">
        <v>1.2</v>
      </c>
      <c r="B6" s="18">
        <v>1.3290999999999999</v>
      </c>
    </row>
    <row r="7" spans="1:2" ht="15.75" x14ac:dyDescent="0.25">
      <c r="A7" s="18">
        <v>1.6</v>
      </c>
      <c r="B7" s="18">
        <v>1.20634</v>
      </c>
    </row>
    <row r="8" spans="1:2" ht="16.5" thickBot="1" x14ac:dyDescent="0.3">
      <c r="A8" s="19">
        <v>2</v>
      </c>
      <c r="B8" s="19">
        <v>1.0543340000000001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N11" sqref="N11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0">
        <v>1.490221</v>
      </c>
    </row>
    <row r="3" spans="1:2" ht="15.75" x14ac:dyDescent="0.25">
      <c r="A3" s="18">
        <v>0.2</v>
      </c>
      <c r="B3" s="18">
        <v>1.3186100000000001</v>
      </c>
    </row>
    <row r="4" spans="1:2" ht="15.75" x14ac:dyDescent="0.25">
      <c r="A4" s="18">
        <v>0.4</v>
      </c>
      <c r="B4" s="18">
        <v>1.28566</v>
      </c>
    </row>
    <row r="5" spans="1:2" ht="15.75" x14ac:dyDescent="0.25">
      <c r="A5" s="18">
        <v>0.8</v>
      </c>
      <c r="B5" s="18">
        <v>1.1452100000000001</v>
      </c>
    </row>
    <row r="6" spans="1:2" ht="15.75" x14ac:dyDescent="0.25">
      <c r="A6" s="18">
        <v>1.2</v>
      </c>
      <c r="B6" s="18">
        <v>1.0222230000000001</v>
      </c>
    </row>
    <row r="7" spans="1:2" ht="15.75" x14ac:dyDescent="0.25">
      <c r="A7" s="18">
        <v>1.6</v>
      </c>
      <c r="B7" s="18">
        <v>1.02033</v>
      </c>
    </row>
    <row r="8" spans="1:2" ht="16.5" thickBot="1" x14ac:dyDescent="0.3">
      <c r="A8" s="19">
        <v>2</v>
      </c>
      <c r="B8" s="19">
        <v>0.7238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G22" sqref="G22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0">
        <v>1.490221</v>
      </c>
    </row>
    <row r="3" spans="1:2" ht="15.75" x14ac:dyDescent="0.25">
      <c r="A3" s="18">
        <v>0.2</v>
      </c>
      <c r="B3" s="18">
        <v>1.4975400000000001</v>
      </c>
    </row>
    <row r="4" spans="1:2" ht="15.75" x14ac:dyDescent="0.25">
      <c r="A4" s="18">
        <v>0.4</v>
      </c>
      <c r="B4" s="18">
        <v>1.4965200000000001</v>
      </c>
    </row>
    <row r="5" spans="1:2" ht="15.75" x14ac:dyDescent="0.25">
      <c r="A5" s="18">
        <v>0.8</v>
      </c>
      <c r="B5" s="18">
        <v>1.28654</v>
      </c>
    </row>
    <row r="6" spans="1:2" ht="15.75" x14ac:dyDescent="0.25">
      <c r="A6" s="18">
        <v>1.2</v>
      </c>
      <c r="B6" s="18">
        <v>1.10724</v>
      </c>
    </row>
    <row r="7" spans="1:2" ht="15.75" x14ac:dyDescent="0.25">
      <c r="A7" s="18">
        <v>1.6</v>
      </c>
      <c r="B7" s="18">
        <v>0.89634000000000003</v>
      </c>
    </row>
    <row r="8" spans="1:2" ht="16.5" thickBot="1" x14ac:dyDescent="0.3">
      <c r="A8" s="19">
        <v>2</v>
      </c>
      <c r="B8" s="19">
        <v>0.74324999999999997</v>
      </c>
    </row>
    <row r="22" spans="7:7" x14ac:dyDescent="0.25">
      <c r="G22" s="21">
        <v>2.4961500000000001</v>
      </c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8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1">
        <v>2.4961500000000001</v>
      </c>
    </row>
    <row r="3" spans="1:2" ht="15.75" x14ac:dyDescent="0.25">
      <c r="A3" s="18">
        <v>0.2</v>
      </c>
      <c r="B3" s="18">
        <v>2.3082099999999999</v>
      </c>
    </row>
    <row r="4" spans="1:2" ht="15.75" x14ac:dyDescent="0.25">
      <c r="A4" s="18">
        <v>0.4</v>
      </c>
      <c r="B4" s="18">
        <v>2.3012199999999998</v>
      </c>
    </row>
    <row r="5" spans="1:2" ht="15.75" x14ac:dyDescent="0.25">
      <c r="A5" s="18">
        <v>0.8</v>
      </c>
      <c r="B5" s="18">
        <v>2.2879299999999998</v>
      </c>
    </row>
    <row r="6" spans="1:2" ht="15.75" x14ac:dyDescent="0.25">
      <c r="A6" s="18">
        <v>1.2</v>
      </c>
      <c r="B6" s="18">
        <v>1.9453</v>
      </c>
    </row>
    <row r="7" spans="1:2" ht="15.75" x14ac:dyDescent="0.25">
      <c r="A7" s="18">
        <v>1.6</v>
      </c>
      <c r="B7" s="18">
        <v>1.36673</v>
      </c>
    </row>
    <row r="8" spans="1:2" ht="16.5" thickBot="1" x14ac:dyDescent="0.3">
      <c r="A8" s="19">
        <v>2</v>
      </c>
      <c r="B8" s="19">
        <v>0.94133999999999995</v>
      </c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M8" sqref="A1:XFD1048576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1">
        <v>2.4961500000000001</v>
      </c>
    </row>
    <row r="3" spans="1:2" ht="15.75" x14ac:dyDescent="0.25">
      <c r="A3" s="18">
        <v>0.2</v>
      </c>
      <c r="B3" s="18">
        <v>2.49647</v>
      </c>
    </row>
    <row r="4" spans="1:2" ht="15.75" x14ac:dyDescent="0.25">
      <c r="A4" s="18">
        <v>0.4</v>
      </c>
      <c r="B4" s="18">
        <v>2.4986199999999998</v>
      </c>
    </row>
    <row r="5" spans="1:2" ht="15.75" x14ac:dyDescent="0.25">
      <c r="A5" s="18">
        <v>0.8</v>
      </c>
      <c r="B5" s="18">
        <v>2.4897900000000002</v>
      </c>
    </row>
    <row r="6" spans="1:2" ht="15.75" x14ac:dyDescent="0.25">
      <c r="A6" s="18">
        <v>1.2</v>
      </c>
      <c r="B6" s="18">
        <v>2.39723</v>
      </c>
    </row>
    <row r="7" spans="1:2" ht="15.75" x14ac:dyDescent="0.25">
      <c r="A7" s="18">
        <v>1.6</v>
      </c>
      <c r="B7" s="18">
        <v>2.28613</v>
      </c>
    </row>
    <row r="8" spans="1:2" ht="16.5" thickBot="1" x14ac:dyDescent="0.3">
      <c r="A8" s="19">
        <v>2</v>
      </c>
      <c r="B8" s="19">
        <v>1.7392399999999999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M9" sqref="M9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1">
        <v>2.4961500000000001</v>
      </c>
    </row>
    <row r="3" spans="1:2" ht="15.75" x14ac:dyDescent="0.25">
      <c r="A3" s="18">
        <v>0.2</v>
      </c>
      <c r="B3" s="18">
        <v>2.2086000000000001</v>
      </c>
    </row>
    <row r="4" spans="1:2" ht="15.75" x14ac:dyDescent="0.25">
      <c r="A4" s="18">
        <v>0.4</v>
      </c>
      <c r="B4" s="18">
        <v>2.3728099999999999</v>
      </c>
    </row>
    <row r="5" spans="1:2" ht="15.75" x14ac:dyDescent="0.25">
      <c r="A5" s="18">
        <v>0.8</v>
      </c>
      <c r="B5" s="18">
        <v>2.1967720000000002</v>
      </c>
    </row>
    <row r="6" spans="1:2" ht="15.75" x14ac:dyDescent="0.25">
      <c r="A6" s="18">
        <v>1.2</v>
      </c>
      <c r="B6" s="18">
        <v>1.7024600000000001</v>
      </c>
    </row>
    <row r="7" spans="1:2" ht="15.75" x14ac:dyDescent="0.25">
      <c r="A7" s="18">
        <v>1.6</v>
      </c>
      <c r="B7" s="18">
        <v>1.5837300000000001</v>
      </c>
    </row>
    <row r="8" spans="1:2" ht="16.5" thickBot="1" x14ac:dyDescent="0.3">
      <c r="A8" s="19">
        <v>2</v>
      </c>
      <c r="B8" s="19">
        <v>0.73523300000000003</v>
      </c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E23" sqref="E23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1">
        <v>2.4961500000000001</v>
      </c>
    </row>
    <row r="3" spans="1:2" ht="15.75" x14ac:dyDescent="0.25">
      <c r="A3" s="18">
        <v>0.2</v>
      </c>
      <c r="B3" s="18">
        <v>2.0673430000000002</v>
      </c>
    </row>
    <row r="4" spans="1:2" ht="15.75" x14ac:dyDescent="0.25">
      <c r="A4" s="18">
        <v>0.4</v>
      </c>
      <c r="B4" s="18">
        <v>2.0434999999999999</v>
      </c>
    </row>
    <row r="5" spans="1:2" ht="15.75" x14ac:dyDescent="0.25">
      <c r="A5" s="18">
        <v>0.8</v>
      </c>
      <c r="B5" s="18">
        <v>2.15923</v>
      </c>
    </row>
    <row r="6" spans="1:2" ht="15.75" x14ac:dyDescent="0.25">
      <c r="A6" s="18">
        <v>1.2</v>
      </c>
      <c r="B6" s="18">
        <v>1.9467399999999999</v>
      </c>
    </row>
    <row r="7" spans="1:2" ht="15.75" x14ac:dyDescent="0.25">
      <c r="A7" s="18">
        <v>1.6</v>
      </c>
      <c r="B7" s="18">
        <v>1.8423499999999999</v>
      </c>
    </row>
    <row r="8" spans="1:2" ht="16.5" thickBot="1" x14ac:dyDescent="0.3">
      <c r="A8" s="19">
        <v>2</v>
      </c>
      <c r="B8" s="19">
        <v>0.93532300000000002</v>
      </c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M7" sqref="M7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1">
        <v>2.4961500000000001</v>
      </c>
    </row>
    <row r="3" spans="1:2" ht="15.75" x14ac:dyDescent="0.25">
      <c r="A3" s="18">
        <v>0.2</v>
      </c>
      <c r="B3" s="18">
        <v>2.5339100000000001</v>
      </c>
    </row>
    <row r="4" spans="1:2" ht="15.75" x14ac:dyDescent="0.25">
      <c r="A4" s="18">
        <v>0.4</v>
      </c>
      <c r="B4" s="18">
        <v>2.3984299999999998</v>
      </c>
    </row>
    <row r="5" spans="1:2" ht="15.75" x14ac:dyDescent="0.25">
      <c r="A5" s="18">
        <v>0.8</v>
      </c>
      <c r="B5" s="18">
        <v>2.2292299999999998</v>
      </c>
    </row>
    <row r="6" spans="1:2" ht="15.75" x14ac:dyDescent="0.25">
      <c r="A6" s="18">
        <v>1.2</v>
      </c>
      <c r="B6" s="18">
        <v>1.7432399999999999</v>
      </c>
    </row>
    <row r="7" spans="1:2" ht="15.75" x14ac:dyDescent="0.25">
      <c r="A7" s="18">
        <v>1.6</v>
      </c>
      <c r="B7" s="18">
        <v>1.817882</v>
      </c>
    </row>
    <row r="8" spans="1:2" ht="16.5" thickBot="1" x14ac:dyDescent="0.3">
      <c r="A8" s="19">
        <v>2</v>
      </c>
      <c r="B8" s="19">
        <v>1.05332</v>
      </c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N10" sqref="N10"/>
    </sheetView>
  </sheetViews>
  <sheetFormatPr defaultRowHeight="15" x14ac:dyDescent="0.25"/>
  <sheetData>
    <row r="1" spans="1:2" ht="17.25" thickTop="1" thickBot="1" x14ac:dyDescent="0.3">
      <c r="A1" s="17" t="s">
        <v>46</v>
      </c>
      <c r="B1" s="17" t="s">
        <v>47</v>
      </c>
    </row>
    <row r="2" spans="1:2" ht="16.5" thickTop="1" x14ac:dyDescent="0.25">
      <c r="A2" s="18">
        <v>0</v>
      </c>
      <c r="B2" s="21">
        <v>2.4961500000000001</v>
      </c>
    </row>
    <row r="3" spans="1:2" ht="15.75" x14ac:dyDescent="0.25">
      <c r="A3" s="18">
        <v>0.2</v>
      </c>
      <c r="B3" s="18">
        <v>2.36842</v>
      </c>
    </row>
    <row r="4" spans="1:2" ht="15.75" x14ac:dyDescent="0.25">
      <c r="A4" s="18">
        <v>0.4</v>
      </c>
      <c r="B4" s="18">
        <v>2.303445</v>
      </c>
    </row>
    <row r="5" spans="1:2" ht="15.75" x14ac:dyDescent="0.25">
      <c r="A5" s="18">
        <v>0.8</v>
      </c>
      <c r="B5" s="18">
        <v>2.1578300000000001</v>
      </c>
    </row>
    <row r="6" spans="1:2" ht="15.75" x14ac:dyDescent="0.25">
      <c r="A6" s="18">
        <v>1.2</v>
      </c>
      <c r="B6" s="18">
        <v>1.98464</v>
      </c>
    </row>
    <row r="7" spans="1:2" ht="15.75" x14ac:dyDescent="0.25">
      <c r="A7" s="18">
        <v>1.6</v>
      </c>
      <c r="B7" s="18">
        <v>1.8932199999999999</v>
      </c>
    </row>
    <row r="8" spans="1:2" ht="16.5" thickBot="1" x14ac:dyDescent="0.3">
      <c r="A8" s="19">
        <v>2</v>
      </c>
      <c r="B8" s="19">
        <v>1.34327</v>
      </c>
    </row>
  </sheetData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3" sqref="B3"/>
    </sheetView>
  </sheetViews>
  <sheetFormatPr defaultRowHeight="15" x14ac:dyDescent="0.25"/>
  <sheetData>
    <row r="1" spans="1:2" x14ac:dyDescent="0.25">
      <c r="A1" t="s">
        <v>48</v>
      </c>
      <c r="B1" t="s">
        <v>49</v>
      </c>
    </row>
    <row r="2" spans="1:2" x14ac:dyDescent="0.25">
      <c r="A2">
        <v>20</v>
      </c>
      <c r="B2">
        <v>0.21049999999999999</v>
      </c>
    </row>
    <row r="3" spans="1:2" ht="15.75" x14ac:dyDescent="0.25">
      <c r="A3">
        <v>37</v>
      </c>
      <c r="B3" s="22">
        <v>1.2873000000000001</v>
      </c>
    </row>
    <row r="4" spans="1:2" x14ac:dyDescent="0.25">
      <c r="A4">
        <v>40</v>
      </c>
      <c r="B4">
        <v>1.2285999999999999</v>
      </c>
    </row>
    <row r="5" spans="1:2" x14ac:dyDescent="0.25">
      <c r="A5">
        <v>55</v>
      </c>
      <c r="B5">
        <v>1.1528</v>
      </c>
    </row>
    <row r="6" spans="1:2" x14ac:dyDescent="0.25">
      <c r="A6">
        <v>60</v>
      </c>
      <c r="B6">
        <v>0.72360000000000002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sqref="A1:B6"/>
    </sheetView>
  </sheetViews>
  <sheetFormatPr defaultRowHeight="15" x14ac:dyDescent="0.25"/>
  <sheetData>
    <row r="1" spans="1:2" x14ac:dyDescent="0.25">
      <c r="A1" t="s">
        <v>48</v>
      </c>
      <c r="B1" t="s">
        <v>49</v>
      </c>
    </row>
    <row r="2" spans="1:2" x14ac:dyDescent="0.25">
      <c r="A2">
        <v>20</v>
      </c>
      <c r="B2">
        <v>0.42309999999999998</v>
      </c>
    </row>
    <row r="3" spans="1:2" ht="15.75" x14ac:dyDescent="0.25">
      <c r="A3">
        <v>37</v>
      </c>
      <c r="B3" s="22">
        <v>1.4512</v>
      </c>
    </row>
    <row r="4" spans="1:2" x14ac:dyDescent="0.25">
      <c r="A4">
        <v>40</v>
      </c>
      <c r="B4">
        <v>1.1375999999999999</v>
      </c>
    </row>
    <row r="5" spans="1:2" x14ac:dyDescent="0.25">
      <c r="A5">
        <v>55</v>
      </c>
      <c r="B5">
        <v>0.82509999999999994</v>
      </c>
    </row>
    <row r="6" spans="1:2" x14ac:dyDescent="0.25">
      <c r="A6">
        <v>60</v>
      </c>
      <c r="B6">
        <v>0.85470000000000002</v>
      </c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sqref="A1:B6"/>
    </sheetView>
  </sheetViews>
  <sheetFormatPr defaultRowHeight="15" x14ac:dyDescent="0.25"/>
  <sheetData>
    <row r="1" spans="1:2" x14ac:dyDescent="0.25">
      <c r="A1" t="s">
        <v>48</v>
      </c>
      <c r="B1" t="s">
        <v>50</v>
      </c>
    </row>
    <row r="2" spans="1:2" x14ac:dyDescent="0.25">
      <c r="A2">
        <v>20</v>
      </c>
      <c r="B2">
        <v>1.4370000000000001</v>
      </c>
    </row>
    <row r="3" spans="1:2" ht="15.75" x14ac:dyDescent="0.25">
      <c r="A3">
        <v>37</v>
      </c>
      <c r="B3" s="22">
        <v>1.2962</v>
      </c>
    </row>
    <row r="4" spans="1:2" x14ac:dyDescent="0.25">
      <c r="A4">
        <v>40</v>
      </c>
      <c r="B4">
        <v>3.7282000000000002</v>
      </c>
    </row>
    <row r="5" spans="1:2" x14ac:dyDescent="0.25">
      <c r="A5">
        <v>55</v>
      </c>
      <c r="B5">
        <v>1.2424999999999999</v>
      </c>
    </row>
    <row r="6" spans="1:2" x14ac:dyDescent="0.25">
      <c r="A6">
        <v>60</v>
      </c>
      <c r="B6">
        <v>0.95850000000000002</v>
      </c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M5" sqref="M5"/>
    </sheetView>
  </sheetViews>
  <sheetFormatPr defaultRowHeight="15" x14ac:dyDescent="0.25"/>
  <sheetData>
    <row r="1" spans="1:2" x14ac:dyDescent="0.25">
      <c r="A1" t="s">
        <v>48</v>
      </c>
      <c r="B1" t="s">
        <v>50</v>
      </c>
    </row>
    <row r="2" spans="1:2" x14ac:dyDescent="0.25">
      <c r="A2">
        <v>20</v>
      </c>
      <c r="B2">
        <v>0.64370000000000005</v>
      </c>
    </row>
    <row r="3" spans="1:2" ht="15.75" x14ac:dyDescent="0.25">
      <c r="A3">
        <v>37</v>
      </c>
      <c r="B3" s="22">
        <v>2.5609999999999999</v>
      </c>
    </row>
    <row r="4" spans="1:2" x14ac:dyDescent="0.25">
      <c r="A4">
        <v>40</v>
      </c>
      <c r="B4">
        <v>2.1067</v>
      </c>
    </row>
    <row r="5" spans="1:2" x14ac:dyDescent="0.25">
      <c r="A5">
        <v>55</v>
      </c>
      <c r="B5">
        <v>1.4356</v>
      </c>
    </row>
    <row r="6" spans="1:2" x14ac:dyDescent="0.25">
      <c r="A6">
        <v>60</v>
      </c>
      <c r="B6">
        <v>0.29149999999999998</v>
      </c>
    </row>
  </sheetData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sqref="A1:C5"/>
    </sheetView>
  </sheetViews>
  <sheetFormatPr defaultRowHeight="15" x14ac:dyDescent="0.25"/>
  <sheetData>
    <row r="1" spans="1:3" x14ac:dyDescent="0.25">
      <c r="A1" t="s">
        <v>51</v>
      </c>
      <c r="B1" t="s">
        <v>52</v>
      </c>
      <c r="C1" t="s">
        <v>53</v>
      </c>
    </row>
    <row r="2" spans="1:3" x14ac:dyDescent="0.25">
      <c r="A2">
        <v>2</v>
      </c>
      <c r="B2">
        <v>0.6734</v>
      </c>
      <c r="C2">
        <v>0.43219999999999997</v>
      </c>
    </row>
    <row r="3" spans="1:3" ht="15.75" x14ac:dyDescent="0.25">
      <c r="A3">
        <v>3.5</v>
      </c>
      <c r="B3" s="22">
        <v>1.3794999999999999</v>
      </c>
      <c r="C3">
        <v>1.6243000000000001</v>
      </c>
    </row>
    <row r="4" spans="1:3" x14ac:dyDescent="0.25">
      <c r="A4">
        <v>5</v>
      </c>
      <c r="B4">
        <v>1.129</v>
      </c>
      <c r="C4">
        <v>1.472</v>
      </c>
    </row>
    <row r="5" spans="1:3" x14ac:dyDescent="0.25">
      <c r="A5">
        <v>8</v>
      </c>
      <c r="B5">
        <v>0.94259999999999999</v>
      </c>
      <c r="C5">
        <v>0.43559999999999999</v>
      </c>
    </row>
  </sheetData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H24" sqref="H24"/>
    </sheetView>
  </sheetViews>
  <sheetFormatPr defaultRowHeight="15" x14ac:dyDescent="0.25"/>
  <sheetData>
    <row r="1" spans="1:3" x14ac:dyDescent="0.25">
      <c r="A1" t="s">
        <v>51</v>
      </c>
      <c r="B1" t="s">
        <v>52</v>
      </c>
      <c r="C1" t="s">
        <v>53</v>
      </c>
    </row>
    <row r="2" spans="1:3" x14ac:dyDescent="0.25">
      <c r="A2">
        <v>2</v>
      </c>
      <c r="B2">
        <v>0.82399999999999995</v>
      </c>
      <c r="C2">
        <v>0.21279999999999999</v>
      </c>
    </row>
    <row r="3" spans="1:3" ht="15.75" x14ac:dyDescent="0.25">
      <c r="A3">
        <v>3.5</v>
      </c>
      <c r="B3" s="22">
        <v>2.0642</v>
      </c>
      <c r="C3">
        <v>2.0185</v>
      </c>
    </row>
    <row r="4" spans="1:3" x14ac:dyDescent="0.25">
      <c r="A4">
        <v>5</v>
      </c>
      <c r="B4">
        <v>2.7534000000000001</v>
      </c>
      <c r="C4">
        <v>1.7909999999999999</v>
      </c>
    </row>
    <row r="5" spans="1:3" x14ac:dyDescent="0.25">
      <c r="A5">
        <v>8</v>
      </c>
      <c r="B5">
        <v>3.5289999999999999</v>
      </c>
      <c r="C5">
        <v>2.8456000000000001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34</vt:i4>
      </vt:variant>
    </vt:vector>
  </HeadingPairs>
  <TitlesOfParts>
    <vt:vector size="34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Sheet14</vt:lpstr>
      <vt:lpstr>Sheet15</vt:lpstr>
      <vt:lpstr>Sheet16</vt:lpstr>
      <vt:lpstr>Sheet17</vt:lpstr>
      <vt:lpstr>Sheet13</vt:lpstr>
      <vt:lpstr>Sheet18</vt:lpstr>
      <vt:lpstr>Sheet19</vt:lpstr>
      <vt:lpstr>Sheet20</vt:lpstr>
      <vt:lpstr>Sheet21</vt:lpstr>
      <vt:lpstr>Sheet22</vt:lpstr>
      <vt:lpstr>Sheet23</vt:lpstr>
      <vt:lpstr>Sheet24</vt:lpstr>
      <vt:lpstr>Sheet25</vt:lpstr>
      <vt:lpstr>Sheet26</vt:lpstr>
      <vt:lpstr>Sheet27</vt:lpstr>
      <vt:lpstr>Sheet28</vt:lpstr>
      <vt:lpstr>Sheet29</vt:lpstr>
      <vt:lpstr>Sheet30</vt:lpstr>
      <vt:lpstr>Sheet31</vt:lpstr>
      <vt:lpstr>Sheet32</vt:lpstr>
      <vt:lpstr>Sheet33</vt:lpstr>
      <vt:lpstr>Sheet34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2022-01-24T09:54:05Z</dcterms:created>
  <dcterms:modified xsi:type="dcterms:W3CDTF">2022-05-29T13:59:45Z</dcterms:modified>
</cp:coreProperties>
</file>