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ts93\OneDrive\Документы\Lab\"/>
    </mc:Choice>
  </mc:AlternateContent>
  <bookViews>
    <workbookView xWindow="0" yWindow="80" windowWidth="19140" windowHeight="7340" activeTab="1"/>
  </bookViews>
  <sheets>
    <sheet name="Fig6" sheetId="1" r:id="rId1"/>
    <sheet name="Fig5" sheetId="2" r:id="rId2"/>
  </sheets>
  <calcPr calcId="162913"/>
</workbook>
</file>

<file path=xl/calcChain.xml><?xml version="1.0" encoding="utf-8"?>
<calcChain xmlns="http://schemas.openxmlformats.org/spreadsheetml/2006/main">
  <c r="K5" i="1" l="1"/>
  <c r="K4" i="1"/>
  <c r="K3" i="1"/>
  <c r="K2" i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" i="1"/>
  <c r="E3" i="1" s="1"/>
  <c r="D4" i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" i="1"/>
  <c r="E2" i="1" s="1"/>
  <c r="G29" i="1" l="1"/>
  <c r="G14" i="1"/>
  <c r="G23" i="1"/>
  <c r="G26" i="1"/>
  <c r="G20" i="1"/>
  <c r="G17" i="1"/>
  <c r="G11" i="1"/>
  <c r="G8" i="1"/>
  <c r="G5" i="1"/>
  <c r="G2" i="1"/>
  <c r="D11" i="2"/>
  <c r="E11" i="2" s="1"/>
  <c r="D12" i="2"/>
  <c r="E12" i="2" s="1"/>
  <c r="D13" i="2"/>
  <c r="E13" i="2" s="1"/>
  <c r="D10" i="2"/>
  <c r="E10" i="2" s="1"/>
  <c r="D7" i="2"/>
  <c r="E7" i="2" s="1"/>
  <c r="D8" i="2"/>
  <c r="E8" i="2" s="1"/>
  <c r="D9" i="2"/>
  <c r="E9" i="2" s="1"/>
  <c r="D4" i="2"/>
  <c r="E4" i="2" s="1"/>
  <c r="D5" i="2"/>
  <c r="E5" i="2" s="1"/>
  <c r="D6" i="2"/>
  <c r="E6" i="2" s="1"/>
  <c r="D3" i="2"/>
  <c r="E3" i="2" s="1"/>
  <c r="D2" i="2"/>
  <c r="E2" i="2" s="1"/>
  <c r="G8" i="2" l="1"/>
  <c r="G5" i="2"/>
  <c r="H5" i="2" s="1"/>
  <c r="G11" i="2"/>
  <c r="H11" i="2" s="1"/>
  <c r="G2" i="2"/>
  <c r="H8" i="2" l="1"/>
</calcChain>
</file>

<file path=xl/sharedStrings.xml><?xml version="1.0" encoding="utf-8"?>
<sst xmlns="http://schemas.openxmlformats.org/spreadsheetml/2006/main" count="38" uniqueCount="10">
  <si>
    <t>ctg</t>
  </si>
  <si>
    <t>c</t>
  </si>
  <si>
    <t>Video</t>
  </si>
  <si>
    <t>Concentration</t>
  </si>
  <si>
    <t>Angle</t>
  </si>
  <si>
    <t>speed for each</t>
  </si>
  <si>
    <t>Frequency</t>
  </si>
  <si>
    <t>Average speed</t>
  </si>
  <si>
    <t>Relative speed</t>
  </si>
  <si>
    <t>Frequency (ms)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</si>
</sst>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66FF9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66FF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K1" sqref="K1"/>
    </sheetView>
  </sheetViews>
  <sheetFormatPr defaultRowHeight="14.5" x14ac:dyDescent="0.35"/>
  <cols>
    <col min="1" max="1" width="8.7265625" style="1"/>
    <col min="2" max="2" width="15.26953125" style="1" customWidth="1"/>
    <col min="3" max="5" width="8.7265625" style="1"/>
    <col min="6" max="6" width="10.453125" style="1" customWidth="1"/>
    <col min="7" max="7" width="8.7265625" style="1"/>
    <col min="9" max="9" width="12.54296875" customWidth="1"/>
    <col min="10" max="10" width="13.26953125" customWidth="1"/>
    <col min="11" max="11" width="12.7265625" customWidth="1"/>
  </cols>
  <sheetData>
    <row r="1" spans="1:11" s="3" customFormat="1" ht="29" x14ac:dyDescent="0.35">
      <c r="A1" s="4" t="s">
        <v>2</v>
      </c>
      <c r="B1" s="4" t="s">
        <v>3</v>
      </c>
      <c r="C1" s="4" t="s">
        <v>4</v>
      </c>
      <c r="D1" s="4" t="s">
        <v>0</v>
      </c>
      <c r="E1" s="4" t="s">
        <v>5</v>
      </c>
      <c r="F1" s="4" t="s">
        <v>6</v>
      </c>
      <c r="G1" s="4" t="s">
        <v>7</v>
      </c>
      <c r="H1" s="5"/>
      <c r="I1" s="6" t="s">
        <v>3</v>
      </c>
      <c r="J1" s="6" t="s">
        <v>7</v>
      </c>
      <c r="K1" s="6" t="s">
        <v>8</v>
      </c>
    </row>
    <row r="2" spans="1:11" x14ac:dyDescent="0.35">
      <c r="A2" s="2">
        <v>2549</v>
      </c>
      <c r="B2" s="2">
        <v>0</v>
      </c>
      <c r="C2" s="2">
        <v>0.62</v>
      </c>
      <c r="D2" s="2">
        <f>1/TAN(C2/180*PI())</f>
        <v>92.408940559800385</v>
      </c>
      <c r="E2" s="2">
        <f>D2*130*0.0268</f>
        <v>321.95274891034455</v>
      </c>
      <c r="F2" s="2" t="s">
        <v>1</v>
      </c>
      <c r="G2" s="2">
        <f>(E2+E3+E4)/3</f>
        <v>265.3700681936449</v>
      </c>
      <c r="I2" s="7">
        <v>0</v>
      </c>
      <c r="J2" s="7">
        <v>265.3700681936449</v>
      </c>
      <c r="K2" s="7">
        <f>J2/J2</f>
        <v>1</v>
      </c>
    </row>
    <row r="3" spans="1:11" x14ac:dyDescent="0.35">
      <c r="A3" s="1">
        <v>2549</v>
      </c>
      <c r="B3" s="1">
        <v>0</v>
      </c>
      <c r="C3" s="1">
        <v>1.23</v>
      </c>
      <c r="D3" s="2">
        <f t="shared" ref="D3:D31" si="0">1/TAN(C3/180*PI())</f>
        <v>46.574778493684455</v>
      </c>
      <c r="E3" s="2">
        <f t="shared" ref="E3:E31" si="1">D3*130*0.0268</f>
        <v>162.26652827199663</v>
      </c>
      <c r="F3" s="1" t="s">
        <v>1</v>
      </c>
      <c r="G3" s="2"/>
      <c r="I3" s="7">
        <v>1E-3</v>
      </c>
      <c r="J3" s="8">
        <v>105.52623919883031</v>
      </c>
      <c r="K3" s="7">
        <f>J3/J2</f>
        <v>0.39765690199026549</v>
      </c>
    </row>
    <row r="4" spans="1:11" x14ac:dyDescent="0.35">
      <c r="A4" s="1">
        <v>2549</v>
      </c>
      <c r="B4" s="1">
        <v>0</v>
      </c>
      <c r="C4" s="1">
        <v>0.64</v>
      </c>
      <c r="D4" s="2">
        <f t="shared" si="0"/>
        <v>89.520932089148531</v>
      </c>
      <c r="E4" s="2">
        <f t="shared" si="1"/>
        <v>311.89092739859348</v>
      </c>
      <c r="F4" s="1" t="s">
        <v>1</v>
      </c>
      <c r="G4" s="2"/>
      <c r="I4" s="7">
        <v>0.01</v>
      </c>
      <c r="J4" s="7">
        <v>88.428234809472471</v>
      </c>
      <c r="K4" s="7">
        <f>J4/J2</f>
        <v>0.33322610726747426</v>
      </c>
    </row>
    <row r="5" spans="1:11" x14ac:dyDescent="0.35">
      <c r="A5" s="1">
        <v>2550</v>
      </c>
      <c r="B5" s="1">
        <v>0</v>
      </c>
      <c r="C5" s="1">
        <v>1.26</v>
      </c>
      <c r="D5" s="2">
        <f t="shared" si="0"/>
        <v>45.46551026419268</v>
      </c>
      <c r="E5" s="2">
        <f t="shared" si="1"/>
        <v>158.40183776044731</v>
      </c>
      <c r="F5" s="1">
        <v>1000</v>
      </c>
      <c r="G5" s="2">
        <f t="shared" ref="G5:G29" si="2">(E5+E6+E7)/3</f>
        <v>162.22402379630941</v>
      </c>
      <c r="I5" s="7">
        <v>0.1</v>
      </c>
      <c r="J5" s="7">
        <v>61.04807034669394</v>
      </c>
      <c r="K5" s="7">
        <f>J5/J2</f>
        <v>0.23004881734493945</v>
      </c>
    </row>
    <row r="6" spans="1:11" x14ac:dyDescent="0.35">
      <c r="B6" s="1">
        <v>0</v>
      </c>
      <c r="C6" s="1">
        <v>1.33</v>
      </c>
      <c r="D6" s="2">
        <f t="shared" si="0"/>
        <v>43.07179556416316</v>
      </c>
      <c r="E6" s="2">
        <f t="shared" si="1"/>
        <v>150.06213574554445</v>
      </c>
      <c r="F6" s="1">
        <v>1000</v>
      </c>
      <c r="G6" s="2"/>
    </row>
    <row r="7" spans="1:11" x14ac:dyDescent="0.35">
      <c r="B7" s="1">
        <v>0</v>
      </c>
      <c r="C7" s="1">
        <v>1.1200000000000001</v>
      </c>
      <c r="D7" s="2">
        <f t="shared" si="0"/>
        <v>51.150429931956509</v>
      </c>
      <c r="E7" s="2">
        <f t="shared" si="1"/>
        <v>178.20809788293647</v>
      </c>
      <c r="F7" s="1">
        <v>1000</v>
      </c>
      <c r="G7" s="2"/>
    </row>
    <row r="8" spans="1:11" x14ac:dyDescent="0.35">
      <c r="A8" s="1">
        <v>2555</v>
      </c>
      <c r="B8" s="1">
        <v>1E-4</v>
      </c>
      <c r="C8" s="1">
        <v>2.52</v>
      </c>
      <c r="D8" s="2">
        <f t="shared" si="0"/>
        <v>22.72175778494034</v>
      </c>
      <c r="E8" s="2">
        <f t="shared" si="1"/>
        <v>79.162604122732148</v>
      </c>
      <c r="G8" s="2">
        <f t="shared" si="2"/>
        <v>105.83568747441358</v>
      </c>
    </row>
    <row r="9" spans="1:11" x14ac:dyDescent="0.35">
      <c r="C9" s="1">
        <v>2.02</v>
      </c>
      <c r="D9" s="2">
        <f t="shared" si="0"/>
        <v>28.352494426149928</v>
      </c>
      <c r="E9" s="2">
        <f t="shared" si="1"/>
        <v>98.780090580706343</v>
      </c>
      <c r="G9" s="2"/>
    </row>
    <row r="10" spans="1:11" x14ac:dyDescent="0.35">
      <c r="C10" s="1">
        <v>1.43</v>
      </c>
      <c r="D10" s="2">
        <f t="shared" si="0"/>
        <v>40.058658932204999</v>
      </c>
      <c r="E10" s="2">
        <f t="shared" si="1"/>
        <v>139.56436771980222</v>
      </c>
      <c r="G10" s="2"/>
    </row>
    <row r="11" spans="1:11" x14ac:dyDescent="0.35">
      <c r="A11" s="1">
        <v>2562</v>
      </c>
      <c r="B11" s="1">
        <v>1E-4</v>
      </c>
      <c r="C11" s="1">
        <v>2.15</v>
      </c>
      <c r="D11" s="2">
        <f t="shared" si="0"/>
        <v>26.636690406215767</v>
      </c>
      <c r="E11" s="2">
        <f t="shared" si="1"/>
        <v>92.802229375255735</v>
      </c>
      <c r="F11" s="1" t="s">
        <v>1</v>
      </c>
      <c r="G11" s="2">
        <f t="shared" si="2"/>
        <v>113.3089968318809</v>
      </c>
    </row>
    <row r="12" spans="1:11" x14ac:dyDescent="0.35">
      <c r="C12" s="1">
        <v>1.41</v>
      </c>
      <c r="D12" s="2">
        <f t="shared" si="0"/>
        <v>40.627101240514065</v>
      </c>
      <c r="E12" s="2">
        <f t="shared" si="1"/>
        <v>141.544820721951</v>
      </c>
      <c r="F12" s="1" t="s">
        <v>1</v>
      </c>
      <c r="G12" s="2"/>
    </row>
    <row r="13" spans="1:11" x14ac:dyDescent="0.35">
      <c r="C13" s="1">
        <v>1.89</v>
      </c>
      <c r="D13" s="2">
        <f t="shared" si="0"/>
        <v>30.304230883592414</v>
      </c>
      <c r="E13" s="2">
        <f t="shared" si="1"/>
        <v>105.57994039843598</v>
      </c>
      <c r="F13" s="1" t="s">
        <v>1</v>
      </c>
      <c r="G13" s="2"/>
    </row>
    <row r="14" spans="1:11" x14ac:dyDescent="0.35">
      <c r="A14" s="1">
        <v>2563</v>
      </c>
      <c r="B14" s="1">
        <v>1E-3</v>
      </c>
      <c r="C14" s="1">
        <v>1.93</v>
      </c>
      <c r="D14" s="2">
        <f t="shared" si="0"/>
        <v>29.675703255892362</v>
      </c>
      <c r="E14" s="2">
        <f t="shared" si="1"/>
        <v>103.390150143529</v>
      </c>
      <c r="F14" s="1" t="s">
        <v>1</v>
      </c>
      <c r="G14" s="2">
        <f t="shared" si="2"/>
        <v>105.52623919883031</v>
      </c>
    </row>
    <row r="15" spans="1:11" x14ac:dyDescent="0.35">
      <c r="C15" s="1">
        <v>2.34</v>
      </c>
      <c r="D15" s="2">
        <f t="shared" si="0"/>
        <v>24.471760778090193</v>
      </c>
      <c r="E15" s="2">
        <f t="shared" si="1"/>
        <v>85.259614550866232</v>
      </c>
      <c r="F15" s="1" t="s">
        <v>1</v>
      </c>
      <c r="G15" s="2"/>
    </row>
    <row r="16" spans="1:11" x14ac:dyDescent="0.35">
      <c r="C16" s="1">
        <v>1.56</v>
      </c>
      <c r="D16" s="2">
        <f t="shared" si="0"/>
        <v>36.718987629763397</v>
      </c>
      <c r="E16" s="2">
        <f t="shared" si="1"/>
        <v>127.92895290209569</v>
      </c>
      <c r="F16" s="1" t="s">
        <v>1</v>
      </c>
      <c r="G16" s="2"/>
    </row>
    <row r="17" spans="1:7" x14ac:dyDescent="0.35">
      <c r="A17" s="1">
        <v>2564</v>
      </c>
      <c r="B17" s="1">
        <v>1E-3</v>
      </c>
      <c r="C17" s="1">
        <v>2.15</v>
      </c>
      <c r="D17" s="2">
        <f t="shared" si="0"/>
        <v>26.636690406215767</v>
      </c>
      <c r="E17" s="2">
        <f t="shared" si="1"/>
        <v>92.802229375255735</v>
      </c>
      <c r="F17" s="1">
        <v>1000</v>
      </c>
      <c r="G17" s="2">
        <f t="shared" si="2"/>
        <v>96.625134884847952</v>
      </c>
    </row>
    <row r="18" spans="1:7" x14ac:dyDescent="0.35">
      <c r="C18" s="1">
        <v>2.0299999999999998</v>
      </c>
      <c r="D18" s="2">
        <f t="shared" si="0"/>
        <v>28.212710877893734</v>
      </c>
      <c r="E18" s="2">
        <f t="shared" si="1"/>
        <v>98.293084698581765</v>
      </c>
      <c r="G18" s="2"/>
    </row>
    <row r="19" spans="1:7" x14ac:dyDescent="0.35">
      <c r="C19" s="1">
        <v>2.02</v>
      </c>
      <c r="D19" s="2">
        <f t="shared" si="0"/>
        <v>28.352494426149928</v>
      </c>
      <c r="E19" s="2">
        <f t="shared" si="1"/>
        <v>98.780090580706343</v>
      </c>
      <c r="G19" s="2"/>
    </row>
    <row r="20" spans="1:7" x14ac:dyDescent="0.35">
      <c r="A20" s="1">
        <v>2579</v>
      </c>
      <c r="B20" s="1">
        <v>0.01</v>
      </c>
      <c r="C20" s="1">
        <v>3.33</v>
      </c>
      <c r="D20" s="2">
        <f t="shared" si="0"/>
        <v>17.186562274948066</v>
      </c>
      <c r="E20" s="2">
        <f t="shared" si="1"/>
        <v>59.877982965919067</v>
      </c>
      <c r="F20" s="1">
        <v>1000</v>
      </c>
      <c r="G20" s="2">
        <f t="shared" si="2"/>
        <v>70.687752385230169</v>
      </c>
    </row>
    <row r="21" spans="1:7" x14ac:dyDescent="0.35">
      <c r="C21" s="1">
        <v>2.98</v>
      </c>
      <c r="D21" s="2">
        <f t="shared" si="0"/>
        <v>19.209431584071531</v>
      </c>
      <c r="E21" s="2">
        <f>D21*130*0.0268</f>
        <v>66.925659638905216</v>
      </c>
      <c r="G21" s="2"/>
    </row>
    <row r="22" spans="1:7" x14ac:dyDescent="0.35">
      <c r="C22" s="1">
        <v>2.34</v>
      </c>
      <c r="D22" s="2">
        <f t="shared" si="0"/>
        <v>24.471760778090193</v>
      </c>
      <c r="E22" s="2">
        <f t="shared" si="1"/>
        <v>85.259614550866232</v>
      </c>
      <c r="G22" s="2"/>
    </row>
    <row r="23" spans="1:7" x14ac:dyDescent="0.35">
      <c r="A23" s="1">
        <v>2577</v>
      </c>
      <c r="B23" s="1">
        <v>0.01</v>
      </c>
      <c r="C23" s="1">
        <v>1.96</v>
      </c>
      <c r="D23" s="2">
        <f t="shared" si="0"/>
        <v>29.221136860434569</v>
      </c>
      <c r="E23" s="2">
        <f t="shared" si="1"/>
        <v>101.80644082175405</v>
      </c>
      <c r="F23" s="1" t="s">
        <v>1</v>
      </c>
      <c r="G23" s="2">
        <f t="shared" si="2"/>
        <v>88.428234809472471</v>
      </c>
    </row>
    <row r="24" spans="1:7" x14ac:dyDescent="0.35">
      <c r="C24" s="1">
        <v>2.2200000000000002</v>
      </c>
      <c r="D24" s="2">
        <f t="shared" si="0"/>
        <v>25.795992961285268</v>
      </c>
      <c r="E24" s="2">
        <f t="shared" si="1"/>
        <v>89.873239477117878</v>
      </c>
      <c r="F24" s="1" t="s">
        <v>1</v>
      </c>
      <c r="G24" s="2"/>
    </row>
    <row r="25" spans="1:7" x14ac:dyDescent="0.35">
      <c r="C25" s="1">
        <v>2.71</v>
      </c>
      <c r="D25" s="2">
        <f t="shared" si="0"/>
        <v>21.126585571052097</v>
      </c>
      <c r="E25" s="2">
        <f t="shared" si="1"/>
        <v>73.605024129545512</v>
      </c>
      <c r="F25" s="1" t="s">
        <v>1</v>
      </c>
      <c r="G25" s="2"/>
    </row>
    <row r="26" spans="1:7" x14ac:dyDescent="0.35">
      <c r="A26" s="1">
        <v>2580</v>
      </c>
      <c r="B26" s="1">
        <v>0.1</v>
      </c>
      <c r="C26" s="1">
        <v>3.33</v>
      </c>
      <c r="D26" s="2">
        <f t="shared" si="0"/>
        <v>17.186562274948066</v>
      </c>
      <c r="E26" s="2">
        <f t="shared" si="1"/>
        <v>59.877982965919067</v>
      </c>
      <c r="F26" s="1" t="s">
        <v>1</v>
      </c>
      <c r="G26" s="2">
        <f t="shared" si="2"/>
        <v>61.04807034669394</v>
      </c>
    </row>
    <row r="27" spans="1:7" x14ac:dyDescent="0.35">
      <c r="C27" s="1">
        <v>2.73</v>
      </c>
      <c r="D27" s="2">
        <f t="shared" si="0"/>
        <v>20.971580122543138</v>
      </c>
      <c r="E27" s="2">
        <f t="shared" si="1"/>
        <v>73.064985146940302</v>
      </c>
      <c r="F27" s="1" t="s">
        <v>1</v>
      </c>
      <c r="G27" s="2"/>
    </row>
    <row r="28" spans="1:7" x14ac:dyDescent="0.35">
      <c r="C28" s="1">
        <v>3.97</v>
      </c>
      <c r="D28" s="2">
        <f t="shared" si="0"/>
        <v>14.409082355689565</v>
      </c>
      <c r="E28" s="2">
        <f t="shared" si="1"/>
        <v>50.201242927222445</v>
      </c>
      <c r="F28" s="1" t="s">
        <v>1</v>
      </c>
      <c r="G28" s="2"/>
    </row>
    <row r="29" spans="1:7" x14ac:dyDescent="0.35">
      <c r="A29" s="1">
        <v>2589</v>
      </c>
      <c r="B29" s="1">
        <v>1</v>
      </c>
      <c r="C29" s="1">
        <v>2.46</v>
      </c>
      <c r="D29" s="2">
        <f t="shared" si="0"/>
        <v>23.276653822731348</v>
      </c>
      <c r="E29" s="2">
        <f t="shared" si="1"/>
        <v>81.095861918396011</v>
      </c>
      <c r="F29" s="1" t="s">
        <v>1</v>
      </c>
      <c r="G29" s="2">
        <f t="shared" si="2"/>
        <v>60.199448149368514</v>
      </c>
    </row>
    <row r="30" spans="1:7" x14ac:dyDescent="0.35">
      <c r="C30" s="1">
        <v>4.1399999999999997</v>
      </c>
      <c r="D30" s="2">
        <f t="shared" si="0"/>
        <v>13.815466337604011</v>
      </c>
      <c r="E30" s="2">
        <f t="shared" si="1"/>
        <v>48.133084720212373</v>
      </c>
      <c r="F30" s="1" t="s">
        <v>1</v>
      </c>
      <c r="G30" s="2"/>
    </row>
    <row r="31" spans="1:7" x14ac:dyDescent="0.35">
      <c r="C31" s="1">
        <v>3.88</v>
      </c>
      <c r="D31" s="2">
        <f t="shared" si="0"/>
        <v>14.744373653701818</v>
      </c>
      <c r="E31" s="2">
        <f t="shared" si="1"/>
        <v>51.369397809497137</v>
      </c>
      <c r="F31" s="1" t="s">
        <v>1</v>
      </c>
      <c r="G3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I8" sqref="I8"/>
    </sheetView>
  </sheetViews>
  <sheetFormatPr defaultRowHeight="14.5" x14ac:dyDescent="0.35"/>
  <cols>
    <col min="6" max="6" width="12.1796875" customWidth="1"/>
    <col min="10" max="10" width="13.1796875" customWidth="1"/>
    <col min="11" max="11" width="10.453125" customWidth="1"/>
  </cols>
  <sheetData>
    <row r="1" spans="1:11" ht="29" x14ac:dyDescent="0.35">
      <c r="A1" s="4" t="s">
        <v>2</v>
      </c>
      <c r="B1" s="4" t="s">
        <v>3</v>
      </c>
      <c r="C1" s="4" t="s">
        <v>4</v>
      </c>
      <c r="D1" s="4" t="s">
        <v>0</v>
      </c>
      <c r="E1" s="4" t="s">
        <v>5</v>
      </c>
      <c r="F1" s="4" t="s">
        <v>9</v>
      </c>
      <c r="G1" s="4" t="s">
        <v>7</v>
      </c>
      <c r="H1" s="4" t="s">
        <v>8</v>
      </c>
      <c r="J1" s="6" t="s">
        <v>3</v>
      </c>
      <c r="K1" s="6" t="s">
        <v>8</v>
      </c>
    </row>
    <row r="2" spans="1:11" x14ac:dyDescent="0.35">
      <c r="A2" s="2">
        <v>2601</v>
      </c>
      <c r="B2" s="2">
        <v>0</v>
      </c>
      <c r="C2" s="2">
        <v>1.22</v>
      </c>
      <c r="D2" s="2">
        <f>1/TAN(C2/180*PI())</f>
        <v>46.95665581241164</v>
      </c>
      <c r="E2" s="2">
        <f>D2*130*0.0268</f>
        <v>163.59698885044216</v>
      </c>
      <c r="F2" s="2">
        <v>1000</v>
      </c>
      <c r="G2" s="2">
        <f>(E2+E3+E4)/3</f>
        <v>158.48934541393572</v>
      </c>
      <c r="H2" s="2"/>
      <c r="J2" s="7">
        <v>0</v>
      </c>
      <c r="K2" s="7">
        <v>1</v>
      </c>
    </row>
    <row r="3" spans="1:11" x14ac:dyDescent="0.35">
      <c r="A3" s="1">
        <v>2601</v>
      </c>
      <c r="B3" s="1">
        <v>0</v>
      </c>
      <c r="C3" s="1">
        <v>1.27</v>
      </c>
      <c r="D3" s="2">
        <f>1/TAN(C3/180*PI())</f>
        <v>45.107398215655053</v>
      </c>
      <c r="E3" s="2">
        <f t="shared" ref="E3:E13" si="0">D3*130*0.0268</f>
        <v>157.15417538334219</v>
      </c>
      <c r="F3" s="2">
        <v>1000</v>
      </c>
      <c r="G3" s="2"/>
      <c r="H3" s="1"/>
      <c r="J3" s="7">
        <v>0.1</v>
      </c>
      <c r="K3" s="7">
        <v>0.87754598131647377</v>
      </c>
    </row>
    <row r="4" spans="1:11" x14ac:dyDescent="0.35">
      <c r="A4" s="1">
        <v>2601</v>
      </c>
      <c r="B4" s="1">
        <v>0</v>
      </c>
      <c r="C4" s="1">
        <v>1.29</v>
      </c>
      <c r="D4" s="2">
        <f t="shared" ref="D4:D13" si="1">1/TAN(C4/180*PI())</f>
        <v>44.407827786458896</v>
      </c>
      <c r="E4" s="2">
        <f t="shared" si="0"/>
        <v>154.71687200802279</v>
      </c>
      <c r="F4" s="2">
        <v>1000</v>
      </c>
      <c r="G4" s="2"/>
      <c r="H4" s="1"/>
      <c r="J4" s="7">
        <v>1</v>
      </c>
      <c r="K4" s="7">
        <v>0.94917322328768705</v>
      </c>
    </row>
    <row r="5" spans="1:11" x14ac:dyDescent="0.35">
      <c r="A5" s="1">
        <v>2602</v>
      </c>
      <c r="B5" s="1">
        <v>0</v>
      </c>
      <c r="C5" s="1">
        <v>2.12</v>
      </c>
      <c r="D5" s="2">
        <f t="shared" si="1"/>
        <v>27.013976305170658</v>
      </c>
      <c r="E5" s="2">
        <f t="shared" si="0"/>
        <v>94.116693447214573</v>
      </c>
      <c r="F5" s="2">
        <v>1000</v>
      </c>
      <c r="G5" s="2">
        <f>(E5+E6+E7)/3</f>
        <v>105.80763685072107</v>
      </c>
      <c r="H5" s="1">
        <f>G5/G5</f>
        <v>1</v>
      </c>
    </row>
    <row r="6" spans="1:11" x14ac:dyDescent="0.35">
      <c r="A6" s="1">
        <v>2602</v>
      </c>
      <c r="B6" s="1">
        <v>0</v>
      </c>
      <c r="C6" s="1">
        <v>1.41</v>
      </c>
      <c r="D6" s="2">
        <f t="shared" si="1"/>
        <v>40.627101240514065</v>
      </c>
      <c r="E6" s="2">
        <f t="shared" si="0"/>
        <v>141.544820721951</v>
      </c>
      <c r="F6" s="2">
        <v>1000</v>
      </c>
      <c r="G6" s="2"/>
      <c r="H6" s="1"/>
    </row>
    <row r="7" spans="1:11" x14ac:dyDescent="0.35">
      <c r="A7" s="1">
        <v>2602</v>
      </c>
      <c r="B7" s="1">
        <v>0</v>
      </c>
      <c r="C7" s="1">
        <v>2.44</v>
      </c>
      <c r="D7" s="2">
        <f t="shared" si="1"/>
        <v>23.467679788460863</v>
      </c>
      <c r="E7" s="2">
        <f t="shared" si="0"/>
        <v>81.761396382997646</v>
      </c>
      <c r="F7" s="2">
        <v>1000</v>
      </c>
      <c r="G7" s="2"/>
      <c r="H7" s="1"/>
    </row>
    <row r="8" spans="1:11" x14ac:dyDescent="0.35">
      <c r="A8" s="1">
        <v>2606</v>
      </c>
      <c r="B8" s="1">
        <v>0.1</v>
      </c>
      <c r="C8" s="1">
        <v>1.74</v>
      </c>
      <c r="D8" s="2">
        <f t="shared" si="1"/>
        <v>32.918485383451532</v>
      </c>
      <c r="E8" s="2">
        <f t="shared" si="0"/>
        <v>114.68800307594515</v>
      </c>
      <c r="F8" s="2">
        <v>1000</v>
      </c>
      <c r="G8" s="2">
        <f>(E8+E9+E10)/3</f>
        <v>92.851066510943113</v>
      </c>
      <c r="H8" s="1">
        <f>G8/G5</f>
        <v>0.87754598131647377</v>
      </c>
    </row>
    <row r="9" spans="1:11" x14ac:dyDescent="0.35">
      <c r="A9" s="1">
        <v>2606</v>
      </c>
      <c r="B9" s="1">
        <v>0.1</v>
      </c>
      <c r="C9" s="1">
        <v>2.4500000000000002</v>
      </c>
      <c r="D9" s="2">
        <f t="shared" si="1"/>
        <v>23.371777194319961</v>
      </c>
      <c r="E9" s="2">
        <f t="shared" si="0"/>
        <v>81.427271745010742</v>
      </c>
      <c r="F9" s="2">
        <v>1000</v>
      </c>
      <c r="G9" s="2"/>
      <c r="H9" s="1"/>
    </row>
    <row r="10" spans="1:11" x14ac:dyDescent="0.35">
      <c r="A10" s="1">
        <v>2606</v>
      </c>
      <c r="B10" s="1">
        <v>0.1</v>
      </c>
      <c r="C10" s="1">
        <v>2.42</v>
      </c>
      <c r="D10" s="2">
        <f t="shared" si="1"/>
        <v>23.661861283545768</v>
      </c>
      <c r="E10" s="2">
        <f t="shared" si="0"/>
        <v>82.43792471187345</v>
      </c>
      <c r="F10" s="2">
        <v>1000</v>
      </c>
      <c r="G10" s="2"/>
      <c r="H10" s="1"/>
    </row>
    <row r="11" spans="1:11" x14ac:dyDescent="0.35">
      <c r="A11" s="1">
        <v>2614</v>
      </c>
      <c r="B11" s="1">
        <v>1</v>
      </c>
      <c r="C11" s="1">
        <v>1.85</v>
      </c>
      <c r="D11" s="2">
        <f t="shared" si="1"/>
        <v>30.959928016841086</v>
      </c>
      <c r="E11" s="2">
        <f t="shared" si="0"/>
        <v>107.86438921067435</v>
      </c>
      <c r="F11" s="2">
        <v>1000</v>
      </c>
      <c r="G11" s="2">
        <f t="shared" ref="G11" si="2">(E11+E12+E13)/3</f>
        <v>100.42977571805197</v>
      </c>
      <c r="H11" s="1">
        <f>G11/G5</f>
        <v>0.94917322328768705</v>
      </c>
    </row>
    <row r="12" spans="1:11" x14ac:dyDescent="0.35">
      <c r="A12" s="1">
        <v>2614</v>
      </c>
      <c r="B12" s="1">
        <v>1</v>
      </c>
      <c r="C12" s="1">
        <v>2.6</v>
      </c>
      <c r="D12" s="2">
        <f t="shared" si="1"/>
        <v>22.021710010467682</v>
      </c>
      <c r="E12" s="2">
        <f t="shared" si="0"/>
        <v>76.723637676469409</v>
      </c>
      <c r="F12" s="2">
        <v>1000</v>
      </c>
      <c r="G12" s="1"/>
      <c r="H12" s="1"/>
    </row>
    <row r="13" spans="1:11" x14ac:dyDescent="0.35">
      <c r="A13" s="1">
        <v>2614</v>
      </c>
      <c r="B13" s="1">
        <v>1</v>
      </c>
      <c r="C13" s="1">
        <v>1.71</v>
      </c>
      <c r="D13" s="2">
        <f t="shared" si="1"/>
        <v>33.496354841277885</v>
      </c>
      <c r="E13" s="2">
        <f t="shared" si="0"/>
        <v>116.70130026701216</v>
      </c>
      <c r="F13" s="2">
        <v>1000</v>
      </c>
      <c r="G13" s="1"/>
      <c r="H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Fig6</vt:lpstr>
      <vt:lpstr>Fig5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Цвелая</dc:creator>
  <cp:lastModifiedBy>Валерия Цвелая</cp:lastModifiedBy>
  <dcterms:created xsi:type="dcterms:W3CDTF">2018-08-12T10:03:46Z</dcterms:created>
  <dcterms:modified xsi:type="dcterms:W3CDTF">2022-07-30T20:42:43Z</dcterms:modified>
</cp:coreProperties>
</file>