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ts93\OneDrive\Документы\Lab\"/>
    </mc:Choice>
  </mc:AlternateContent>
  <bookViews>
    <workbookView xWindow="0" yWindow="0" windowWidth="19200" windowHeight="7050"/>
  </bookViews>
  <sheets>
    <sheet name="Fig4" sheetId="1" r:id="rId1"/>
  </sheets>
  <calcPr calcId="162913"/>
</workbook>
</file>

<file path=xl/calcChain.xml><?xml version="1.0" encoding="utf-8"?>
<calcChain xmlns="http://schemas.openxmlformats.org/spreadsheetml/2006/main">
  <c r="E3" i="1" l="1"/>
  <c r="E4" i="1"/>
  <c r="E5" i="1"/>
  <c r="E6" i="1"/>
  <c r="F4" i="1" l="1"/>
  <c r="G4" i="1" s="1"/>
  <c r="F6" i="1"/>
  <c r="G6" i="1" s="1"/>
  <c r="E2" i="1"/>
  <c r="F2" i="1" s="1"/>
  <c r="G2" i="1" s="1"/>
  <c r="F3" i="1" l="1"/>
  <c r="G3" i="1" s="1"/>
  <c r="F5" i="1"/>
  <c r="G5" i="1" s="1"/>
  <c r="C3" i="1" l="1"/>
  <c r="C5" i="1" l="1"/>
  <c r="C4" i="1"/>
  <c r="C6" i="1"/>
</calcChain>
</file>

<file path=xl/sharedStrings.xml><?xml version="1.0" encoding="utf-8"?>
<sst xmlns="http://schemas.openxmlformats.org/spreadsheetml/2006/main" count="6" uniqueCount="6">
  <si>
    <t>Concentration</t>
  </si>
  <si>
    <t>Average speed</t>
  </si>
  <si>
    <t>Relative error (std)</t>
  </si>
  <si>
    <t>Relative speed (%)</t>
  </si>
  <si>
    <t>Error (std)</t>
  </si>
  <si>
    <t>Relative error (std 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</si>
</sst>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66FF99"/>
      </patternFill>
    </fill>
    <fill>
      <patternFill patternType="solid">
        <fgColor theme="0"/>
        <bgColor rgb="FF99FF66"/>
      </patternFill>
    </fill>
    <fill>
      <patternFill patternType="solid">
        <fgColor theme="0"/>
        <bgColor rgb="FF99FF33"/>
      </patternFill>
    </fill>
    <fill>
      <patternFill patternType="solid">
        <fgColor theme="0"/>
        <bgColor rgb="FFCC9900"/>
      </patternFill>
    </fill>
    <fill>
      <patternFill patternType="solid">
        <fgColor theme="0"/>
        <bgColor rgb="FFFF3300"/>
      </patternFill>
    </fill>
    <fill>
      <patternFill patternType="solid">
        <fgColor theme="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Dependence of the speed of the excitation wave on the concentration of the toxin</a:t>
            </a:r>
            <a:endParaRPr lang="ru-RU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Зависимость скорости проведения волны возбуждения от концентрации токсина</c:v>
          </c:tx>
          <c:xVal>
            <c:numRef>
              <c:f>'Fig4'!$A$2:$A$6</c:f>
              <c:numCache>
                <c:formatCode>General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0.1</c:v>
                </c:pt>
                <c:pt idx="4">
                  <c:v>1</c:v>
                </c:pt>
              </c:numCache>
            </c:numRef>
          </c:xVal>
          <c:yVal>
            <c:numRef>
              <c:f>'Fig4'!$B$2:$B$6</c:f>
              <c:numCache>
                <c:formatCode>General</c:formatCode>
                <c:ptCount val="5"/>
                <c:pt idx="0">
                  <c:v>83.261931103772895</c:v>
                </c:pt>
                <c:pt idx="1">
                  <c:v>63.766640939551337</c:v>
                </c:pt>
                <c:pt idx="2">
                  <c:v>30.295443876432046</c:v>
                </c:pt>
                <c:pt idx="3">
                  <c:v>28.498040933940313</c:v>
                </c:pt>
                <c:pt idx="4">
                  <c:v>25.111625471663832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95-48DA-9582-66BCE426C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906944"/>
        <c:axId val="64907520"/>
      </c:scatterChart>
      <c:valAx>
        <c:axId val="64906944"/>
        <c:scaling>
          <c:orientation val="minMax"/>
          <c:max val="1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crossAx val="64907520"/>
        <c:crosses val="autoZero"/>
        <c:crossBetween val="midCat"/>
      </c:valAx>
      <c:valAx>
        <c:axId val="64907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49069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Падение скорости проведения волны возбуждения в процентах от начальной в зависимости от концентрации токсина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errBars>
            <c:errBarType val="both"/>
            <c:errValType val="cust"/>
            <c:noEndCap val="0"/>
            <c:plus>
              <c:numRef>
                <c:f>'Fig4'!$G$2:$G$6</c:f>
                <c:numCache>
                  <c:formatCode>General</c:formatCode>
                  <c:ptCount val="5"/>
                  <c:pt idx="0">
                    <c:v>3.1494341228943532</c:v>
                  </c:pt>
                  <c:pt idx="1">
                    <c:v>2.7950904976849809</c:v>
                  </c:pt>
                  <c:pt idx="2">
                    <c:v>4.8505265039194816</c:v>
                  </c:pt>
                  <c:pt idx="3">
                    <c:v>1.3902435100223338</c:v>
                  </c:pt>
                  <c:pt idx="4">
                    <c:v>2.1516419746932507</c:v>
                  </c:pt>
                </c:numCache>
              </c:numRef>
            </c:plus>
            <c:minus>
              <c:numRef>
                <c:f>'Fig4'!$G$2:$G$6</c:f>
                <c:numCache>
                  <c:formatCode>General</c:formatCode>
                  <c:ptCount val="5"/>
                  <c:pt idx="0">
                    <c:v>3.1494341228943532</c:v>
                  </c:pt>
                  <c:pt idx="1">
                    <c:v>2.7950904976849809</c:v>
                  </c:pt>
                  <c:pt idx="2">
                    <c:v>4.8505265039194816</c:v>
                  </c:pt>
                  <c:pt idx="3">
                    <c:v>1.3902435100223338</c:v>
                  </c:pt>
                  <c:pt idx="4">
                    <c:v>2.1516419746932507</c:v>
                  </c:pt>
                </c:numCache>
              </c:numRef>
            </c:minus>
            <c:spPr>
              <a:noFill/>
              <a:ln w="9525">
                <a:solidFill>
                  <a:schemeClr val="tx2">
                    <a:lumMod val="75000"/>
                    <a:lumOff val="25000"/>
                  </a:schemeClr>
                </a:solidFill>
                <a:round/>
              </a:ln>
              <a:effectLst/>
            </c:spPr>
          </c:errBars>
          <c:cat>
            <c:numRef>
              <c:f>'Fig4'!$A$2:$A$6</c:f>
              <c:numCache>
                <c:formatCode>General</c:formatCode>
                <c:ptCount val="5"/>
                <c:pt idx="0">
                  <c:v>0</c:v>
                </c:pt>
                <c:pt idx="1">
                  <c:v>1E-3</c:v>
                </c:pt>
                <c:pt idx="2">
                  <c:v>0.01</c:v>
                </c:pt>
                <c:pt idx="3">
                  <c:v>0.1</c:v>
                </c:pt>
                <c:pt idx="4">
                  <c:v>1</c:v>
                </c:pt>
              </c:numCache>
            </c:numRef>
          </c:cat>
          <c:val>
            <c:numRef>
              <c:f>'Fig4'!$C$2:$C$6</c:f>
              <c:numCache>
                <c:formatCode>General</c:formatCode>
                <c:ptCount val="5"/>
                <c:pt idx="0">
                  <c:v>100</c:v>
                </c:pt>
                <c:pt idx="1">
                  <c:v>76.585589709751332</c:v>
                </c:pt>
                <c:pt idx="2">
                  <c:v>36.385708900594125</c:v>
                </c:pt>
                <c:pt idx="3">
                  <c:v>34.226975709249388</c:v>
                </c:pt>
                <c:pt idx="4">
                  <c:v>30.159792282941577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B1-43CA-8C45-59055DE17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1747456"/>
        <c:axId val="64909248"/>
      </c:barChart>
      <c:catAx>
        <c:axId val="817474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900" b="1" i="0" u="none" strike="noStrike" baseline="0">
                    <a:effectLst/>
                  </a:rPr>
                  <a:t>Botulinum toxin concentration, units</a:t>
                </a: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4909248"/>
        <c:crosses val="autoZero"/>
        <c:auto val="1"/>
        <c:lblAlgn val="ctr"/>
        <c:lblOffset val="100"/>
        <c:noMultiLvlLbl val="0"/>
      </c:catAx>
      <c:valAx>
        <c:axId val="6490924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47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366712</xdr:colOff>
      <xdr:row>10</xdr:row>
      <xdr:rowOff>122237</xdr:rowOff>
    </xdr:from>
    <xdr:to>
      <xdr:col>16</xdr:col>
      <xdr:colOff>61912</xdr:colOff>
      <xdr:row>25</xdr:row>
      <xdr:rowOff>7937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349250</xdr:colOff>
      <xdr:row>8</xdr:row>
      <xdr:rowOff>141287</xdr:rowOff>
    </xdr:from>
    <xdr:to>
      <xdr:col>7</xdr:col>
      <xdr:colOff>387350</xdr:colOff>
      <xdr:row>23</xdr:row>
      <xdr:rowOff>26987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topLeftCell="A12" workbookViewId="0">
      <selection activeCell="I17" sqref="I17"/>
    </sheetView>
  </sheetViews>
  <sheetFormatPr defaultRowHeight="14.5" x14ac:dyDescent="0.35"/>
  <cols>
    <col min="1" max="1" width="13.6328125" customWidth="1"/>
    <col min="2" max="2" width="13.26953125" customWidth="1"/>
    <col min="3" max="3" width="14.36328125" customWidth="1"/>
    <col min="4" max="4" width="14.7265625" customWidth="1"/>
    <col min="5" max="5" width="15" customWidth="1"/>
    <col min="6" max="6" width="14.453125" customWidth="1"/>
  </cols>
  <sheetData>
    <row r="1" spans="1:7" s="7" customFormat="1" ht="29" x14ac:dyDescent="0.35">
      <c r="A1" s="7" t="s">
        <v>0</v>
      </c>
      <c r="B1" s="7" t="s">
        <v>1</v>
      </c>
      <c r="C1" s="7" t="s">
        <v>3</v>
      </c>
      <c r="D1" s="7" t="s">
        <v>4</v>
      </c>
      <c r="E1" s="7" t="s">
        <v>2</v>
      </c>
      <c r="F1" s="7" t="s">
        <v>5</v>
      </c>
    </row>
    <row r="2" spans="1:7" x14ac:dyDescent="0.35">
      <c r="A2" s="1">
        <v>0</v>
      </c>
      <c r="B2" s="1">
        <v>83.261931103772895</v>
      </c>
      <c r="C2" s="1">
        <v>100</v>
      </c>
      <c r="D2">
        <v>10.489118678252042</v>
      </c>
      <c r="E2">
        <f>D2/B2/2</f>
        <v>6.2988682457887066E-2</v>
      </c>
      <c r="F2">
        <f>E2*100</f>
        <v>6.2988682457887064</v>
      </c>
      <c r="G2">
        <f>F2/2</f>
        <v>3.1494341228943532</v>
      </c>
    </row>
    <row r="3" spans="1:7" x14ac:dyDescent="0.35">
      <c r="A3" s="2">
        <v>1E-3</v>
      </c>
      <c r="B3" s="1">
        <v>63.766640939551337</v>
      </c>
      <c r="C3">
        <f>(B3/B2)*C2</f>
        <v>76.585589709751332</v>
      </c>
      <c r="D3">
        <v>7.1293412863772003</v>
      </c>
      <c r="E3">
        <f t="shared" ref="E3:E6" si="0">D3/B3/2</f>
        <v>5.5901809953699616E-2</v>
      </c>
      <c r="F3">
        <f t="shared" ref="F3:F6" si="1">E3*100</f>
        <v>5.5901809953699617</v>
      </c>
      <c r="G3">
        <f t="shared" ref="G3:G6" si="2">F3/2</f>
        <v>2.7950904976849809</v>
      </c>
    </row>
    <row r="4" spans="1:7" x14ac:dyDescent="0.35">
      <c r="A4" s="3">
        <v>0.01</v>
      </c>
      <c r="B4" s="1">
        <v>30.295443876432046</v>
      </c>
      <c r="C4">
        <f>(B4/B2)*C2</f>
        <v>36.385708900594125</v>
      </c>
      <c r="D4">
        <v>5.8779541388255527</v>
      </c>
      <c r="E4">
        <f t="shared" si="0"/>
        <v>9.701053007838964E-2</v>
      </c>
      <c r="F4">
        <f t="shared" si="1"/>
        <v>9.7010530078389632</v>
      </c>
      <c r="G4">
        <f t="shared" si="2"/>
        <v>4.8505265039194816</v>
      </c>
    </row>
    <row r="5" spans="1:7" x14ac:dyDescent="0.35">
      <c r="A5" s="4">
        <v>0.1</v>
      </c>
      <c r="B5" s="1">
        <v>28.498040933940313</v>
      </c>
      <c r="C5">
        <f>(B5/B2)*C2</f>
        <v>34.226975709249388</v>
      </c>
      <c r="D5">
        <v>1.5847686582704532</v>
      </c>
      <c r="E5">
        <f t="shared" si="0"/>
        <v>2.7804870200446676E-2</v>
      </c>
      <c r="F5">
        <f t="shared" si="1"/>
        <v>2.7804870200446676</v>
      </c>
      <c r="G5">
        <f t="shared" si="2"/>
        <v>1.3902435100223338</v>
      </c>
    </row>
    <row r="6" spans="1:7" x14ac:dyDescent="0.35">
      <c r="A6" s="5">
        <v>1</v>
      </c>
      <c r="B6" s="1">
        <v>25.111625471663832</v>
      </c>
      <c r="C6">
        <f>(B6/B2)*C2</f>
        <v>30.159792282941577</v>
      </c>
      <c r="D6" s="6">
        <v>2.1612490967043239</v>
      </c>
      <c r="E6">
        <f t="shared" si="0"/>
        <v>4.3032839493865015E-2</v>
      </c>
      <c r="F6">
        <f t="shared" si="1"/>
        <v>4.3032839493865014</v>
      </c>
      <c r="G6">
        <f t="shared" si="2"/>
        <v>2.1516419746932507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Fig4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Общий</dc:creator>
  <cp:lastModifiedBy>Валерия Цвелая</cp:lastModifiedBy>
  <dcterms:created xsi:type="dcterms:W3CDTF">2016-10-18T09:48:07Z</dcterms:created>
  <dcterms:modified xsi:type="dcterms:W3CDTF">2022-07-30T20:21:59Z</dcterms:modified>
</cp:coreProperties>
</file>