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ts93\OneDrive\Документы\Lab\"/>
    </mc:Choice>
  </mc:AlternateContent>
  <bookViews>
    <workbookView xWindow="80" yWindow="80" windowWidth="15300" windowHeight="7340" activeTab="1"/>
  </bookViews>
  <sheets>
    <sheet name="Fig7" sheetId="2" r:id="rId1"/>
    <sheet name="Fig9" sheetId="3" r:id="rId2"/>
  </sheets>
  <calcPr calcId="162913"/>
</workbook>
</file>

<file path=xl/calcChain.xml><?xml version="1.0" encoding="utf-8"?>
<calcChain xmlns="http://schemas.openxmlformats.org/spreadsheetml/2006/main">
  <c r="F5" i="2" l="1"/>
  <c r="F4" i="2"/>
  <c r="F3" i="2"/>
  <c r="F2" i="2"/>
  <c r="C9" i="3" l="1"/>
  <c r="D9" i="3" s="1"/>
  <c r="C8" i="3"/>
  <c r="C7" i="3"/>
  <c r="C6" i="3"/>
  <c r="C4" i="3"/>
  <c r="C5" i="3"/>
  <c r="D5" i="2"/>
  <c r="D4" i="2"/>
  <c r="D3" i="2"/>
  <c r="D2" i="2"/>
</calcChain>
</file>

<file path=xl/sharedStrings.xml><?xml version="1.0" encoding="utf-8"?>
<sst xmlns="http://schemas.openxmlformats.org/spreadsheetml/2006/main" count="19" uniqueCount="14">
  <si>
    <t>0,1 мМ</t>
  </si>
  <si>
    <t>10 min</t>
  </si>
  <si>
    <t>20 min</t>
  </si>
  <si>
    <t>24 h</t>
  </si>
  <si>
    <t>12 days</t>
  </si>
  <si>
    <t>Control</t>
  </si>
  <si>
    <t>Concentration</t>
  </si>
  <si>
    <t>Frequency</t>
  </si>
  <si>
    <t>Average speed</t>
  </si>
  <si>
    <t>Relative speed</t>
  </si>
  <si>
    <t>Relative error (std)</t>
  </si>
  <si>
    <t>Error</t>
  </si>
  <si>
    <t>no wave conduction</t>
  </si>
  <si>
    <t>After washing (Fig.9)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</si>
</sst>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7"/>
      <color rgb="FF000000"/>
      <name val="Open Sans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66FF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164" fontId="0" fillId="0" borderId="0" xfId="0" applyNumberFormat="1"/>
    <xf numFmtId="16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'Fig7'!$F$2:$F$5</c:f>
                <c:numCache>
                  <c:formatCode>General</c:formatCode>
                  <c:ptCount val="4"/>
                  <c:pt idx="0">
                    <c:v>5.9378641785836232E-2</c:v>
                  </c:pt>
                  <c:pt idx="1">
                    <c:v>0.10443087676747384</c:v>
                  </c:pt>
                  <c:pt idx="2">
                    <c:v>4.6670745701426639E-2</c:v>
                  </c:pt>
                  <c:pt idx="3">
                    <c:v>1.2984770717676579E-2</c:v>
                  </c:pt>
                </c:numCache>
              </c:numRef>
            </c:plus>
            <c:minus>
              <c:numRef>
                <c:f>'Fig7'!$F$2:$F$5</c:f>
                <c:numCache>
                  <c:formatCode>General</c:formatCode>
                  <c:ptCount val="4"/>
                  <c:pt idx="0">
                    <c:v>5.9378641785836232E-2</c:v>
                  </c:pt>
                  <c:pt idx="1">
                    <c:v>0.10443087676747384</c:v>
                  </c:pt>
                  <c:pt idx="2">
                    <c:v>4.6670745701426639E-2</c:v>
                  </c:pt>
                  <c:pt idx="3">
                    <c:v>1.2984770717676579E-2</c:v>
                  </c:pt>
                </c:numCache>
              </c:numRef>
            </c:minus>
            <c:spPr>
              <a:noFill/>
              <a:ln w="9525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cat>
            <c:numRef>
              <c:f>'Fig7'!$A$2:$A$5</c:f>
              <c:numCache>
                <c:formatCode>General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0.1</c:v>
                </c:pt>
              </c:numCache>
            </c:numRef>
          </c:cat>
          <c:val>
            <c:numRef>
              <c:f>'Fig7'!$D$2:$D$5</c:f>
              <c:numCache>
                <c:formatCode>General</c:formatCode>
                <c:ptCount val="4"/>
                <c:pt idx="0">
                  <c:v>1</c:v>
                </c:pt>
                <c:pt idx="1">
                  <c:v>0.70388160716524173</c:v>
                </c:pt>
                <c:pt idx="2">
                  <c:v>0.65877299919740051</c:v>
                </c:pt>
                <c:pt idx="3">
                  <c:v>0.73419393411551148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2-440A-8C0E-68F701736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292608"/>
        <c:axId val="8299648"/>
      </c:barChart>
      <c:catAx>
        <c:axId val="8292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Botulinum toxin concentration, units.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99648"/>
        <c:crosses val="autoZero"/>
        <c:auto val="1"/>
        <c:lblAlgn val="ctr"/>
        <c:lblOffset val="100"/>
        <c:noMultiLvlLbl val="0"/>
      </c:catAx>
      <c:valAx>
        <c:axId val="82996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Ratio of conduction velocity of the excitation wave, r.u.</a:t>
                </a:r>
              </a:p>
            </c:rich>
          </c:tx>
          <c:layout>
            <c:manualLayout>
              <c:xMode val="edge"/>
              <c:yMode val="edge"/>
              <c:x val="2.7777777777777776E-2"/>
              <c:y val="6.692512394284047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926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'Fig9'!$D$4:$D$9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1.2984770717676579E-2</c:v>
                  </c:pt>
                  <c:pt idx="2">
                    <c:v>5.9378641785836232E-2</c:v>
                  </c:pt>
                  <c:pt idx="3">
                    <c:v>8.9378641785836196E-2</c:v>
                  </c:pt>
                  <c:pt idx="4">
                    <c:v>7.9378641785836201E-2</c:v>
                  </c:pt>
                  <c:pt idx="5">
                    <c:v>1.8608516210894877E-2</c:v>
                  </c:pt>
                </c:numCache>
              </c:numRef>
            </c:plus>
            <c:minus>
              <c:numRef>
                <c:f>'Fig9'!$E$4:$E$9</c:f>
                <c:numCache>
                  <c:formatCode>General</c:formatCode>
                  <c:ptCount val="6"/>
                  <c:pt idx="0">
                    <c:v>5.9378641785836198E-2</c:v>
                  </c:pt>
                  <c:pt idx="1">
                    <c:v>1.2984770717676579E-2</c:v>
                  </c:pt>
                  <c:pt idx="2">
                    <c:v>5.9378641785836232E-2</c:v>
                  </c:pt>
                  <c:pt idx="3">
                    <c:v>8.9378641785836196E-2</c:v>
                  </c:pt>
                  <c:pt idx="4">
                    <c:v>7.9378641785836201E-2</c:v>
                  </c:pt>
                  <c:pt idx="5">
                    <c:v>2.8608516210894899E-2</c:v>
                  </c:pt>
                </c:numCache>
              </c:numRef>
            </c:minus>
            <c:spPr>
              <a:noFill/>
              <a:ln w="9525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cat>
            <c:strRef>
              <c:f>'Fig9'!$A$4:$A$9</c:f>
              <c:strCache>
                <c:ptCount val="6"/>
                <c:pt idx="0">
                  <c:v>Control</c:v>
                </c:pt>
                <c:pt idx="1">
                  <c:v>0,1 мМ</c:v>
                </c:pt>
                <c:pt idx="2">
                  <c:v>10 min</c:v>
                </c:pt>
                <c:pt idx="3">
                  <c:v>20 min</c:v>
                </c:pt>
                <c:pt idx="4">
                  <c:v>24 h</c:v>
                </c:pt>
                <c:pt idx="5">
                  <c:v>12 days</c:v>
                </c:pt>
              </c:strCache>
            </c:strRef>
          </c:cat>
          <c:val>
            <c:numRef>
              <c:f>'Fig9'!$C$4:$C$9</c:f>
              <c:numCache>
                <c:formatCode>General</c:formatCode>
                <c:ptCount val="6"/>
                <c:pt idx="0">
                  <c:v>1</c:v>
                </c:pt>
                <c:pt idx="1">
                  <c:v>0.63510958350226765</c:v>
                </c:pt>
                <c:pt idx="2">
                  <c:v>0.39362906416023352</c:v>
                </c:pt>
                <c:pt idx="3">
                  <c:v>0.40630307158708628</c:v>
                </c:pt>
                <c:pt idx="4">
                  <c:v>0.75420749150056787</c:v>
                </c:pt>
                <c:pt idx="5">
                  <c:v>0.98139148378910512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3-44B5-A709-B0540FCB9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2979712"/>
        <c:axId val="194900736"/>
      </c:barChart>
      <c:catAx>
        <c:axId val="152979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900736"/>
        <c:crosses val="autoZero"/>
        <c:auto val="1"/>
        <c:lblAlgn val="ctr"/>
        <c:lblOffset val="100"/>
        <c:noMultiLvlLbl val="0"/>
      </c:catAx>
      <c:valAx>
        <c:axId val="1949007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Excitation wave conduction velocity, r.u.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979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203200</xdr:colOff>
      <xdr:row>0</xdr:row>
      <xdr:rowOff>250825</xdr:rowOff>
    </xdr:from>
    <xdr:to>
      <xdr:col>13</xdr:col>
      <xdr:colOff>508000</xdr:colOff>
      <xdr:row>14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69850</xdr:colOff>
      <xdr:row>1</xdr:row>
      <xdr:rowOff>9525</xdr:rowOff>
    </xdr:from>
    <xdr:to>
      <xdr:col>12</xdr:col>
      <xdr:colOff>450850</xdr:colOff>
      <xdr:row>15</xdr:row>
      <xdr:rowOff>174625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8"/>
  <sheetViews>
    <sheetView workbookViewId="0">
      <selection activeCell="D11" sqref="D11"/>
    </sheetView>
  </sheetViews>
  <sheetFormatPr defaultRowHeight="14.5"/>
  <cols>
    <col min="1" max="1" width="14.90625" customWidth="1"/>
    <col min="2" max="2" width="12.26953125" customWidth="1"/>
    <col min="3" max="3" width="16.08984375" bestFit="1" customWidth="1"/>
  </cols>
  <sheetData>
    <row r="1" spans="1:6" s="5" customFormat="1" ht="43.5">
      <c r="A1" s="5" t="s">
        <v>6</v>
      </c>
      <c r="B1" s="5" t="s">
        <v>7</v>
      </c>
      <c r="C1" s="5" t="s">
        <v>8</v>
      </c>
      <c r="D1" s="5" t="s">
        <v>9</v>
      </c>
      <c r="E1" s="5" t="s">
        <v>11</v>
      </c>
      <c r="F1" s="5" t="s">
        <v>10</v>
      </c>
    </row>
    <row r="2" spans="1:6">
      <c r="A2">
        <v>0</v>
      </c>
      <c r="B2" s="1">
        <v>1000</v>
      </c>
      <c r="C2">
        <v>47.139277261673037</v>
      </c>
      <c r="D2">
        <f>C2/C2</f>
        <v>1</v>
      </c>
      <c r="E2">
        <v>5.5981325171281968</v>
      </c>
      <c r="F2">
        <f>E2/C2/2</f>
        <v>5.9378641785836232E-2</v>
      </c>
    </row>
    <row r="3" spans="1:6">
      <c r="A3">
        <v>1E-3</v>
      </c>
      <c r="B3">
        <v>1000</v>
      </c>
      <c r="C3">
        <v>33.180470239554353</v>
      </c>
      <c r="D3">
        <f>C3/C2</f>
        <v>0.70388160716524173</v>
      </c>
      <c r="E3">
        <v>6.9301311973474675</v>
      </c>
      <c r="F3">
        <f>E3/C3/2</f>
        <v>0.10443087676747384</v>
      </c>
    </row>
    <row r="4" spans="1:6">
      <c r="A4">
        <v>0.01</v>
      </c>
      <c r="B4">
        <v>1000</v>
      </c>
      <c r="C4">
        <v>31.05408306167017</v>
      </c>
      <c r="D4">
        <f>C4/C2</f>
        <v>0.65877299919740051</v>
      </c>
      <c r="E4">
        <v>2.8986344271243776</v>
      </c>
      <c r="F4">
        <f>E4/C4/2</f>
        <v>4.6670745701426639E-2</v>
      </c>
    </row>
    <row r="5" spans="1:6">
      <c r="A5">
        <v>0.1</v>
      </c>
      <c r="B5">
        <v>1000</v>
      </c>
      <c r="C5">
        <v>34.609371424109604</v>
      </c>
      <c r="D5">
        <f>C5/C2</f>
        <v>0.73419393411551148</v>
      </c>
      <c r="E5">
        <v>0.89878950524994194</v>
      </c>
      <c r="F5">
        <f>E5/C5/2</f>
        <v>1.2984770717676579E-2</v>
      </c>
    </row>
    <row r="7" spans="1:6">
      <c r="B7" s="1"/>
    </row>
    <row r="12" spans="1:6">
      <c r="E12" s="4"/>
    </row>
    <row r="13" spans="1:6">
      <c r="E13" s="2"/>
      <c r="F13" s="3"/>
    </row>
    <row r="14" spans="1:6">
      <c r="E14" s="2"/>
      <c r="F14" s="2"/>
    </row>
    <row r="15" spans="1:6">
      <c r="E15" s="2"/>
      <c r="F15" s="2"/>
    </row>
    <row r="16" spans="1:6">
      <c r="E16" s="2"/>
      <c r="F16" s="2"/>
    </row>
    <row r="17" spans="5:6">
      <c r="E17" s="2"/>
      <c r="F17" s="2"/>
    </row>
    <row r="18" spans="5:6">
      <c r="F18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2" sqref="A2"/>
    </sheetView>
  </sheetViews>
  <sheetFormatPr defaultRowHeight="14.5"/>
  <cols>
    <col min="1" max="1" width="13.90625" customWidth="1"/>
    <col min="2" max="2" width="14.6328125" bestFit="1" customWidth="1"/>
    <col min="3" max="3" width="10.81640625" customWidth="1"/>
    <col min="4" max="4" width="13.90625" customWidth="1"/>
  </cols>
  <sheetData>
    <row r="1" spans="1:5">
      <c r="A1" t="s">
        <v>13</v>
      </c>
    </row>
    <row r="2" spans="1:5" s="5" customFormat="1" ht="43.5">
      <c r="A2" s="5" t="s">
        <v>6</v>
      </c>
      <c r="B2" s="5" t="s">
        <v>8</v>
      </c>
      <c r="C2" s="5" t="s">
        <v>9</v>
      </c>
      <c r="D2" s="5" t="s">
        <v>10</v>
      </c>
      <c r="E2" s="5" t="s">
        <v>10</v>
      </c>
    </row>
    <row r="3" spans="1:5" s="5" customFormat="1" ht="29">
      <c r="A3" s="5">
        <v>1</v>
      </c>
      <c r="B3" s="5" t="s">
        <v>12</v>
      </c>
    </row>
    <row r="4" spans="1:5">
      <c r="A4" t="s">
        <v>5</v>
      </c>
      <c r="B4">
        <v>40.360953905989469</v>
      </c>
      <c r="C4">
        <f>B4/B4</f>
        <v>1</v>
      </c>
      <c r="D4">
        <v>0</v>
      </c>
      <c r="E4">
        <v>5.9378641785836198E-2</v>
      </c>
    </row>
    <row r="5" spans="1:5">
      <c r="A5" t="s">
        <v>0</v>
      </c>
      <c r="B5">
        <v>25.633628624987196</v>
      </c>
      <c r="C5">
        <f>B5/B4</f>
        <v>0.63510958350226765</v>
      </c>
      <c r="D5">
        <v>1.2984770717676579E-2</v>
      </c>
      <c r="E5">
        <v>1.2984770717676579E-2</v>
      </c>
    </row>
    <row r="6" spans="1:5">
      <c r="A6" t="s">
        <v>1</v>
      </c>
      <c r="B6">
        <v>15.887244514628955</v>
      </c>
      <c r="C6">
        <f>B6/B4</f>
        <v>0.39362906416023352</v>
      </c>
      <c r="D6">
        <v>5.9378641785836232E-2</v>
      </c>
      <c r="E6">
        <v>5.9378641785836232E-2</v>
      </c>
    </row>
    <row r="7" spans="1:5">
      <c r="A7" t="s">
        <v>2</v>
      </c>
      <c r="B7">
        <v>16.398779544188329</v>
      </c>
      <c r="C7">
        <f>B7/B4</f>
        <v>0.40630307158708628</v>
      </c>
      <c r="D7">
        <v>8.9378641785836196E-2</v>
      </c>
      <c r="E7">
        <v>8.9378641785836196E-2</v>
      </c>
    </row>
    <row r="8" spans="1:5">
      <c r="A8" t="s">
        <v>3</v>
      </c>
      <c r="B8">
        <v>30.440533800006364</v>
      </c>
      <c r="C8">
        <f>B8/B4</f>
        <v>0.75420749150056787</v>
      </c>
      <c r="D8">
        <v>7.9378641785836201E-2</v>
      </c>
      <c r="E8">
        <v>7.9378641785836201E-2</v>
      </c>
    </row>
    <row r="9" spans="1:5">
      <c r="A9" t="s">
        <v>4</v>
      </c>
      <c r="B9">
        <v>39.609896440942684</v>
      </c>
      <c r="C9">
        <f>B9/B4</f>
        <v>0.98139148378910512</v>
      </c>
      <c r="D9">
        <f>1-C9</f>
        <v>1.8608516210894877E-2</v>
      </c>
      <c r="E9">
        <v>2.8608516210894899E-2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Fig7</vt:lpstr>
      <vt:lpstr>Fig9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Цвелая</dc:creator>
  <cp:lastModifiedBy>Валерия Цвелая</cp:lastModifiedBy>
  <dcterms:created xsi:type="dcterms:W3CDTF">2018-07-31T08:24:08Z</dcterms:created>
  <dcterms:modified xsi:type="dcterms:W3CDTF">2022-07-30T20:10:45Z</dcterms:modified>
</cp:coreProperties>
</file>