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0652BDD3-591C-4289-807A-3568AC8D15F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81029"/>
</workbook>
</file>

<file path=xl/calcChain.xml><?xml version="1.0" encoding="utf-8"?>
<calcChain xmlns="http://schemas.openxmlformats.org/spreadsheetml/2006/main">
  <c r="G17" i="1" l="1"/>
  <c r="G16" i="1"/>
  <c r="G15" i="1"/>
  <c r="G14" i="1"/>
  <c r="G13" i="1"/>
  <c r="G12" i="1"/>
  <c r="G11" i="1"/>
  <c r="G10" i="1"/>
  <c r="G9" i="1"/>
  <c r="G8" i="1"/>
  <c r="G7" i="1"/>
  <c r="G6" i="1"/>
</calcChain>
</file>

<file path=xl/sharedStrings.xml><?xml version="1.0" encoding="utf-8"?>
<sst xmlns="http://schemas.openxmlformats.org/spreadsheetml/2006/main" count="12" uniqueCount="12">
  <si>
    <t>SR. NO.</t>
  </si>
  <si>
    <t>Relative 
Density
% Rd</t>
  </si>
  <si>
    <t>Embedment
 Depth, H
(m)</t>
  </si>
  <si>
    <t>Embedment Ratio, H/D</t>
  </si>
  <si>
    <t>Veesaert &amp; Clemence's Analytical
Result
(KN)</t>
  </si>
  <si>
    <t>Saeedy's Analytical
Result
(kN)</t>
  </si>
  <si>
    <t>Experimental
Result
(kN)</t>
  </si>
  <si>
    <t>PLAXIS
Result
(kN)</t>
  </si>
  <si>
    <t>Downs &amp; Cheiurzzi Analytical
Result
(kN)</t>
  </si>
  <si>
    <t>Balla's Analytical
Result
(kN)</t>
  </si>
  <si>
    <t>Meyerhof &amp; Adams Analytical
Result (kN)
(KN)</t>
  </si>
  <si>
    <r>
      <t>Plate Size, D
(m</t>
    </r>
    <r>
      <rPr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</si>
</sst>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-0.49998474074526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3" borderId="9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2" fontId="1" fillId="5" borderId="14" xfId="0" applyNumberFormat="1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2" fontId="0" fillId="5" borderId="20" xfId="0" applyNumberForma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2" fontId="0" fillId="5" borderId="26" xfId="0" applyNumberFormat="1" applyFill="1" applyBorder="1" applyAlignment="1">
      <alignment horizontal="center" vertical="center"/>
    </xf>
    <xf numFmtId="2" fontId="0" fillId="3" borderId="27" xfId="0" applyNumberFormat="1" applyFill="1" applyBorder="1" applyAlignment="1">
      <alignment horizontal="center" vertical="center"/>
    </xf>
    <xf numFmtId="2" fontId="0" fillId="3" borderId="28" xfId="0" applyNumberFormat="1" applyFill="1" applyBorder="1" applyAlignment="1">
      <alignment horizontal="center" vertical="center"/>
    </xf>
    <xf numFmtId="2" fontId="0" fillId="3" borderId="29" xfId="0" applyNumberFormat="1" applyFill="1" applyBorder="1" applyAlignment="1">
      <alignment horizontal="center" vertical="center"/>
    </xf>
    <xf numFmtId="0" fontId="2" fillId="0" borderId="0" xfId="0" applyFont="1"/>
    <xf numFmtId="0" fontId="2" fillId="12" borderId="1" xfId="0" applyFont="1" applyFill="1" applyBorder="1" applyAlignment="1">
      <alignment horizontal="center" vertical="center" wrapText="1"/>
    </xf>
    <xf numFmtId="0" fontId="2" fillId="12" borderId="4" xfId="0" applyFont="1" applyFill="1" applyBorder="1" applyAlignment="1">
      <alignment horizontal="center" vertical="center" wrapText="1"/>
    </xf>
    <xf numFmtId="0" fontId="2" fillId="12" borderId="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0" fontId="0" fillId="11" borderId="5" xfId="0" applyFill="1" applyBorder="1" applyAlignment="1">
      <alignment horizontal="center" vertical="center" wrapText="1"/>
    </xf>
    <xf numFmtId="0" fontId="0" fillId="11" borderId="8" xfId="0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2" fillId="9" borderId="6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2" fontId="0" fillId="3" borderId="17" xfId="0" applyNumberFormat="1" applyFill="1" applyBorder="1" applyAlignment="1">
      <alignment horizontal="center" vertical="center"/>
    </xf>
    <xf numFmtId="2" fontId="0" fillId="3" borderId="18" xfId="0" applyNumberFormat="1" applyFill="1" applyBorder="1" applyAlignment="1">
      <alignment horizontal="center" vertical="center"/>
    </xf>
    <xf numFmtId="2" fontId="0" fillId="3" borderId="23" xfId="0" applyNumberFormat="1" applyFill="1" applyBorder="1" applyAlignment="1">
      <alignment horizontal="center" vertical="center"/>
    </xf>
    <xf numFmtId="2" fontId="0" fillId="3" borderId="24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7167009211089865"/>
          <c:h val="0.55537323430312291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4890600573460437E-2"/>
                  <c:y val="-0.224611813141289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Sheet1!$H$6:$H$8</c:f>
              <c:numCache>
                <c:formatCode>General</c:formatCode>
                <c:ptCount val="3"/>
                <c:pt idx="0">
                  <c:v>0.65</c:v>
                </c:pt>
                <c:pt idx="1">
                  <c:v>1.68</c:v>
                </c:pt>
                <c:pt idx="2">
                  <c:v>3.41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747-483C-9D6F-C46DED70E69C}"/>
            </c:ext>
          </c:extLst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Sheet1!$M$6:$M$8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747-483C-9D6F-C46DED70E69C}"/>
            </c:ext>
          </c:extLst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8821804707477659E-2"/>
                  <c:y val="-0.1075942956233823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Sheet1!$I$6:$I$8</c:f>
              <c:numCache>
                <c:formatCode>General</c:formatCode>
                <c:ptCount val="3"/>
                <c:pt idx="0">
                  <c:v>0.59</c:v>
                </c:pt>
                <c:pt idx="1">
                  <c:v>1.48</c:v>
                </c:pt>
                <c:pt idx="2">
                  <c:v>2.94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9747-483C-9D6F-C46DED70E69C}"/>
            </c:ext>
          </c:extLst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Sheet1!$J$6:$J$8</c:f>
              <c:numCache>
                <c:formatCode>General</c:formatCode>
                <c:ptCount val="3"/>
                <c:pt idx="0">
                  <c:v>0.61</c:v>
                </c:pt>
                <c:pt idx="1">
                  <c:v>3.21</c:v>
                </c:pt>
                <c:pt idx="2">
                  <c:v>10.53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9747-483C-9D6F-C46DED70E69C}"/>
            </c:ext>
          </c:extLst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1097490044818822"/>
                  <c:y val="-5.666178361738261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Sheet1!$K$6:$K$8</c:f>
              <c:numCache>
                <c:formatCode>General</c:formatCode>
                <c:ptCount val="3"/>
                <c:pt idx="0">
                  <c:v>0.43</c:v>
                </c:pt>
                <c:pt idx="1">
                  <c:v>1.1399999999999999</c:v>
                </c:pt>
                <c:pt idx="2">
                  <c:v>2.3199999999999998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9747-483C-9D6F-C46DED70E69C}"/>
            </c:ext>
          </c:extLst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8.9117405463052926E-2"/>
                  <c:y val="-0.1657276845555349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Sheet1!$L$6:$L$8</c:f>
              <c:numCache>
                <c:formatCode>General</c:formatCode>
                <c:ptCount val="3"/>
                <c:pt idx="0">
                  <c:v>0.59</c:v>
                </c:pt>
                <c:pt idx="1">
                  <c:v>1.66</c:v>
                </c:pt>
                <c:pt idx="2">
                  <c:v>3.21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9747-483C-9D6F-C46DED70E69C}"/>
            </c:ext>
          </c:extLst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Sheet1!$N$6:$N$8</c:f>
              <c:numCache>
                <c:formatCode>General</c:formatCode>
                <c:ptCount val="3"/>
                <c:pt idx="0">
                  <c:v>0.22</c:v>
                </c:pt>
                <c:pt idx="1">
                  <c:v>0.46</c:v>
                </c:pt>
                <c:pt idx="2">
                  <c:v>0.59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9747-483C-9D6F-C46DED70E6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000432"/>
        <c:axId val="179000992"/>
      </c:scatterChart>
      <c:valAx>
        <c:axId val="179000432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000992"/>
        <c:crosses val="autoZero"/>
        <c:crossBetween val="midCat"/>
      </c:valAx>
      <c:valAx>
        <c:axId val="179000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0004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7527631834741983"/>
          <c:h val="0.57938057742782156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407670369039572"/>
                  <c:y val="-0.1742509015641337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Sheet1!$H$12:$H$14</c:f>
              <c:numCache>
                <c:formatCode>General</c:formatCode>
                <c:ptCount val="3"/>
                <c:pt idx="0">
                  <c:v>0.92</c:v>
                </c:pt>
                <c:pt idx="1">
                  <c:v>2.4700000000000002</c:v>
                </c:pt>
                <c:pt idx="2">
                  <c:v>5.18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141-42CA-95C8-FA3C8A38F676}"/>
            </c:ext>
          </c:extLst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Sheet1!$M$12:$M$14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141-42CA-95C8-FA3C8A38F676}"/>
            </c:ext>
          </c:extLst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Sheet1!$I$12:$I$14</c:f>
              <c:numCache>
                <c:formatCode>General</c:formatCode>
                <c:ptCount val="3"/>
                <c:pt idx="0">
                  <c:v>0.64</c:v>
                </c:pt>
                <c:pt idx="1">
                  <c:v>1.57</c:v>
                </c:pt>
                <c:pt idx="2">
                  <c:v>3.14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141-42CA-95C8-FA3C8A38F676}"/>
            </c:ext>
          </c:extLst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Sheet1!$J$12:$J$14</c:f>
              <c:numCache>
                <c:formatCode>General</c:formatCode>
                <c:ptCount val="3"/>
                <c:pt idx="0">
                  <c:v>0.63</c:v>
                </c:pt>
                <c:pt idx="1">
                  <c:v>3.28</c:v>
                </c:pt>
                <c:pt idx="2">
                  <c:v>10.78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141-42CA-95C8-FA3C8A38F676}"/>
            </c:ext>
          </c:extLst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1878166533208145"/>
                  <c:y val="-0.1016943857627552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1780847680849017"/>
                  <c:y val="-4.136674460479328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Sheet1!$K$12:$K$14</c:f>
              <c:numCache>
                <c:formatCode>General</c:formatCode>
                <c:ptCount val="3"/>
                <c:pt idx="0">
                  <c:v>0.54</c:v>
                </c:pt>
                <c:pt idx="1">
                  <c:v>1.43</c:v>
                </c:pt>
                <c:pt idx="2">
                  <c:v>2.93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3141-42CA-95C8-FA3C8A38F676}"/>
            </c:ext>
          </c:extLst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903405818323691"/>
                  <c:y val="-0.1533446855728399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Sheet1!$L$12:$L$14</c:f>
              <c:numCache>
                <c:formatCode>General</c:formatCode>
                <c:ptCount val="3"/>
                <c:pt idx="0">
                  <c:v>0.72</c:v>
                </c:pt>
                <c:pt idx="1">
                  <c:v>1.78</c:v>
                </c:pt>
                <c:pt idx="2">
                  <c:v>3.51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3141-42CA-95C8-FA3C8A38F676}"/>
            </c:ext>
          </c:extLst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Sheet1!$N$12:$N$14</c:f>
              <c:numCache>
                <c:formatCode>General</c:formatCode>
                <c:ptCount val="3"/>
                <c:pt idx="0">
                  <c:v>0.69</c:v>
                </c:pt>
                <c:pt idx="1">
                  <c:v>1.02</c:v>
                </c:pt>
                <c:pt idx="2">
                  <c:v>1.2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3141-42CA-95C8-FA3C8A38F6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399664"/>
        <c:axId val="180400224"/>
      </c:scatterChart>
      <c:valAx>
        <c:axId val="180399664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400224"/>
        <c:crosses val="autoZero"/>
        <c:crossBetween val="midCat"/>
      </c:valAx>
      <c:valAx>
        <c:axId val="180400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3996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585660850369726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Sheet1!$H$9:$H$11</c:f>
              <c:numCache>
                <c:formatCode>General</c:formatCode>
                <c:ptCount val="3"/>
                <c:pt idx="0">
                  <c:v>1.25</c:v>
                </c:pt>
                <c:pt idx="1">
                  <c:v>2.81</c:v>
                </c:pt>
                <c:pt idx="2">
                  <c:v>5.23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935-4B1C-88FC-FCB50F51D97A}"/>
            </c:ext>
          </c:extLst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Sheet1!$M$9:$M$11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935-4B1C-88FC-FCB50F51D97A}"/>
            </c:ext>
          </c:extLst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Sheet1!$I$9:$I$11</c:f>
              <c:numCache>
                <c:formatCode>General</c:formatCode>
                <c:ptCount val="3"/>
                <c:pt idx="0">
                  <c:v>1.1599999999999999</c:v>
                </c:pt>
                <c:pt idx="1">
                  <c:v>2.62</c:v>
                </c:pt>
                <c:pt idx="2">
                  <c:v>4.75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935-4B1C-88FC-FCB50F51D97A}"/>
            </c:ext>
          </c:extLst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Sheet1!$J$9:$J$11</c:f>
              <c:numCache>
                <c:formatCode>General</c:formatCode>
                <c:ptCount val="3"/>
                <c:pt idx="0">
                  <c:v>0.72</c:v>
                </c:pt>
                <c:pt idx="1">
                  <c:v>3.55</c:v>
                </c:pt>
                <c:pt idx="2">
                  <c:v>11.34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935-4B1C-88FC-FCB50F51D97A}"/>
            </c:ext>
          </c:extLst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Sheet1!$K$9:$K$11</c:f>
              <c:numCache>
                <c:formatCode>General</c:formatCode>
                <c:ptCount val="3"/>
                <c:pt idx="0">
                  <c:v>0.72</c:v>
                </c:pt>
                <c:pt idx="1">
                  <c:v>1.79</c:v>
                </c:pt>
                <c:pt idx="2">
                  <c:v>3.47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8935-4B1C-88FC-FCB50F51D97A}"/>
            </c:ext>
          </c:extLst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Sheet1!$L$9:$L$11</c:f>
              <c:numCache>
                <c:formatCode>General</c:formatCode>
                <c:ptCount val="3"/>
                <c:pt idx="0">
                  <c:v>1.17</c:v>
                </c:pt>
                <c:pt idx="1">
                  <c:v>2.82</c:v>
                </c:pt>
                <c:pt idx="2">
                  <c:v>4.7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935-4B1C-88FC-FCB50F51D97A}"/>
            </c:ext>
          </c:extLst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Sheet1!$N$9:$N$11</c:f>
              <c:numCache>
                <c:formatCode>General</c:formatCode>
                <c:ptCount val="3"/>
                <c:pt idx="0">
                  <c:v>0.34</c:v>
                </c:pt>
                <c:pt idx="1">
                  <c:v>0.53</c:v>
                </c:pt>
                <c:pt idx="2">
                  <c:v>0.86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8935-4B1C-88FC-FCB50F51D9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755472"/>
        <c:axId val="180756032"/>
      </c:scatterChart>
      <c:valAx>
        <c:axId val="180755472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756032"/>
        <c:crosses val="autoZero"/>
        <c:crossBetween val="midCat"/>
      </c:valAx>
      <c:valAx>
        <c:axId val="18075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7554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0558305190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585660850369726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8264901601648427E-2"/>
                  <c:y val="-9.449753285447096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Sheet1!$H$15:$H$17</c:f>
              <c:numCache>
                <c:formatCode>General</c:formatCode>
                <c:ptCount val="3"/>
                <c:pt idx="0">
                  <c:v>1.59</c:v>
                </c:pt>
                <c:pt idx="1">
                  <c:v>3.78</c:v>
                </c:pt>
                <c:pt idx="2">
                  <c:v>7.32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1FC-4696-98ED-72FA53CC046E}"/>
            </c:ext>
          </c:extLst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Sheet1!$M$15:$M$17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1FC-4696-98ED-72FA53CC046E}"/>
            </c:ext>
          </c:extLst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953732783191807"/>
                  <c:y val="-3.684993186398176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Sheet1!$I$15:$I$17</c:f>
              <c:numCache>
                <c:formatCode>General</c:formatCode>
                <c:ptCount val="3"/>
                <c:pt idx="0">
                  <c:v>1.23</c:v>
                </c:pt>
                <c:pt idx="1">
                  <c:v>2.78</c:v>
                </c:pt>
                <c:pt idx="2">
                  <c:v>5.0999999999999996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11FC-4696-98ED-72FA53CC046E}"/>
            </c:ext>
          </c:extLst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Sheet1!$J$15:$J$17</c:f>
              <c:numCache>
                <c:formatCode>General</c:formatCode>
                <c:ptCount val="3"/>
                <c:pt idx="0">
                  <c:v>0.73</c:v>
                </c:pt>
                <c:pt idx="1">
                  <c:v>3.63</c:v>
                </c:pt>
                <c:pt idx="2">
                  <c:v>11.61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11FC-4696-98ED-72FA53CC046E}"/>
            </c:ext>
          </c:extLst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2259964264028105E-2"/>
                  <c:y val="4.0934792060902288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Sheet1!$K$15:$K$17</c:f>
              <c:numCache>
                <c:formatCode>General</c:formatCode>
                <c:ptCount val="3"/>
                <c:pt idx="0">
                  <c:v>0.88</c:v>
                </c:pt>
                <c:pt idx="1">
                  <c:v>2.2000000000000002</c:v>
                </c:pt>
                <c:pt idx="2">
                  <c:v>4.3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11FC-4696-98ED-72FA53CC046E}"/>
            </c:ext>
          </c:extLst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6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03192222697817"/>
                  <c:y val="-7.950064028235140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Sheet1!$L$15:$L$17</c:f>
              <c:numCache>
                <c:formatCode>General</c:formatCode>
                <c:ptCount val="3"/>
                <c:pt idx="0">
                  <c:v>1.44</c:v>
                </c:pt>
                <c:pt idx="1">
                  <c:v>3.25</c:v>
                </c:pt>
                <c:pt idx="2">
                  <c:v>5.77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11FC-4696-98ED-72FA53CC046E}"/>
            </c:ext>
          </c:extLst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Sheet1!$N$15:$N$17</c:f>
              <c:numCache>
                <c:formatCode>General</c:formatCode>
                <c:ptCount val="3"/>
                <c:pt idx="0">
                  <c:v>0.87</c:v>
                </c:pt>
                <c:pt idx="1">
                  <c:v>1.08</c:v>
                </c:pt>
                <c:pt idx="2">
                  <c:v>1.42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11FC-4696-98ED-72FA53CC0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360272"/>
        <c:axId val="181360832"/>
      </c:scatterChart>
      <c:valAx>
        <c:axId val="181360272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360832"/>
        <c:crosses val="autoZero"/>
        <c:crossBetween val="midCat"/>
      </c:valAx>
      <c:valAx>
        <c:axId val="181360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3602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559594</xdr:colOff>
      <xdr:row>19</xdr:row>
      <xdr:rowOff>38099</xdr:rowOff>
    </xdr:from>
    <xdr:to>
      <xdr:col>10</xdr:col>
      <xdr:colOff>1012031</xdr:colOff>
      <xdr:row>52</xdr:row>
      <xdr:rowOff>178594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1893093</xdr:colOff>
      <xdr:row>19</xdr:row>
      <xdr:rowOff>119061</xdr:rowOff>
    </xdr:from>
    <xdr:to>
      <xdr:col>23</xdr:col>
      <xdr:colOff>261937</xdr:colOff>
      <xdr:row>53</xdr:row>
      <xdr:rowOff>130969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54</xdr:row>
      <xdr:rowOff>107156</xdr:rowOff>
    </xdr:from>
    <xdr:to>
      <xdr:col>9</xdr:col>
      <xdr:colOff>119062</xdr:colOff>
      <xdr:row>81</xdr:row>
      <xdr:rowOff>83344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821531</xdr:colOff>
      <xdr:row>59</xdr:row>
      <xdr:rowOff>83342</xdr:rowOff>
    </xdr:from>
    <xdr:to>
      <xdr:col>25</xdr:col>
      <xdr:colOff>357188</xdr:colOff>
      <xdr:row>88</xdr:row>
      <xdr:rowOff>11905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15cm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70%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15cm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85%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30cm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70%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30cm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85%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1"/>
  <sheetViews>
    <sheetView tabSelected="1" topLeftCell="A61" zoomScale="80" zoomScaleNormal="80" workbookViewId="0">
      <selection activeCell="J75" sqref="J75"/>
    </sheetView>
  </sheetViews>
  <sheetFormatPr defaultRowHeight="15" x14ac:dyDescent="0.25"/>
  <cols>
    <col min="5" max="5" width="7" customWidth="1"/>
    <col min="6" max="6" width="13.42578125" customWidth="1"/>
    <col min="7" max="7" width="12.7109375" customWidth="1"/>
    <col min="8" max="8" width="21.28515625" customWidth="1"/>
    <col min="9" max="9" width="18.140625" customWidth="1"/>
    <col min="10" max="10" width="29.7109375" customWidth="1"/>
    <col min="11" max="11" width="35.85546875" customWidth="1"/>
    <col min="12" max="12" width="19.85546875" customWidth="1"/>
    <col min="13" max="13" width="15.5703125" customWidth="1"/>
    <col min="14" max="14" width="16" customWidth="1"/>
  </cols>
  <sheetData>
    <row r="2" spans="2:14" ht="15.75" thickBot="1" x14ac:dyDescent="0.3"/>
    <row r="3" spans="2:14" x14ac:dyDescent="0.25">
      <c r="B3" s="20" t="s">
        <v>0</v>
      </c>
      <c r="C3" s="23" t="s">
        <v>1</v>
      </c>
      <c r="D3" s="26" t="s">
        <v>11</v>
      </c>
      <c r="E3" s="26"/>
      <c r="F3" s="23" t="s">
        <v>2</v>
      </c>
      <c r="G3" s="26" t="s">
        <v>3</v>
      </c>
      <c r="H3" s="44" t="s">
        <v>10</v>
      </c>
      <c r="I3" s="41" t="s">
        <v>9</v>
      </c>
      <c r="J3" s="38" t="s">
        <v>8</v>
      </c>
      <c r="K3" s="32" t="s">
        <v>4</v>
      </c>
      <c r="L3" s="35" t="s">
        <v>5</v>
      </c>
      <c r="M3" s="29" t="s">
        <v>6</v>
      </c>
      <c r="N3" s="17" t="s">
        <v>7</v>
      </c>
    </row>
    <row r="4" spans="2:14" ht="15" customHeight="1" x14ac:dyDescent="0.25">
      <c r="B4" s="21"/>
      <c r="C4" s="24"/>
      <c r="D4" s="27"/>
      <c r="E4" s="27"/>
      <c r="F4" s="24"/>
      <c r="G4" s="27"/>
      <c r="H4" s="45"/>
      <c r="I4" s="42"/>
      <c r="J4" s="39"/>
      <c r="K4" s="33"/>
      <c r="L4" s="36"/>
      <c r="M4" s="30"/>
      <c r="N4" s="18"/>
    </row>
    <row r="5" spans="2:14" ht="15.75" thickBot="1" x14ac:dyDescent="0.3">
      <c r="B5" s="22"/>
      <c r="C5" s="25"/>
      <c r="D5" s="28"/>
      <c r="E5" s="28"/>
      <c r="F5" s="25"/>
      <c r="G5" s="28"/>
      <c r="H5" s="46"/>
      <c r="I5" s="43"/>
      <c r="J5" s="40"/>
      <c r="K5" s="34"/>
      <c r="L5" s="37"/>
      <c r="M5" s="31"/>
      <c r="N5" s="19"/>
    </row>
    <row r="6" spans="2:14" x14ac:dyDescent="0.25">
      <c r="B6" s="1">
        <v>1</v>
      </c>
      <c r="C6" s="47">
        <v>70</v>
      </c>
      <c r="D6" s="50">
        <v>0.15</v>
      </c>
      <c r="E6" s="51"/>
      <c r="F6" s="2">
        <v>0.3</v>
      </c>
      <c r="G6" s="13">
        <f t="shared" ref="G6:G17" si="0">F6/D6</f>
        <v>2</v>
      </c>
      <c r="H6" s="3">
        <v>0.65</v>
      </c>
      <c r="I6" s="3">
        <v>0.59</v>
      </c>
      <c r="J6" s="3">
        <v>0.61</v>
      </c>
      <c r="K6" s="3">
        <v>0.43</v>
      </c>
      <c r="L6" s="3">
        <v>0.59</v>
      </c>
      <c r="M6" s="4">
        <v>0.56000000000000005</v>
      </c>
      <c r="N6" s="3">
        <v>0.22</v>
      </c>
    </row>
    <row r="7" spans="2:14" x14ac:dyDescent="0.25">
      <c r="B7" s="5">
        <v>2</v>
      </c>
      <c r="C7" s="48"/>
      <c r="D7" s="52">
        <v>0.15</v>
      </c>
      <c r="E7" s="53"/>
      <c r="F7" s="6">
        <v>0.45</v>
      </c>
      <c r="G7" s="14">
        <f t="shared" si="0"/>
        <v>3</v>
      </c>
      <c r="H7" s="7">
        <v>1.68</v>
      </c>
      <c r="I7" s="7">
        <v>1.48</v>
      </c>
      <c r="J7" s="7">
        <v>3.21</v>
      </c>
      <c r="K7" s="7">
        <v>1.1399999999999999</v>
      </c>
      <c r="L7" s="7">
        <v>1.66</v>
      </c>
      <c r="M7" s="8">
        <v>1.05</v>
      </c>
      <c r="N7" s="7">
        <v>0.46</v>
      </c>
    </row>
    <row r="8" spans="2:14" x14ac:dyDescent="0.25">
      <c r="B8" s="5">
        <v>3</v>
      </c>
      <c r="C8" s="48"/>
      <c r="D8" s="52">
        <v>0.15</v>
      </c>
      <c r="E8" s="53"/>
      <c r="F8" s="6">
        <v>0.6</v>
      </c>
      <c r="G8" s="14">
        <f t="shared" si="0"/>
        <v>4</v>
      </c>
      <c r="H8" s="7">
        <v>3.41</v>
      </c>
      <c r="I8" s="7">
        <v>2.94</v>
      </c>
      <c r="J8" s="7">
        <v>10.53</v>
      </c>
      <c r="K8" s="7">
        <v>2.3199999999999998</v>
      </c>
      <c r="L8" s="7">
        <v>3.21</v>
      </c>
      <c r="M8" s="8">
        <v>2.94</v>
      </c>
      <c r="N8" s="7">
        <v>0.59</v>
      </c>
    </row>
    <row r="9" spans="2:14" x14ac:dyDescent="0.25">
      <c r="B9" s="5">
        <v>4</v>
      </c>
      <c r="C9" s="48"/>
      <c r="D9" s="54">
        <v>0.3</v>
      </c>
      <c r="E9" s="55"/>
      <c r="F9" s="6">
        <v>0.3</v>
      </c>
      <c r="G9" s="14">
        <f t="shared" si="0"/>
        <v>1</v>
      </c>
      <c r="H9" s="7">
        <v>1.25</v>
      </c>
      <c r="I9" s="7">
        <v>1.1599999999999999</v>
      </c>
      <c r="J9" s="7">
        <v>0.72</v>
      </c>
      <c r="K9" s="7">
        <v>0.72</v>
      </c>
      <c r="L9" s="7">
        <v>1.17</v>
      </c>
      <c r="M9" s="8">
        <v>1</v>
      </c>
      <c r="N9" s="7">
        <v>0.34</v>
      </c>
    </row>
    <row r="10" spans="2:14" x14ac:dyDescent="0.25">
      <c r="B10" s="5">
        <v>5</v>
      </c>
      <c r="C10" s="48"/>
      <c r="D10" s="54">
        <v>0.3</v>
      </c>
      <c r="E10" s="55"/>
      <c r="F10" s="6">
        <v>0.45</v>
      </c>
      <c r="G10" s="14">
        <f t="shared" si="0"/>
        <v>1.5</v>
      </c>
      <c r="H10" s="7">
        <v>2.81</v>
      </c>
      <c r="I10" s="7">
        <v>2.62</v>
      </c>
      <c r="J10" s="7">
        <v>3.55</v>
      </c>
      <c r="K10" s="7">
        <v>1.79</v>
      </c>
      <c r="L10" s="7">
        <v>2.82</v>
      </c>
      <c r="M10" s="8">
        <v>1.94</v>
      </c>
      <c r="N10" s="7">
        <v>0.53</v>
      </c>
    </row>
    <row r="11" spans="2:14" ht="15.75" thickBot="1" x14ac:dyDescent="0.3">
      <c r="B11" s="9">
        <v>6</v>
      </c>
      <c r="C11" s="49"/>
      <c r="D11" s="56">
        <v>0.3</v>
      </c>
      <c r="E11" s="57"/>
      <c r="F11" s="10">
        <v>0.6</v>
      </c>
      <c r="G11" s="15">
        <f t="shared" si="0"/>
        <v>2</v>
      </c>
      <c r="H11" s="11">
        <v>5.23</v>
      </c>
      <c r="I11" s="11">
        <v>4.75</v>
      </c>
      <c r="J11" s="11">
        <v>11.34</v>
      </c>
      <c r="K11" s="11">
        <v>3.47</v>
      </c>
      <c r="L11" s="11">
        <v>4.7</v>
      </c>
      <c r="M11" s="12">
        <v>4.1100000000000003</v>
      </c>
      <c r="N11" s="11">
        <v>0.86</v>
      </c>
    </row>
    <row r="12" spans="2:14" x14ac:dyDescent="0.25">
      <c r="B12" s="1">
        <v>7</v>
      </c>
      <c r="C12" s="47">
        <v>85</v>
      </c>
      <c r="D12" s="50">
        <v>0.15</v>
      </c>
      <c r="E12" s="51"/>
      <c r="F12" s="2">
        <v>0.3</v>
      </c>
      <c r="G12" s="13">
        <f t="shared" si="0"/>
        <v>2</v>
      </c>
      <c r="H12" s="3">
        <v>0.92</v>
      </c>
      <c r="I12" s="3">
        <v>0.64</v>
      </c>
      <c r="J12" s="3">
        <v>0.63</v>
      </c>
      <c r="K12" s="3">
        <v>0.54</v>
      </c>
      <c r="L12" s="3">
        <v>0.72</v>
      </c>
      <c r="M12" s="4">
        <v>0.67</v>
      </c>
      <c r="N12" s="3">
        <v>0.69</v>
      </c>
    </row>
    <row r="13" spans="2:14" x14ac:dyDescent="0.25">
      <c r="B13" s="5">
        <v>8</v>
      </c>
      <c r="C13" s="48"/>
      <c r="D13" s="52">
        <v>0.15</v>
      </c>
      <c r="E13" s="53"/>
      <c r="F13" s="6">
        <v>0.45</v>
      </c>
      <c r="G13" s="14">
        <f t="shared" si="0"/>
        <v>3</v>
      </c>
      <c r="H13" s="7">
        <v>2.4700000000000002</v>
      </c>
      <c r="I13" s="7">
        <v>1.57</v>
      </c>
      <c r="J13" s="7">
        <v>3.28</v>
      </c>
      <c r="K13" s="7">
        <v>1.43</v>
      </c>
      <c r="L13" s="7">
        <v>1.78</v>
      </c>
      <c r="M13" s="8">
        <v>1.3320000000000001</v>
      </c>
      <c r="N13" s="7">
        <v>1.02</v>
      </c>
    </row>
    <row r="14" spans="2:14" x14ac:dyDescent="0.25">
      <c r="B14" s="5">
        <v>9</v>
      </c>
      <c r="C14" s="48"/>
      <c r="D14" s="52">
        <v>0.15</v>
      </c>
      <c r="E14" s="53"/>
      <c r="F14" s="6">
        <v>0.6</v>
      </c>
      <c r="G14" s="14">
        <f t="shared" si="0"/>
        <v>4</v>
      </c>
      <c r="H14" s="7">
        <v>5.18</v>
      </c>
      <c r="I14" s="7">
        <v>3.14</v>
      </c>
      <c r="J14" s="7">
        <v>10.78</v>
      </c>
      <c r="K14" s="7">
        <v>2.93</v>
      </c>
      <c r="L14" s="7">
        <v>3.51</v>
      </c>
      <c r="M14" s="8">
        <v>3.27</v>
      </c>
      <c r="N14" s="7">
        <v>1.2</v>
      </c>
    </row>
    <row r="15" spans="2:14" x14ac:dyDescent="0.25">
      <c r="B15" s="5">
        <v>10</v>
      </c>
      <c r="C15" s="48"/>
      <c r="D15" s="54">
        <v>0.3</v>
      </c>
      <c r="E15" s="55"/>
      <c r="F15" s="6">
        <v>0.3</v>
      </c>
      <c r="G15" s="14">
        <f t="shared" si="0"/>
        <v>1</v>
      </c>
      <c r="H15" s="7">
        <v>1.59</v>
      </c>
      <c r="I15" s="7">
        <v>1.23</v>
      </c>
      <c r="J15" s="7">
        <v>0.73</v>
      </c>
      <c r="K15" s="7">
        <v>0.88</v>
      </c>
      <c r="L15" s="7">
        <v>1.44</v>
      </c>
      <c r="M15" s="8">
        <v>1.17</v>
      </c>
      <c r="N15" s="7">
        <v>0.87</v>
      </c>
    </row>
    <row r="16" spans="2:14" x14ac:dyDescent="0.25">
      <c r="B16" s="5">
        <v>11</v>
      </c>
      <c r="C16" s="48"/>
      <c r="D16" s="54">
        <v>0.3</v>
      </c>
      <c r="E16" s="55"/>
      <c r="F16" s="6">
        <v>0.45</v>
      </c>
      <c r="G16" s="14">
        <f t="shared" si="0"/>
        <v>1.5</v>
      </c>
      <c r="H16" s="7">
        <v>3.78</v>
      </c>
      <c r="I16" s="7">
        <v>2.78</v>
      </c>
      <c r="J16" s="7">
        <v>3.63</v>
      </c>
      <c r="K16" s="7">
        <v>2.2000000000000002</v>
      </c>
      <c r="L16" s="7">
        <v>3.25</v>
      </c>
      <c r="M16" s="8">
        <v>2.16</v>
      </c>
      <c r="N16" s="7">
        <v>1.08</v>
      </c>
    </row>
    <row r="17" spans="2:14" ht="15.75" thickBot="1" x14ac:dyDescent="0.3">
      <c r="B17" s="9">
        <v>12</v>
      </c>
      <c r="C17" s="49"/>
      <c r="D17" s="56">
        <v>0.3</v>
      </c>
      <c r="E17" s="57"/>
      <c r="F17" s="10">
        <v>0.6</v>
      </c>
      <c r="G17" s="15">
        <f t="shared" si="0"/>
        <v>2</v>
      </c>
      <c r="H17" s="11">
        <v>7.32</v>
      </c>
      <c r="I17" s="11">
        <v>5.0999999999999996</v>
      </c>
      <c r="J17" s="11">
        <v>11.61</v>
      </c>
      <c r="K17" s="11">
        <v>4.3</v>
      </c>
      <c r="L17" s="11">
        <v>5.77</v>
      </c>
      <c r="M17" s="12">
        <v>4.66</v>
      </c>
      <c r="N17" s="11">
        <v>1.42</v>
      </c>
    </row>
    <row r="21" spans="2:14" x14ac:dyDescent="0.25">
      <c r="J21" s="16"/>
    </row>
  </sheetData>
  <mergeCells count="26">
    <mergeCell ref="C12:C17"/>
    <mergeCell ref="D12:E12"/>
    <mergeCell ref="D13:E13"/>
    <mergeCell ref="D14:E14"/>
    <mergeCell ref="D15:E15"/>
    <mergeCell ref="D16:E16"/>
    <mergeCell ref="D17:E17"/>
    <mergeCell ref="C6:C11"/>
    <mergeCell ref="D6:E6"/>
    <mergeCell ref="D7:E7"/>
    <mergeCell ref="D8:E8"/>
    <mergeCell ref="D9:E9"/>
    <mergeCell ref="D10:E10"/>
    <mergeCell ref="D11:E11"/>
    <mergeCell ref="N3:N5"/>
    <mergeCell ref="B3:B5"/>
    <mergeCell ref="C3:C5"/>
    <mergeCell ref="D3:E5"/>
    <mergeCell ref="F3:F5"/>
    <mergeCell ref="G3:G5"/>
    <mergeCell ref="M3:M5"/>
    <mergeCell ref="K3:K5"/>
    <mergeCell ref="L3:L5"/>
    <mergeCell ref="J3:J5"/>
    <mergeCell ref="I3:I5"/>
    <mergeCell ref="H3:H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2022-03-11T07:46:46Z</dcterms:modified>
</cp:coreProperties>
</file>