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esper\Desktop\tese\Doctorado\Sexto semestre\Documentos a entregar\Finales\CefUAQ\Sexta\"/>
    </mc:Choice>
  </mc:AlternateContent>
  <bookViews>
    <workbookView xWindow="0" yWindow="0" windowWidth="20490" windowHeight="7755"/>
  </bookViews>
  <sheets>
    <sheet name="Base de datos CefUAQ" sheetId="1" r:id="rId1"/>
    <sheet name="Variables" sheetId="2" r:id="rId2"/>
    <sheet name="Hoja1" sheetId="3" r:id="rId3"/>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14" i="3" l="1"/>
  <c r="I14" i="3"/>
  <c r="H14" i="3"/>
  <c r="G14" i="3"/>
  <c r="BP18" i="1"/>
  <c r="BQ18" i="1"/>
  <c r="J13" i="3"/>
  <c r="I13" i="3"/>
  <c r="BQ17" i="1"/>
  <c r="BO17" i="1"/>
  <c r="BP17" i="1"/>
  <c r="H13" i="3"/>
  <c r="G13" i="3"/>
  <c r="BM18" i="1"/>
  <c r="J12" i="3"/>
  <c r="BM17" i="1"/>
  <c r="I12" i="3"/>
  <c r="BL18" i="1"/>
  <c r="H12" i="3"/>
  <c r="BL17" i="1"/>
  <c r="G12" i="3"/>
  <c r="BN18" i="1"/>
  <c r="BO18" i="1"/>
  <c r="BN17" i="1"/>
  <c r="BK18" i="1"/>
  <c r="J11" i="3"/>
  <c r="BK17" i="1"/>
  <c r="I11" i="3"/>
  <c r="BJ18" i="1"/>
  <c r="H11" i="3"/>
  <c r="BJ17" i="1"/>
  <c r="G11" i="3"/>
  <c r="BI18" i="1"/>
  <c r="J10" i="3"/>
  <c r="BI17" i="1"/>
  <c r="I10" i="3"/>
  <c r="BH18" i="1"/>
  <c r="H10" i="3"/>
  <c r="BH17" i="1"/>
  <c r="G10" i="3"/>
  <c r="AU18" i="1"/>
  <c r="F14" i="3"/>
  <c r="AU17" i="1"/>
  <c r="E14" i="3"/>
  <c r="AT18" i="1"/>
  <c r="D14" i="3"/>
  <c r="AT17" i="1"/>
  <c r="C14" i="3"/>
  <c r="AS18" i="1"/>
  <c r="F13" i="3"/>
  <c r="AS17" i="1"/>
  <c r="E13" i="3"/>
  <c r="AR18" i="1"/>
  <c r="D13" i="3"/>
  <c r="AR17" i="1"/>
  <c r="C13" i="3"/>
  <c r="AQ18" i="1"/>
  <c r="F12" i="3"/>
  <c r="AQ17" i="1"/>
  <c r="E12" i="3"/>
  <c r="AP18" i="1"/>
  <c r="D12" i="3"/>
  <c r="AP17" i="1"/>
  <c r="C12" i="3"/>
  <c r="AO18" i="1"/>
  <c r="F11" i="3"/>
  <c r="AO17" i="1"/>
  <c r="E11" i="3"/>
  <c r="AN18" i="1"/>
  <c r="D11" i="3"/>
  <c r="AN17" i="1"/>
  <c r="C11" i="3"/>
  <c r="AM18" i="1"/>
  <c r="F10" i="3"/>
  <c r="AM17" i="1"/>
  <c r="E10" i="3"/>
  <c r="AL18" i="1"/>
  <c r="D10" i="3"/>
  <c r="AL17" i="1"/>
  <c r="C10" i="3"/>
  <c r="BG18" i="1"/>
  <c r="J9" i="3"/>
  <c r="BG17" i="1"/>
  <c r="I9" i="3"/>
  <c r="BF18" i="1"/>
  <c r="H9" i="3"/>
  <c r="BF17" i="1"/>
  <c r="G9" i="3"/>
  <c r="AK18" i="1"/>
  <c r="F9" i="3"/>
  <c r="AK17" i="1"/>
  <c r="E9" i="3"/>
  <c r="AJ18" i="1"/>
  <c r="D9" i="3"/>
  <c r="AJ17" i="1"/>
  <c r="C9" i="3"/>
  <c r="BE18" i="1"/>
  <c r="J8" i="3"/>
  <c r="BE17" i="1"/>
  <c r="I8" i="3"/>
  <c r="BD18" i="1"/>
  <c r="H8" i="3"/>
  <c r="BD17" i="1"/>
  <c r="G8" i="3"/>
  <c r="AI18" i="1"/>
  <c r="F8" i="3"/>
  <c r="AI17" i="1"/>
  <c r="E8" i="3"/>
  <c r="AH18" i="1"/>
  <c r="D8" i="3"/>
  <c r="AH17" i="1"/>
  <c r="C8" i="3"/>
  <c r="BC18" i="1"/>
  <c r="J7" i="3"/>
  <c r="BC17" i="1"/>
  <c r="I7" i="3"/>
  <c r="BB18" i="1"/>
  <c r="H7" i="3"/>
  <c r="BB17" i="1"/>
  <c r="G7" i="3"/>
  <c r="AG18" i="1"/>
  <c r="F7" i="3"/>
  <c r="AG17" i="1"/>
  <c r="E7" i="3"/>
  <c r="AF18" i="1"/>
  <c r="D7" i="3"/>
  <c r="AF17" i="1"/>
  <c r="C7" i="3"/>
  <c r="BA18" i="1"/>
  <c r="J6" i="3"/>
  <c r="BA17" i="1"/>
  <c r="I6" i="3"/>
  <c r="AZ18" i="1"/>
  <c r="H6" i="3"/>
  <c r="AZ17" i="1"/>
  <c r="G6" i="3"/>
  <c r="AE18" i="1"/>
  <c r="F6" i="3"/>
  <c r="AE17" i="1"/>
  <c r="E6" i="3"/>
  <c r="AD18" i="1"/>
  <c r="D6" i="3"/>
  <c r="AD17" i="1"/>
  <c r="C6" i="3"/>
  <c r="AY18" i="1"/>
  <c r="J5" i="3"/>
  <c r="AY17" i="1"/>
  <c r="I5" i="3"/>
  <c r="AX18" i="1"/>
  <c r="H5" i="3"/>
  <c r="AX17" i="1"/>
  <c r="G5" i="3"/>
  <c r="AC18" i="1"/>
  <c r="F5" i="3"/>
  <c r="AC17" i="1"/>
  <c r="E5" i="3"/>
  <c r="AB18" i="1"/>
  <c r="D5" i="3"/>
  <c r="AB17" i="1"/>
  <c r="C5" i="3"/>
  <c r="AW18" i="1"/>
  <c r="J4" i="3"/>
  <c r="AW17" i="1"/>
  <c r="I4" i="3"/>
  <c r="AV18" i="1"/>
  <c r="H4" i="3"/>
  <c r="AV17" i="1"/>
  <c r="G4" i="3"/>
  <c r="AA18" i="1"/>
  <c r="F4" i="3"/>
  <c r="E4" i="3"/>
  <c r="D4" i="3"/>
  <c r="C4" i="3"/>
  <c r="A24" i="2"/>
  <c r="A23" i="2"/>
  <c r="A22" i="2"/>
  <c r="A21" i="2"/>
  <c r="A20" i="2"/>
  <c r="A19" i="2"/>
  <c r="A18" i="2"/>
  <c r="A17" i="2"/>
  <c r="A16" i="2"/>
  <c r="A15" i="2"/>
  <c r="A14" i="2"/>
  <c r="A13" i="2"/>
  <c r="A12" i="2"/>
  <c r="A11" i="2"/>
  <c r="A10" i="2"/>
  <c r="A9" i="2"/>
  <c r="A8" i="2"/>
  <c r="A6" i="2"/>
  <c r="A5" i="2"/>
  <c r="A4" i="2"/>
  <c r="A3" i="2"/>
  <c r="A2" i="2"/>
  <c r="Z18" i="1"/>
  <c r="AA17" i="1"/>
  <c r="Z17" i="1"/>
</calcChain>
</file>

<file path=xl/sharedStrings.xml><?xml version="1.0" encoding="utf-8"?>
<sst xmlns="http://schemas.openxmlformats.org/spreadsheetml/2006/main" count="206" uniqueCount="189">
  <si>
    <t>Edad_R</t>
  </si>
  <si>
    <t>Genero_R</t>
  </si>
  <si>
    <t>Trazado_ante</t>
  </si>
  <si>
    <t>Id</t>
  </si>
  <si>
    <t>Instructivo</t>
  </si>
  <si>
    <t>Significado</t>
  </si>
  <si>
    <t>Si el alumno tuvo instructivo para usar el programa 0= No tuvo 1= Si tuvo</t>
  </si>
  <si>
    <t>edad en años de quien responde</t>
  </si>
  <si>
    <t>Género de quien responde 0= Femenino 1= Masculino</t>
  </si>
  <si>
    <t>Identificador</t>
  </si>
  <si>
    <t>Programa</t>
  </si>
  <si>
    <t>Programa en que se había realizado el trazado 0= No hay, 1= No me acuerdo 2= especifique</t>
  </si>
  <si>
    <t>Cef_UAQ</t>
  </si>
  <si>
    <t>Como es CefUAQ con respecto a otra aplicación 0= Completamente incomparable, 1= no comparable, 2= medianamente comparable, 3= Comparable, 4=Toatlmente comparable, 99= No podría responder</t>
  </si>
  <si>
    <t>Trazado</t>
  </si>
  <si>
    <t>Qúe tipo de trazado gusto mas? 0= ninguno, 1= manual,2=  Algún otro utilizado anteriormente, 3=CefUAQ, 4=Indiferente</t>
  </si>
  <si>
    <t>Variable</t>
  </si>
  <si>
    <t>preferencia_trazado</t>
  </si>
  <si>
    <t>Pórqué se prefiere este métdo de trazado, abierta</t>
  </si>
  <si>
    <t>Reduce tiempos</t>
  </si>
  <si>
    <t>Suficiente_CefUAQ</t>
  </si>
  <si>
    <t>La aplicación es suficiente para realizar un trazado cefalométrico. 0= Totalmente en desacuerdo, 1= En Desacuerdo, 2= indiferente, 3= De acuerdo, 4= totalmente De acuerdo</t>
  </si>
  <si>
    <t>Formacion</t>
  </si>
  <si>
    <t>Consideras que la aplicación CefUAQ podría ser utilizada en tú formación profesional como odontólogo? 0= No, 1= Me es indiferente, 2= No sé 3= Sí</t>
  </si>
  <si>
    <t>Dominio_técnica</t>
  </si>
  <si>
    <t>Cómo consideras que fue tú dominio de la técnica 0=Muy deficiente, 1= Deficiente, 2=Suficiente, 3= Muy bueno ,  4= Execelente</t>
  </si>
  <si>
    <t>Reafirmo</t>
  </si>
  <si>
    <t>Consideras que la aplicación CefUAQ reafirmo el conocimiento? 0= No, 1= Me es indiferente, 2= No sé 3= Sí</t>
  </si>
  <si>
    <t>Describir</t>
  </si>
  <si>
    <t>En qué manera lo reafirmo? Abierta</t>
  </si>
  <si>
    <t>Facilitó la colocación de puntos</t>
  </si>
  <si>
    <t>Difucultad</t>
  </si>
  <si>
    <t>Qué es lo que más se te dificultó del trazado cefalométrico, con la aplicación CefUAQ? 0=Ubicación de la radiografía, 1=Ubicación de los puntos, 2=Cálculo de distancias y los ángulos, 3=Proporciones, 4=Utilización de la aplicación, 5= Otro</t>
  </si>
  <si>
    <t>Recurso</t>
  </si>
  <si>
    <t>crees que a la aplicación le falto algún recurso para mejorar el aprendizaje del trazado? 0= No, 1= si, 2= no sé 99=Indiferente</t>
  </si>
  <si>
    <t>Que_recurso</t>
  </si>
  <si>
    <t>Cambio</t>
  </si>
  <si>
    <t>Quedar</t>
  </si>
  <si>
    <t xml:space="preserve">porqué? </t>
  </si>
  <si>
    <t>venta</t>
  </si>
  <si>
    <t>Confianza</t>
  </si>
  <si>
    <t>Porqué?</t>
  </si>
  <si>
    <t>Pregunta vacía</t>
  </si>
  <si>
    <t>Qué recurso?</t>
  </si>
  <si>
    <t>Cambiarias algo de la aplicación para hacerla mejor? 0=Diseño, 1=Colores, 2=Menús, 4=otro</t>
  </si>
  <si>
    <t>Si se pudiera quedar la aplicación para siempre en la facultad, estarías de acuerdo?  0= No, 1= Me es indiferente, 2= No sé 3= Sí</t>
  </si>
  <si>
    <t>Porqué? Abierta</t>
  </si>
  <si>
    <t>No conozco otras aplicaciones</t>
  </si>
  <si>
    <t>Si la aplicación se vendiese, cuánto estarías dispuesto a pagar por ella? Abierta</t>
  </si>
  <si>
    <t>Pórque?</t>
  </si>
  <si>
    <t>Confiás en el di´gnostico del programa? 0= No, 1= Me es indiferente, 2= No sé 3= Sí</t>
  </si>
  <si>
    <t>ref</t>
  </si>
  <si>
    <t>no</t>
  </si>
  <si>
    <t>femenino</t>
  </si>
  <si>
    <t>no hay</t>
  </si>
  <si>
    <t>Completamente incomparable</t>
  </si>
  <si>
    <t>ninguno</t>
  </si>
  <si>
    <t>Totalmente en desacuerdo</t>
  </si>
  <si>
    <t>No</t>
  </si>
  <si>
    <t>Muy deficiente</t>
  </si>
  <si>
    <t xml:space="preserve"> No</t>
  </si>
  <si>
    <t>Si se habia realizado antes de la clase de ortodoncia un razado 0= No, 1= si, 2= no sé  3=Indiferente</t>
  </si>
  <si>
    <t>Es más rápido, sólo colocas los puntos y la palicación te arroja datos rápidos y exactos</t>
  </si>
  <si>
    <t>Ubicación de la radiografía</t>
  </si>
  <si>
    <t>Me ayudó a identificar los puntos y las medidas y me especifico de cuál se trataba, se podía aumentar o dismunuir el tamaño para ver mejor</t>
  </si>
  <si>
    <t>Más rápido</t>
  </si>
  <si>
    <t>Es más ágil, en automático nos da las medidas</t>
  </si>
  <si>
    <t>Mejoro en el sentido de ya haberse hecho antes y se tenía previo conocimiento</t>
  </si>
  <si>
    <t>Simplifico mucho el trazado y materiales</t>
  </si>
  <si>
    <t>Mejoro, se entienede bien el trazado</t>
  </si>
  <si>
    <t>Es más fácil</t>
  </si>
  <si>
    <t>Mejoró y lo facilitó</t>
  </si>
  <si>
    <t>Es más rápido y ahorra el uso de otros materiales (lapíz, reglas, etc)</t>
  </si>
  <si>
    <t xml:space="preserve">Mejoró  </t>
  </si>
  <si>
    <t>0, 3</t>
  </si>
  <si>
    <t>Es más preciso y más fácil y te da la medida con sólo mover el punto</t>
  </si>
  <si>
    <t>Mejoró al ubicar los puntos</t>
  </si>
  <si>
    <t>Creo que es más rápido</t>
  </si>
  <si>
    <t>Mejoró</t>
  </si>
  <si>
    <t>Es más rápido, no se necesitan materiales extra</t>
  </si>
  <si>
    <t>Es muy práctico y rápido</t>
  </si>
  <si>
    <t>Mejoró el aprendizaje</t>
  </si>
  <si>
    <t>Mejoró ya que se refuerza el conocimeinto en los ángulos, si tenías duda de ángulos aquí te muestra como</t>
  </si>
  <si>
    <t>Es sencillo, pero después de aprender a utilizarlo</t>
  </si>
  <si>
    <t>Es bueno pero considero que realizarlo primero manualmente te da una idea más clara d como funciona el programa y de donde salen las medidas</t>
  </si>
  <si>
    <t>5*</t>
  </si>
  <si>
    <t>*No tenía instruciones, al inicio no sabía como usarla</t>
  </si>
  <si>
    <t>Diseño</t>
  </si>
  <si>
    <t>Ayudaría a aprender a los alumos, facilitar y agilizar diagnósticos y abrir a los alumnos a otras opciones</t>
  </si>
  <si>
    <t>Es un precio racional por la facilidad y agilidad</t>
  </si>
  <si>
    <t>Es muy fácil</t>
  </si>
  <si>
    <t>Poque hay que ir a la vanguardia, trabajar con la tecnología para ir avanzando</t>
  </si>
  <si>
    <t>Realmente no sé, porque no tengo una comparativa con otros programas</t>
  </si>
  <si>
    <t>Sería útil para la practica y enseñanza</t>
  </si>
  <si>
    <t>No lo sé ya que no tengo un punto de referencia con otra aplicación</t>
  </si>
  <si>
    <t>Creo que sí, sin embargo no me queda la certeza de las proporciones, ya que hay varios factores, donde se involucran desde la forma radiográfica hasta las dimensiones, al momento de capturar la imagen para ponerla al programa</t>
  </si>
  <si>
    <t>Si está bien porque facilita el trabajo pero sigo pensando que la manera manual ayuda a reforzar el conocimiento</t>
  </si>
  <si>
    <t>No sé</t>
  </si>
  <si>
    <t>Porque los resultados fueron correctos</t>
  </si>
  <si>
    <t>Porqué es un método más visual y ayuda a reafirmar lo aprendido en clase, haciendolo más sencillo</t>
  </si>
  <si>
    <t>Porque las medidas son más exactas con la simple ubicación de los puntos adecuadamente</t>
  </si>
  <si>
    <t>Otro:</t>
  </si>
  <si>
    <t>Poder seleccuonar entre los diferentes elementos (puntos, margen, hoja) más facilmente</t>
  </si>
  <si>
    <t>Es una manera para aprender y comprender más fácil el trazado</t>
  </si>
  <si>
    <t>Se necesita complejidad en programación y en las mediciones</t>
  </si>
  <si>
    <t>Son mediciones exactas</t>
  </si>
  <si>
    <t>Es un recurso útil para un diagnóstico rápido y tal vez más certero</t>
  </si>
  <si>
    <t>No sé, creo que hay mucho trabajo detrás pero no sé cuánto, pero creo que principalmente los ortodoncistas lo comprarían</t>
  </si>
  <si>
    <t>Habría que comprarlo con los resultados manuales y ver cuál es más acertado</t>
  </si>
  <si>
    <t>Se puede analizar a un paciente en un par de minutos, agiliza el diagnóstico</t>
  </si>
  <si>
    <t>sí pagaría lo que me pidieran, ahorra bastante tiempo</t>
  </si>
  <si>
    <t>Porque creo que los datos que arroja al medir puesen ser mucho más exactos que manualmente</t>
  </si>
  <si>
    <t>Sí estaría de acuerdo porque es eficiente, pero creo que debería seguirse enseñando la técnica manual primero</t>
  </si>
  <si>
    <t>No lo sé, tendría que ver cuánto está el rango de precios de los sofware de ortodoncia</t>
  </si>
  <si>
    <t>Porque es digital</t>
  </si>
  <si>
    <t>Ya que depende en parte de donde ubiquemos los puntos, pero facilita y mejora el tiempo de medición</t>
  </si>
  <si>
    <t>La verdad no sé en cuanto se cotice uno</t>
  </si>
  <si>
    <t>Estamos en un mundo dónde la tecnológía ya es parte escencial de la vida y hay que utilizarse</t>
  </si>
  <si>
    <t>Ninguno</t>
  </si>
  <si>
    <t>Es una buena herramienta, muy útil y práctica, ahorraria el trabajo y el tiempo</t>
  </si>
  <si>
    <t>Las medidas que da, están cerca de los rangos</t>
  </si>
  <si>
    <t>LBCP-Man-R2</t>
  </si>
  <si>
    <t>LBCP-Man-R1</t>
  </si>
  <si>
    <t>LBCA-Man-R1</t>
  </si>
  <si>
    <t>LBCA-Man-R2</t>
  </si>
  <si>
    <t>Promedio</t>
  </si>
  <si>
    <t>desviación estandar</t>
  </si>
  <si>
    <t>LRM-Man-R1</t>
  </si>
  <si>
    <t>LRM-Man-R2</t>
  </si>
  <si>
    <t>LCM-Man-R2</t>
  </si>
  <si>
    <t>LCM-Man-R1</t>
  </si>
  <si>
    <t>AFP-Man-R1</t>
  </si>
  <si>
    <t>AFP-Man-R2</t>
  </si>
  <si>
    <t>AFA-Man-R1</t>
  </si>
  <si>
    <t>AFA-Man-R2</t>
  </si>
  <si>
    <t>Silla-Man-R1</t>
  </si>
  <si>
    <t>Silla-Man-R2</t>
  </si>
  <si>
    <t>Arti-Man-R1</t>
  </si>
  <si>
    <t>Arti-Man-R2</t>
  </si>
  <si>
    <t>Goni-Man-R1</t>
  </si>
  <si>
    <t>Goni-Man-R2</t>
  </si>
  <si>
    <t>EJ-Man-R1</t>
  </si>
  <si>
    <t>EJ-Man-R2</t>
  </si>
  <si>
    <t>EJL-Man-R1</t>
  </si>
  <si>
    <t>EJL-Man-R2</t>
  </si>
  <si>
    <t>LBCA-CU-R1</t>
  </si>
  <si>
    <t>LBCA-CU-R2</t>
  </si>
  <si>
    <t>LBCP-CU-R1</t>
  </si>
  <si>
    <t>LBCP-CU-R2</t>
  </si>
  <si>
    <t>LRM-CU-R1</t>
  </si>
  <si>
    <t>LRM-CU-R2</t>
  </si>
  <si>
    <t>LCM-CU-R1</t>
  </si>
  <si>
    <t>LCM-CU-R2</t>
  </si>
  <si>
    <t>AFP-CU-R1</t>
  </si>
  <si>
    <t>AFP-CU-R2</t>
  </si>
  <si>
    <t>AFA-CU-R1</t>
  </si>
  <si>
    <t>AFA-CU-R2</t>
  </si>
  <si>
    <t>Silla-CU-R2</t>
  </si>
  <si>
    <t>Arti-CU-R1</t>
  </si>
  <si>
    <t>Arti-CU-R2</t>
  </si>
  <si>
    <t>Goni-CU-R1</t>
  </si>
  <si>
    <t>Goni-CU-R2</t>
  </si>
  <si>
    <t>EJ-CU-R1</t>
  </si>
  <si>
    <t>EJ-CU-R2</t>
  </si>
  <si>
    <t>EJL-CU-R1</t>
  </si>
  <si>
    <t>EJL-CU-R2</t>
  </si>
  <si>
    <t>Tabla 1</t>
  </si>
  <si>
    <t>Comparación de medidas y desviación estándar en el método manual</t>
  </si>
  <si>
    <t>Manual R1</t>
  </si>
  <si>
    <t>Manual R2</t>
  </si>
  <si>
    <t>Medidas</t>
  </si>
  <si>
    <t>media</t>
  </si>
  <si>
    <t>DesvEst</t>
  </si>
  <si>
    <t>Lineales</t>
  </si>
  <si>
    <t>LBCA</t>
  </si>
  <si>
    <t>LBCP</t>
  </si>
  <si>
    <t>LRM</t>
  </si>
  <si>
    <t>LCM</t>
  </si>
  <si>
    <t>AFP</t>
  </si>
  <si>
    <t>AFA</t>
  </si>
  <si>
    <t>Angulares</t>
  </si>
  <si>
    <t>silla</t>
  </si>
  <si>
    <t>Articulare</t>
  </si>
  <si>
    <t>Goniaco</t>
  </si>
  <si>
    <t>Eje Jaraback</t>
  </si>
  <si>
    <t>Eje Jaraback LRM</t>
  </si>
  <si>
    <t>CefUAQ R1</t>
  </si>
  <si>
    <t>CefUAQ R2</t>
  </si>
  <si>
    <t>&lt;&lt;&lt;&lt;&lt;&lt;&lt;&lt;&lt;&lt;&lt;&lt;&lt;&lt;&lt;&lt;&lt;&lt;&lt;</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</si>
</sst>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b/>
      <sz val="11"/>
      <color theme="1"/>
      <name val="Calibri"/>
      <family val="2"/>
      <scheme val="minor"/>
    </font>
    <font>
      <b/>
      <sz val="12"/>
      <color rgb="FF333333"/>
      <name val="Arial"/>
      <family val="2"/>
    </font>
    <font>
      <sz val="12"/>
      <color theme="1"/>
      <name val="Times New Roman"/>
      <family val="1"/>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cellStyleXfs>
  <cellXfs count="9">
    <xf numFmtId="0" fontId="0" fillId="0" borderId="0" xfId="0"/>
    <xf numFmtId="0" fontId="1" fillId="0" borderId="0" xfId="0" applyFont="1"/>
    <xf numFmtId="0" fontId="0" fillId="0" borderId="0" xfId="0" applyAlignment="1">
      <alignment wrapText="1"/>
    </xf>
    <xf numFmtId="0" fontId="0" fillId="0" borderId="0" xfId="0" applyAlignment="1">
      <alignment horizontal="right" vertical="center"/>
    </xf>
    <xf numFmtId="0" fontId="0" fillId="0" borderId="0" xfId="0"/>
    <xf numFmtId="0" fontId="1" fillId="0" borderId="0" xfId="0" applyFont="1"/>
    <xf numFmtId="0" fontId="2" fillId="0" borderId="0" xfId="0" applyFont="1"/>
    <xf numFmtId="0" fontId="3" fillId="0" borderId="0" xfId="0" applyFont="1" applyAlignment="1">
      <alignment horizontal="justify" vertical="center"/>
    </xf>
    <xf numFmtId="0" fontId="0" fillId="2" borderId="0" xfId="0"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U20"/>
  <sheetViews>
    <sheetView tabSelected="1" workbookViewId="0"/>
  </sheetViews>
  <sheetFormatPr baseColWidth="10" defaultRowHeight="15" x14ac:dyDescent="0.25"/>
  <cols>
    <col min="1" max="1" width="11.28515625" customWidth="1"/>
    <col min="2" max="2" width="10" customWidth="1"/>
    <col min="3" max="3" width="7.28515625" customWidth="1"/>
    <col min="4" max="4" width="9.42578125" customWidth="1"/>
    <col min="5" max="5" width="12.28515625" customWidth="1"/>
    <col min="6" max="7" width="8.85546875" customWidth="1"/>
    <col min="8" max="8" width="8.42578125" customWidth="1"/>
    <col min="9" max="9" width="50.140625" customWidth="1"/>
    <col min="10" max="10" width="17.7109375" customWidth="1"/>
    <col min="12" max="12" width="15.7109375" customWidth="1"/>
    <col min="13" max="13" width="9" customWidth="1"/>
    <col min="14" max="14" width="50" customWidth="1"/>
    <col min="16" max="16" width="7.7109375" customWidth="1"/>
    <col min="17" max="17" width="12.5703125" customWidth="1"/>
    <col min="18" max="18" width="7.85546875" customWidth="1"/>
    <col min="19" max="19" width="50" customWidth="1"/>
    <col min="20" max="20" width="7.28515625" customWidth="1"/>
    <col min="21" max="21" width="50" customWidth="1"/>
    <col min="22" max="22" width="6.7109375" customWidth="1"/>
    <col min="23" max="23" width="50" customWidth="1"/>
    <col min="24" max="24" width="9.28515625" customWidth="1"/>
    <col min="25" max="25" width="50" customWidth="1"/>
    <col min="26" max="47" width="12.85546875" customWidth="1"/>
  </cols>
  <sheetData>
    <row r="1" spans="1:73" x14ac:dyDescent="0.25">
      <c r="A1" s="1" t="s">
        <v>3</v>
      </c>
      <c r="B1" s="1" t="s">
        <v>4</v>
      </c>
      <c r="C1" s="1" t="s">
        <v>0</v>
      </c>
      <c r="D1" s="1" t="s">
        <v>1</v>
      </c>
      <c r="E1" s="1" t="s">
        <v>2</v>
      </c>
      <c r="F1" s="1" t="s">
        <v>10</v>
      </c>
      <c r="G1" s="1" t="s">
        <v>12</v>
      </c>
      <c r="H1" s="1" t="s">
        <v>14</v>
      </c>
      <c r="I1" s="1" t="s">
        <v>17</v>
      </c>
      <c r="J1" s="1" t="s">
        <v>20</v>
      </c>
      <c r="K1" s="1" t="s">
        <v>22</v>
      </c>
      <c r="L1" s="1" t="s">
        <v>24</v>
      </c>
      <c r="M1" s="1" t="s">
        <v>26</v>
      </c>
      <c r="N1" s="1" t="s">
        <v>28</v>
      </c>
      <c r="O1" s="1" t="s">
        <v>31</v>
      </c>
      <c r="P1" s="1" t="s">
        <v>33</v>
      </c>
      <c r="Q1" s="1" t="s">
        <v>35</v>
      </c>
      <c r="R1" s="1" t="s">
        <v>36</v>
      </c>
      <c r="S1" s="1" t="s">
        <v>101</v>
      </c>
      <c r="T1" s="1" t="s">
        <v>37</v>
      </c>
      <c r="U1" s="1" t="s">
        <v>38</v>
      </c>
      <c r="V1" s="1" t="s">
        <v>39</v>
      </c>
      <c r="W1" s="1" t="s">
        <v>41</v>
      </c>
      <c r="X1" s="1" t="s">
        <v>40</v>
      </c>
      <c r="Y1" s="1" t="s">
        <v>41</v>
      </c>
      <c r="Z1" s="1" t="s">
        <v>123</v>
      </c>
      <c r="AA1" s="1" t="s">
        <v>124</v>
      </c>
      <c r="AB1" s="1" t="s">
        <v>122</v>
      </c>
      <c r="AC1" s="1" t="s">
        <v>121</v>
      </c>
      <c r="AD1" s="1" t="s">
        <v>127</v>
      </c>
      <c r="AE1" s="1" t="s">
        <v>128</v>
      </c>
      <c r="AF1" s="1" t="s">
        <v>130</v>
      </c>
      <c r="AG1" s="1" t="s">
        <v>129</v>
      </c>
      <c r="AH1" s="1" t="s">
        <v>131</v>
      </c>
      <c r="AI1" s="1" t="s">
        <v>132</v>
      </c>
      <c r="AJ1" s="1" t="s">
        <v>133</v>
      </c>
      <c r="AK1" s="1" t="s">
        <v>134</v>
      </c>
      <c r="AL1" s="1" t="s">
        <v>135</v>
      </c>
      <c r="AM1" s="1" t="s">
        <v>136</v>
      </c>
      <c r="AN1" s="1" t="s">
        <v>137</v>
      </c>
      <c r="AO1" s="1" t="s">
        <v>138</v>
      </c>
      <c r="AP1" s="1" t="s">
        <v>139</v>
      </c>
      <c r="AQ1" s="1" t="s">
        <v>140</v>
      </c>
      <c r="AR1" s="1" t="s">
        <v>141</v>
      </c>
      <c r="AS1" s="1" t="s">
        <v>142</v>
      </c>
      <c r="AT1" s="1" t="s">
        <v>143</v>
      </c>
      <c r="AU1" s="1" t="s">
        <v>144</v>
      </c>
      <c r="AV1" s="5" t="s">
        <v>145</v>
      </c>
      <c r="AW1" s="5" t="s">
        <v>146</v>
      </c>
      <c r="AX1" s="5" t="s">
        <v>147</v>
      </c>
      <c r="AY1" s="5" t="s">
        <v>148</v>
      </c>
      <c r="AZ1" s="5" t="s">
        <v>149</v>
      </c>
      <c r="BA1" s="5" t="s">
        <v>150</v>
      </c>
      <c r="BB1" s="5" t="s">
        <v>151</v>
      </c>
      <c r="BC1" s="5" t="s">
        <v>152</v>
      </c>
      <c r="BD1" s="5" t="s">
        <v>153</v>
      </c>
      <c r="BE1" s="5" t="s">
        <v>154</v>
      </c>
      <c r="BF1" s="5" t="s">
        <v>155</v>
      </c>
      <c r="BG1" s="5" t="s">
        <v>156</v>
      </c>
      <c r="BH1" s="5">
        <v>2</v>
      </c>
      <c r="BI1" s="5" t="s">
        <v>157</v>
      </c>
      <c r="BJ1" s="5" t="s">
        <v>158</v>
      </c>
      <c r="BK1" s="5" t="s">
        <v>159</v>
      </c>
      <c r="BL1" s="5" t="s">
        <v>160</v>
      </c>
      <c r="BM1" s="5" t="s">
        <v>161</v>
      </c>
      <c r="BN1" s="5" t="s">
        <v>162</v>
      </c>
      <c r="BO1" s="5" t="s">
        <v>163</v>
      </c>
      <c r="BP1" s="5" t="s">
        <v>164</v>
      </c>
      <c r="BQ1" s="5" t="s">
        <v>165</v>
      </c>
    </row>
    <row r="2" spans="1:73" x14ac:dyDescent="0.25">
      <c r="A2">
        <v>1</v>
      </c>
      <c r="B2">
        <v>0</v>
      </c>
      <c r="C2">
        <v>22</v>
      </c>
      <c r="D2">
        <v>0</v>
      </c>
      <c r="E2">
        <v>0</v>
      </c>
      <c r="F2">
        <v>99</v>
      </c>
      <c r="G2">
        <v>99</v>
      </c>
      <c r="H2">
        <v>3</v>
      </c>
      <c r="I2" t="s">
        <v>19</v>
      </c>
      <c r="J2">
        <v>3</v>
      </c>
      <c r="K2">
        <v>3</v>
      </c>
      <c r="L2">
        <v>2</v>
      </c>
      <c r="M2">
        <v>3</v>
      </c>
      <c r="N2" t="s">
        <v>30</v>
      </c>
      <c r="O2">
        <v>3</v>
      </c>
      <c r="P2">
        <v>0</v>
      </c>
      <c r="Q2">
        <v>99</v>
      </c>
      <c r="R2">
        <v>1</v>
      </c>
      <c r="S2">
        <v>99</v>
      </c>
      <c r="T2">
        <v>2</v>
      </c>
      <c r="U2" t="s">
        <v>47</v>
      </c>
      <c r="V2">
        <v>99</v>
      </c>
      <c r="W2">
        <v>99</v>
      </c>
      <c r="X2">
        <v>3</v>
      </c>
      <c r="Y2" t="s">
        <v>120</v>
      </c>
      <c r="Z2">
        <v>67</v>
      </c>
      <c r="AA2" s="4">
        <v>71</v>
      </c>
      <c r="AB2">
        <v>32</v>
      </c>
      <c r="AC2">
        <v>31</v>
      </c>
      <c r="AD2">
        <v>40</v>
      </c>
      <c r="AE2">
        <v>44</v>
      </c>
      <c r="AF2">
        <v>71</v>
      </c>
      <c r="AG2">
        <v>71</v>
      </c>
      <c r="AH2">
        <v>77</v>
      </c>
      <c r="AI2">
        <v>78</v>
      </c>
      <c r="AJ2">
        <v>110</v>
      </c>
      <c r="AK2">
        <v>111</v>
      </c>
      <c r="AL2">
        <v>122</v>
      </c>
      <c r="AM2">
        <v>121</v>
      </c>
      <c r="AN2">
        <v>142</v>
      </c>
      <c r="AO2">
        <v>142</v>
      </c>
      <c r="AP2">
        <v>138</v>
      </c>
      <c r="AQ2">
        <v>138</v>
      </c>
      <c r="AR2">
        <v>75</v>
      </c>
      <c r="AS2">
        <v>73</v>
      </c>
      <c r="AT2">
        <v>54</v>
      </c>
      <c r="AU2">
        <v>54</v>
      </c>
      <c r="AV2">
        <v>71</v>
      </c>
      <c r="AW2">
        <v>62</v>
      </c>
      <c r="AX2">
        <v>32</v>
      </c>
      <c r="AY2">
        <v>32</v>
      </c>
      <c r="AZ2">
        <v>44</v>
      </c>
      <c r="BA2">
        <v>44</v>
      </c>
      <c r="BB2">
        <v>71</v>
      </c>
      <c r="BC2">
        <v>71</v>
      </c>
      <c r="BD2">
        <v>77</v>
      </c>
      <c r="BE2">
        <v>76</v>
      </c>
      <c r="BF2">
        <v>111</v>
      </c>
      <c r="BG2">
        <v>112</v>
      </c>
      <c r="BH2">
        <v>121</v>
      </c>
      <c r="BI2">
        <v>122</v>
      </c>
      <c r="BJ2">
        <v>143</v>
      </c>
      <c r="BK2" s="4">
        <v>143</v>
      </c>
      <c r="BL2">
        <v>139</v>
      </c>
      <c r="BM2" s="4">
        <v>139</v>
      </c>
      <c r="BN2">
        <v>75</v>
      </c>
      <c r="BO2">
        <v>73</v>
      </c>
      <c r="BP2">
        <v>54</v>
      </c>
      <c r="BQ2">
        <v>54</v>
      </c>
    </row>
    <row r="3" spans="1:73" ht="45" x14ac:dyDescent="0.25">
      <c r="A3">
        <v>2</v>
      </c>
      <c r="B3">
        <v>1</v>
      </c>
      <c r="C3">
        <v>23</v>
      </c>
      <c r="D3">
        <v>0</v>
      </c>
      <c r="E3">
        <v>0</v>
      </c>
      <c r="F3">
        <v>99</v>
      </c>
      <c r="G3">
        <v>99</v>
      </c>
      <c r="H3">
        <v>3</v>
      </c>
      <c r="I3" s="2" t="s">
        <v>62</v>
      </c>
      <c r="J3">
        <v>4</v>
      </c>
      <c r="K3">
        <v>3</v>
      </c>
      <c r="L3">
        <v>4</v>
      </c>
      <c r="M3">
        <v>3</v>
      </c>
      <c r="N3" s="2" t="s">
        <v>64</v>
      </c>
      <c r="O3">
        <v>0</v>
      </c>
      <c r="P3">
        <v>99</v>
      </c>
      <c r="Q3">
        <v>99</v>
      </c>
      <c r="R3">
        <v>2</v>
      </c>
      <c r="S3">
        <v>99</v>
      </c>
      <c r="T3">
        <v>3</v>
      </c>
      <c r="U3" s="2" t="s">
        <v>88</v>
      </c>
      <c r="V3">
        <v>300</v>
      </c>
      <c r="W3" t="s">
        <v>89</v>
      </c>
      <c r="X3">
        <v>3</v>
      </c>
      <c r="Y3">
        <v>99</v>
      </c>
      <c r="Z3">
        <v>69</v>
      </c>
      <c r="AA3" s="4">
        <v>70</v>
      </c>
      <c r="AB3">
        <v>30</v>
      </c>
      <c r="AC3">
        <v>29</v>
      </c>
      <c r="AD3">
        <v>33</v>
      </c>
      <c r="AE3">
        <v>33</v>
      </c>
      <c r="AF3">
        <v>65</v>
      </c>
      <c r="AG3">
        <v>67</v>
      </c>
      <c r="AH3">
        <v>69</v>
      </c>
      <c r="AI3">
        <v>70</v>
      </c>
      <c r="AJ3">
        <v>115</v>
      </c>
      <c r="AK3">
        <v>110</v>
      </c>
      <c r="AL3">
        <v>115</v>
      </c>
      <c r="AM3">
        <v>115</v>
      </c>
      <c r="AN3">
        <v>140</v>
      </c>
      <c r="AO3">
        <v>142</v>
      </c>
      <c r="AP3">
        <v>140</v>
      </c>
      <c r="AQ3">
        <v>140</v>
      </c>
      <c r="AR3">
        <v>70</v>
      </c>
      <c r="AS3">
        <v>70</v>
      </c>
      <c r="AT3">
        <v>55</v>
      </c>
      <c r="AU3">
        <v>55</v>
      </c>
      <c r="AV3">
        <v>70</v>
      </c>
      <c r="AW3">
        <v>60</v>
      </c>
      <c r="AX3">
        <v>30</v>
      </c>
      <c r="AY3">
        <v>30</v>
      </c>
      <c r="AZ3">
        <v>40</v>
      </c>
      <c r="BA3">
        <v>40</v>
      </c>
      <c r="BB3">
        <v>70</v>
      </c>
      <c r="BC3">
        <v>70</v>
      </c>
      <c r="BD3">
        <v>75</v>
      </c>
      <c r="BE3">
        <v>75</v>
      </c>
      <c r="BF3">
        <v>110</v>
      </c>
      <c r="BG3">
        <v>110</v>
      </c>
      <c r="BH3">
        <v>120</v>
      </c>
      <c r="BI3">
        <v>120</v>
      </c>
      <c r="BJ3">
        <v>140</v>
      </c>
      <c r="BK3" s="4">
        <v>140</v>
      </c>
      <c r="BL3">
        <v>135</v>
      </c>
      <c r="BM3" s="4">
        <v>135</v>
      </c>
      <c r="BN3">
        <v>70</v>
      </c>
      <c r="BO3">
        <v>70</v>
      </c>
      <c r="BP3">
        <v>50</v>
      </c>
      <c r="BQ3" s="4">
        <v>50</v>
      </c>
    </row>
    <row r="4" spans="1:73" x14ac:dyDescent="0.25">
      <c r="A4">
        <v>3</v>
      </c>
      <c r="B4">
        <v>1</v>
      </c>
      <c r="C4">
        <v>24</v>
      </c>
      <c r="D4">
        <v>1</v>
      </c>
      <c r="E4">
        <v>0</v>
      </c>
      <c r="F4">
        <v>99</v>
      </c>
      <c r="G4">
        <v>99</v>
      </c>
      <c r="H4">
        <v>3</v>
      </c>
      <c r="I4" t="s">
        <v>65</v>
      </c>
      <c r="J4">
        <v>3</v>
      </c>
      <c r="K4">
        <v>3</v>
      </c>
      <c r="L4">
        <v>3</v>
      </c>
      <c r="M4">
        <v>3</v>
      </c>
      <c r="N4" t="s">
        <v>65</v>
      </c>
      <c r="O4">
        <v>0</v>
      </c>
      <c r="P4">
        <v>0</v>
      </c>
      <c r="Q4">
        <v>99</v>
      </c>
      <c r="R4">
        <v>99</v>
      </c>
      <c r="S4">
        <v>99</v>
      </c>
      <c r="T4">
        <v>3</v>
      </c>
      <c r="U4" t="s">
        <v>90</v>
      </c>
      <c r="V4">
        <v>100</v>
      </c>
      <c r="W4">
        <v>99</v>
      </c>
      <c r="X4">
        <v>2</v>
      </c>
      <c r="Y4">
        <v>99</v>
      </c>
      <c r="Z4">
        <v>75</v>
      </c>
      <c r="AA4" s="4">
        <v>73</v>
      </c>
      <c r="AB4">
        <v>29</v>
      </c>
      <c r="AC4">
        <v>35</v>
      </c>
      <c r="AD4">
        <v>46</v>
      </c>
      <c r="AE4">
        <v>45</v>
      </c>
      <c r="AF4">
        <v>76</v>
      </c>
      <c r="AG4">
        <v>74</v>
      </c>
      <c r="AH4">
        <v>82</v>
      </c>
      <c r="AI4">
        <v>79</v>
      </c>
      <c r="AJ4">
        <v>120</v>
      </c>
      <c r="AK4">
        <v>108</v>
      </c>
      <c r="AL4">
        <v>121</v>
      </c>
      <c r="AM4">
        <v>122</v>
      </c>
      <c r="AN4">
        <v>145</v>
      </c>
      <c r="AO4">
        <v>140</v>
      </c>
      <c r="AP4">
        <v>139</v>
      </c>
      <c r="AQ4">
        <v>139</v>
      </c>
      <c r="AR4">
        <v>80</v>
      </c>
      <c r="AS4">
        <v>75</v>
      </c>
      <c r="AT4">
        <v>50</v>
      </c>
      <c r="AU4">
        <v>60</v>
      </c>
      <c r="AV4">
        <v>75</v>
      </c>
      <c r="AW4">
        <v>65</v>
      </c>
      <c r="AX4">
        <v>35</v>
      </c>
      <c r="AY4">
        <v>35</v>
      </c>
      <c r="AZ4">
        <v>45</v>
      </c>
      <c r="BA4">
        <v>45</v>
      </c>
      <c r="BB4">
        <v>75</v>
      </c>
      <c r="BC4">
        <v>75</v>
      </c>
      <c r="BD4">
        <v>80</v>
      </c>
      <c r="BE4">
        <v>80</v>
      </c>
      <c r="BF4">
        <v>115</v>
      </c>
      <c r="BG4">
        <v>115</v>
      </c>
      <c r="BH4">
        <v>125</v>
      </c>
      <c r="BI4">
        <v>125</v>
      </c>
      <c r="BJ4">
        <v>145</v>
      </c>
      <c r="BK4" s="4">
        <v>145</v>
      </c>
      <c r="BL4">
        <v>140</v>
      </c>
      <c r="BM4" s="4">
        <v>140</v>
      </c>
      <c r="BN4">
        <v>80</v>
      </c>
      <c r="BO4">
        <v>75</v>
      </c>
      <c r="BP4">
        <v>60</v>
      </c>
      <c r="BQ4" s="4">
        <v>60</v>
      </c>
    </row>
    <row r="5" spans="1:73" ht="30" x14ac:dyDescent="0.25">
      <c r="A5">
        <v>4</v>
      </c>
      <c r="B5">
        <v>1</v>
      </c>
      <c r="C5">
        <v>23</v>
      </c>
      <c r="D5">
        <v>0</v>
      </c>
      <c r="E5">
        <v>0</v>
      </c>
      <c r="F5">
        <v>99</v>
      </c>
      <c r="G5">
        <v>99</v>
      </c>
      <c r="H5">
        <v>3</v>
      </c>
      <c r="I5" t="s">
        <v>66</v>
      </c>
      <c r="J5">
        <v>3</v>
      </c>
      <c r="K5">
        <v>3</v>
      </c>
      <c r="L5">
        <v>3</v>
      </c>
      <c r="M5">
        <v>3</v>
      </c>
      <c r="N5" s="2" t="s">
        <v>67</v>
      </c>
      <c r="O5">
        <v>1</v>
      </c>
      <c r="P5">
        <v>0</v>
      </c>
      <c r="Q5">
        <v>99</v>
      </c>
      <c r="R5">
        <v>99</v>
      </c>
      <c r="S5">
        <v>99</v>
      </c>
      <c r="T5">
        <v>3</v>
      </c>
      <c r="U5" s="2" t="s">
        <v>91</v>
      </c>
      <c r="V5">
        <v>99</v>
      </c>
      <c r="W5" s="2" t="s">
        <v>92</v>
      </c>
      <c r="X5">
        <v>3</v>
      </c>
      <c r="Y5" s="2">
        <v>99</v>
      </c>
      <c r="Z5">
        <v>74.5</v>
      </c>
      <c r="AA5" s="4">
        <v>68</v>
      </c>
      <c r="AB5">
        <v>34</v>
      </c>
      <c r="AC5">
        <v>31</v>
      </c>
      <c r="AD5">
        <v>43</v>
      </c>
      <c r="AE5">
        <v>50</v>
      </c>
      <c r="AF5">
        <v>70</v>
      </c>
      <c r="AG5">
        <v>74</v>
      </c>
      <c r="AH5">
        <v>78</v>
      </c>
      <c r="AI5">
        <v>74</v>
      </c>
      <c r="AJ5">
        <v>110</v>
      </c>
      <c r="AK5">
        <v>115</v>
      </c>
      <c r="AL5">
        <v>124</v>
      </c>
      <c r="AM5">
        <v>125</v>
      </c>
      <c r="AN5">
        <v>142</v>
      </c>
      <c r="AO5">
        <v>145</v>
      </c>
      <c r="AP5">
        <v>136</v>
      </c>
      <c r="AQ5">
        <v>136</v>
      </c>
      <c r="AR5">
        <v>75</v>
      </c>
      <c r="AS5">
        <v>71</v>
      </c>
      <c r="AT5">
        <v>60</v>
      </c>
      <c r="AU5">
        <v>50</v>
      </c>
      <c r="AV5">
        <v>72</v>
      </c>
      <c r="AW5">
        <v>61</v>
      </c>
      <c r="AX5">
        <v>32</v>
      </c>
      <c r="AY5">
        <v>32</v>
      </c>
      <c r="AZ5">
        <v>44</v>
      </c>
      <c r="BA5">
        <v>42</v>
      </c>
      <c r="BB5">
        <v>72</v>
      </c>
      <c r="BC5">
        <v>72</v>
      </c>
      <c r="BD5">
        <v>78</v>
      </c>
      <c r="BE5">
        <v>77</v>
      </c>
      <c r="BF5">
        <v>110</v>
      </c>
      <c r="BG5">
        <v>110</v>
      </c>
      <c r="BH5">
        <v>122</v>
      </c>
      <c r="BI5">
        <v>122</v>
      </c>
      <c r="BJ5">
        <v>142</v>
      </c>
      <c r="BK5" s="4">
        <v>142</v>
      </c>
      <c r="BL5">
        <v>145</v>
      </c>
      <c r="BM5" s="4">
        <v>145</v>
      </c>
      <c r="BN5">
        <v>74</v>
      </c>
      <c r="BO5">
        <v>72</v>
      </c>
      <c r="BP5">
        <v>54</v>
      </c>
      <c r="BQ5" s="4">
        <v>54</v>
      </c>
    </row>
    <row r="6" spans="1:73" ht="75" x14ac:dyDescent="0.25">
      <c r="A6">
        <v>5</v>
      </c>
      <c r="B6">
        <v>1</v>
      </c>
      <c r="C6">
        <v>25</v>
      </c>
      <c r="D6">
        <v>1</v>
      </c>
      <c r="E6">
        <v>0</v>
      </c>
      <c r="F6">
        <v>99</v>
      </c>
      <c r="G6">
        <v>99</v>
      </c>
      <c r="H6">
        <v>3</v>
      </c>
      <c r="I6" t="s">
        <v>68</v>
      </c>
      <c r="J6">
        <v>4</v>
      </c>
      <c r="K6">
        <v>3</v>
      </c>
      <c r="L6">
        <v>3</v>
      </c>
      <c r="M6">
        <v>3</v>
      </c>
      <c r="N6" t="s">
        <v>69</v>
      </c>
      <c r="O6">
        <v>3</v>
      </c>
      <c r="P6">
        <v>0</v>
      </c>
      <c r="Q6">
        <v>99</v>
      </c>
      <c r="R6">
        <v>0</v>
      </c>
      <c r="S6">
        <v>99</v>
      </c>
      <c r="T6">
        <v>3</v>
      </c>
      <c r="U6" t="s">
        <v>93</v>
      </c>
      <c r="V6">
        <v>99</v>
      </c>
      <c r="W6" s="2" t="s">
        <v>94</v>
      </c>
      <c r="X6">
        <v>2</v>
      </c>
      <c r="Y6" s="2" t="s">
        <v>95</v>
      </c>
      <c r="Z6" s="3">
        <v>73</v>
      </c>
      <c r="AA6" s="4">
        <v>73</v>
      </c>
      <c r="AB6">
        <v>33</v>
      </c>
      <c r="AC6">
        <v>32</v>
      </c>
      <c r="AD6">
        <v>42</v>
      </c>
      <c r="AE6">
        <v>47</v>
      </c>
      <c r="AF6" s="3">
        <v>75</v>
      </c>
      <c r="AG6">
        <v>70</v>
      </c>
      <c r="AH6">
        <v>70</v>
      </c>
      <c r="AI6">
        <v>75</v>
      </c>
      <c r="AJ6">
        <v>110</v>
      </c>
      <c r="AK6">
        <v>120</v>
      </c>
      <c r="AL6">
        <v>122</v>
      </c>
      <c r="AM6">
        <v>121</v>
      </c>
      <c r="AN6">
        <v>138</v>
      </c>
      <c r="AO6">
        <v>136</v>
      </c>
      <c r="AP6">
        <v>140</v>
      </c>
      <c r="AQ6">
        <v>140</v>
      </c>
      <c r="AR6">
        <v>76</v>
      </c>
      <c r="AS6">
        <v>73</v>
      </c>
      <c r="AT6">
        <v>54</v>
      </c>
      <c r="AU6">
        <v>55</v>
      </c>
      <c r="AV6">
        <v>70</v>
      </c>
      <c r="AW6">
        <v>60</v>
      </c>
      <c r="AX6">
        <v>30</v>
      </c>
      <c r="AY6">
        <v>30</v>
      </c>
      <c r="AZ6">
        <v>45</v>
      </c>
      <c r="BA6">
        <v>45</v>
      </c>
      <c r="BB6">
        <v>70</v>
      </c>
      <c r="BC6">
        <v>70</v>
      </c>
      <c r="BD6">
        <v>75</v>
      </c>
      <c r="BE6">
        <v>75</v>
      </c>
      <c r="BF6">
        <v>112</v>
      </c>
      <c r="BG6">
        <v>112</v>
      </c>
      <c r="BH6">
        <v>120</v>
      </c>
      <c r="BI6">
        <v>125</v>
      </c>
      <c r="BJ6">
        <v>140</v>
      </c>
      <c r="BK6" s="4">
        <v>140</v>
      </c>
      <c r="BL6">
        <v>130</v>
      </c>
      <c r="BM6" s="4">
        <v>130</v>
      </c>
      <c r="BN6">
        <v>78</v>
      </c>
      <c r="BO6">
        <v>74</v>
      </c>
      <c r="BP6">
        <v>54</v>
      </c>
      <c r="BQ6" s="4">
        <v>54</v>
      </c>
    </row>
    <row r="7" spans="1:73" ht="45" x14ac:dyDescent="0.25">
      <c r="A7">
        <v>6</v>
      </c>
      <c r="B7">
        <v>1</v>
      </c>
      <c r="C7">
        <v>25</v>
      </c>
      <c r="D7">
        <v>1</v>
      </c>
      <c r="E7">
        <v>0</v>
      </c>
      <c r="F7">
        <v>99</v>
      </c>
      <c r="G7">
        <v>99</v>
      </c>
      <c r="H7">
        <v>3</v>
      </c>
      <c r="I7" t="s">
        <v>70</v>
      </c>
      <c r="J7">
        <v>4</v>
      </c>
      <c r="K7">
        <v>3</v>
      </c>
      <c r="L7">
        <v>4</v>
      </c>
      <c r="M7">
        <v>3</v>
      </c>
      <c r="N7" t="s">
        <v>71</v>
      </c>
      <c r="O7">
        <v>99</v>
      </c>
      <c r="P7">
        <v>0</v>
      </c>
      <c r="Q7">
        <v>99</v>
      </c>
      <c r="R7">
        <v>3</v>
      </c>
      <c r="S7" t="s">
        <v>58</v>
      </c>
      <c r="T7">
        <v>3</v>
      </c>
      <c r="U7" s="2" t="s">
        <v>96</v>
      </c>
      <c r="V7">
        <v>99</v>
      </c>
      <c r="W7" t="s">
        <v>97</v>
      </c>
      <c r="X7">
        <v>3</v>
      </c>
      <c r="Y7" t="s">
        <v>98</v>
      </c>
      <c r="Z7">
        <v>68</v>
      </c>
      <c r="AA7" s="4">
        <v>75</v>
      </c>
      <c r="AB7">
        <v>31</v>
      </c>
      <c r="AC7">
        <v>34</v>
      </c>
      <c r="AD7">
        <v>44</v>
      </c>
      <c r="AE7">
        <v>44</v>
      </c>
      <c r="AF7">
        <v>76</v>
      </c>
      <c r="AG7">
        <v>71</v>
      </c>
      <c r="AH7">
        <v>84</v>
      </c>
      <c r="AI7">
        <v>77</v>
      </c>
      <c r="AJ7">
        <v>120</v>
      </c>
      <c r="AK7">
        <v>118</v>
      </c>
      <c r="AL7">
        <v>121</v>
      </c>
      <c r="AM7">
        <v>122</v>
      </c>
      <c r="AN7">
        <v>143</v>
      </c>
      <c r="AO7">
        <v>142</v>
      </c>
      <c r="AP7">
        <v>135</v>
      </c>
      <c r="AQ7">
        <v>135</v>
      </c>
      <c r="AR7">
        <v>78</v>
      </c>
      <c r="AS7">
        <v>70</v>
      </c>
      <c r="AT7">
        <v>50</v>
      </c>
      <c r="AU7">
        <v>55</v>
      </c>
      <c r="AV7">
        <v>70</v>
      </c>
      <c r="AW7">
        <v>65</v>
      </c>
      <c r="AX7">
        <v>34</v>
      </c>
      <c r="AY7">
        <v>35</v>
      </c>
      <c r="AZ7">
        <v>45</v>
      </c>
      <c r="BA7">
        <v>46</v>
      </c>
      <c r="BB7">
        <v>75</v>
      </c>
      <c r="BC7">
        <v>75</v>
      </c>
      <c r="BD7">
        <v>80</v>
      </c>
      <c r="BE7">
        <v>76</v>
      </c>
      <c r="BF7">
        <v>115</v>
      </c>
      <c r="BG7">
        <v>115</v>
      </c>
      <c r="BH7">
        <v>125</v>
      </c>
      <c r="BI7">
        <v>120</v>
      </c>
      <c r="BJ7">
        <v>145</v>
      </c>
      <c r="BK7" s="4">
        <v>145</v>
      </c>
      <c r="BL7">
        <v>140</v>
      </c>
      <c r="BM7" s="4">
        <v>140</v>
      </c>
      <c r="BN7" s="4">
        <v>75</v>
      </c>
      <c r="BO7">
        <v>65</v>
      </c>
      <c r="BP7">
        <v>50</v>
      </c>
      <c r="BQ7" s="4">
        <v>50</v>
      </c>
    </row>
    <row r="8" spans="1:73" ht="30" x14ac:dyDescent="0.25">
      <c r="A8">
        <v>7</v>
      </c>
      <c r="B8">
        <v>1</v>
      </c>
      <c r="C8">
        <v>23</v>
      </c>
      <c r="D8">
        <v>0</v>
      </c>
      <c r="E8">
        <v>0</v>
      </c>
      <c r="F8">
        <v>99</v>
      </c>
      <c r="G8">
        <v>99</v>
      </c>
      <c r="H8">
        <v>3</v>
      </c>
      <c r="I8" s="2" t="s">
        <v>72</v>
      </c>
      <c r="J8">
        <v>3</v>
      </c>
      <c r="K8">
        <v>3</v>
      </c>
      <c r="L8">
        <v>2</v>
      </c>
      <c r="M8">
        <v>3</v>
      </c>
      <c r="N8" t="s">
        <v>73</v>
      </c>
      <c r="O8" t="s">
        <v>74</v>
      </c>
      <c r="P8">
        <v>0</v>
      </c>
      <c r="Q8">
        <v>99</v>
      </c>
      <c r="R8">
        <v>99</v>
      </c>
      <c r="S8">
        <v>99</v>
      </c>
      <c r="T8">
        <v>3</v>
      </c>
      <c r="U8" s="2" t="s">
        <v>99</v>
      </c>
      <c r="V8">
        <v>99</v>
      </c>
      <c r="W8" t="s">
        <v>97</v>
      </c>
      <c r="X8">
        <v>3</v>
      </c>
      <c r="Y8" s="2" t="s">
        <v>100</v>
      </c>
      <c r="Z8">
        <v>72</v>
      </c>
      <c r="AA8" s="4">
        <v>70</v>
      </c>
      <c r="AB8">
        <v>32</v>
      </c>
      <c r="AC8">
        <v>30</v>
      </c>
      <c r="AD8">
        <v>41</v>
      </c>
      <c r="AE8">
        <v>50</v>
      </c>
      <c r="AF8">
        <v>71</v>
      </c>
      <c r="AG8">
        <v>71</v>
      </c>
      <c r="AH8">
        <v>68</v>
      </c>
      <c r="AI8">
        <v>80</v>
      </c>
      <c r="AJ8">
        <v>100</v>
      </c>
      <c r="AK8">
        <v>104</v>
      </c>
      <c r="AL8">
        <v>125</v>
      </c>
      <c r="AM8">
        <v>125</v>
      </c>
      <c r="AN8">
        <v>140</v>
      </c>
      <c r="AO8">
        <v>140</v>
      </c>
      <c r="AP8">
        <v>142</v>
      </c>
      <c r="AQ8">
        <v>142</v>
      </c>
      <c r="AR8">
        <v>74</v>
      </c>
      <c r="AS8">
        <v>74</v>
      </c>
      <c r="AT8">
        <v>55</v>
      </c>
      <c r="AU8">
        <v>54</v>
      </c>
      <c r="AV8">
        <v>71</v>
      </c>
      <c r="AW8">
        <v>60</v>
      </c>
      <c r="AX8">
        <v>32</v>
      </c>
      <c r="AY8">
        <v>32</v>
      </c>
      <c r="AZ8">
        <v>43</v>
      </c>
      <c r="BA8">
        <v>42</v>
      </c>
      <c r="BB8">
        <v>70</v>
      </c>
      <c r="BC8">
        <v>70</v>
      </c>
      <c r="BD8">
        <v>78</v>
      </c>
      <c r="BE8">
        <v>80</v>
      </c>
      <c r="BF8">
        <v>120</v>
      </c>
      <c r="BG8">
        <v>120</v>
      </c>
      <c r="BH8">
        <v>121</v>
      </c>
      <c r="BI8">
        <v>121</v>
      </c>
      <c r="BJ8">
        <v>142</v>
      </c>
      <c r="BK8" s="4">
        <v>142</v>
      </c>
      <c r="BL8">
        <v>143</v>
      </c>
      <c r="BM8" s="4">
        <v>145</v>
      </c>
      <c r="BN8" s="4">
        <v>70</v>
      </c>
      <c r="BO8">
        <v>80</v>
      </c>
      <c r="BP8">
        <v>55</v>
      </c>
      <c r="BQ8" s="4">
        <v>55</v>
      </c>
    </row>
    <row r="9" spans="1:73" ht="30" x14ac:dyDescent="0.25">
      <c r="A9">
        <v>8</v>
      </c>
      <c r="B9">
        <v>1</v>
      </c>
      <c r="C9">
        <v>22</v>
      </c>
      <c r="D9">
        <v>1</v>
      </c>
      <c r="E9">
        <v>0</v>
      </c>
      <c r="F9">
        <v>99</v>
      </c>
      <c r="G9">
        <v>99</v>
      </c>
      <c r="H9">
        <v>3</v>
      </c>
      <c r="I9" s="2" t="s">
        <v>75</v>
      </c>
      <c r="J9">
        <v>4</v>
      </c>
      <c r="K9">
        <v>3</v>
      </c>
      <c r="L9">
        <v>4</v>
      </c>
      <c r="M9">
        <v>3</v>
      </c>
      <c r="N9" t="s">
        <v>76</v>
      </c>
      <c r="O9">
        <v>3</v>
      </c>
      <c r="P9">
        <v>0</v>
      </c>
      <c r="Q9">
        <v>99</v>
      </c>
      <c r="R9">
        <v>3</v>
      </c>
      <c r="S9" s="2" t="s">
        <v>102</v>
      </c>
      <c r="T9">
        <v>3</v>
      </c>
      <c r="U9" s="2" t="s">
        <v>103</v>
      </c>
      <c r="V9">
        <v>500</v>
      </c>
      <c r="W9" s="2" t="s">
        <v>104</v>
      </c>
      <c r="X9">
        <v>3</v>
      </c>
      <c r="Y9" s="2" t="s">
        <v>105</v>
      </c>
      <c r="Z9">
        <v>70</v>
      </c>
      <c r="AA9" s="4">
        <v>72</v>
      </c>
      <c r="AB9">
        <v>33</v>
      </c>
      <c r="AC9">
        <v>29</v>
      </c>
      <c r="AD9">
        <v>45</v>
      </c>
      <c r="AE9">
        <v>43</v>
      </c>
      <c r="AF9">
        <v>68</v>
      </c>
      <c r="AG9">
        <v>70</v>
      </c>
      <c r="AH9">
        <v>80</v>
      </c>
      <c r="AI9">
        <v>81</v>
      </c>
      <c r="AJ9">
        <v>110</v>
      </c>
      <c r="AK9">
        <v>110</v>
      </c>
      <c r="AL9">
        <v>120</v>
      </c>
      <c r="AM9">
        <v>120</v>
      </c>
      <c r="AN9">
        <v>145</v>
      </c>
      <c r="AO9">
        <v>145</v>
      </c>
      <c r="AP9">
        <v>135</v>
      </c>
      <c r="AQ9">
        <v>135</v>
      </c>
      <c r="AR9">
        <v>75</v>
      </c>
      <c r="AS9">
        <v>75</v>
      </c>
      <c r="AT9">
        <v>60</v>
      </c>
      <c r="AU9">
        <v>50</v>
      </c>
      <c r="AV9">
        <v>70</v>
      </c>
      <c r="AW9" s="4">
        <v>62</v>
      </c>
      <c r="AX9">
        <v>30</v>
      </c>
      <c r="AY9">
        <v>30</v>
      </c>
      <c r="AZ9">
        <v>45</v>
      </c>
      <c r="BA9">
        <v>45</v>
      </c>
      <c r="BB9">
        <v>71</v>
      </c>
      <c r="BC9">
        <v>71</v>
      </c>
      <c r="BD9">
        <v>77</v>
      </c>
      <c r="BE9">
        <v>75</v>
      </c>
      <c r="BF9">
        <v>110</v>
      </c>
      <c r="BG9">
        <v>110</v>
      </c>
      <c r="BH9">
        <v>122</v>
      </c>
      <c r="BI9">
        <v>122</v>
      </c>
      <c r="BJ9">
        <v>143</v>
      </c>
      <c r="BK9" s="4">
        <v>144</v>
      </c>
      <c r="BL9" s="4">
        <v>137</v>
      </c>
      <c r="BM9" s="4">
        <v>137</v>
      </c>
      <c r="BN9" s="4">
        <v>80</v>
      </c>
      <c r="BO9">
        <v>72</v>
      </c>
      <c r="BP9">
        <v>52</v>
      </c>
      <c r="BQ9" s="4">
        <v>52</v>
      </c>
    </row>
    <row r="10" spans="1:73" ht="45" x14ac:dyDescent="0.25">
      <c r="A10">
        <v>9</v>
      </c>
      <c r="B10">
        <v>0</v>
      </c>
      <c r="C10">
        <v>22</v>
      </c>
      <c r="D10">
        <v>0</v>
      </c>
      <c r="E10">
        <v>0</v>
      </c>
      <c r="F10">
        <v>99</v>
      </c>
      <c r="G10">
        <v>99</v>
      </c>
      <c r="H10">
        <v>3</v>
      </c>
      <c r="I10" t="s">
        <v>77</v>
      </c>
      <c r="J10">
        <v>4</v>
      </c>
      <c r="K10">
        <v>3</v>
      </c>
      <c r="L10">
        <v>2</v>
      </c>
      <c r="M10">
        <v>3</v>
      </c>
      <c r="N10" t="s">
        <v>78</v>
      </c>
      <c r="O10">
        <v>1</v>
      </c>
      <c r="P10">
        <v>0</v>
      </c>
      <c r="Q10">
        <v>99</v>
      </c>
      <c r="R10">
        <v>99</v>
      </c>
      <c r="S10">
        <v>99</v>
      </c>
      <c r="T10">
        <v>3</v>
      </c>
      <c r="U10" s="2" t="s">
        <v>106</v>
      </c>
      <c r="V10">
        <v>99</v>
      </c>
      <c r="W10" s="2" t="s">
        <v>107</v>
      </c>
      <c r="X10">
        <v>2</v>
      </c>
      <c r="Y10" s="2" t="s">
        <v>108</v>
      </c>
      <c r="Z10">
        <v>73</v>
      </c>
      <c r="AA10" s="4">
        <v>66</v>
      </c>
      <c r="AB10">
        <v>34</v>
      </c>
      <c r="AC10">
        <v>32</v>
      </c>
      <c r="AD10">
        <v>34</v>
      </c>
      <c r="AE10">
        <v>40</v>
      </c>
      <c r="AF10">
        <v>72</v>
      </c>
      <c r="AG10">
        <v>69</v>
      </c>
      <c r="AH10">
        <v>79</v>
      </c>
      <c r="AI10">
        <v>78</v>
      </c>
      <c r="AJ10">
        <v>108</v>
      </c>
      <c r="AK10">
        <v>111</v>
      </c>
      <c r="AL10">
        <v>123</v>
      </c>
      <c r="AM10">
        <v>124</v>
      </c>
      <c r="AN10">
        <v>142</v>
      </c>
      <c r="AO10">
        <v>148</v>
      </c>
      <c r="AP10">
        <v>140</v>
      </c>
      <c r="AQ10">
        <v>140</v>
      </c>
      <c r="AR10">
        <v>72</v>
      </c>
      <c r="AS10">
        <v>73</v>
      </c>
      <c r="AT10">
        <v>50</v>
      </c>
      <c r="AU10">
        <v>52</v>
      </c>
      <c r="AV10">
        <v>75</v>
      </c>
      <c r="AW10" s="4">
        <v>60</v>
      </c>
      <c r="AX10">
        <v>32</v>
      </c>
      <c r="AY10">
        <v>32</v>
      </c>
      <c r="AZ10">
        <v>46</v>
      </c>
      <c r="BA10">
        <v>46</v>
      </c>
      <c r="BB10">
        <v>72</v>
      </c>
      <c r="BC10">
        <v>72</v>
      </c>
      <c r="BD10">
        <v>80</v>
      </c>
      <c r="BE10">
        <v>76</v>
      </c>
      <c r="BF10">
        <v>100</v>
      </c>
      <c r="BG10">
        <v>100</v>
      </c>
      <c r="BH10">
        <v>120</v>
      </c>
      <c r="BI10">
        <v>121</v>
      </c>
      <c r="BJ10">
        <v>145</v>
      </c>
      <c r="BK10" s="4">
        <v>145</v>
      </c>
      <c r="BL10" s="4">
        <v>135</v>
      </c>
      <c r="BM10" s="4">
        <v>135</v>
      </c>
      <c r="BN10">
        <v>74</v>
      </c>
      <c r="BO10">
        <v>70</v>
      </c>
      <c r="BP10">
        <v>54</v>
      </c>
      <c r="BQ10" s="4">
        <v>54</v>
      </c>
    </row>
    <row r="11" spans="1:73" ht="30" x14ac:dyDescent="0.25">
      <c r="A11">
        <v>10</v>
      </c>
      <c r="B11">
        <v>1</v>
      </c>
      <c r="C11">
        <v>26</v>
      </c>
      <c r="D11">
        <v>0</v>
      </c>
      <c r="E11">
        <v>0</v>
      </c>
      <c r="F11">
        <v>99</v>
      </c>
      <c r="G11">
        <v>99</v>
      </c>
      <c r="H11">
        <v>3</v>
      </c>
      <c r="I11" t="s">
        <v>79</v>
      </c>
      <c r="J11">
        <v>4</v>
      </c>
      <c r="K11">
        <v>3</v>
      </c>
      <c r="L11">
        <v>3</v>
      </c>
      <c r="M11">
        <v>3</v>
      </c>
      <c r="N11">
        <v>99</v>
      </c>
      <c r="O11">
        <v>99</v>
      </c>
      <c r="P11">
        <v>0</v>
      </c>
      <c r="Q11">
        <v>99</v>
      </c>
      <c r="R11">
        <v>99</v>
      </c>
      <c r="S11">
        <v>99</v>
      </c>
      <c r="T11">
        <v>3</v>
      </c>
      <c r="U11" s="2" t="s">
        <v>109</v>
      </c>
      <c r="V11">
        <v>99</v>
      </c>
      <c r="W11" s="2" t="s">
        <v>110</v>
      </c>
      <c r="X11">
        <v>3</v>
      </c>
      <c r="Y11" s="2" t="s">
        <v>111</v>
      </c>
      <c r="Z11">
        <v>69</v>
      </c>
      <c r="AA11" s="4">
        <v>69</v>
      </c>
      <c r="AB11">
        <v>33</v>
      </c>
      <c r="AC11">
        <v>35</v>
      </c>
      <c r="AD11">
        <v>40</v>
      </c>
      <c r="AE11">
        <v>51</v>
      </c>
      <c r="AF11">
        <v>67</v>
      </c>
      <c r="AG11">
        <v>71</v>
      </c>
      <c r="AH11">
        <v>81</v>
      </c>
      <c r="AI11">
        <v>80</v>
      </c>
      <c r="AJ11">
        <v>110</v>
      </c>
      <c r="AK11">
        <v>115</v>
      </c>
      <c r="AL11">
        <v>125</v>
      </c>
      <c r="AM11">
        <v>125</v>
      </c>
      <c r="AN11">
        <v>148</v>
      </c>
      <c r="AO11">
        <v>145</v>
      </c>
      <c r="AS11">
        <v>78</v>
      </c>
      <c r="AT11">
        <v>52</v>
      </c>
      <c r="AU11">
        <v>56</v>
      </c>
      <c r="AV11">
        <v>70</v>
      </c>
      <c r="AW11" s="4">
        <v>65</v>
      </c>
      <c r="AX11">
        <v>35</v>
      </c>
      <c r="AY11">
        <v>35</v>
      </c>
      <c r="AZ11">
        <v>45</v>
      </c>
      <c r="BA11">
        <v>45</v>
      </c>
      <c r="BB11">
        <v>75</v>
      </c>
      <c r="BC11">
        <v>75</v>
      </c>
      <c r="BD11">
        <v>85</v>
      </c>
      <c r="BE11">
        <v>77</v>
      </c>
      <c r="BF11">
        <v>115</v>
      </c>
      <c r="BG11">
        <v>115</v>
      </c>
      <c r="BI11">
        <v>121</v>
      </c>
      <c r="BJ11">
        <v>143</v>
      </c>
      <c r="BK11" s="4">
        <v>143</v>
      </c>
      <c r="BL11" s="4">
        <v>140</v>
      </c>
      <c r="BM11" s="4">
        <v>140</v>
      </c>
      <c r="BN11">
        <v>72</v>
      </c>
      <c r="BO11">
        <v>73</v>
      </c>
      <c r="BQ11" s="4"/>
    </row>
    <row r="12" spans="1:73" ht="30" x14ac:dyDescent="0.25">
      <c r="A12">
        <v>11</v>
      </c>
      <c r="B12">
        <v>0</v>
      </c>
      <c r="C12">
        <v>23</v>
      </c>
      <c r="D12">
        <v>0</v>
      </c>
      <c r="E12">
        <v>0</v>
      </c>
      <c r="F12">
        <v>99</v>
      </c>
      <c r="G12">
        <v>99</v>
      </c>
      <c r="H12">
        <v>3</v>
      </c>
      <c r="I12" t="s">
        <v>80</v>
      </c>
      <c r="J12">
        <v>4</v>
      </c>
      <c r="K12">
        <v>3</v>
      </c>
      <c r="L12">
        <v>99</v>
      </c>
      <c r="M12">
        <v>3</v>
      </c>
      <c r="N12" t="s">
        <v>81</v>
      </c>
      <c r="O12">
        <v>4</v>
      </c>
      <c r="P12">
        <v>0</v>
      </c>
      <c r="Q12">
        <v>99</v>
      </c>
      <c r="R12">
        <v>3</v>
      </c>
      <c r="S12" t="s">
        <v>118</v>
      </c>
      <c r="T12">
        <v>3</v>
      </c>
      <c r="U12" s="2" t="s">
        <v>119</v>
      </c>
      <c r="V12">
        <v>99</v>
      </c>
      <c r="W12" s="2" t="s">
        <v>97</v>
      </c>
      <c r="X12">
        <v>3</v>
      </c>
      <c r="Y12" s="2">
        <v>99</v>
      </c>
      <c r="Z12">
        <v>73</v>
      </c>
      <c r="AA12" s="4">
        <v>75</v>
      </c>
      <c r="AB12">
        <v>32</v>
      </c>
      <c r="AC12">
        <v>33</v>
      </c>
      <c r="AD12">
        <v>41</v>
      </c>
      <c r="AE12">
        <v>39</v>
      </c>
      <c r="AF12">
        <v>75</v>
      </c>
      <c r="AG12">
        <v>69</v>
      </c>
      <c r="AH12">
        <v>83</v>
      </c>
      <c r="AI12">
        <v>81</v>
      </c>
      <c r="AJ12">
        <v>115</v>
      </c>
      <c r="AK12">
        <v>100</v>
      </c>
      <c r="AL12">
        <v>122</v>
      </c>
      <c r="AM12">
        <v>121</v>
      </c>
      <c r="AN12">
        <v>145</v>
      </c>
      <c r="AO12">
        <v>140</v>
      </c>
      <c r="AP12">
        <v>140</v>
      </c>
      <c r="AQ12">
        <v>140</v>
      </c>
      <c r="AR12">
        <v>74</v>
      </c>
      <c r="AS12">
        <v>74</v>
      </c>
      <c r="AT12">
        <v>55</v>
      </c>
      <c r="AU12">
        <v>50</v>
      </c>
      <c r="AV12">
        <v>75</v>
      </c>
      <c r="AW12" s="4">
        <v>61</v>
      </c>
      <c r="AX12">
        <v>32</v>
      </c>
      <c r="AY12">
        <v>32</v>
      </c>
      <c r="AZ12">
        <v>44</v>
      </c>
      <c r="BA12">
        <v>44</v>
      </c>
      <c r="BB12">
        <v>70</v>
      </c>
      <c r="BC12">
        <v>70</v>
      </c>
      <c r="BD12">
        <v>75</v>
      </c>
      <c r="BE12">
        <v>75</v>
      </c>
      <c r="BF12">
        <v>111</v>
      </c>
      <c r="BG12">
        <v>110</v>
      </c>
      <c r="BH12">
        <v>125</v>
      </c>
      <c r="BI12">
        <v>120</v>
      </c>
      <c r="BJ12">
        <v>144</v>
      </c>
      <c r="BK12" s="4">
        <v>144</v>
      </c>
      <c r="BL12" s="4">
        <v>145</v>
      </c>
      <c r="BM12" s="4">
        <v>145</v>
      </c>
      <c r="BN12">
        <v>75</v>
      </c>
      <c r="BO12">
        <v>75</v>
      </c>
      <c r="BP12">
        <v>58</v>
      </c>
      <c r="BQ12" s="4">
        <v>58</v>
      </c>
      <c r="BU12" t="s">
        <v>188</v>
      </c>
    </row>
    <row r="13" spans="1:73" ht="45" x14ac:dyDescent="0.25">
      <c r="A13">
        <v>12</v>
      </c>
      <c r="B13">
        <v>0</v>
      </c>
      <c r="C13">
        <v>23</v>
      </c>
      <c r="D13">
        <v>0</v>
      </c>
      <c r="E13">
        <v>0</v>
      </c>
      <c r="F13">
        <v>99</v>
      </c>
      <c r="G13">
        <v>99</v>
      </c>
      <c r="H13">
        <v>99</v>
      </c>
      <c r="I13">
        <v>99</v>
      </c>
      <c r="J13">
        <v>4</v>
      </c>
      <c r="K13">
        <v>3</v>
      </c>
      <c r="L13">
        <v>2</v>
      </c>
      <c r="M13">
        <v>3</v>
      </c>
      <c r="N13" s="2" t="s">
        <v>82</v>
      </c>
      <c r="O13">
        <v>1</v>
      </c>
      <c r="P13">
        <v>0</v>
      </c>
      <c r="Q13">
        <v>99</v>
      </c>
      <c r="R13">
        <v>3</v>
      </c>
      <c r="S13" t="s">
        <v>58</v>
      </c>
      <c r="T13">
        <v>3</v>
      </c>
      <c r="U13" s="2" t="s">
        <v>117</v>
      </c>
      <c r="V13">
        <v>1000</v>
      </c>
      <c r="W13" s="2" t="s">
        <v>116</v>
      </c>
      <c r="X13">
        <v>2</v>
      </c>
      <c r="Y13" s="2" t="s">
        <v>115</v>
      </c>
      <c r="Z13">
        <v>74</v>
      </c>
      <c r="AA13" s="4">
        <v>74</v>
      </c>
      <c r="AB13">
        <v>31</v>
      </c>
      <c r="AC13">
        <v>31</v>
      </c>
      <c r="AD13">
        <v>38</v>
      </c>
      <c r="AE13">
        <v>45</v>
      </c>
      <c r="AF13">
        <v>72</v>
      </c>
      <c r="AG13">
        <v>74</v>
      </c>
      <c r="AH13">
        <v>72</v>
      </c>
      <c r="AI13">
        <v>78</v>
      </c>
      <c r="AJ13">
        <v>108</v>
      </c>
      <c r="AK13">
        <v>114</v>
      </c>
      <c r="AL13">
        <v>120</v>
      </c>
      <c r="AM13">
        <v>120</v>
      </c>
      <c r="AN13">
        <v>143</v>
      </c>
      <c r="AO13">
        <v>145</v>
      </c>
      <c r="AP13">
        <v>139</v>
      </c>
      <c r="AQ13">
        <v>140</v>
      </c>
      <c r="AR13">
        <v>78</v>
      </c>
      <c r="AS13">
        <v>72</v>
      </c>
      <c r="AT13">
        <v>54</v>
      </c>
      <c r="AU13">
        <v>55</v>
      </c>
      <c r="AV13">
        <v>70</v>
      </c>
      <c r="AW13" s="4">
        <v>60</v>
      </c>
      <c r="AX13">
        <v>30</v>
      </c>
      <c r="AY13">
        <v>30</v>
      </c>
      <c r="AZ13">
        <v>50</v>
      </c>
      <c r="BA13">
        <v>50</v>
      </c>
      <c r="BB13">
        <v>71</v>
      </c>
      <c r="BC13">
        <v>71</v>
      </c>
      <c r="BD13">
        <v>70</v>
      </c>
      <c r="BE13">
        <v>77</v>
      </c>
      <c r="BF13">
        <v>110</v>
      </c>
      <c r="BG13">
        <v>110</v>
      </c>
      <c r="BH13">
        <v>122</v>
      </c>
      <c r="BI13">
        <v>122</v>
      </c>
      <c r="BJ13">
        <v>143</v>
      </c>
      <c r="BK13" s="4">
        <v>143</v>
      </c>
      <c r="BL13" s="4">
        <v>130</v>
      </c>
      <c r="BM13" s="4">
        <v>130</v>
      </c>
      <c r="BN13">
        <v>70</v>
      </c>
      <c r="BO13">
        <v>72</v>
      </c>
      <c r="BP13" s="4">
        <v>55</v>
      </c>
      <c r="BQ13" s="4">
        <v>55</v>
      </c>
    </row>
    <row r="14" spans="1:73" ht="45" x14ac:dyDescent="0.25">
      <c r="A14">
        <v>13</v>
      </c>
      <c r="B14">
        <v>0</v>
      </c>
      <c r="C14">
        <v>23</v>
      </c>
      <c r="D14">
        <v>0</v>
      </c>
      <c r="E14">
        <v>0</v>
      </c>
      <c r="F14">
        <v>99</v>
      </c>
      <c r="G14">
        <v>99</v>
      </c>
      <c r="H14">
        <v>4</v>
      </c>
      <c r="I14" t="s">
        <v>83</v>
      </c>
      <c r="J14">
        <v>4</v>
      </c>
      <c r="K14">
        <v>3</v>
      </c>
      <c r="L14">
        <v>4</v>
      </c>
      <c r="M14">
        <v>3</v>
      </c>
      <c r="N14" s="2" t="s">
        <v>84</v>
      </c>
      <c r="O14" t="s">
        <v>85</v>
      </c>
      <c r="P14">
        <v>0</v>
      </c>
      <c r="Q14">
        <v>99</v>
      </c>
      <c r="R14">
        <v>99</v>
      </c>
      <c r="S14">
        <v>99</v>
      </c>
      <c r="T14">
        <v>3</v>
      </c>
      <c r="U14" s="2" t="s">
        <v>112</v>
      </c>
      <c r="V14">
        <v>99</v>
      </c>
      <c r="W14" s="2" t="s">
        <v>113</v>
      </c>
      <c r="X14">
        <v>3</v>
      </c>
      <c r="Y14" s="2" t="s">
        <v>114</v>
      </c>
      <c r="Z14">
        <v>70</v>
      </c>
      <c r="AA14" s="3">
        <v>73</v>
      </c>
      <c r="AB14">
        <v>33</v>
      </c>
      <c r="AC14">
        <v>33</v>
      </c>
      <c r="AD14">
        <v>47</v>
      </c>
      <c r="AE14">
        <v>48</v>
      </c>
      <c r="AF14">
        <v>70</v>
      </c>
      <c r="AG14">
        <v>72</v>
      </c>
      <c r="AH14">
        <v>78</v>
      </c>
      <c r="AI14">
        <v>82</v>
      </c>
      <c r="AJ14">
        <v>110</v>
      </c>
      <c r="AK14">
        <v>111</v>
      </c>
      <c r="AL14">
        <v>125</v>
      </c>
      <c r="AM14">
        <v>125</v>
      </c>
      <c r="AN14">
        <v>142</v>
      </c>
      <c r="AO14">
        <v>140</v>
      </c>
      <c r="AP14">
        <v>140</v>
      </c>
      <c r="AQ14">
        <v>140</v>
      </c>
      <c r="AR14">
        <v>75</v>
      </c>
      <c r="AS14">
        <v>73</v>
      </c>
      <c r="AT14">
        <v>55</v>
      </c>
      <c r="AU14">
        <v>54</v>
      </c>
      <c r="AV14">
        <v>71</v>
      </c>
      <c r="AW14">
        <v>61</v>
      </c>
      <c r="AX14">
        <v>35</v>
      </c>
      <c r="AY14">
        <v>33</v>
      </c>
      <c r="AZ14">
        <v>45</v>
      </c>
      <c r="BA14">
        <v>46</v>
      </c>
      <c r="BB14">
        <v>69</v>
      </c>
      <c r="BC14">
        <v>68</v>
      </c>
      <c r="BD14">
        <v>80</v>
      </c>
      <c r="BE14">
        <v>77</v>
      </c>
      <c r="BF14">
        <v>116</v>
      </c>
      <c r="BG14">
        <v>118</v>
      </c>
      <c r="BH14">
        <v>121</v>
      </c>
      <c r="BI14">
        <v>125</v>
      </c>
      <c r="BJ14">
        <v>140</v>
      </c>
      <c r="BK14" s="4">
        <v>140</v>
      </c>
      <c r="BL14" s="4">
        <v>140</v>
      </c>
      <c r="BM14" s="4">
        <v>140</v>
      </c>
      <c r="BN14">
        <v>76</v>
      </c>
      <c r="BO14">
        <v>73</v>
      </c>
      <c r="BP14" s="4">
        <v>52</v>
      </c>
      <c r="BQ14" s="4">
        <v>52</v>
      </c>
    </row>
    <row r="15" spans="1:73" x14ac:dyDescent="0.25">
      <c r="A15" t="s">
        <v>51</v>
      </c>
      <c r="B15" t="s">
        <v>52</v>
      </c>
      <c r="D15" t="s">
        <v>53</v>
      </c>
      <c r="E15" t="s">
        <v>52</v>
      </c>
      <c r="F15" t="s">
        <v>54</v>
      </c>
      <c r="G15" t="s">
        <v>55</v>
      </c>
      <c r="H15" t="s">
        <v>56</v>
      </c>
      <c r="J15" t="s">
        <v>57</v>
      </c>
      <c r="K15" t="s">
        <v>58</v>
      </c>
      <c r="L15" t="s">
        <v>59</v>
      </c>
      <c r="M15" t="s">
        <v>60</v>
      </c>
      <c r="O15" t="s">
        <v>63</v>
      </c>
      <c r="P15" t="s">
        <v>58</v>
      </c>
      <c r="R15" t="s">
        <v>87</v>
      </c>
      <c r="T15" t="s">
        <v>58</v>
      </c>
      <c r="X15">
        <v>3</v>
      </c>
      <c r="Z15">
        <v>72</v>
      </c>
      <c r="AA15" s="4">
        <v>68</v>
      </c>
      <c r="AB15">
        <v>32</v>
      </c>
      <c r="AC15">
        <v>32</v>
      </c>
      <c r="AD15">
        <v>39</v>
      </c>
      <c r="AE15">
        <v>43</v>
      </c>
      <c r="AF15">
        <v>73</v>
      </c>
      <c r="AG15">
        <v>73</v>
      </c>
      <c r="AH15">
        <v>79</v>
      </c>
      <c r="AI15">
        <v>78</v>
      </c>
      <c r="AJ15">
        <v>117</v>
      </c>
      <c r="AK15">
        <v>110</v>
      </c>
      <c r="AL15">
        <v>122</v>
      </c>
      <c r="AM15">
        <v>121</v>
      </c>
      <c r="AN15">
        <v>145</v>
      </c>
      <c r="AO15">
        <v>142</v>
      </c>
      <c r="AP15">
        <v>139</v>
      </c>
      <c r="AQ15">
        <v>139</v>
      </c>
      <c r="AR15">
        <v>74</v>
      </c>
      <c r="AS15">
        <v>74</v>
      </c>
      <c r="AT15">
        <v>53</v>
      </c>
      <c r="AU15">
        <v>58</v>
      </c>
      <c r="AV15">
        <v>70</v>
      </c>
      <c r="AW15">
        <v>60</v>
      </c>
      <c r="AX15">
        <v>32</v>
      </c>
      <c r="AY15">
        <v>32</v>
      </c>
      <c r="AZ15">
        <v>44</v>
      </c>
      <c r="BA15">
        <v>44</v>
      </c>
      <c r="BB15">
        <v>71</v>
      </c>
      <c r="BC15">
        <v>70</v>
      </c>
      <c r="BD15">
        <v>77</v>
      </c>
      <c r="BE15">
        <v>76</v>
      </c>
      <c r="BF15">
        <v>112</v>
      </c>
      <c r="BG15">
        <v>112</v>
      </c>
      <c r="BH15">
        <v>120</v>
      </c>
      <c r="BI15">
        <v>120</v>
      </c>
      <c r="BJ15">
        <v>145</v>
      </c>
      <c r="BK15" s="4">
        <v>145</v>
      </c>
      <c r="BL15" s="4">
        <v>142</v>
      </c>
      <c r="BM15" s="4">
        <v>142</v>
      </c>
      <c r="BN15">
        <v>75</v>
      </c>
      <c r="BO15">
        <v>72</v>
      </c>
      <c r="BP15">
        <v>55</v>
      </c>
      <c r="BQ15" s="4">
        <v>55</v>
      </c>
    </row>
    <row r="16" spans="1:73" x14ac:dyDescent="0.25">
      <c r="A16" s="1"/>
      <c r="B16" s="1"/>
      <c r="C16" s="1"/>
      <c r="O16" t="s">
        <v>86</v>
      </c>
      <c r="X16" t="s">
        <v>52</v>
      </c>
    </row>
    <row r="17" spans="25:70" x14ac:dyDescent="0.25">
      <c r="Y17" t="s">
        <v>125</v>
      </c>
      <c r="Z17">
        <f>AVERAGE(Z2:Z15)</f>
        <v>71.392857142857139</v>
      </c>
      <c r="AA17">
        <f>AVERAGE(AA2:AA15)</f>
        <v>71.214285714285708</v>
      </c>
      <c r="AB17">
        <f t="shared" ref="AB17:BQ17" si="0">AVERAGE(AB2:AB15)</f>
        <v>32.071428571428569</v>
      </c>
      <c r="AC17">
        <f t="shared" si="0"/>
        <v>31.928571428571427</v>
      </c>
      <c r="AD17">
        <f t="shared" si="0"/>
        <v>40.928571428571431</v>
      </c>
      <c r="AE17">
        <f t="shared" si="0"/>
        <v>44.428571428571431</v>
      </c>
      <c r="AF17">
        <f t="shared" si="0"/>
        <v>71.5</v>
      </c>
      <c r="AG17">
        <f t="shared" si="0"/>
        <v>71.142857142857139</v>
      </c>
      <c r="AH17">
        <f t="shared" si="0"/>
        <v>77.142857142857139</v>
      </c>
      <c r="AI17">
        <f t="shared" si="0"/>
        <v>77.928571428571431</v>
      </c>
      <c r="AJ17">
        <f t="shared" si="0"/>
        <v>111.64285714285714</v>
      </c>
      <c r="AK17">
        <f t="shared" si="0"/>
        <v>111.21428571428571</v>
      </c>
      <c r="AL17">
        <f t="shared" si="0"/>
        <v>121.92857142857143</v>
      </c>
      <c r="AM17">
        <f t="shared" si="0"/>
        <v>121.92857142857143</v>
      </c>
      <c r="AN17">
        <f t="shared" si="0"/>
        <v>142.85714285714286</v>
      </c>
      <c r="AO17">
        <f t="shared" si="0"/>
        <v>142.28571428571428</v>
      </c>
      <c r="AP17">
        <f t="shared" si="0"/>
        <v>138.69230769230768</v>
      </c>
      <c r="AQ17">
        <f t="shared" si="0"/>
        <v>138.76923076923077</v>
      </c>
      <c r="AR17">
        <f t="shared" si="0"/>
        <v>75.07692307692308</v>
      </c>
      <c r="AS17">
        <f t="shared" si="0"/>
        <v>73.214285714285708</v>
      </c>
      <c r="AT17">
        <f t="shared" si="0"/>
        <v>54.071428571428569</v>
      </c>
      <c r="AU17">
        <f t="shared" si="0"/>
        <v>54.142857142857146</v>
      </c>
      <c r="AV17" s="4">
        <f t="shared" si="0"/>
        <v>71.428571428571431</v>
      </c>
      <c r="AW17" s="4">
        <f t="shared" si="0"/>
        <v>61.571428571428569</v>
      </c>
      <c r="AX17" s="4">
        <f t="shared" si="0"/>
        <v>32.214285714285715</v>
      </c>
      <c r="AY17" s="4">
        <f t="shared" si="0"/>
        <v>32.142857142857146</v>
      </c>
      <c r="AZ17" s="4">
        <f t="shared" si="0"/>
        <v>44.642857142857146</v>
      </c>
      <c r="BA17" s="4">
        <f t="shared" si="0"/>
        <v>44.571428571428569</v>
      </c>
      <c r="BB17" s="4">
        <f t="shared" si="0"/>
        <v>71.571428571428569</v>
      </c>
      <c r="BC17" s="4">
        <f t="shared" si="0"/>
        <v>71.428571428571431</v>
      </c>
      <c r="BD17" s="4">
        <f t="shared" si="0"/>
        <v>77.642857142857139</v>
      </c>
      <c r="BE17" s="4">
        <f t="shared" si="0"/>
        <v>76.571428571428569</v>
      </c>
      <c r="BF17" s="4">
        <f t="shared" si="0"/>
        <v>111.92857142857143</v>
      </c>
      <c r="BG17" s="4">
        <f t="shared" si="0"/>
        <v>112.07142857142857</v>
      </c>
      <c r="BH17" s="4">
        <f t="shared" si="0"/>
        <v>121.84615384615384</v>
      </c>
      <c r="BI17" s="4">
        <f t="shared" si="0"/>
        <v>121.85714285714286</v>
      </c>
      <c r="BJ17" s="4">
        <f t="shared" si="0"/>
        <v>142.85714285714286</v>
      </c>
      <c r="BK17" s="4">
        <f t="shared" si="0"/>
        <v>142.92857142857142</v>
      </c>
      <c r="BL17" s="4">
        <f t="shared" si="0"/>
        <v>138.64285714285714</v>
      </c>
      <c r="BM17" s="4">
        <f t="shared" si="0"/>
        <v>138.78571428571428</v>
      </c>
      <c r="BN17" s="4">
        <f t="shared" si="0"/>
        <v>74.571428571428569</v>
      </c>
      <c r="BO17" s="4">
        <f t="shared" si="0"/>
        <v>72.571428571428569</v>
      </c>
      <c r="BP17" s="4">
        <f t="shared" si="0"/>
        <v>54.07692307692308</v>
      </c>
      <c r="BQ17" s="4">
        <f t="shared" si="0"/>
        <v>54.07692307692308</v>
      </c>
      <c r="BR17" s="4"/>
    </row>
    <row r="18" spans="25:70" x14ac:dyDescent="0.25">
      <c r="Y18" t="s">
        <v>126</v>
      </c>
      <c r="Z18">
        <f>STDEV(Z2:Z15)</f>
        <v>2.5433062327227898</v>
      </c>
      <c r="AA18">
        <f t="shared" ref="AA18:BQ18" si="1">STDEV(AA2:AA15)</f>
        <v>2.8059982846798701</v>
      </c>
      <c r="AB18">
        <f t="shared" si="1"/>
        <v>1.4392458342578487</v>
      </c>
      <c r="AC18">
        <f t="shared" si="1"/>
        <v>1.9400351192017795</v>
      </c>
      <c r="AD18">
        <f t="shared" si="1"/>
        <v>4.1037372406940653</v>
      </c>
      <c r="AE18">
        <f t="shared" si="1"/>
        <v>4.8787496146244154</v>
      </c>
      <c r="AF18">
        <f t="shared" si="1"/>
        <v>3.3684052378171256</v>
      </c>
      <c r="AG18">
        <f t="shared" si="1"/>
        <v>2.1070264449124592</v>
      </c>
      <c r="AH18">
        <f t="shared" si="1"/>
        <v>5.2894254865743191</v>
      </c>
      <c r="AI18">
        <f t="shared" si="1"/>
        <v>3.1976983480739274</v>
      </c>
      <c r="AJ18">
        <f t="shared" si="1"/>
        <v>5.3292681393507415</v>
      </c>
      <c r="AK18">
        <f t="shared" si="1"/>
        <v>5.2061882029365405</v>
      </c>
      <c r="AL18">
        <f t="shared" si="1"/>
        <v>2.6447127432871596</v>
      </c>
      <c r="AM18">
        <f t="shared" si="1"/>
        <v>2.7863481949921951</v>
      </c>
      <c r="AN18">
        <f t="shared" si="1"/>
        <v>2.5975474485084473</v>
      </c>
      <c r="AO18">
        <f t="shared" si="1"/>
        <v>3.0741745966274348</v>
      </c>
      <c r="AP18">
        <f t="shared" si="1"/>
        <v>2.1363760352762258</v>
      </c>
      <c r="AQ18">
        <f t="shared" si="1"/>
        <v>2.1661735138967266</v>
      </c>
      <c r="AR18">
        <f t="shared" si="1"/>
        <v>2.5968422639024005</v>
      </c>
      <c r="AS18">
        <f t="shared" si="1"/>
        <v>2.1187286256174924</v>
      </c>
      <c r="AT18">
        <f t="shared" si="1"/>
        <v>3.14921933462603</v>
      </c>
      <c r="AU18">
        <f t="shared" si="1"/>
        <v>2.9314512776791282</v>
      </c>
      <c r="AV18" s="4">
        <f t="shared" si="1"/>
        <v>2.027286390693261</v>
      </c>
      <c r="AW18" s="4">
        <f t="shared" si="1"/>
        <v>1.9889806323953876</v>
      </c>
      <c r="AX18" s="4">
        <f t="shared" si="1"/>
        <v>1.8883680959850138</v>
      </c>
      <c r="AY18" s="4">
        <f t="shared" si="1"/>
        <v>1.8337495365063801</v>
      </c>
      <c r="AZ18" s="4">
        <f t="shared" si="1"/>
        <v>2.0978796202592043</v>
      </c>
      <c r="BA18" s="4">
        <f t="shared" si="1"/>
        <v>2.3440361546924771</v>
      </c>
      <c r="BB18" s="4">
        <f t="shared" si="1"/>
        <v>2.027286390693261</v>
      </c>
      <c r="BC18" s="4">
        <f t="shared" si="1"/>
        <v>2.1737697038266783</v>
      </c>
      <c r="BD18" s="4">
        <f t="shared" si="1"/>
        <v>3.4775575614799807</v>
      </c>
      <c r="BE18" s="4">
        <f t="shared" si="1"/>
        <v>1.6508406117111138</v>
      </c>
      <c r="BF18" s="4">
        <f t="shared" si="1"/>
        <v>4.5482758477046206</v>
      </c>
      <c r="BG18" s="4">
        <f t="shared" si="1"/>
        <v>4.7306575525101024</v>
      </c>
      <c r="BH18" s="4">
        <f t="shared" si="1"/>
        <v>1.9513309067639726</v>
      </c>
      <c r="BI18" s="4">
        <f t="shared" si="1"/>
        <v>1.8752289237539816</v>
      </c>
      <c r="BJ18" s="4">
        <f t="shared" si="1"/>
        <v>1.8752289237539816</v>
      </c>
      <c r="BK18" s="4">
        <f t="shared" si="1"/>
        <v>1.8999710813299526</v>
      </c>
      <c r="BL18" s="4">
        <f t="shared" si="1"/>
        <v>4.7814890319478272</v>
      </c>
      <c r="BM18" s="4">
        <f t="shared" si="1"/>
        <v>4.9486372860627981</v>
      </c>
      <c r="BN18" s="4">
        <f t="shared" si="1"/>
        <v>3.3215910393916701</v>
      </c>
      <c r="BO18" s="4">
        <f t="shared" si="1"/>
        <v>3.2983512364696526</v>
      </c>
      <c r="BP18" s="4">
        <f t="shared" si="1"/>
        <v>2.8125178062114395</v>
      </c>
      <c r="BQ18" s="4">
        <f t="shared" si="1"/>
        <v>2.8125178062114395</v>
      </c>
    </row>
    <row r="20" spans="25:70" x14ac:dyDescent="0.25">
      <c r="AA20" s="4"/>
      <c r="AB20" s="4"/>
      <c r="AC20" s="4"/>
      <c r="AD20" s="4"/>
    </row>
  </sheetData>
  <pageMargins left="0.7" right="0.7" top="0.75" bottom="0.75" header="0.3" footer="0.3"/>
  <pageSetup orientation="portrait" horizontalDpi="360" verticalDpi="36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5"/>
  <sheetViews>
    <sheetView workbookViewId="0">
      <selection activeCell="B23" sqref="B23"/>
    </sheetView>
  </sheetViews>
  <sheetFormatPr baseColWidth="10" defaultRowHeight="15" x14ac:dyDescent="0.25"/>
  <cols>
    <col min="1" max="1" width="18.7109375" customWidth="1"/>
  </cols>
  <sheetData>
    <row r="1" spans="1:2" x14ac:dyDescent="0.25">
      <c r="A1" s="1" t="s">
        <v>16</v>
      </c>
      <c r="B1" s="1" t="s">
        <v>5</v>
      </c>
    </row>
    <row r="2" spans="1:2" x14ac:dyDescent="0.25">
      <c r="A2" t="str">
        <f>'Base de datos CefUAQ'!A1</f>
        <v>Id</v>
      </c>
      <c r="B2" t="s">
        <v>9</v>
      </c>
    </row>
    <row r="3" spans="1:2" x14ac:dyDescent="0.25">
      <c r="A3" t="str">
        <f>'Base de datos CefUAQ'!B1</f>
        <v>Instructivo</v>
      </c>
      <c r="B3" t="s">
        <v>6</v>
      </c>
    </row>
    <row r="4" spans="1:2" x14ac:dyDescent="0.25">
      <c r="A4" t="str">
        <f>'Base de datos CefUAQ'!C1</f>
        <v>Edad_R</v>
      </c>
      <c r="B4" t="s">
        <v>7</v>
      </c>
    </row>
    <row r="5" spans="1:2" x14ac:dyDescent="0.25">
      <c r="A5" t="str">
        <f>'Base de datos CefUAQ'!D1</f>
        <v>Genero_R</v>
      </c>
      <c r="B5" t="s">
        <v>8</v>
      </c>
    </row>
    <row r="6" spans="1:2" x14ac:dyDescent="0.25">
      <c r="A6" t="str">
        <f>'Base de datos CefUAQ'!E1</f>
        <v>Trazado_ante</v>
      </c>
      <c r="B6" t="s">
        <v>61</v>
      </c>
    </row>
    <row r="7" spans="1:2" x14ac:dyDescent="0.25">
      <c r="A7" t="s">
        <v>10</v>
      </c>
      <c r="B7" t="s">
        <v>11</v>
      </c>
    </row>
    <row r="8" spans="1:2" x14ac:dyDescent="0.25">
      <c r="A8" t="str">
        <f>'Base de datos CefUAQ'!G1</f>
        <v>Cef_UAQ</v>
      </c>
      <c r="B8" t="s">
        <v>13</v>
      </c>
    </row>
    <row r="9" spans="1:2" x14ac:dyDescent="0.25">
      <c r="A9" t="str">
        <f>'Base de datos CefUAQ'!H1</f>
        <v>Trazado</v>
      </c>
      <c r="B9" t="s">
        <v>15</v>
      </c>
    </row>
    <row r="10" spans="1:2" x14ac:dyDescent="0.25">
      <c r="A10" t="str">
        <f>'Base de datos CefUAQ'!I1</f>
        <v>preferencia_trazado</v>
      </c>
      <c r="B10" t="s">
        <v>18</v>
      </c>
    </row>
    <row r="11" spans="1:2" x14ac:dyDescent="0.25">
      <c r="A11" t="str">
        <f>'Base de datos CefUAQ'!J1</f>
        <v>Suficiente_CefUAQ</v>
      </c>
      <c r="B11" t="s">
        <v>21</v>
      </c>
    </row>
    <row r="12" spans="1:2" x14ac:dyDescent="0.25">
      <c r="A12" t="str">
        <f>'Base de datos CefUAQ'!K1</f>
        <v>Formacion</v>
      </c>
      <c r="B12" t="s">
        <v>23</v>
      </c>
    </row>
    <row r="13" spans="1:2" x14ac:dyDescent="0.25">
      <c r="A13" t="str">
        <f>'Base de datos CefUAQ'!L1</f>
        <v>Dominio_técnica</v>
      </c>
      <c r="B13" t="s">
        <v>25</v>
      </c>
    </row>
    <row r="14" spans="1:2" x14ac:dyDescent="0.25">
      <c r="A14" t="str">
        <f>'Base de datos CefUAQ'!M1</f>
        <v>Reafirmo</v>
      </c>
      <c r="B14" t="s">
        <v>27</v>
      </c>
    </row>
    <row r="15" spans="1:2" x14ac:dyDescent="0.25">
      <c r="A15" t="str">
        <f>'Base de datos CefUAQ'!N1</f>
        <v>Describir</v>
      </c>
      <c r="B15" t="s">
        <v>29</v>
      </c>
    </row>
    <row r="16" spans="1:2" x14ac:dyDescent="0.25">
      <c r="A16" t="str">
        <f>'Base de datos CefUAQ'!O1</f>
        <v>Difucultad</v>
      </c>
      <c r="B16" t="s">
        <v>32</v>
      </c>
    </row>
    <row r="17" spans="1:2" x14ac:dyDescent="0.25">
      <c r="A17" t="str">
        <f>'Base de datos CefUAQ'!P1</f>
        <v>Recurso</v>
      </c>
      <c r="B17" t="s">
        <v>34</v>
      </c>
    </row>
    <row r="18" spans="1:2" x14ac:dyDescent="0.25">
      <c r="A18" t="str">
        <f>'Base de datos CefUAQ'!Q1</f>
        <v>Que_recurso</v>
      </c>
      <c r="B18" t="s">
        <v>43</v>
      </c>
    </row>
    <row r="19" spans="1:2" x14ac:dyDescent="0.25">
      <c r="A19" t="str">
        <f>'Base de datos CefUAQ'!R1</f>
        <v>Cambio</v>
      </c>
      <c r="B19" t="s">
        <v>44</v>
      </c>
    </row>
    <row r="20" spans="1:2" x14ac:dyDescent="0.25">
      <c r="A20" t="str">
        <f>'Base de datos CefUAQ'!T1</f>
        <v>Quedar</v>
      </c>
      <c r="B20" t="s">
        <v>45</v>
      </c>
    </row>
    <row r="21" spans="1:2" x14ac:dyDescent="0.25">
      <c r="A21" t="str">
        <f>'Base de datos CefUAQ'!U1</f>
        <v xml:space="preserve">porqué? </v>
      </c>
      <c r="B21" t="s">
        <v>46</v>
      </c>
    </row>
    <row r="22" spans="1:2" x14ac:dyDescent="0.25">
      <c r="A22" t="str">
        <f>'Base de datos CefUAQ'!V1</f>
        <v>venta</v>
      </c>
      <c r="B22" t="s">
        <v>48</v>
      </c>
    </row>
    <row r="23" spans="1:2" x14ac:dyDescent="0.25">
      <c r="A23" t="str">
        <f>'Base de datos CefUAQ'!X1</f>
        <v>Confianza</v>
      </c>
      <c r="B23" t="s">
        <v>50</v>
      </c>
    </row>
    <row r="24" spans="1:2" x14ac:dyDescent="0.25">
      <c r="A24" t="str">
        <f>'Base de datos CefUAQ'!Y1</f>
        <v>Porqué?</v>
      </c>
      <c r="B24" t="s">
        <v>49</v>
      </c>
    </row>
    <row r="25" spans="1:2" x14ac:dyDescent="0.25">
      <c r="A25">
        <v>99</v>
      </c>
      <c r="B25"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4"/>
  <sheetViews>
    <sheetView workbookViewId="0">
      <selection activeCell="C6" sqref="C6"/>
    </sheetView>
  </sheetViews>
  <sheetFormatPr baseColWidth="10" defaultRowHeight="15" x14ac:dyDescent="0.25"/>
  <cols>
    <col min="3" max="4" width="11.42578125" customWidth="1"/>
  </cols>
  <sheetData>
    <row r="1" spans="1:12" ht="15.75" x14ac:dyDescent="0.25">
      <c r="A1" s="4"/>
      <c r="B1" s="6" t="s">
        <v>166</v>
      </c>
      <c r="C1" s="6" t="s">
        <v>167</v>
      </c>
      <c r="D1" s="4"/>
      <c r="E1" s="4"/>
      <c r="F1" s="4"/>
      <c r="G1" s="4"/>
      <c r="H1" s="4"/>
      <c r="I1" s="4"/>
      <c r="J1" s="4"/>
      <c r="K1" s="4"/>
      <c r="L1" s="4"/>
    </row>
    <row r="2" spans="1:12" x14ac:dyDescent="0.25">
      <c r="A2" s="4"/>
      <c r="B2" s="5"/>
      <c r="C2" s="5" t="s">
        <v>168</v>
      </c>
      <c r="D2" s="5"/>
      <c r="E2" s="5" t="s">
        <v>169</v>
      </c>
      <c r="F2" s="5"/>
      <c r="G2" s="5" t="s">
        <v>186</v>
      </c>
      <c r="H2" s="5"/>
      <c r="I2" s="5" t="s">
        <v>187</v>
      </c>
      <c r="J2" s="5"/>
      <c r="K2" s="4"/>
      <c r="L2" s="4"/>
    </row>
    <row r="3" spans="1:12" ht="15.75" x14ac:dyDescent="0.25">
      <c r="A3" s="4"/>
      <c r="B3" s="5" t="s">
        <v>170</v>
      </c>
      <c r="C3" s="5" t="s">
        <v>171</v>
      </c>
      <c r="D3" s="5" t="s">
        <v>172</v>
      </c>
      <c r="E3" s="5" t="s">
        <v>171</v>
      </c>
      <c r="F3" s="5" t="s">
        <v>172</v>
      </c>
      <c r="G3" s="5" t="s">
        <v>171</v>
      </c>
      <c r="H3" s="5" t="s">
        <v>172</v>
      </c>
      <c r="I3" s="5" t="s">
        <v>171</v>
      </c>
      <c r="J3" s="5" t="s">
        <v>172</v>
      </c>
      <c r="K3" s="6"/>
      <c r="L3" s="4"/>
    </row>
    <row r="4" spans="1:12" ht="15.75" x14ac:dyDescent="0.25">
      <c r="A4" s="4" t="s">
        <v>173</v>
      </c>
      <c r="B4" s="4" t="s">
        <v>174</v>
      </c>
      <c r="C4" s="8">
        <f>'Base de datos CefUAQ'!Z17</f>
        <v>71.392857142857139</v>
      </c>
      <c r="D4" s="8">
        <f>'Base de datos CefUAQ'!Z18</f>
        <v>2.5433062327227898</v>
      </c>
      <c r="E4" s="8">
        <f>'Base de datos CefUAQ'!AA17</f>
        <v>71.214285714285708</v>
      </c>
      <c r="F4" s="8">
        <f>'Base de datos CefUAQ'!AA18</f>
        <v>2.8059982846798701</v>
      </c>
      <c r="G4" s="4">
        <f>'Base de datos CefUAQ'!AV17</f>
        <v>71.428571428571431</v>
      </c>
      <c r="H4" s="4">
        <f>'Base de datos CefUAQ'!AV18</f>
        <v>2.027286390693261</v>
      </c>
      <c r="I4" s="4">
        <f>'Base de datos CefUAQ'!AW17</f>
        <v>61.571428571428569</v>
      </c>
      <c r="J4" s="4">
        <f>'Base de datos CefUAQ'!AW18</f>
        <v>1.9889806323953876</v>
      </c>
      <c r="K4" s="6"/>
      <c r="L4" s="4"/>
    </row>
    <row r="5" spans="1:12" x14ac:dyDescent="0.25">
      <c r="A5" s="4"/>
      <c r="B5" s="4" t="s">
        <v>175</v>
      </c>
      <c r="C5" s="8">
        <f>'Base de datos CefUAQ'!AB17</f>
        <v>32.071428571428569</v>
      </c>
      <c r="D5" s="8">
        <f>'Base de datos CefUAQ'!AB18</f>
        <v>1.4392458342578487</v>
      </c>
      <c r="E5" s="8">
        <f>'Base de datos CefUAQ'!AC17</f>
        <v>31.928571428571427</v>
      </c>
      <c r="F5" s="8">
        <f>'Base de datos CefUAQ'!AC18</f>
        <v>1.9400351192017795</v>
      </c>
      <c r="G5" s="4">
        <f>'Base de datos CefUAQ'!AX17</f>
        <v>32.214285714285715</v>
      </c>
      <c r="H5" s="4">
        <f>'Base de datos CefUAQ'!AX18</f>
        <v>1.8883680959850138</v>
      </c>
      <c r="I5" s="4">
        <f>'Base de datos CefUAQ'!AY17</f>
        <v>32.142857142857146</v>
      </c>
      <c r="J5" s="4">
        <f>'Base de datos CefUAQ'!AY18</f>
        <v>1.8337495365063801</v>
      </c>
      <c r="K5" s="4"/>
      <c r="L5" s="4"/>
    </row>
    <row r="6" spans="1:12" x14ac:dyDescent="0.25">
      <c r="A6" s="4"/>
      <c r="B6" s="4" t="s">
        <v>176</v>
      </c>
      <c r="C6" s="4">
        <f>'Base de datos CefUAQ'!AD17</f>
        <v>40.928571428571431</v>
      </c>
      <c r="D6" s="4">
        <f>'Base de datos CefUAQ'!AD18</f>
        <v>4.1037372406940653</v>
      </c>
      <c r="E6" s="4">
        <f>'Base de datos CefUAQ'!AE17</f>
        <v>44.428571428571431</v>
      </c>
      <c r="F6" s="4">
        <f>'Base de datos CefUAQ'!AE18</f>
        <v>4.8787496146244154</v>
      </c>
      <c r="G6" s="4">
        <f>'Base de datos CefUAQ'!AZ17</f>
        <v>44.642857142857146</v>
      </c>
      <c r="H6" s="4">
        <f>'Base de datos CefUAQ'!AZ18</f>
        <v>2.0978796202592043</v>
      </c>
      <c r="I6" s="4">
        <f>'Base de datos CefUAQ'!BA17</f>
        <v>44.571428571428569</v>
      </c>
      <c r="J6" s="4">
        <f>'Base de datos CefUAQ'!BA18</f>
        <v>2.3440361546924771</v>
      </c>
      <c r="K6" s="4"/>
      <c r="L6" s="4"/>
    </row>
    <row r="7" spans="1:12" x14ac:dyDescent="0.25">
      <c r="A7" s="4"/>
      <c r="B7" s="4" t="s">
        <v>177</v>
      </c>
      <c r="C7" s="4">
        <f>'Base de datos CefUAQ'!AF17</f>
        <v>71.5</v>
      </c>
      <c r="D7" s="4">
        <f>'Base de datos CefUAQ'!AF18</f>
        <v>3.3684052378171256</v>
      </c>
      <c r="E7" s="4">
        <f>'Base de datos CefUAQ'!AG17</f>
        <v>71.142857142857139</v>
      </c>
      <c r="F7" s="4">
        <f>'Base de datos CefUAQ'!AG18</f>
        <v>2.1070264449124592</v>
      </c>
      <c r="G7" s="4">
        <f>'Base de datos CefUAQ'!BB17</f>
        <v>71.571428571428569</v>
      </c>
      <c r="H7" s="4">
        <f>'Base de datos CefUAQ'!BB18</f>
        <v>2.027286390693261</v>
      </c>
      <c r="I7" s="4">
        <f>'Base de datos CefUAQ'!BC17</f>
        <v>71.428571428571431</v>
      </c>
      <c r="J7" s="4">
        <f>'Base de datos CefUAQ'!BC18</f>
        <v>2.1737697038266783</v>
      </c>
      <c r="K7" s="4"/>
      <c r="L7" s="4"/>
    </row>
    <row r="8" spans="1:12" x14ac:dyDescent="0.25">
      <c r="A8" s="4"/>
      <c r="B8" s="4" t="s">
        <v>178</v>
      </c>
      <c r="C8" s="4">
        <f>'Base de datos CefUAQ'!AH17</f>
        <v>77.142857142857139</v>
      </c>
      <c r="D8" s="4">
        <f>'Base de datos CefUAQ'!AH18</f>
        <v>5.2894254865743191</v>
      </c>
      <c r="E8" s="4">
        <f>'Base de datos CefUAQ'!AI17</f>
        <v>77.928571428571431</v>
      </c>
      <c r="F8" s="4">
        <f>'Base de datos CefUAQ'!AI18</f>
        <v>3.1976983480739274</v>
      </c>
      <c r="G8" s="4">
        <f>'Base de datos CefUAQ'!BD17</f>
        <v>77.642857142857139</v>
      </c>
      <c r="H8" s="4">
        <f>'Base de datos CefUAQ'!BD18</f>
        <v>3.4775575614799807</v>
      </c>
      <c r="I8" s="4">
        <f>'Base de datos CefUAQ'!BE17</f>
        <v>76.571428571428569</v>
      </c>
      <c r="J8" s="4">
        <f>'Base de datos CefUAQ'!BE18</f>
        <v>1.6508406117111138</v>
      </c>
      <c r="K8" s="4"/>
      <c r="L8" s="4"/>
    </row>
    <row r="9" spans="1:12" x14ac:dyDescent="0.25">
      <c r="A9" s="4"/>
      <c r="B9" s="4" t="s">
        <v>179</v>
      </c>
      <c r="C9" s="4">
        <f>'Base de datos CefUAQ'!AJ17</f>
        <v>111.64285714285714</v>
      </c>
      <c r="D9" s="4">
        <f>'Base de datos CefUAQ'!AJ18</f>
        <v>5.3292681393507415</v>
      </c>
      <c r="E9" s="4">
        <f>'Base de datos CefUAQ'!AK17</f>
        <v>111.21428571428571</v>
      </c>
      <c r="F9" s="4">
        <f>'Base de datos CefUAQ'!AK18</f>
        <v>5.2061882029365405</v>
      </c>
      <c r="G9" s="4">
        <f>'Base de datos CefUAQ'!BF17</f>
        <v>111.92857142857143</v>
      </c>
      <c r="H9" s="4">
        <f>'Base de datos CefUAQ'!BF18</f>
        <v>4.5482758477046206</v>
      </c>
      <c r="I9" s="4">
        <f>'Base de datos CefUAQ'!BG17</f>
        <v>112.07142857142857</v>
      </c>
      <c r="J9" s="4">
        <f>'Base de datos CefUAQ'!BG18</f>
        <v>4.7306575525101024</v>
      </c>
      <c r="K9" s="4"/>
      <c r="L9" s="4"/>
    </row>
    <row r="10" spans="1:12" x14ac:dyDescent="0.25">
      <c r="A10" s="4" t="s">
        <v>180</v>
      </c>
      <c r="B10" s="4" t="s">
        <v>181</v>
      </c>
      <c r="C10" s="4">
        <f>'Base de datos CefUAQ'!AL17</f>
        <v>121.92857142857143</v>
      </c>
      <c r="D10" s="4">
        <f>'Base de datos CefUAQ'!AL18</f>
        <v>2.6447127432871596</v>
      </c>
      <c r="E10" s="4">
        <f>'Base de datos CefUAQ'!AM17</f>
        <v>121.92857142857143</v>
      </c>
      <c r="F10" s="4">
        <f>'Base de datos CefUAQ'!AM18</f>
        <v>2.7863481949921951</v>
      </c>
      <c r="G10" s="4">
        <f>'Base de datos CefUAQ'!BH17</f>
        <v>121.84615384615384</v>
      </c>
      <c r="H10" s="4">
        <f>'Base de datos CefUAQ'!BH18</f>
        <v>1.9513309067639726</v>
      </c>
      <c r="I10" s="4">
        <f>'Base de datos CefUAQ'!BI17</f>
        <v>121.85714285714286</v>
      </c>
      <c r="J10" s="4">
        <f>'Base de datos CefUAQ'!BI18</f>
        <v>1.8752289237539816</v>
      </c>
      <c r="K10" s="4"/>
      <c r="L10" s="4"/>
    </row>
    <row r="11" spans="1:12" x14ac:dyDescent="0.25">
      <c r="A11" s="4"/>
      <c r="B11" s="4" t="s">
        <v>182</v>
      </c>
      <c r="C11" s="4">
        <f>'Base de datos CefUAQ'!AN17</f>
        <v>142.85714285714286</v>
      </c>
      <c r="D11" s="4">
        <f>'Base de datos CefUAQ'!AN18</f>
        <v>2.5975474485084473</v>
      </c>
      <c r="E11" s="4">
        <f>'Base de datos CefUAQ'!AO17</f>
        <v>142.28571428571428</v>
      </c>
      <c r="F11" s="4">
        <f>'Base de datos CefUAQ'!AO18</f>
        <v>3.0741745966274348</v>
      </c>
      <c r="G11" s="4">
        <f>'Base de datos CefUAQ'!BJ17</f>
        <v>142.85714285714286</v>
      </c>
      <c r="H11" s="4">
        <f>'Base de datos CefUAQ'!BJ18</f>
        <v>1.8752289237539816</v>
      </c>
      <c r="I11" s="4">
        <f>'Base de datos CefUAQ'!BK17</f>
        <v>142.92857142857142</v>
      </c>
      <c r="J11" s="4">
        <f>'Base de datos CefUAQ'!BK18</f>
        <v>1.8999710813299526</v>
      </c>
      <c r="K11" s="4"/>
      <c r="L11" s="4"/>
    </row>
    <row r="12" spans="1:12" x14ac:dyDescent="0.25">
      <c r="A12" s="4"/>
      <c r="B12" s="4" t="s">
        <v>183</v>
      </c>
      <c r="C12" s="4">
        <f>'Base de datos CefUAQ'!AP17</f>
        <v>138.69230769230768</v>
      </c>
      <c r="D12" s="4">
        <f>'Base de datos CefUAQ'!AP18</f>
        <v>2.1363760352762258</v>
      </c>
      <c r="E12" s="4">
        <f>'Base de datos CefUAQ'!AQ17</f>
        <v>138.76923076923077</v>
      </c>
      <c r="F12" s="4">
        <f>'Base de datos CefUAQ'!AQ18</f>
        <v>2.1661735138967266</v>
      </c>
      <c r="G12" s="4">
        <f>'Base de datos CefUAQ'!BL17</f>
        <v>138.64285714285714</v>
      </c>
      <c r="H12" s="4">
        <f>'Base de datos CefUAQ'!BL18</f>
        <v>4.7814890319478272</v>
      </c>
      <c r="I12" s="4">
        <f>'Base de datos CefUAQ'!BM17</f>
        <v>138.78571428571428</v>
      </c>
      <c r="J12" s="4">
        <f>'Base de datos CefUAQ'!BM18</f>
        <v>4.9486372860627981</v>
      </c>
      <c r="K12" s="4"/>
      <c r="L12" s="4"/>
    </row>
    <row r="13" spans="1:12" ht="31.5" x14ac:dyDescent="0.25">
      <c r="A13" s="4"/>
      <c r="B13" s="7" t="s">
        <v>184</v>
      </c>
      <c r="C13" s="4">
        <f>'Base de datos CefUAQ'!AR17</f>
        <v>75.07692307692308</v>
      </c>
      <c r="D13" s="4">
        <f>'Base de datos CefUAQ'!AR18</f>
        <v>2.5968422639024005</v>
      </c>
      <c r="E13" s="4">
        <f>'Base de datos CefUAQ'!AS17</f>
        <v>73.214285714285708</v>
      </c>
      <c r="F13" s="4">
        <f>'Base de datos CefUAQ'!AS18</f>
        <v>2.1187286256174924</v>
      </c>
      <c r="G13" s="4">
        <f>'Base de datos CefUAQ'!BN17</f>
        <v>74.571428571428569</v>
      </c>
      <c r="H13" s="4">
        <f>'Base de datos CefUAQ'!BN18</f>
        <v>3.3215910393916701</v>
      </c>
      <c r="I13" s="4">
        <f>'Base de datos CefUAQ'!BO17</f>
        <v>72.571428571428569</v>
      </c>
      <c r="J13" s="4">
        <f>'Base de datos CefUAQ'!BO18</f>
        <v>3.2983512364696526</v>
      </c>
      <c r="K13" s="4"/>
      <c r="L13" s="4"/>
    </row>
    <row r="14" spans="1:12" ht="47.25" x14ac:dyDescent="0.25">
      <c r="A14" s="4"/>
      <c r="B14" s="7" t="s">
        <v>185</v>
      </c>
      <c r="C14" s="4">
        <f>'Base de datos CefUAQ'!AT17</f>
        <v>54.071428571428569</v>
      </c>
      <c r="D14" s="4">
        <f>'Base de datos CefUAQ'!AT18</f>
        <v>3.14921933462603</v>
      </c>
      <c r="E14" s="4">
        <f>'Base de datos CefUAQ'!AU17</f>
        <v>54.142857142857146</v>
      </c>
      <c r="F14" s="4">
        <f>'Base de datos CefUAQ'!AU18</f>
        <v>2.9314512776791282</v>
      </c>
      <c r="G14" s="4">
        <f>'Base de datos CefUAQ'!BP17</f>
        <v>54.07692307692308</v>
      </c>
      <c r="H14" s="4">
        <f>'Base de datos CefUAQ'!BP18</f>
        <v>2.8125178062114395</v>
      </c>
      <c r="I14" s="4">
        <f>'Base de datos CefUAQ'!BQ17</f>
        <v>54.07692307692308</v>
      </c>
      <c r="J14" s="4">
        <f>'Base de datos CefUAQ'!BQ18</f>
        <v>2.8125178062114395</v>
      </c>
      <c r="K14" s="4"/>
      <c r="L14" s="4"/>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Base de datos CefUAQ</vt:lpstr>
      <vt:lpstr>Variables</vt:lpstr>
      <vt:lpstr>Hoja1</vt:lpstr>
    </vt:vector>
  </TitlesOfParts>
  <Company>HP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dc:creator>
  <cp:lastModifiedBy>Esperanza Trenado Sànchez</cp:lastModifiedBy>
  <dcterms:created xsi:type="dcterms:W3CDTF">2018-05-22T04:21:58Z</dcterms:created>
  <dcterms:modified xsi:type="dcterms:W3CDTF">2022-04-28T21:01:50Z</dcterms:modified>
</cp:coreProperties>
</file>