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55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4" i="2"/>
  <c r="E40" i="1"/>
  <c r="H40" i="1"/>
  <c r="K40" i="1"/>
  <c r="N40" i="1"/>
  <c r="B40" i="1"/>
  <c r="G3" i="2" l="1"/>
  <c r="G4" i="2"/>
  <c r="G5" i="2"/>
  <c r="G6" i="2"/>
  <c r="G2" i="2" l="1"/>
  <c r="K19" i="1"/>
  <c r="N19" i="1"/>
  <c r="H19" i="1"/>
  <c r="E19" i="1"/>
  <c r="B19" i="1"/>
</calcChain>
</file>

<file path=xl/sharedStrings.xml><?xml version="1.0" encoding="utf-8"?>
<sst xmlns="http://schemas.openxmlformats.org/spreadsheetml/2006/main" count="182" uniqueCount="28">
  <si>
    <t>Final Cytosine Methylation Report</t>
  </si>
  <si>
    <t>=================================</t>
  </si>
  <si>
    <t>Total number of C's analysed:</t>
  </si>
  <si>
    <t>Total methylated C's in CpG context:</t>
  </si>
  <si>
    <t>Total methylated C's in CHG context:</t>
  </si>
  <si>
    <t>Total methylated C's in CHH context:</t>
  </si>
  <si>
    <t>Total methylated C's in Unknown context:</t>
  </si>
  <si>
    <t>Total unmethylated C's in CpG context:</t>
  </si>
  <si>
    <t>Total unmethylated C's in CHG context:</t>
  </si>
  <si>
    <t>Total unmethylated C's in CHH context:</t>
  </si>
  <si>
    <t>Total unmethylated C's in Unknown context:</t>
  </si>
  <si>
    <t>C methylated in CpG context:</t>
  </si>
  <si>
    <t>C methylated in CHG context:</t>
  </si>
  <si>
    <t>C methylated in CHH context:</t>
  </si>
  <si>
    <t>C methylated in unknown context (CN or CHN):</t>
  </si>
  <si>
    <t>Liver72</t>
  </si>
  <si>
    <t>Bacfat69</t>
  </si>
  <si>
    <t>Backfat67</t>
  </si>
  <si>
    <t>Liver67</t>
  </si>
  <si>
    <t>Liver71</t>
  </si>
  <si>
    <t>Backfat71</t>
  </si>
  <si>
    <t>Liver65</t>
  </si>
  <si>
    <t>Liver69</t>
  </si>
  <si>
    <t>Backfat65</t>
  </si>
  <si>
    <t>Backfat72</t>
  </si>
  <si>
    <t>Unmethylated</t>
  </si>
  <si>
    <t>meth</t>
  </si>
  <si>
    <t>composition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</si>
</sst>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9" fontId="0" fillId="0" borderId="0" xfId="0" applyNumberForma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topLeftCell="A13" workbookViewId="0">
      <selection activeCell="J40" sqref="J40"/>
    </sheetView>
  </sheetViews>
  <sheetFormatPr defaultRowHeight="15"/>
  <cols>
    <col min="1" max="1" width="43.5703125" bestFit="1" customWidth="1"/>
    <col min="2" max="2" width="12" bestFit="1" customWidth="1"/>
    <col min="4" max="4" width="43.5703125" bestFit="1" customWidth="1"/>
    <col min="5" max="5" width="12" bestFit="1" customWidth="1"/>
    <col min="7" max="7" width="43.5703125" bestFit="1" customWidth="1"/>
    <col min="8" max="8" width="12" bestFit="1" customWidth="1"/>
    <col min="10" max="10" width="43.5703125" bestFit="1" customWidth="1"/>
    <col min="11" max="11" width="12" bestFit="1" customWidth="1"/>
    <col min="13" max="13" width="43.5703125" bestFit="1" customWidth="1"/>
    <col min="14" max="14" width="12" bestFit="1" customWidth="1"/>
  </cols>
  <sheetData>
    <row r="1" spans="1:14">
      <c r="A1" t="s">
        <v>0</v>
      </c>
      <c r="B1" t="s">
        <v>15</v>
      </c>
      <c r="D1" t="s">
        <v>0</v>
      </c>
      <c r="E1" t="s">
        <v>19</v>
      </c>
      <c r="G1" t="s">
        <v>0</v>
      </c>
      <c r="H1" t="s">
        <v>22</v>
      </c>
      <c r="J1" t="s">
        <v>0</v>
      </c>
      <c r="K1" t="s">
        <v>18</v>
      </c>
      <c r="M1" t="s">
        <v>0</v>
      </c>
      <c r="N1" t="s">
        <v>21</v>
      </c>
    </row>
    <row r="2" spans="1:14">
      <c r="A2" t="s">
        <v>1</v>
      </c>
      <c r="D2" t="s">
        <v>1</v>
      </c>
      <c r="G2" t="s">
        <v>1</v>
      </c>
      <c r="J2" t="s">
        <v>1</v>
      </c>
      <c r="M2" t="s">
        <v>1</v>
      </c>
    </row>
    <row r="3" spans="1:14">
      <c r="A3" t="s">
        <v>2</v>
      </c>
      <c r="B3">
        <v>14227247577</v>
      </c>
      <c r="D3" t="s">
        <v>2</v>
      </c>
      <c r="E3">
        <v>13502340708</v>
      </c>
      <c r="G3" t="s">
        <v>2</v>
      </c>
      <c r="H3">
        <v>13629490927</v>
      </c>
      <c r="J3" t="s">
        <v>2</v>
      </c>
      <c r="K3">
        <v>12365646736</v>
      </c>
      <c r="M3" t="s">
        <v>2</v>
      </c>
      <c r="N3">
        <v>11747920693</v>
      </c>
    </row>
    <row r="5" spans="1:14">
      <c r="A5" t="s">
        <v>3</v>
      </c>
      <c r="B5">
        <v>469494360</v>
      </c>
      <c r="D5" t="s">
        <v>3</v>
      </c>
      <c r="E5">
        <v>436162480</v>
      </c>
      <c r="G5" t="s">
        <v>3</v>
      </c>
      <c r="H5">
        <v>437725650</v>
      </c>
      <c r="J5" t="s">
        <v>3</v>
      </c>
      <c r="K5">
        <v>398068495</v>
      </c>
      <c r="M5" t="s">
        <v>3</v>
      </c>
      <c r="N5">
        <v>382264338</v>
      </c>
    </row>
    <row r="6" spans="1:14">
      <c r="A6" t="s">
        <v>4</v>
      </c>
      <c r="B6">
        <v>16652077</v>
      </c>
      <c r="D6" t="s">
        <v>4</v>
      </c>
      <c r="E6">
        <v>16890474</v>
      </c>
      <c r="G6" t="s">
        <v>4</v>
      </c>
      <c r="H6">
        <v>16877716</v>
      </c>
      <c r="J6" t="s">
        <v>4</v>
      </c>
      <c r="K6">
        <v>14840819</v>
      </c>
      <c r="M6" t="s">
        <v>4</v>
      </c>
      <c r="N6">
        <v>13495942</v>
      </c>
    </row>
    <row r="7" spans="1:14">
      <c r="A7" t="s">
        <v>5</v>
      </c>
      <c r="B7">
        <v>52763212</v>
      </c>
      <c r="D7" t="s">
        <v>5</v>
      </c>
      <c r="E7">
        <v>53211480</v>
      </c>
      <c r="G7" t="s">
        <v>5</v>
      </c>
      <c r="H7">
        <v>54313087</v>
      </c>
      <c r="J7" t="s">
        <v>5</v>
      </c>
      <c r="K7">
        <v>48624574</v>
      </c>
      <c r="M7" t="s">
        <v>5</v>
      </c>
      <c r="N7">
        <v>44165084</v>
      </c>
    </row>
    <row r="8" spans="1:14">
      <c r="A8" t="s">
        <v>6</v>
      </c>
      <c r="B8">
        <v>708103</v>
      </c>
      <c r="D8" t="s">
        <v>6</v>
      </c>
      <c r="E8">
        <v>701487</v>
      </c>
      <c r="G8" t="s">
        <v>6</v>
      </c>
      <c r="H8">
        <v>746277</v>
      </c>
      <c r="J8" t="s">
        <v>6</v>
      </c>
      <c r="K8">
        <v>702863</v>
      </c>
      <c r="M8" t="s">
        <v>6</v>
      </c>
      <c r="N8">
        <v>623830</v>
      </c>
    </row>
    <row r="10" spans="1:14">
      <c r="A10" t="s">
        <v>7</v>
      </c>
      <c r="B10">
        <v>194102833</v>
      </c>
      <c r="D10" t="s">
        <v>7</v>
      </c>
      <c r="E10">
        <v>171381847</v>
      </c>
      <c r="G10" t="s">
        <v>7</v>
      </c>
      <c r="H10">
        <v>173291892</v>
      </c>
      <c r="J10" t="s">
        <v>7</v>
      </c>
      <c r="K10">
        <v>162177182</v>
      </c>
      <c r="M10" t="s">
        <v>7</v>
      </c>
      <c r="N10">
        <v>164630801</v>
      </c>
    </row>
    <row r="11" spans="1:14">
      <c r="A11" t="s">
        <v>8</v>
      </c>
      <c r="B11">
        <v>2957148601</v>
      </c>
      <c r="D11" t="s">
        <v>8</v>
      </c>
      <c r="E11">
        <v>2784955745</v>
      </c>
      <c r="G11" t="s">
        <v>8</v>
      </c>
      <c r="H11">
        <v>2811426586</v>
      </c>
      <c r="J11" t="s">
        <v>8</v>
      </c>
      <c r="K11">
        <v>2561553284</v>
      </c>
      <c r="M11" t="s">
        <v>8</v>
      </c>
      <c r="N11">
        <v>2447910299</v>
      </c>
    </row>
    <row r="12" spans="1:14">
      <c r="A12" t="s">
        <v>9</v>
      </c>
      <c r="B12">
        <v>10537086494</v>
      </c>
      <c r="D12" t="s">
        <v>9</v>
      </c>
      <c r="E12">
        <v>10039738682</v>
      </c>
      <c r="G12" t="s">
        <v>9</v>
      </c>
      <c r="H12">
        <v>10135855996</v>
      </c>
      <c r="J12" t="s">
        <v>9</v>
      </c>
      <c r="K12">
        <v>9180382382</v>
      </c>
      <c r="M12" t="s">
        <v>9</v>
      </c>
      <c r="N12">
        <v>8695454229</v>
      </c>
    </row>
    <row r="13" spans="1:14">
      <c r="A13" t="s">
        <v>10</v>
      </c>
      <c r="B13">
        <v>11000608</v>
      </c>
      <c r="D13" t="s">
        <v>10</v>
      </c>
      <c r="E13">
        <v>10774348</v>
      </c>
      <c r="G13" t="s">
        <v>10</v>
      </c>
      <c r="H13">
        <v>10849667</v>
      </c>
      <c r="J13" t="s">
        <v>10</v>
      </c>
      <c r="K13">
        <v>10061041</v>
      </c>
      <c r="M13" t="s">
        <v>10</v>
      </c>
      <c r="N13">
        <v>9340188</v>
      </c>
    </row>
    <row r="15" spans="1:14">
      <c r="A15" t="s">
        <v>11</v>
      </c>
      <c r="B15" s="1">
        <v>0.70699999999999996</v>
      </c>
      <c r="D15" t="s">
        <v>11</v>
      </c>
      <c r="E15" s="1">
        <v>0.71799999999999997</v>
      </c>
      <c r="G15" t="s">
        <v>11</v>
      </c>
      <c r="H15" s="1">
        <v>0.71599999999999997</v>
      </c>
      <c r="J15" t="s">
        <v>11</v>
      </c>
      <c r="K15" s="1">
        <v>0.71099999999999997</v>
      </c>
      <c r="M15" t="s">
        <v>11</v>
      </c>
      <c r="N15" s="1">
        <v>0.69899999999999995</v>
      </c>
    </row>
    <row r="16" spans="1:14">
      <c r="A16" t="s">
        <v>12</v>
      </c>
      <c r="B16" s="1">
        <v>6.0000000000000001E-3</v>
      </c>
      <c r="D16" t="s">
        <v>12</v>
      </c>
      <c r="E16" s="1">
        <v>6.0000000000000001E-3</v>
      </c>
      <c r="G16" t="s">
        <v>12</v>
      </c>
      <c r="H16" s="1">
        <v>6.0000000000000001E-3</v>
      </c>
      <c r="J16" t="s">
        <v>12</v>
      </c>
      <c r="K16" s="1">
        <v>6.0000000000000001E-3</v>
      </c>
      <c r="M16" t="s">
        <v>12</v>
      </c>
      <c r="N16" s="1">
        <v>5.0000000000000001E-3</v>
      </c>
    </row>
    <row r="17" spans="1:14">
      <c r="A17" t="s">
        <v>13</v>
      </c>
      <c r="B17" s="1">
        <v>5.0000000000000001E-3</v>
      </c>
      <c r="D17" t="s">
        <v>13</v>
      </c>
      <c r="E17" s="1">
        <v>5.0000000000000001E-3</v>
      </c>
      <c r="G17" t="s">
        <v>13</v>
      </c>
      <c r="H17" s="1">
        <v>5.0000000000000001E-3</v>
      </c>
      <c r="J17" t="s">
        <v>13</v>
      </c>
      <c r="K17" s="1">
        <v>5.0000000000000001E-3</v>
      </c>
      <c r="M17" t="s">
        <v>13</v>
      </c>
      <c r="N17" s="1">
        <v>5.0000000000000001E-3</v>
      </c>
    </row>
    <row r="18" spans="1:14">
      <c r="A18" t="s">
        <v>14</v>
      </c>
      <c r="B18" s="1">
        <v>0.06</v>
      </c>
      <c r="D18" t="s">
        <v>14</v>
      </c>
      <c r="E18" s="1">
        <v>6.0999999999999999E-2</v>
      </c>
      <c r="G18" t="s">
        <v>14</v>
      </c>
      <c r="H18" s="1">
        <v>6.4000000000000001E-2</v>
      </c>
      <c r="J18" t="s">
        <v>14</v>
      </c>
      <c r="K18" s="1">
        <v>6.5000000000000002E-2</v>
      </c>
      <c r="M18" t="s">
        <v>14</v>
      </c>
      <c r="N18" s="1">
        <v>6.3E-2</v>
      </c>
    </row>
    <row r="19" spans="1:14">
      <c r="A19" t="s">
        <v>25</v>
      </c>
      <c r="B19" s="1">
        <f>(100%-(B15+B16+B17+B18))</f>
        <v>0.22199999999999998</v>
      </c>
      <c r="C19" s="1"/>
      <c r="D19" t="s">
        <v>25</v>
      </c>
      <c r="E19" s="1">
        <f t="shared" ref="E19" si="0">(100%-(E15+E16+E17+E18))</f>
        <v>0.20999999999999996</v>
      </c>
      <c r="F19" s="1"/>
      <c r="G19" t="s">
        <v>25</v>
      </c>
      <c r="H19" s="1">
        <f t="shared" ref="H19" si="1">(100%-(H15+H16+H17+H18))</f>
        <v>0.20900000000000007</v>
      </c>
      <c r="I19" s="1"/>
      <c r="J19" t="s">
        <v>25</v>
      </c>
      <c r="K19" s="1">
        <f t="shared" ref="K19" si="2">(100%-(K15+K16+K17+K18))</f>
        <v>0.21300000000000008</v>
      </c>
      <c r="L19" s="1"/>
      <c r="M19" t="s">
        <v>25</v>
      </c>
      <c r="N19" s="1">
        <f t="shared" ref="N19" si="3">(100%-(N15+N16+N17+N18))</f>
        <v>0.22799999999999998</v>
      </c>
    </row>
    <row r="20" spans="1:14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2" spans="1:14">
      <c r="A22" t="s">
        <v>0</v>
      </c>
      <c r="B22" t="s">
        <v>24</v>
      </c>
      <c r="D22" t="s">
        <v>0</v>
      </c>
      <c r="E22" t="s">
        <v>20</v>
      </c>
      <c r="G22" t="s">
        <v>0</v>
      </c>
      <c r="H22" t="s">
        <v>16</v>
      </c>
      <c r="J22" t="s">
        <v>0</v>
      </c>
      <c r="K22" t="s">
        <v>17</v>
      </c>
      <c r="M22" t="s">
        <v>0</v>
      </c>
      <c r="N22" t="s">
        <v>23</v>
      </c>
    </row>
    <row r="23" spans="1:14">
      <c r="A23" t="s">
        <v>1</v>
      </c>
      <c r="D23" t="s">
        <v>1</v>
      </c>
      <c r="G23" t="s">
        <v>1</v>
      </c>
      <c r="J23" t="s">
        <v>1</v>
      </c>
      <c r="M23" t="s">
        <v>1</v>
      </c>
    </row>
    <row r="24" spans="1:14">
      <c r="A24" t="s">
        <v>2</v>
      </c>
      <c r="B24">
        <v>12981188009</v>
      </c>
      <c r="D24" t="s">
        <v>2</v>
      </c>
      <c r="E24">
        <v>13592840187</v>
      </c>
      <c r="G24" t="s">
        <v>2</v>
      </c>
      <c r="H24">
        <v>12110656415</v>
      </c>
      <c r="J24" t="s">
        <v>2</v>
      </c>
      <c r="K24">
        <v>14202245984</v>
      </c>
      <c r="M24" t="s">
        <v>2</v>
      </c>
      <c r="N24">
        <v>13905710932</v>
      </c>
    </row>
    <row r="26" spans="1:14">
      <c r="A26" t="s">
        <v>3</v>
      </c>
      <c r="B26">
        <v>454167723</v>
      </c>
      <c r="D26" t="s">
        <v>3</v>
      </c>
      <c r="E26">
        <v>481516689</v>
      </c>
      <c r="G26" t="s">
        <v>3</v>
      </c>
      <c r="H26">
        <v>420410281</v>
      </c>
      <c r="J26" t="s">
        <v>3</v>
      </c>
      <c r="K26">
        <v>515552969</v>
      </c>
      <c r="M26" t="s">
        <v>3</v>
      </c>
      <c r="N26">
        <v>487468931</v>
      </c>
    </row>
    <row r="27" spans="1:14">
      <c r="A27" t="s">
        <v>4</v>
      </c>
      <c r="B27">
        <v>17468148</v>
      </c>
      <c r="D27" t="s">
        <v>4</v>
      </c>
      <c r="E27">
        <v>17863670</v>
      </c>
      <c r="G27" t="s">
        <v>4</v>
      </c>
      <c r="H27">
        <v>15526307</v>
      </c>
      <c r="J27" t="s">
        <v>4</v>
      </c>
      <c r="K27">
        <v>17390809</v>
      </c>
      <c r="M27" t="s">
        <v>4</v>
      </c>
      <c r="N27">
        <v>16776928</v>
      </c>
    </row>
    <row r="28" spans="1:14">
      <c r="A28" t="s">
        <v>5</v>
      </c>
      <c r="B28">
        <v>56300071</v>
      </c>
      <c r="D28" t="s">
        <v>5</v>
      </c>
      <c r="E28">
        <v>59219666</v>
      </c>
      <c r="G28" t="s">
        <v>5</v>
      </c>
      <c r="H28">
        <v>51759159</v>
      </c>
      <c r="J28" t="s">
        <v>5</v>
      </c>
      <c r="K28">
        <v>58139685</v>
      </c>
      <c r="M28" t="s">
        <v>5</v>
      </c>
      <c r="N28">
        <v>56691488</v>
      </c>
    </row>
    <row r="29" spans="1:14">
      <c r="A29" t="s">
        <v>6</v>
      </c>
      <c r="B29">
        <v>738492</v>
      </c>
      <c r="D29" t="s">
        <v>6</v>
      </c>
      <c r="E29">
        <v>789554</v>
      </c>
      <c r="G29" t="s">
        <v>6</v>
      </c>
      <c r="H29">
        <v>683016</v>
      </c>
      <c r="J29" t="s">
        <v>6</v>
      </c>
      <c r="K29">
        <v>810400</v>
      </c>
      <c r="M29" t="s">
        <v>6</v>
      </c>
      <c r="N29">
        <v>769043</v>
      </c>
    </row>
    <row r="31" spans="1:14">
      <c r="A31" t="s">
        <v>7</v>
      </c>
      <c r="B31">
        <v>130732707</v>
      </c>
      <c r="D31" t="s">
        <v>7</v>
      </c>
      <c r="E31">
        <v>138184991</v>
      </c>
      <c r="G31" t="s">
        <v>7</v>
      </c>
      <c r="H31">
        <v>115552594</v>
      </c>
      <c r="J31" t="s">
        <v>7</v>
      </c>
      <c r="K31">
        <v>155190577</v>
      </c>
      <c r="M31" t="s">
        <v>7</v>
      </c>
      <c r="N31">
        <v>150526615</v>
      </c>
    </row>
    <row r="32" spans="1:14">
      <c r="A32" t="s">
        <v>8</v>
      </c>
      <c r="B32">
        <v>2681955833</v>
      </c>
      <c r="D32" t="s">
        <v>8</v>
      </c>
      <c r="E32">
        <v>2818233694</v>
      </c>
      <c r="G32" t="s">
        <v>8</v>
      </c>
      <c r="H32">
        <v>2499398828</v>
      </c>
      <c r="J32" t="s">
        <v>8</v>
      </c>
      <c r="K32">
        <v>2971434667</v>
      </c>
      <c r="M32" t="s">
        <v>8</v>
      </c>
      <c r="N32">
        <v>2883369919</v>
      </c>
    </row>
    <row r="33" spans="1:14">
      <c r="A33" t="s">
        <v>9</v>
      </c>
      <c r="B33">
        <v>9640563527</v>
      </c>
      <c r="D33" t="s">
        <v>9</v>
      </c>
      <c r="E33">
        <v>10077821477</v>
      </c>
      <c r="G33" t="s">
        <v>9</v>
      </c>
      <c r="H33">
        <v>9008009246</v>
      </c>
      <c r="J33" t="s">
        <v>9</v>
      </c>
      <c r="K33">
        <v>10484537277</v>
      </c>
      <c r="M33" t="s">
        <v>9</v>
      </c>
      <c r="N33">
        <v>10310877051</v>
      </c>
    </row>
    <row r="34" spans="1:14">
      <c r="A34" t="s">
        <v>10</v>
      </c>
      <c r="B34">
        <v>10501528</v>
      </c>
      <c r="D34" t="s">
        <v>10</v>
      </c>
      <c r="E34">
        <v>10784922</v>
      </c>
      <c r="G34" t="s">
        <v>10</v>
      </c>
      <c r="H34">
        <v>9758724</v>
      </c>
      <c r="J34" t="s">
        <v>10</v>
      </c>
      <c r="K34">
        <v>11282107</v>
      </c>
      <c r="M34" t="s">
        <v>10</v>
      </c>
      <c r="N34">
        <v>10992440</v>
      </c>
    </row>
    <row r="36" spans="1:14">
      <c r="A36" t="s">
        <v>11</v>
      </c>
      <c r="B36" s="1">
        <v>0.77600000000000002</v>
      </c>
      <c r="D36" t="s">
        <v>11</v>
      </c>
      <c r="E36" s="1">
        <v>0.77700000000000002</v>
      </c>
      <c r="G36" t="s">
        <v>11</v>
      </c>
      <c r="H36" s="1">
        <v>0.78400000000000003</v>
      </c>
      <c r="J36" t="s">
        <v>11</v>
      </c>
      <c r="K36" s="1">
        <v>0.76900000000000002</v>
      </c>
      <c r="M36" t="s">
        <v>11</v>
      </c>
      <c r="N36" s="1">
        <v>0.76400000000000001</v>
      </c>
    </row>
    <row r="37" spans="1:14">
      <c r="A37" t="s">
        <v>12</v>
      </c>
      <c r="B37" s="1">
        <v>6.0000000000000001E-3</v>
      </c>
      <c r="D37" t="s">
        <v>12</v>
      </c>
      <c r="E37" s="1">
        <v>6.0000000000000001E-3</v>
      </c>
      <c r="G37" t="s">
        <v>12</v>
      </c>
      <c r="H37" s="1">
        <v>6.0000000000000001E-3</v>
      </c>
      <c r="J37" t="s">
        <v>12</v>
      </c>
      <c r="K37" s="1">
        <v>6.0000000000000001E-3</v>
      </c>
      <c r="M37" t="s">
        <v>12</v>
      </c>
      <c r="N37" s="1">
        <v>6.0000000000000001E-3</v>
      </c>
    </row>
    <row r="38" spans="1:14">
      <c r="A38" t="s">
        <v>13</v>
      </c>
      <c r="B38" s="1">
        <v>6.0000000000000001E-3</v>
      </c>
      <c r="D38" t="s">
        <v>13</v>
      </c>
      <c r="E38" s="1">
        <v>6.0000000000000001E-3</v>
      </c>
      <c r="G38" t="s">
        <v>13</v>
      </c>
      <c r="H38" s="1">
        <v>6.0000000000000001E-3</v>
      </c>
      <c r="J38" t="s">
        <v>13</v>
      </c>
      <c r="K38" s="1">
        <v>6.0000000000000001E-3</v>
      </c>
      <c r="M38" t="s">
        <v>13</v>
      </c>
      <c r="N38" s="1">
        <v>5.0000000000000001E-3</v>
      </c>
    </row>
    <row r="39" spans="1:14">
      <c r="A39" t="s">
        <v>14</v>
      </c>
      <c r="B39" s="1">
        <v>6.6000000000000003E-2</v>
      </c>
      <c r="D39" t="s">
        <v>14</v>
      </c>
      <c r="E39" s="1">
        <v>6.8000000000000005E-2</v>
      </c>
      <c r="G39" t="s">
        <v>14</v>
      </c>
      <c r="H39" s="1">
        <v>6.5000000000000002E-2</v>
      </c>
      <c r="J39" t="s">
        <v>14</v>
      </c>
      <c r="K39" s="1">
        <v>6.7000000000000004E-2</v>
      </c>
      <c r="M39" t="s">
        <v>14</v>
      </c>
      <c r="N39" s="1">
        <v>6.5000000000000002E-2</v>
      </c>
    </row>
    <row r="40" spans="1:14">
      <c r="A40" t="s">
        <v>25</v>
      </c>
      <c r="B40" s="1">
        <f>(100%-(B36+B37+B38+B39))</f>
        <v>0.14599999999999991</v>
      </c>
      <c r="D40" t="s">
        <v>25</v>
      </c>
      <c r="E40" s="1">
        <f t="shared" ref="E40:N40" si="4">(100%-(E36+E37+E38+E39))</f>
        <v>0.14300000000000002</v>
      </c>
      <c r="G40" t="s">
        <v>25</v>
      </c>
      <c r="H40" s="1">
        <f t="shared" si="4"/>
        <v>0.13900000000000001</v>
      </c>
      <c r="J40" t="s">
        <v>25</v>
      </c>
      <c r="K40" s="1">
        <f t="shared" si="4"/>
        <v>0.15199999999999991</v>
      </c>
      <c r="M40" t="s">
        <v>25</v>
      </c>
      <c r="N40" s="1">
        <f t="shared" si="4"/>
        <v>0.15999999999999992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G6" sqref="G6"/>
    </sheetView>
  </sheetViews>
  <sheetFormatPr defaultRowHeight="15"/>
  <cols>
    <col min="1" max="1" width="43.5703125" bestFit="1" customWidth="1"/>
  </cols>
  <sheetData>
    <row r="1" spans="1:7">
      <c r="A1" t="s">
        <v>26</v>
      </c>
      <c r="G1" t="s">
        <v>27</v>
      </c>
    </row>
    <row r="2" spans="1:7">
      <c r="A2" s="2" t="s">
        <v>11</v>
      </c>
      <c r="B2" s="1">
        <v>0.70699999999999996</v>
      </c>
      <c r="C2" s="1">
        <v>0.71799999999999997</v>
      </c>
      <c r="D2" s="1">
        <v>0.71599999999999997</v>
      </c>
      <c r="E2" s="1">
        <v>0.71099999999999997</v>
      </c>
      <c r="F2" s="1">
        <v>0.69899999999999995</v>
      </c>
      <c r="G2" s="1">
        <f>AVERAGE(B2:F2)</f>
        <v>0.71019999999999994</v>
      </c>
    </row>
    <row r="3" spans="1:7">
      <c r="A3" s="2" t="s">
        <v>12</v>
      </c>
      <c r="B3" s="1">
        <v>6.0000000000000001E-3</v>
      </c>
      <c r="C3" s="1">
        <v>6.0000000000000001E-3</v>
      </c>
      <c r="D3" s="1">
        <v>6.0000000000000001E-3</v>
      </c>
      <c r="E3" s="1">
        <v>6.0000000000000001E-3</v>
      </c>
      <c r="F3" s="1">
        <v>5.0000000000000001E-3</v>
      </c>
      <c r="G3" s="1">
        <f t="shared" ref="G3:G14" si="0">AVERAGE(B3:F3)</f>
        <v>5.8000000000000005E-3</v>
      </c>
    </row>
    <row r="4" spans="1:7">
      <c r="A4" s="2" t="s">
        <v>13</v>
      </c>
      <c r="B4" s="1">
        <v>5.0000000000000001E-3</v>
      </c>
      <c r="C4" s="1">
        <v>5.0000000000000001E-3</v>
      </c>
      <c r="D4" s="1">
        <v>5.0000000000000001E-3</v>
      </c>
      <c r="E4" s="1">
        <v>5.0000000000000001E-3</v>
      </c>
      <c r="F4" s="1">
        <v>5.0000000000000001E-3</v>
      </c>
      <c r="G4" s="1">
        <f t="shared" si="0"/>
        <v>5.0000000000000001E-3</v>
      </c>
    </row>
    <row r="5" spans="1:7">
      <c r="A5" s="2" t="s">
        <v>14</v>
      </c>
      <c r="B5" s="1">
        <v>0.06</v>
      </c>
      <c r="C5" s="1">
        <v>6.0999999999999999E-2</v>
      </c>
      <c r="D5" s="1">
        <v>6.4000000000000001E-2</v>
      </c>
      <c r="E5" s="1">
        <v>6.5000000000000002E-2</v>
      </c>
      <c r="F5" s="1">
        <v>6.3E-2</v>
      </c>
      <c r="G5" s="1">
        <f t="shared" si="0"/>
        <v>6.2600000000000003E-2</v>
      </c>
    </row>
    <row r="6" spans="1:7">
      <c r="A6" s="2" t="s">
        <v>25</v>
      </c>
      <c r="B6" s="1">
        <v>0.22199999999999998</v>
      </c>
      <c r="C6" s="1">
        <v>0.20999999999999996</v>
      </c>
      <c r="D6" s="1">
        <v>0.20900000000000007</v>
      </c>
      <c r="E6" s="1">
        <v>0.21300000000000008</v>
      </c>
      <c r="F6" s="1">
        <v>0.22799999999999998</v>
      </c>
      <c r="G6" s="1">
        <f t="shared" si="0"/>
        <v>0.21640000000000001</v>
      </c>
    </row>
    <row r="7" spans="1:7">
      <c r="G7" s="1"/>
    </row>
    <row r="8" spans="1:7">
      <c r="G8" s="1"/>
    </row>
    <row r="9" spans="1:7">
      <c r="G9" s="1"/>
    </row>
    <row r="10" spans="1:7">
      <c r="A10" t="s">
        <v>11</v>
      </c>
      <c r="B10" s="1">
        <v>0.77600000000000002</v>
      </c>
      <c r="C10" s="1">
        <v>0.77700000000000002</v>
      </c>
      <c r="D10" s="1">
        <v>0.78400000000000003</v>
      </c>
      <c r="E10" s="1">
        <v>0.76900000000000002</v>
      </c>
      <c r="F10" s="1">
        <v>0.76400000000000001</v>
      </c>
      <c r="G10" s="1">
        <f t="shared" si="0"/>
        <v>0.77400000000000002</v>
      </c>
    </row>
    <row r="11" spans="1:7">
      <c r="A11" t="s">
        <v>12</v>
      </c>
      <c r="B11" s="1">
        <v>6.0000000000000001E-3</v>
      </c>
      <c r="C11" s="1">
        <v>6.0000000000000001E-3</v>
      </c>
      <c r="D11" s="1">
        <v>6.0000000000000001E-3</v>
      </c>
      <c r="E11" s="1">
        <v>6.0000000000000001E-3</v>
      </c>
      <c r="F11" s="1">
        <v>6.0000000000000001E-3</v>
      </c>
      <c r="G11" s="1">
        <f t="shared" si="0"/>
        <v>6.0000000000000001E-3</v>
      </c>
    </row>
    <row r="12" spans="1:7">
      <c r="A12" t="s">
        <v>13</v>
      </c>
      <c r="B12" s="1">
        <v>6.0000000000000001E-3</v>
      </c>
      <c r="C12" s="1">
        <v>6.0000000000000001E-3</v>
      </c>
      <c r="D12" s="1">
        <v>6.0000000000000001E-3</v>
      </c>
      <c r="E12" s="1">
        <v>6.0000000000000001E-3</v>
      </c>
      <c r="F12" s="1">
        <v>5.0000000000000001E-3</v>
      </c>
      <c r="G12" s="1">
        <f t="shared" si="0"/>
        <v>5.8000000000000005E-3</v>
      </c>
    </row>
    <row r="13" spans="1:7">
      <c r="A13" t="s">
        <v>14</v>
      </c>
      <c r="B13" s="1">
        <v>6.6000000000000003E-2</v>
      </c>
      <c r="C13" s="1">
        <v>6.8000000000000005E-2</v>
      </c>
      <c r="D13" s="1">
        <v>6.5000000000000002E-2</v>
      </c>
      <c r="E13" s="1">
        <v>6.7000000000000004E-2</v>
      </c>
      <c r="F13" s="1">
        <v>6.5000000000000002E-2</v>
      </c>
      <c r="G13" s="1">
        <f t="shared" si="0"/>
        <v>6.6200000000000009E-2</v>
      </c>
    </row>
    <row r="14" spans="1:7">
      <c r="A14" t="s">
        <v>25</v>
      </c>
      <c r="B14" s="1">
        <v>0.14599999999999991</v>
      </c>
      <c r="C14" s="1">
        <v>0.14300000000000002</v>
      </c>
      <c r="D14" s="1">
        <v>0.13900000000000001</v>
      </c>
      <c r="E14" s="1">
        <v>0.15199999999999991</v>
      </c>
      <c r="F14" s="1">
        <v>0.15999999999999992</v>
      </c>
      <c r="G14" s="1">
        <f t="shared" si="0"/>
        <v>0.14799999999999996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2021-01-08T00:12:54Z</dcterms:created>
  <dcterms:modified xsi:type="dcterms:W3CDTF">2021-01-18T02:26:20Z</dcterms:modified>
</cp:coreProperties>
</file>