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Vo\Dropbox\ACTIVE RESEARCH PROJECTS\HTHH Phreatoplinian Event\MagmaSat 22Andesite\"/>
    </mc:Choice>
  </mc:AlternateContent>
  <xr:revisionPtr revIDLastSave="0" documentId="13_ncr:1_{44503429-686D-43E3-A328-B8BD701E97BA}" xr6:coauthVersionLast="47" xr6:coauthVersionMax="47" xr10:uidLastSave="{00000000-0000-0000-0000-000000000000}"/>
  <bookViews>
    <workbookView xWindow="38280" yWindow="-120" windowWidth="29040" windowHeight="15840" xr2:uid="{D04E8382-55A0-476B-8E6C-17DE6BB5D988}"/>
  </bookViews>
  <sheets>
    <sheet name="vol frax" sheetId="68" r:id="rId1"/>
    <sheet name="mass (g)" sheetId="66" r:id="rId2"/>
    <sheet name="density (gcc)" sheetId="67" r:id="rId3"/>
    <sheet name="P1" sheetId="57" r:id="rId4"/>
    <sheet name="P20" sheetId="63" r:id="rId5"/>
    <sheet name="P40" sheetId="64" r:id="rId6"/>
    <sheet name="P60" sheetId="65" r:id="rId7"/>
    <sheet name="P80" sheetId="46" r:id="rId8"/>
    <sheet name="P100" sheetId="47" r:id="rId9"/>
    <sheet name="P120" sheetId="49" r:id="rId10"/>
    <sheet name="P140" sheetId="51" r:id="rId11"/>
    <sheet name="P160" sheetId="53" r:id="rId12"/>
    <sheet name="P180" sheetId="55" r:id="rId13"/>
    <sheet name="P200" sheetId="39" r:id="rId14"/>
    <sheet name="P300" sheetId="40" r:id="rId15"/>
    <sheet name="P400" sheetId="41" r:id="rId16"/>
    <sheet name="P500" sheetId="42" r:id="rId17"/>
    <sheet name="P600" sheetId="43" r:id="rId18"/>
    <sheet name="P700" sheetId="44" r:id="rId19"/>
    <sheet name="P800" sheetId="45" r:id="rId20"/>
    <sheet name="P900" sheetId="33" r:id="rId21"/>
    <sheet name="P1000" sheetId="34" r:id="rId22"/>
    <sheet name="P1100" sheetId="35" r:id="rId23"/>
    <sheet name="P1200" sheetId="36" r:id="rId24"/>
    <sheet name="P1300" sheetId="37" r:id="rId25"/>
    <sheet name="P1400" sheetId="38" r:id="rId26"/>
    <sheet name="P1500" sheetId="30" r:id="rId27"/>
    <sheet name="P1600" sheetId="31" r:id="rId28"/>
    <sheet name="P1700" sheetId="32" r:id="rId29"/>
    <sheet name="P1800" sheetId="29" r:id="rId30"/>
    <sheet name="P1900" sheetId="28" r:id="rId31"/>
    <sheet name="P2000" sheetId="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57" l="1"/>
  <c r="B29" i="63"/>
  <c r="B29" i="64"/>
  <c r="B29" i="65"/>
  <c r="B29" i="46"/>
  <c r="B29" i="47"/>
  <c r="B29" i="49"/>
  <c r="B29" i="51"/>
  <c r="B29" i="53"/>
  <c r="B29" i="55"/>
  <c r="B29" i="39"/>
  <c r="B29" i="40"/>
  <c r="B29" i="41"/>
  <c r="B29" i="42"/>
  <c r="B29" i="43"/>
  <c r="B29" i="44"/>
  <c r="B29" i="45"/>
  <c r="B29" i="33"/>
  <c r="B29" i="34"/>
  <c r="B29" i="35"/>
  <c r="B29" i="36"/>
  <c r="B29" i="37"/>
  <c r="B29" i="38"/>
  <c r="B29" i="30"/>
  <c r="B29" i="31"/>
  <c r="B29" i="32"/>
  <c r="B29" i="29"/>
  <c r="B29" i="28"/>
  <c r="B28" i="65"/>
  <c r="B28" i="64"/>
  <c r="B28" i="63"/>
  <c r="B28" i="57"/>
  <c r="B28" i="55"/>
  <c r="B28" i="53"/>
  <c r="B28" i="51"/>
  <c r="B28" i="49"/>
  <c r="B28" i="47"/>
  <c r="B28" i="46"/>
  <c r="B28" i="45"/>
  <c r="B28" i="44"/>
  <c r="B28" i="43"/>
  <c r="B28" i="42"/>
  <c r="B28" i="41"/>
  <c r="B28" i="40"/>
  <c r="B28" i="39"/>
  <c r="B28" i="38"/>
  <c r="B28" i="37"/>
  <c r="B28" i="36"/>
  <c r="B28" i="35"/>
  <c r="B28" i="34"/>
  <c r="B28" i="33"/>
  <c r="B28" i="32"/>
  <c r="B28" i="31"/>
  <c r="B28" i="30"/>
  <c r="B28" i="29"/>
  <c r="B28" i="28"/>
  <c r="B28" i="1"/>
</calcChain>
</file>

<file path=xl/sharedStrings.xml><?xml version="1.0" encoding="utf-8"?>
<sst xmlns="http://schemas.openxmlformats.org/spreadsheetml/2006/main" count="1214" uniqueCount="45">
  <si>
    <t xml:space="preserve"> </t>
  </si>
  <si>
    <t>system</t>
  </si>
  <si>
    <t>liquid</t>
  </si>
  <si>
    <t>solids(+water)</t>
  </si>
  <si>
    <t>fluid</t>
  </si>
  <si>
    <t>mass (g)</t>
  </si>
  <si>
    <t>ρ (g/cm3)</t>
  </si>
  <si>
    <t>G (kJ)</t>
  </si>
  <si>
    <t>H (kJ)</t>
  </si>
  <si>
    <t>S (J/K)</t>
  </si>
  <si>
    <t>Cp (J/K)</t>
  </si>
  <si>
    <t>V (cm3)</t>
  </si>
  <si>
    <t>α (1/K)</t>
  </si>
  <si>
    <t>β (1/bar)</t>
  </si>
  <si>
    <t>SiO2</t>
  </si>
  <si>
    <t>TiO2</t>
  </si>
  <si>
    <t>Al2O3</t>
  </si>
  <si>
    <t>Fe2O3</t>
  </si>
  <si>
    <t>Cr2O3</t>
  </si>
  <si>
    <t/>
  </si>
  <si>
    <t>FeO</t>
  </si>
  <si>
    <t>MnO</t>
  </si>
  <si>
    <t>MgO</t>
  </si>
  <si>
    <t>NiO</t>
  </si>
  <si>
    <t>CoO</t>
  </si>
  <si>
    <t>CaO</t>
  </si>
  <si>
    <t>Na2O</t>
  </si>
  <si>
    <t>K2O</t>
  </si>
  <si>
    <t>P2O5</t>
  </si>
  <si>
    <t>H2O</t>
  </si>
  <si>
    <t>CO2</t>
  </si>
  <si>
    <t>MVPtot</t>
  </si>
  <si>
    <t>R</t>
  </si>
  <si>
    <t xml:space="preserve">T (C) </t>
  </si>
  <si>
    <t>P (bar)</t>
  </si>
  <si>
    <t>clinopyroxene</t>
  </si>
  <si>
    <t>feldspar</t>
  </si>
  <si>
    <t>spinel</t>
  </si>
  <si>
    <t>System</t>
  </si>
  <si>
    <t>Mt</t>
  </si>
  <si>
    <t>Pl</t>
  </si>
  <si>
    <t>Cpx2</t>
  </si>
  <si>
    <t>Cpx1</t>
  </si>
  <si>
    <t>Melt</t>
  </si>
  <si>
    <t>T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</si>
</sst>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0" xfId="0" applyFill="1" applyBorder="1"/>
    <xf numFmtId="0" fontId="2" fillId="0" borderId="0" xfId="1"/>
  </cellXfs>
  <cellStyles count="2">
    <cellStyle name="Normal" xfId="0" builtinId="0"/>
    <cellStyle name="Normal 2" xfId="1" xr:uid="{0F31481E-61D6-4249-9B88-05A56F1DE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FB10-CD33-4221-A838-A1FD4AAE61C6}">
  <dimension ref="A1:H30"/>
  <sheetViews>
    <sheetView tabSelected="1" workbookViewId="0">
      <selection activeCell="L11" sqref="L11"/>
    </sheetView>
  </sheetViews>
  <sheetFormatPr defaultRowHeight="15" x14ac:dyDescent="0.25"/>
  <cols>
    <col min="1" max="1" width="7" style="4" customWidth="1"/>
    <col min="2" max="2" width="9.7109375" style="4" customWidth="1"/>
    <col min="3" max="3" width="12.7109375" style="4" customWidth="1"/>
    <col min="4" max="4" width="13.7109375" style="4" customWidth="1"/>
    <col min="5" max="5" width="14.7109375" style="4" customWidth="1"/>
    <col min="6" max="7" width="13.7109375" style="4" customWidth="1"/>
    <col min="8" max="8" width="15.7109375" style="4" customWidth="1"/>
    <col min="9" max="16384" width="9.140625" style="4"/>
  </cols>
  <sheetData>
    <row r="1" spans="1:8" x14ac:dyDescent="0.25">
      <c r="A1" s="4" t="s">
        <v>34</v>
      </c>
      <c r="B1" s="4" t="s">
        <v>44</v>
      </c>
      <c r="C1" s="4" t="s">
        <v>43</v>
      </c>
      <c r="D1" s="4" t="s">
        <v>42</v>
      </c>
      <c r="E1" s="4" t="s">
        <v>41</v>
      </c>
      <c r="F1" s="4" t="s">
        <v>40</v>
      </c>
      <c r="G1" s="4" t="s">
        <v>39</v>
      </c>
      <c r="H1" s="4" t="s">
        <v>4</v>
      </c>
    </row>
    <row r="2" spans="1:8" x14ac:dyDescent="0.25">
      <c r="A2" s="4">
        <v>1</v>
      </c>
      <c r="B2" s="4">
        <v>1063.8055999999999</v>
      </c>
      <c r="C2" s="4">
        <v>7.5079682002552575E-4</v>
      </c>
      <c r="D2" s="4">
        <v>1.0914416051641827E-4</v>
      </c>
      <c r="E2" s="4">
        <v>3.9065639413766475E-5</v>
      </c>
      <c r="F2" s="4">
        <v>3.1463748252379749E-4</v>
      </c>
      <c r="G2" s="4">
        <v>1.336207733992591E-5</v>
      </c>
      <c r="H2" s="4">
        <v>0.99877299382018059</v>
      </c>
    </row>
    <row r="3" spans="1:8" x14ac:dyDescent="0.25">
      <c r="A3" s="4">
        <v>20</v>
      </c>
      <c r="B3" s="4">
        <v>1063.912</v>
      </c>
      <c r="C3" s="4">
        <v>1.6903074225014435E-2</v>
      </c>
      <c r="D3" s="4">
        <v>1.8051513801306332E-3</v>
      </c>
      <c r="E3" s="4">
        <v>8.1900161091199263E-4</v>
      </c>
      <c r="F3" s="4">
        <v>5.4702329707547329E-3</v>
      </c>
      <c r="G3" s="4">
        <v>2.6063788680426054E-4</v>
      </c>
      <c r="H3" s="4">
        <v>0.97474190192638388</v>
      </c>
    </row>
    <row r="4" spans="1:8" x14ac:dyDescent="0.25">
      <c r="A4" s="4">
        <v>40</v>
      </c>
      <c r="B4" s="4">
        <v>1064.0239999999999</v>
      </c>
      <c r="C4" s="4">
        <v>3.5733308366161988E-2</v>
      </c>
      <c r="D4" s="4">
        <v>3.1190012660214888E-3</v>
      </c>
      <c r="E4" s="4">
        <v>1.7345849606966476E-3</v>
      </c>
      <c r="F4" s="4">
        <v>9.8599664176644182E-3</v>
      </c>
      <c r="G4" s="4">
        <v>5.0622338769248845E-4</v>
      </c>
      <c r="H4" s="4">
        <v>0.94904691560176291</v>
      </c>
    </row>
    <row r="5" spans="1:8" x14ac:dyDescent="0.25">
      <c r="A5" s="4">
        <v>60</v>
      </c>
      <c r="B5" s="4">
        <v>1064.136</v>
      </c>
      <c r="C5" s="4">
        <v>5.5945182806866341E-2</v>
      </c>
      <c r="D5" s="4">
        <v>4.0346545863792866E-3</v>
      </c>
      <c r="E5" s="4">
        <v>2.7040256886576301E-3</v>
      </c>
      <c r="F5" s="4">
        <v>1.3303579029832119E-2</v>
      </c>
      <c r="G5" s="4">
        <v>7.1572177042956043E-4</v>
      </c>
      <c r="H5" s="4">
        <v>0.92329683611783497</v>
      </c>
    </row>
    <row r="6" spans="1:8" x14ac:dyDescent="0.25">
      <c r="A6" s="4">
        <v>80</v>
      </c>
      <c r="B6" s="4">
        <v>1064.248</v>
      </c>
      <c r="C6" s="4">
        <v>7.7253900545950813E-2</v>
      </c>
      <c r="D6" s="4">
        <v>4.5899145439625829E-3</v>
      </c>
      <c r="E6" s="4">
        <v>3.7429047806046833E-3</v>
      </c>
      <c r="F6" s="4">
        <v>1.590562086632677E-2</v>
      </c>
      <c r="G6" s="4">
        <v>8.9067347761957283E-4</v>
      </c>
      <c r="H6" s="4">
        <v>0.89761698578553561</v>
      </c>
    </row>
    <row r="7" spans="1:8" x14ac:dyDescent="0.25">
      <c r="A7" s="4">
        <v>100</v>
      </c>
      <c r="B7" s="4">
        <v>1064.3599999999999</v>
      </c>
      <c r="C7" s="4">
        <v>9.9519496260263587E-2</v>
      </c>
      <c r="D7" s="4">
        <v>4.8043238698469142E-3</v>
      </c>
      <c r="E7" s="4">
        <v>4.855289001118604E-3</v>
      </c>
      <c r="F7" s="4">
        <v>1.7718577332505772E-2</v>
      </c>
      <c r="G7" s="4">
        <v>1.0295803438681791E-3</v>
      </c>
      <c r="H7" s="4">
        <v>0.87207273319239698</v>
      </c>
    </row>
    <row r="8" spans="1:8" x14ac:dyDescent="0.25">
      <c r="A8" s="4">
        <v>120</v>
      </c>
      <c r="B8" s="4">
        <v>1064.472</v>
      </c>
      <c r="C8" s="4">
        <v>0.12264742287380408</v>
      </c>
      <c r="D8" s="4">
        <v>6.0452848524843641E-3</v>
      </c>
      <c r="E8" s="4">
        <v>4.690788616799604E-3</v>
      </c>
      <c r="F8" s="4">
        <v>1.8782298801022859E-2</v>
      </c>
      <c r="G8" s="4">
        <v>1.1316381648542246E-3</v>
      </c>
      <c r="H8" s="4">
        <v>0.84670256669103472</v>
      </c>
    </row>
    <row r="9" spans="1:8" x14ac:dyDescent="0.25">
      <c r="A9" s="4">
        <v>140</v>
      </c>
      <c r="B9" s="4">
        <v>1064.5840000000001</v>
      </c>
      <c r="C9" s="4">
        <v>0.14656355200594332</v>
      </c>
      <c r="D9" s="4">
        <v>7.3174778121661141E-3</v>
      </c>
      <c r="E9" s="4">
        <v>4.2592528053691315E-3</v>
      </c>
      <c r="F9" s="4">
        <v>1.9131647218257081E-2</v>
      </c>
      <c r="G9" s="4">
        <v>1.1968739706693329E-3</v>
      </c>
      <c r="H9" s="4">
        <v>0.82153119618759496</v>
      </c>
    </row>
    <row r="10" spans="1:8" x14ac:dyDescent="0.25">
      <c r="A10" s="4">
        <v>160</v>
      </c>
      <c r="B10" s="4">
        <v>1064.6959999999999</v>
      </c>
      <c r="C10" s="4">
        <v>0.17122787117840699</v>
      </c>
      <c r="D10" s="4">
        <v>8.6729129738109586E-3</v>
      </c>
      <c r="E10" s="4">
        <v>3.51533792121758E-3</v>
      </c>
      <c r="F10" s="4">
        <v>1.8788457543054252E-2</v>
      </c>
      <c r="G10" s="4">
        <v>1.2239196100071526E-3</v>
      </c>
      <c r="H10" s="4">
        <v>0.79657150077350314</v>
      </c>
    </row>
    <row r="11" spans="1:8" x14ac:dyDescent="0.25">
      <c r="A11" s="4">
        <v>180</v>
      </c>
      <c r="B11" s="4">
        <v>1064.808</v>
      </c>
      <c r="C11" s="4">
        <v>0.19658364984125001</v>
      </c>
      <c r="D11" s="4">
        <v>1.0116845718312629E-2</v>
      </c>
      <c r="E11" s="4">
        <v>2.4666887549613203E-3</v>
      </c>
      <c r="F11" s="4">
        <v>1.7783880675686047E-2</v>
      </c>
      <c r="G11" s="4">
        <v>1.2140888724437742E-3</v>
      </c>
      <c r="H11" s="4">
        <v>0.77183484613734632</v>
      </c>
    </row>
    <row r="12" spans="1:8" x14ac:dyDescent="0.25">
      <c r="A12" s="4">
        <v>200</v>
      </c>
      <c r="B12" s="4">
        <v>1064.92</v>
      </c>
      <c r="C12" s="4">
        <v>0.22259999756551818</v>
      </c>
      <c r="D12" s="4">
        <v>1.1650920081479046E-2</v>
      </c>
      <c r="E12" s="4">
        <v>1.1178383723718509E-3</v>
      </c>
      <c r="F12" s="4">
        <v>1.6138058896722301E-2</v>
      </c>
      <c r="G12" s="4">
        <v>1.1671563717662772E-3</v>
      </c>
      <c r="H12" s="4">
        <v>0.74732602871214227</v>
      </c>
    </row>
    <row r="13" spans="1:8" x14ac:dyDescent="0.25">
      <c r="A13" s="4">
        <v>300</v>
      </c>
      <c r="B13" s="4">
        <v>1065.48</v>
      </c>
      <c r="C13" s="4">
        <v>0.35203246193353271</v>
      </c>
      <c r="D13" s="4">
        <v>1.1930515523501427E-2</v>
      </c>
      <c r="E13" s="4">
        <v>0</v>
      </c>
      <c r="F13" s="4">
        <v>4.9018385108101732E-3</v>
      </c>
      <c r="G13" s="4">
        <v>0</v>
      </c>
      <c r="H13" s="4">
        <v>0.63113518403215574</v>
      </c>
    </row>
    <row r="14" spans="1:8" x14ac:dyDescent="0.25">
      <c r="A14" s="4">
        <v>400</v>
      </c>
      <c r="B14" s="4">
        <v>1066.04</v>
      </c>
      <c r="C14" s="4">
        <v>0.45924215436491089</v>
      </c>
      <c r="D14" s="4">
        <v>8.9393033091640216E-3</v>
      </c>
      <c r="E14" s="4">
        <v>0</v>
      </c>
      <c r="F14" s="4">
        <v>0</v>
      </c>
      <c r="G14" s="4">
        <v>0</v>
      </c>
      <c r="H14" s="4">
        <v>0.53181854232592518</v>
      </c>
    </row>
    <row r="15" spans="1:8" x14ac:dyDescent="0.25">
      <c r="A15" s="4">
        <v>500</v>
      </c>
      <c r="B15" s="4">
        <v>1066.5999999999999</v>
      </c>
      <c r="C15" s="4">
        <v>0.54731608714688396</v>
      </c>
      <c r="D15" s="4">
        <v>4.3466469486229216E-3</v>
      </c>
      <c r="E15" s="4">
        <v>0</v>
      </c>
      <c r="F15" s="4">
        <v>0</v>
      </c>
      <c r="G15" s="4">
        <v>0</v>
      </c>
      <c r="H15" s="4">
        <v>0.44833726590449313</v>
      </c>
    </row>
    <row r="16" spans="1:8" x14ac:dyDescent="0.25">
      <c r="A16" s="4">
        <v>600</v>
      </c>
      <c r="B16" s="4">
        <v>1067.1600000000001</v>
      </c>
      <c r="C16" s="4">
        <v>0.62257685891911485</v>
      </c>
      <c r="D16" s="4">
        <v>0</v>
      </c>
      <c r="E16" s="4">
        <v>0</v>
      </c>
      <c r="F16" s="4">
        <v>0</v>
      </c>
      <c r="G16" s="4">
        <v>0</v>
      </c>
      <c r="H16" s="4">
        <v>0.37742314108088515</v>
      </c>
    </row>
    <row r="17" spans="1:8" x14ac:dyDescent="0.25">
      <c r="A17" s="4">
        <v>700</v>
      </c>
      <c r="B17" s="4">
        <v>1067.72</v>
      </c>
      <c r="C17" s="4">
        <v>0.68095475356724744</v>
      </c>
      <c r="D17" s="4">
        <v>0</v>
      </c>
      <c r="E17" s="4">
        <v>0</v>
      </c>
      <c r="F17" s="4">
        <v>0</v>
      </c>
      <c r="G17" s="4">
        <v>0</v>
      </c>
      <c r="H17" s="4">
        <v>0.31904524643275256</v>
      </c>
    </row>
    <row r="18" spans="1:8" x14ac:dyDescent="0.25">
      <c r="A18" s="4">
        <v>800</v>
      </c>
      <c r="B18" s="4">
        <v>1068.28</v>
      </c>
      <c r="C18" s="4">
        <v>0.73044994736875235</v>
      </c>
      <c r="D18" s="4">
        <v>0</v>
      </c>
      <c r="E18" s="4">
        <v>0</v>
      </c>
      <c r="F18" s="4">
        <v>0</v>
      </c>
      <c r="G18" s="4">
        <v>0</v>
      </c>
      <c r="H18" s="4">
        <v>0.26955005263124776</v>
      </c>
    </row>
    <row r="19" spans="1:8" x14ac:dyDescent="0.25">
      <c r="A19" s="4">
        <v>900</v>
      </c>
      <c r="B19" s="4">
        <v>1068.8399999999999</v>
      </c>
      <c r="C19" s="4">
        <v>0.77251434606549296</v>
      </c>
      <c r="D19" s="4">
        <v>0</v>
      </c>
      <c r="E19" s="4">
        <v>0</v>
      </c>
      <c r="F19" s="4">
        <v>0</v>
      </c>
      <c r="G19" s="4">
        <v>0</v>
      </c>
      <c r="H19" s="4">
        <v>0.22748565393450704</v>
      </c>
    </row>
    <row r="20" spans="1:8" x14ac:dyDescent="0.25">
      <c r="A20" s="4">
        <v>1000</v>
      </c>
      <c r="B20" s="4">
        <v>1069.4000000000001</v>
      </c>
      <c r="C20" s="4">
        <v>0.80836039343454413</v>
      </c>
      <c r="D20" s="4">
        <v>0</v>
      </c>
      <c r="E20" s="4">
        <v>0</v>
      </c>
      <c r="F20" s="4">
        <v>0</v>
      </c>
      <c r="G20" s="4">
        <v>0</v>
      </c>
      <c r="H20" s="4">
        <v>0.19163960656545592</v>
      </c>
    </row>
    <row r="21" spans="1:8" x14ac:dyDescent="0.25">
      <c r="A21" s="4">
        <v>1100</v>
      </c>
      <c r="B21" s="4">
        <v>1069.96</v>
      </c>
      <c r="C21" s="4">
        <v>0.83898575217017934</v>
      </c>
      <c r="D21" s="4">
        <v>0</v>
      </c>
      <c r="E21" s="4">
        <v>0</v>
      </c>
      <c r="F21" s="4">
        <v>0</v>
      </c>
      <c r="G21" s="4">
        <v>0</v>
      </c>
      <c r="H21" s="4">
        <v>0.16101424782982063</v>
      </c>
    </row>
    <row r="22" spans="1:8" x14ac:dyDescent="0.25">
      <c r="A22" s="4">
        <v>1200</v>
      </c>
      <c r="B22" s="4">
        <v>1070.52</v>
      </c>
      <c r="C22" s="4">
        <v>0.86520206063159655</v>
      </c>
      <c r="D22" s="4">
        <v>0</v>
      </c>
      <c r="E22" s="4">
        <v>0</v>
      </c>
      <c r="F22" s="4">
        <v>0</v>
      </c>
      <c r="G22" s="4">
        <v>0</v>
      </c>
      <c r="H22" s="4">
        <v>0.13479793936840342</v>
      </c>
    </row>
    <row r="23" spans="1:8" x14ac:dyDescent="0.25">
      <c r="A23" s="4">
        <v>1300</v>
      </c>
      <c r="B23" s="4">
        <v>1071.08</v>
      </c>
      <c r="C23" s="4">
        <v>0.88766242017026675</v>
      </c>
      <c r="D23" s="4">
        <v>0</v>
      </c>
      <c r="E23" s="4">
        <v>0</v>
      </c>
      <c r="F23" s="4">
        <v>0</v>
      </c>
      <c r="G23" s="4">
        <v>0</v>
      </c>
      <c r="H23" s="4">
        <v>0.11233757982973323</v>
      </c>
    </row>
    <row r="24" spans="1:8" x14ac:dyDescent="0.25">
      <c r="A24" s="4">
        <v>1400</v>
      </c>
      <c r="B24" s="4">
        <v>1071.6400000000001</v>
      </c>
      <c r="C24" s="4">
        <v>0.90688627243668452</v>
      </c>
      <c r="D24" s="4">
        <v>0</v>
      </c>
      <c r="E24" s="4">
        <v>0</v>
      </c>
      <c r="F24" s="4">
        <v>0</v>
      </c>
      <c r="G24" s="4">
        <v>0</v>
      </c>
      <c r="H24" s="4">
        <v>9.311372756331561E-2</v>
      </c>
    </row>
    <row r="25" spans="1:8" x14ac:dyDescent="0.25">
      <c r="A25" s="4">
        <v>1500</v>
      </c>
      <c r="B25" s="4">
        <v>1072.2</v>
      </c>
      <c r="C25" s="4">
        <v>0.92328263495656993</v>
      </c>
      <c r="D25" s="4">
        <v>0</v>
      </c>
      <c r="E25" s="4">
        <v>0</v>
      </c>
      <c r="F25" s="4">
        <v>0</v>
      </c>
      <c r="G25" s="4">
        <v>0</v>
      </c>
      <c r="H25" s="4">
        <v>7.6717365043429978E-2</v>
      </c>
    </row>
    <row r="26" spans="1:8" x14ac:dyDescent="0.25">
      <c r="A26" s="4">
        <v>1600</v>
      </c>
      <c r="B26" s="4">
        <v>1072.76</v>
      </c>
      <c r="C26" s="4">
        <v>0.93717487945864275</v>
      </c>
      <c r="D26" s="4">
        <v>0</v>
      </c>
      <c r="E26" s="4">
        <v>0</v>
      </c>
      <c r="F26" s="4">
        <v>0</v>
      </c>
      <c r="G26" s="4">
        <v>0</v>
      </c>
      <c r="H26" s="4">
        <v>6.2825120541357291E-2</v>
      </c>
    </row>
    <row r="27" spans="1:8" x14ac:dyDescent="0.25">
      <c r="A27" s="4">
        <v>1700</v>
      </c>
      <c r="B27" s="4">
        <v>1073.32</v>
      </c>
      <c r="C27" s="4">
        <v>0.9488245183969729</v>
      </c>
      <c r="D27" s="4">
        <v>0</v>
      </c>
      <c r="E27" s="4">
        <v>0</v>
      </c>
      <c r="F27" s="4">
        <v>0</v>
      </c>
      <c r="G27" s="4">
        <v>0</v>
      </c>
      <c r="H27" s="4">
        <v>5.1175481603027075E-2</v>
      </c>
    </row>
    <row r="28" spans="1:8" x14ac:dyDescent="0.25">
      <c r="A28" s="4">
        <v>1800</v>
      </c>
      <c r="B28" s="4">
        <v>1073.8800000000001</v>
      </c>
      <c r="C28" s="4">
        <v>0.95846954123130079</v>
      </c>
      <c r="D28" s="4">
        <v>0</v>
      </c>
      <c r="E28" s="4">
        <v>0</v>
      </c>
      <c r="F28" s="4">
        <v>0</v>
      </c>
      <c r="G28" s="4">
        <v>0</v>
      </c>
      <c r="H28" s="4">
        <v>4.1530458768699242E-2</v>
      </c>
    </row>
    <row r="29" spans="1:8" x14ac:dyDescent="0.25">
      <c r="A29" s="4">
        <v>1900</v>
      </c>
      <c r="B29" s="4">
        <v>1074.44</v>
      </c>
      <c r="C29" s="4">
        <v>0.9663452425808251</v>
      </c>
      <c r="D29" s="4">
        <v>0</v>
      </c>
      <c r="E29" s="4">
        <v>0</v>
      </c>
      <c r="F29" s="4">
        <v>0</v>
      </c>
      <c r="G29" s="4">
        <v>0</v>
      </c>
      <c r="H29" s="4">
        <v>3.3654757419174924E-2</v>
      </c>
    </row>
    <row r="30" spans="1:8" x14ac:dyDescent="0.25">
      <c r="A30" s="4">
        <v>2000</v>
      </c>
      <c r="B30" s="4">
        <v>1075</v>
      </c>
      <c r="C30" s="4">
        <v>0.97270332151788552</v>
      </c>
      <c r="D30" s="4">
        <v>0</v>
      </c>
      <c r="E30" s="4">
        <v>0</v>
      </c>
      <c r="F30" s="4">
        <v>0</v>
      </c>
      <c r="G30" s="4">
        <v>0</v>
      </c>
      <c r="H30" s="4">
        <v>2.7296678482114423E-2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4085-519C-4A1E-913B-FEA5A48B1566}">
  <dimension ref="A1:I30"/>
  <sheetViews>
    <sheetView workbookViewId="0">
      <selection activeCell="C8" sqref="C8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100.04534392952699</v>
      </c>
      <c r="C2" s="2">
        <v>73.837695574772198</v>
      </c>
      <c r="D2" s="2">
        <v>26.207648354755701</v>
      </c>
      <c r="E2" s="2">
        <v>4.85457617592132</v>
      </c>
      <c r="F2" s="2">
        <v>3.8214036438460601</v>
      </c>
      <c r="G2" s="2">
        <v>12.1455427470546</v>
      </c>
      <c r="H2" s="2">
        <v>1.30712702579147</v>
      </c>
      <c r="I2" s="2">
        <v>4.0789987621422501</v>
      </c>
    </row>
    <row r="3" spans="1:9" x14ac:dyDescent="0.25">
      <c r="A3" s="2" t="s">
        <v>6</v>
      </c>
      <c r="B3" s="2">
        <v>0.41178214903013199</v>
      </c>
      <c r="C3" s="2">
        <v>2.47793746151393</v>
      </c>
      <c r="D3" s="2">
        <v>0.122948867018005</v>
      </c>
      <c r="E3" s="2">
        <v>3.3052566292171699</v>
      </c>
      <c r="F3" s="2">
        <v>3.3531091059975799</v>
      </c>
      <c r="G3" s="2">
        <v>2.6615756571382301</v>
      </c>
      <c r="H3" s="2">
        <v>4.7542371638564802</v>
      </c>
      <c r="I3" s="2">
        <v>1.9828658422328001E-2</v>
      </c>
    </row>
    <row r="4" spans="1:9" x14ac:dyDescent="0.25">
      <c r="A4" s="2" t="s">
        <v>7</v>
      </c>
      <c r="B4" s="2">
        <v>-1639.5890120206816</v>
      </c>
      <c r="C4" s="2">
        <v>-1184.4022746197302</v>
      </c>
      <c r="D4" s="2">
        <v>-455.18673740095147</v>
      </c>
      <c r="E4" s="2">
        <v>-74.24618903227497</v>
      </c>
      <c r="F4" s="2">
        <v>-56.419413560653702</v>
      </c>
      <c r="G4" s="2">
        <v>-207.53909518866047</v>
      </c>
      <c r="H4" s="2">
        <v>-10.182854063914986</v>
      </c>
      <c r="I4" s="2">
        <v>-106.79918555544735</v>
      </c>
    </row>
    <row r="5" spans="1:9" x14ac:dyDescent="0.25">
      <c r="A5" s="2" t="s">
        <v>8</v>
      </c>
      <c r="B5" s="2">
        <v>-1254.4363014436992</v>
      </c>
      <c r="C5" s="2">
        <v>-928.49618036992683</v>
      </c>
      <c r="D5" s="2">
        <v>-325.94012107377245</v>
      </c>
      <c r="E5" s="2">
        <v>-59.722015075495356</v>
      </c>
      <c r="F5" s="2">
        <v>-44.783030027170184</v>
      </c>
      <c r="G5" s="2">
        <v>-169.49232566724979</v>
      </c>
      <c r="H5" s="2">
        <v>-6.6198287611438413</v>
      </c>
      <c r="I5" s="2">
        <v>-45.32292154271326</v>
      </c>
    </row>
    <row r="6" spans="1:9" x14ac:dyDescent="0.25">
      <c r="A6" s="2" t="s">
        <v>9</v>
      </c>
      <c r="B6" s="2">
        <v>287.93837913624498</v>
      </c>
      <c r="C6" s="2">
        <v>191.314208535597</v>
      </c>
      <c r="D6" s="2">
        <v>96.624170600647304</v>
      </c>
      <c r="E6" s="2">
        <v>10.858205051038</v>
      </c>
      <c r="F6" s="2">
        <v>8.6993063312980201</v>
      </c>
      <c r="G6" s="2">
        <v>28.443588339165</v>
      </c>
      <c r="H6" s="2">
        <v>2.6637011822257302</v>
      </c>
      <c r="I6" s="2">
        <v>45.959369696920398</v>
      </c>
    </row>
    <row r="7" spans="1:9" x14ac:dyDescent="0.25">
      <c r="A7" s="2" t="s">
        <v>10</v>
      </c>
      <c r="B7" s="2">
        <v>138.4680095313</v>
      </c>
      <c r="C7" s="2">
        <v>101.916690750087</v>
      </c>
      <c r="D7" s="2">
        <v>36.551318781212501</v>
      </c>
      <c r="E7" s="2">
        <v>5.6166609045423899</v>
      </c>
      <c r="F7" s="2">
        <v>4.5058663112348496</v>
      </c>
      <c r="G7" s="2">
        <v>14.790763717530099</v>
      </c>
      <c r="H7" s="2">
        <v>1.2055608110032801</v>
      </c>
      <c r="I7" s="2">
        <v>10.4324670369018</v>
      </c>
    </row>
    <row r="8" spans="1:9" x14ac:dyDescent="0.25">
      <c r="A8" s="2" t="s">
        <v>11</v>
      </c>
      <c r="B8" s="2">
        <v>242.95697170254601</v>
      </c>
      <c r="C8" s="2">
        <v>29.798046448541101</v>
      </c>
      <c r="D8" s="2">
        <v>213.158925254005</v>
      </c>
      <c r="E8" s="2">
        <v>1.46874410083887</v>
      </c>
      <c r="F8" s="2">
        <v>1.13965979723441</v>
      </c>
      <c r="G8" s="2">
        <v>4.5632904383088997</v>
      </c>
      <c r="H8" s="2">
        <v>0.27493938159601</v>
      </c>
      <c r="I8" s="2">
        <v>205.71229153602701</v>
      </c>
    </row>
    <row r="9" spans="1:9" x14ac:dyDescent="0.25">
      <c r="A9" s="2" t="s">
        <v>12</v>
      </c>
      <c r="B9" s="2">
        <v>6.7253183096908833E-4</v>
      </c>
      <c r="C9" s="2">
        <v>7.5539371003348075E-5</v>
      </c>
      <c r="D9" s="2">
        <v>7.5598697613971577E-4</v>
      </c>
      <c r="E9" s="2">
        <v>4.1744056977655083E-5</v>
      </c>
      <c r="F9" s="2">
        <v>4.1006919973827051E-5</v>
      </c>
      <c r="G9" s="2">
        <v>2.3044713952681576E-5</v>
      </c>
      <c r="H9" s="2">
        <v>4.8489625787419167E-5</v>
      </c>
      <c r="I9" s="2">
        <v>7.8225191811491567E-4</v>
      </c>
    </row>
    <row r="10" spans="1:9" x14ac:dyDescent="0.25">
      <c r="A10" s="2" t="s">
        <v>13</v>
      </c>
      <c r="B10" s="2">
        <v>7.0915032844043879E-3</v>
      </c>
      <c r="C10" s="2">
        <v>1.0459802664732612E-5</v>
      </c>
      <c r="D10" s="2">
        <v>8.0813809652079613E-3</v>
      </c>
      <c r="E10" s="2">
        <v>8.5188280578571034E-7</v>
      </c>
      <c r="F10" s="2">
        <v>8.2754619098979121E-7</v>
      </c>
      <c r="G10" s="2">
        <v>1.4366726391526147E-6</v>
      </c>
      <c r="H10" s="2">
        <v>5.0567977108122673E-7</v>
      </c>
      <c r="I10" s="2">
        <v>8.37387780255925E-3</v>
      </c>
    </row>
    <row r="11" spans="1:9" x14ac:dyDescent="0.25">
      <c r="A11" s="2" t="s">
        <v>14</v>
      </c>
      <c r="B11" s="2">
        <v>56.624323260538304</v>
      </c>
      <c r="C11" s="2">
        <v>62.515288344032399</v>
      </c>
      <c r="D11" s="2">
        <v>40.027058195443956</v>
      </c>
      <c r="E11" s="2">
        <v>49.813580667002</v>
      </c>
      <c r="F11" s="2">
        <v>50.874197475954603</v>
      </c>
      <c r="G11" s="2">
        <v>50.260354126910102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0.705002152369962</v>
      </c>
      <c r="D12" s="2">
        <v>0.33011346874956565</v>
      </c>
      <c r="E12" s="2">
        <v>0.29485922248544699</v>
      </c>
      <c r="F12" s="2">
        <v>8.7650319293914106E-2</v>
      </c>
      <c r="G12" s="2"/>
      <c r="H12" s="2">
        <v>5.2481861843275901</v>
      </c>
      <c r="I12" s="2"/>
    </row>
    <row r="13" spans="1:9" x14ac:dyDescent="0.25">
      <c r="A13" s="2" t="s">
        <v>16</v>
      </c>
      <c r="B13" s="2">
        <v>13.949231232532675</v>
      </c>
      <c r="C13" s="2">
        <v>13.170669414897599</v>
      </c>
      <c r="D13" s="2">
        <v>16.142759232394219</v>
      </c>
      <c r="E13" s="2">
        <v>3.7373156251069299</v>
      </c>
      <c r="F13" s="2">
        <v>2.86936365467509</v>
      </c>
      <c r="G13" s="2">
        <v>31.8779209688409</v>
      </c>
      <c r="H13" s="2">
        <v>4.7465145618303204</v>
      </c>
      <c r="I13" s="2"/>
    </row>
    <row r="14" spans="1:9" x14ac:dyDescent="0.25">
      <c r="A14" s="2" t="s">
        <v>17</v>
      </c>
      <c r="B14" s="2">
        <v>2.2016566082938631</v>
      </c>
      <c r="C14" s="2">
        <v>2.2412859941616698</v>
      </c>
      <c r="D14" s="2">
        <v>2.0900043726597035</v>
      </c>
      <c r="E14" s="2">
        <v>3.1712891805218901</v>
      </c>
      <c r="F14" s="2">
        <v>2.2139166781848001</v>
      </c>
      <c r="G14" s="2"/>
      <c r="H14" s="2">
        <v>55.154807385250599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7.0313113343974898</v>
      </c>
      <c r="D16" s="2">
        <v>7.6475480151887654</v>
      </c>
      <c r="E16" s="2">
        <v>10.445955345459099</v>
      </c>
      <c r="F16" s="2">
        <v>18.6628157244979</v>
      </c>
      <c r="G16" s="2"/>
      <c r="H16" s="2">
        <v>31.340264753997999</v>
      </c>
      <c r="I16" s="2"/>
    </row>
    <row r="17" spans="1:9" x14ac:dyDescent="0.25">
      <c r="A17" s="2" t="s">
        <v>21</v>
      </c>
      <c r="B17" s="2">
        <v>0.17077870168176526</v>
      </c>
      <c r="C17" s="2">
        <v>0.23129856644403299</v>
      </c>
      <c r="D17" s="2">
        <v>2.6941790117873416E-4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2.5323414500876198</v>
      </c>
      <c r="D18" s="2">
        <v>5.6071699087185793</v>
      </c>
      <c r="E18" s="2">
        <v>14.1745008708327</v>
      </c>
      <c r="F18" s="2">
        <v>19.211063732801598</v>
      </c>
      <c r="G18" s="2"/>
      <c r="H18" s="2">
        <v>3.5102271145934001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7.4974377405962596</v>
      </c>
      <c r="D21" s="2">
        <v>11.012620082721874</v>
      </c>
      <c r="E21" s="2">
        <v>18.186176911009898</v>
      </c>
      <c r="F21" s="2">
        <v>6.0174879799742902</v>
      </c>
      <c r="G21" s="2">
        <v>14.572044670638199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2.3097424203037402</v>
      </c>
      <c r="D22" s="2">
        <v>1.5465662465219625</v>
      </c>
      <c r="E22" s="2">
        <v>0.17632217758176799</v>
      </c>
      <c r="F22" s="2">
        <v>6.3504434617592601E-2</v>
      </c>
      <c r="G22" s="2">
        <v>3.2395414082743299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0.66497582424023105</v>
      </c>
      <c r="D23" s="2">
        <v>2.4020263070757775E-2</v>
      </c>
      <c r="E23" s="2"/>
      <c r="F23" s="2"/>
      <c r="G23" s="2">
        <v>5.0138825336332203E-2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0.11870466057521201</v>
      </c>
      <c r="D24" s="2">
        <v>1.3826787187059175E-4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0.98186064279089103</v>
      </c>
      <c r="D25" s="2">
        <v>15.190236267770468</v>
      </c>
      <c r="E25" s="2"/>
      <c r="F25" s="2"/>
      <c r="G25" s="2"/>
      <c r="H25" s="2"/>
      <c r="I25" s="2">
        <v>97.549892479578901</v>
      </c>
    </row>
    <row r="26" spans="1:9" x14ac:dyDescent="0.25">
      <c r="A26" s="2" t="s">
        <v>30</v>
      </c>
      <c r="B26" s="2">
        <v>9.9996001020722827E-2</v>
      </c>
      <c r="C26" s="2">
        <v>8.1455102844046605E-5</v>
      </c>
      <c r="D26" s="2">
        <v>0.38149626098729311</v>
      </c>
      <c r="E26" s="2"/>
      <c r="F26" s="2"/>
      <c r="G26" s="2"/>
      <c r="H26" s="2"/>
      <c r="I26" s="2">
        <v>2.45010752042108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1064.472</v>
      </c>
    </row>
    <row r="30" spans="1:9" x14ac:dyDescent="0.25">
      <c r="A30" s="1" t="s">
        <v>34</v>
      </c>
      <c r="B30" s="1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B6DA-D034-428D-8620-B561761C187F}">
  <dimension ref="A1:I30"/>
  <sheetViews>
    <sheetView workbookViewId="0">
      <selection activeCell="J30" sqref="J30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100.04367033674799</v>
      </c>
      <c r="C2" s="2">
        <v>76.108283581957593</v>
      </c>
      <c r="D2" s="2">
        <v>23.9353867547911</v>
      </c>
      <c r="E2" s="2">
        <v>5.0702512256457402</v>
      </c>
      <c r="F2" s="2">
        <v>2.9929421443102902</v>
      </c>
      <c r="G2" s="2">
        <v>10.6889258956347</v>
      </c>
      <c r="H2" s="2">
        <v>1.19245327724536</v>
      </c>
      <c r="I2" s="2">
        <v>3.9908142119549801</v>
      </c>
    </row>
    <row r="3" spans="1:9" x14ac:dyDescent="0.25">
      <c r="A3" s="2" t="s">
        <v>6</v>
      </c>
      <c r="B3" s="2">
        <v>0.476913955843627</v>
      </c>
      <c r="C3" s="2">
        <v>2.4754625519943598</v>
      </c>
      <c r="D3" s="2">
        <v>0.13369638903262501</v>
      </c>
      <c r="E3" s="2">
        <v>3.3030753372477202</v>
      </c>
      <c r="F3" s="2">
        <v>3.3497725424960301</v>
      </c>
      <c r="G3" s="2">
        <v>2.6633737620078599</v>
      </c>
      <c r="H3" s="2">
        <v>4.7494504834086104</v>
      </c>
      <c r="I3" s="2">
        <v>2.3157296982818001E-2</v>
      </c>
    </row>
    <row r="4" spans="1:9" x14ac:dyDescent="0.25">
      <c r="A4" s="2" t="s">
        <v>7</v>
      </c>
      <c r="B4" s="2">
        <v>-1639.1411503053216</v>
      </c>
      <c r="C4" s="2">
        <v>-1221.1365330804363</v>
      </c>
      <c r="D4" s="2">
        <v>-418.00461722488535</v>
      </c>
      <c r="E4" s="2">
        <v>-77.662104165065045</v>
      </c>
      <c r="F4" s="2">
        <v>-44.282703697371687</v>
      </c>
      <c r="G4" s="2">
        <v>-182.64259458804804</v>
      </c>
      <c r="H4" s="2">
        <v>-9.3157344855739872</v>
      </c>
      <c r="I4" s="2">
        <v>-104.10148028882655</v>
      </c>
    </row>
    <row r="5" spans="1:9" x14ac:dyDescent="0.25">
      <c r="A5" s="2" t="s">
        <v>8</v>
      </c>
      <c r="B5" s="2">
        <v>-1253.7320015027983</v>
      </c>
      <c r="C5" s="2">
        <v>-956.48878310325551</v>
      </c>
      <c r="D5" s="2">
        <v>-297.2432183995428</v>
      </c>
      <c r="E5" s="2">
        <v>-62.4866974038503</v>
      </c>
      <c r="F5" s="2">
        <v>-35.162558946813768</v>
      </c>
      <c r="G5" s="2">
        <v>-149.17768915944055</v>
      </c>
      <c r="H5" s="2">
        <v>-6.0630974635776642</v>
      </c>
      <c r="I5" s="2">
        <v>-44.35317542586052</v>
      </c>
    </row>
    <row r="6" spans="1:9" x14ac:dyDescent="0.25">
      <c r="A6" s="2" t="s">
        <v>9</v>
      </c>
      <c r="B6" s="2">
        <v>288.10682933216901</v>
      </c>
      <c r="C6" s="2">
        <v>197.83345665955</v>
      </c>
      <c r="D6" s="2">
        <v>90.273372672618805</v>
      </c>
      <c r="E6" s="2">
        <v>11.344147743726101</v>
      </c>
      <c r="F6" s="2">
        <v>6.8176274364467702</v>
      </c>
      <c r="G6" s="2">
        <v>25.016188190895999</v>
      </c>
      <c r="H6" s="2">
        <v>2.43146002705801</v>
      </c>
      <c r="I6" s="2">
        <v>44.663949274491799</v>
      </c>
    </row>
    <row r="7" spans="1:9" x14ac:dyDescent="0.25">
      <c r="A7" s="2" t="s">
        <v>10</v>
      </c>
      <c r="B7" s="2">
        <v>139.091123894296</v>
      </c>
      <c r="C7" s="2">
        <v>105.32295933871301</v>
      </c>
      <c r="D7" s="2">
        <v>33.768164555582601</v>
      </c>
      <c r="E7" s="2">
        <v>5.8706550312439498</v>
      </c>
      <c r="F7" s="2">
        <v>3.53353542395238</v>
      </c>
      <c r="G7" s="2">
        <v>13.015020660728601</v>
      </c>
      <c r="H7" s="2">
        <v>1.1008473678159101</v>
      </c>
      <c r="I7" s="2">
        <v>10.248106071841701</v>
      </c>
    </row>
    <row r="8" spans="1:9" x14ac:dyDescent="0.25">
      <c r="A8" s="2" t="s">
        <v>11</v>
      </c>
      <c r="B8" s="2">
        <v>209.77299806582201</v>
      </c>
      <c r="C8" s="2">
        <v>30.7450757114628</v>
      </c>
      <c r="D8" s="2">
        <v>179.02792235435899</v>
      </c>
      <c r="E8" s="2">
        <v>1.53500925893822</v>
      </c>
      <c r="F8" s="2">
        <v>0.89347623050254599</v>
      </c>
      <c r="G8" s="2">
        <v>4.0133029949114496</v>
      </c>
      <c r="H8" s="2">
        <v>0.25107184113425302</v>
      </c>
      <c r="I8" s="2">
        <v>172.33506202887199</v>
      </c>
    </row>
    <row r="9" spans="1:9" x14ac:dyDescent="0.25">
      <c r="A9" s="2" t="s">
        <v>12</v>
      </c>
      <c r="B9" s="2">
        <v>6.5975090141116995E-4</v>
      </c>
      <c r="C9" s="2">
        <v>7.8616466553568031E-5</v>
      </c>
      <c r="D9" s="2">
        <v>7.5955109996829777E-4</v>
      </c>
      <c r="E9" s="2">
        <v>4.1720845004631405E-5</v>
      </c>
      <c r="F9" s="2">
        <v>4.0968485330180082E-5</v>
      </c>
      <c r="G9" s="2">
        <v>2.2934156062456914E-5</v>
      </c>
      <c r="H9" s="2">
        <v>4.8622348029361857E-5</v>
      </c>
      <c r="I9" s="2">
        <v>7.8786033486139104E-4</v>
      </c>
    </row>
    <row r="10" spans="1:9" x14ac:dyDescent="0.25">
      <c r="A10" s="2" t="s">
        <v>13</v>
      </c>
      <c r="B10" s="2">
        <v>5.9018751567343052E-3</v>
      </c>
      <c r="C10" s="2">
        <v>1.0735917033481903E-5</v>
      </c>
      <c r="D10" s="2">
        <v>6.9135805911126596E-3</v>
      </c>
      <c r="E10" s="2">
        <v>8.5120050544032206E-7</v>
      </c>
      <c r="F10" s="2">
        <v>8.2634524056851933E-7</v>
      </c>
      <c r="G10" s="2">
        <v>1.4309586960262788E-6</v>
      </c>
      <c r="H10" s="2">
        <v>5.0762505528144275E-7</v>
      </c>
      <c r="I10" s="2">
        <v>7.1820327183756243E-3</v>
      </c>
    </row>
    <row r="11" spans="1:9" x14ac:dyDescent="0.25">
      <c r="A11" s="2" t="s">
        <v>14</v>
      </c>
      <c r="B11" s="2">
        <v>56.624323260538304</v>
      </c>
      <c r="C11" s="2">
        <v>62.051859295684302</v>
      </c>
      <c r="D11" s="2">
        <v>39.366175065731653</v>
      </c>
      <c r="E11" s="2">
        <v>49.834162907417401</v>
      </c>
      <c r="F11" s="2">
        <v>50.930907311149497</v>
      </c>
      <c r="G11" s="2">
        <v>50.0418181640282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0.69319786930065297</v>
      </c>
      <c r="D12" s="2">
        <v>0.33206551234465864</v>
      </c>
      <c r="E12" s="2">
        <v>0.29661110992130602</v>
      </c>
      <c r="F12" s="2">
        <v>8.8498918361354706E-2</v>
      </c>
      <c r="G12" s="2"/>
      <c r="H12" s="2">
        <v>5.1618618747054299</v>
      </c>
      <c r="I12" s="2"/>
    </row>
    <row r="13" spans="1:9" x14ac:dyDescent="0.25">
      <c r="A13" s="2" t="s">
        <v>16</v>
      </c>
      <c r="B13" s="2">
        <v>13.949231232532675</v>
      </c>
      <c r="C13" s="2">
        <v>13.387966146076099</v>
      </c>
      <c r="D13" s="2">
        <v>15.733907736919626</v>
      </c>
      <c r="E13" s="2">
        <v>3.78779367397755</v>
      </c>
      <c r="F13" s="2">
        <v>2.9039357268907602</v>
      </c>
      <c r="G13" s="2">
        <v>32.025706398583097</v>
      </c>
      <c r="H13" s="2">
        <v>4.8865684395090003</v>
      </c>
      <c r="I13" s="2"/>
    </row>
    <row r="14" spans="1:9" x14ac:dyDescent="0.25">
      <c r="A14" s="2" t="s">
        <v>17</v>
      </c>
      <c r="B14" s="2">
        <v>2.2016566082938631</v>
      </c>
      <c r="C14" s="2">
        <v>2.2517483945361101</v>
      </c>
      <c r="D14" s="2">
        <v>2.0423778002466637</v>
      </c>
      <c r="E14" s="2">
        <v>3.1527933443350902</v>
      </c>
      <c r="F14" s="2">
        <v>2.19770422059687</v>
      </c>
      <c r="G14" s="2"/>
      <c r="H14" s="2">
        <v>55.206414025066699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7.08750547983065</v>
      </c>
      <c r="D16" s="2">
        <v>7.5273552978478655</v>
      </c>
      <c r="E16" s="2">
        <v>10.257740909702701</v>
      </c>
      <c r="F16" s="2">
        <v>18.413236763019601</v>
      </c>
      <c r="G16" s="2"/>
      <c r="H16" s="2">
        <v>31.142934824478498</v>
      </c>
      <c r="I16" s="2"/>
    </row>
    <row r="17" spans="1:9" x14ac:dyDescent="0.25">
      <c r="A17" s="2" t="s">
        <v>21</v>
      </c>
      <c r="B17" s="2">
        <v>0.17077870168176526</v>
      </c>
      <c r="C17" s="2">
        <v>0.22439808562473301</v>
      </c>
      <c r="D17" s="2">
        <v>2.8305352581849499E-4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2.6154641974776101</v>
      </c>
      <c r="D18" s="2">
        <v>5.6347080877407851</v>
      </c>
      <c r="E18" s="2">
        <v>14.271132595599999</v>
      </c>
      <c r="F18" s="2">
        <v>19.406587825130401</v>
      </c>
      <c r="G18" s="2"/>
      <c r="H18" s="2">
        <v>3.6022208362403099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7.5405717815644904</v>
      </c>
      <c r="D21" s="2">
        <v>11.20910802695728</v>
      </c>
      <c r="E21" s="2">
        <v>18.2251114984998</v>
      </c>
      <c r="F21" s="2">
        <v>5.9963330505998798</v>
      </c>
      <c r="G21" s="2">
        <v>14.7449615427378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2.31714785381679</v>
      </c>
      <c r="D22" s="2">
        <v>1.4505821629295281</v>
      </c>
      <c r="E22" s="2">
        <v>0.174653960545952</v>
      </c>
      <c r="F22" s="2">
        <v>6.2796184251437195E-2</v>
      </c>
      <c r="G22" s="2">
        <v>3.1399844499081899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0.64646323229122604</v>
      </c>
      <c r="D23" s="2">
        <v>2.204928554443273E-2</v>
      </c>
      <c r="E23" s="2"/>
      <c r="F23" s="2"/>
      <c r="G23" s="2">
        <v>4.7529444742510203E-2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0.115163267102457</v>
      </c>
      <c r="D24" s="2">
        <v>1.4526580630844362E-4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1.0684176031958701</v>
      </c>
      <c r="D25" s="2">
        <v>16.263593293662659</v>
      </c>
      <c r="E25" s="2"/>
      <c r="F25" s="2"/>
      <c r="G25" s="2"/>
      <c r="H25" s="2"/>
      <c r="I25" s="2">
        <v>97.496091603814605</v>
      </c>
    </row>
    <row r="26" spans="1:9" x14ac:dyDescent="0.25">
      <c r="A26" s="2" t="s">
        <v>30</v>
      </c>
      <c r="B26" s="2">
        <v>9.9996001020722827E-2</v>
      </c>
      <c r="C26" s="2">
        <v>9.6793498987389595E-5</v>
      </c>
      <c r="D26" s="2">
        <v>0.4176494107428525</v>
      </c>
      <c r="E26" s="2"/>
      <c r="F26" s="2"/>
      <c r="G26" s="2"/>
      <c r="H26" s="2"/>
      <c r="I26" s="2">
        <v>2.5039083961853699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1064.5840000000001</v>
      </c>
    </row>
    <row r="30" spans="1:9" x14ac:dyDescent="0.25">
      <c r="A30" s="1" t="s">
        <v>34</v>
      </c>
      <c r="B30" s="1">
        <v>140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7552-FF68-42C3-ADF2-A2AAEED211BA}">
  <dimension ref="A1:I30"/>
  <sheetViews>
    <sheetView workbookViewId="0">
      <selection activeCell="C7" sqref="C7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100.032061376418</v>
      </c>
      <c r="C2" s="2">
        <v>78.323226724211693</v>
      </c>
      <c r="D2" s="2">
        <v>21.708834652206502</v>
      </c>
      <c r="E2" s="2">
        <v>5.2950614348641603</v>
      </c>
      <c r="F2" s="2">
        <v>2.1758670658282702</v>
      </c>
      <c r="G2" s="2">
        <v>9.2609276811306298</v>
      </c>
      <c r="H2" s="2">
        <v>1.0740345519629699</v>
      </c>
      <c r="I2" s="2">
        <v>3.9029439184205099</v>
      </c>
    </row>
    <row r="3" spans="1:9" x14ac:dyDescent="0.25">
      <c r="A3" s="2" t="s">
        <v>6</v>
      </c>
      <c r="B3" s="2">
        <v>0.54086584904702095</v>
      </c>
      <c r="C3" s="2">
        <v>2.4732411043123599</v>
      </c>
      <c r="D3" s="2">
        <v>0.14162884556890201</v>
      </c>
      <c r="E3" s="2">
        <v>3.30108233550623</v>
      </c>
      <c r="F3" s="2">
        <v>3.34669104439585</v>
      </c>
      <c r="G3" s="2">
        <v>2.6651012132962699</v>
      </c>
      <c r="H3" s="2">
        <v>4.7447758619387796</v>
      </c>
      <c r="I3" s="2">
        <v>2.64921916658119E-2</v>
      </c>
    </row>
    <row r="4" spans="1:9" x14ac:dyDescent="0.25">
      <c r="A4" s="2" t="s">
        <v>7</v>
      </c>
      <c r="B4" s="2">
        <v>-1638.5901519856552</v>
      </c>
      <c r="C4" s="2">
        <v>-1256.9858135441013</v>
      </c>
      <c r="D4" s="2">
        <v>-381.60433844155392</v>
      </c>
      <c r="E4" s="2">
        <v>-81.218454084545982</v>
      </c>
      <c r="F4" s="2">
        <v>-32.257397481369338</v>
      </c>
      <c r="G4" s="2">
        <v>-158.23687472958747</v>
      </c>
      <c r="H4" s="2">
        <v>-8.4139315677689694</v>
      </c>
      <c r="I4" s="2">
        <v>-101.47768057828218</v>
      </c>
    </row>
    <row r="5" spans="1:9" x14ac:dyDescent="0.25">
      <c r="A5" s="2" t="s">
        <v>8</v>
      </c>
      <c r="B5" s="2">
        <v>-1252.9143399030559</v>
      </c>
      <c r="C5" s="2">
        <v>-983.801023671542</v>
      </c>
      <c r="D5" s="2">
        <v>-269.11331623151392</v>
      </c>
      <c r="E5" s="2">
        <v>-65.364209786882356</v>
      </c>
      <c r="F5" s="2">
        <v>-25.622574455043395</v>
      </c>
      <c r="G5" s="2">
        <v>-129.25818222039041</v>
      </c>
      <c r="H5" s="2">
        <v>-5.4823358654822441</v>
      </c>
      <c r="I5" s="2">
        <v>-43.386013903715522</v>
      </c>
    </row>
    <row r="6" spans="1:9" x14ac:dyDescent="0.25">
      <c r="A6" s="2" t="s">
        <v>9</v>
      </c>
      <c r="B6" s="2">
        <v>288.28117143722</v>
      </c>
      <c r="C6" s="2">
        <v>204.19748601300799</v>
      </c>
      <c r="D6" s="2">
        <v>84.083685424211694</v>
      </c>
      <c r="E6" s="2">
        <v>11.8505749523215</v>
      </c>
      <c r="F6" s="2">
        <v>4.9593324092054996</v>
      </c>
      <c r="G6" s="2">
        <v>21.660708713257701</v>
      </c>
      <c r="H6" s="2">
        <v>2.1912803882410401</v>
      </c>
      <c r="I6" s="2">
        <v>43.421788961185797</v>
      </c>
    </row>
    <row r="7" spans="1:9" x14ac:dyDescent="0.25">
      <c r="A7" s="2" t="s">
        <v>10</v>
      </c>
      <c r="B7" s="2">
        <v>139.69106786133401</v>
      </c>
      <c r="C7" s="2">
        <v>108.654188083663</v>
      </c>
      <c r="D7" s="2">
        <v>31.0368797776711</v>
      </c>
      <c r="E7" s="2">
        <v>6.1352198624420096</v>
      </c>
      <c r="F7" s="2">
        <v>2.5719307808775902</v>
      </c>
      <c r="G7" s="2">
        <v>11.2747088808095</v>
      </c>
      <c r="H7" s="2">
        <v>0.99245282484585096</v>
      </c>
      <c r="I7" s="2">
        <v>10.0625674286961</v>
      </c>
    </row>
    <row r="8" spans="1:9" x14ac:dyDescent="0.25">
      <c r="A8" s="2" t="s">
        <v>11</v>
      </c>
      <c r="B8" s="2">
        <v>184.948007999894</v>
      </c>
      <c r="C8" s="2">
        <v>31.668253688508798</v>
      </c>
      <c r="D8" s="2">
        <v>153.27975431138501</v>
      </c>
      <c r="E8" s="2">
        <v>1.60403797806277</v>
      </c>
      <c r="F8" s="2">
        <v>0.65015474597568101</v>
      </c>
      <c r="G8" s="2">
        <v>3.4748877959784701</v>
      </c>
      <c r="H8" s="2">
        <v>0.22636149382283</v>
      </c>
      <c r="I8" s="2">
        <v>147.32431229754499</v>
      </c>
    </row>
    <row r="9" spans="1:9" x14ac:dyDescent="0.25">
      <c r="A9" s="2" t="s">
        <v>12</v>
      </c>
      <c r="B9" s="2">
        <v>6.4696763639375304E-4</v>
      </c>
      <c r="C9" s="2">
        <v>8.1491446999860191E-5</v>
      </c>
      <c r="D9" s="2">
        <v>7.6379743887476409E-4</v>
      </c>
      <c r="E9" s="2">
        <v>4.1699212172236975E-5</v>
      </c>
      <c r="F9" s="2">
        <v>4.0932607372024894E-5</v>
      </c>
      <c r="G9" s="2">
        <v>2.282813106848357E-5</v>
      </c>
      <c r="H9" s="2">
        <v>4.8745651670416301E-5</v>
      </c>
      <c r="I9" s="2">
        <v>7.9342521929983312E-4</v>
      </c>
    </row>
    <row r="10" spans="1:9" x14ac:dyDescent="0.25">
      <c r="A10" s="2" t="s">
        <v>13</v>
      </c>
      <c r="B10" s="2">
        <v>5.0105880025789421E-3</v>
      </c>
      <c r="C10" s="2">
        <v>1.0992598898013348E-5</v>
      </c>
      <c r="D10" s="2">
        <v>6.0435258246348709E-3</v>
      </c>
      <c r="E10" s="2">
        <v>8.5056981991818917E-7</v>
      </c>
      <c r="F10" s="2">
        <v>8.2522505648482482E-7</v>
      </c>
      <c r="G10" s="2">
        <v>1.4254705247536981E-6</v>
      </c>
      <c r="H10" s="2">
        <v>5.0945224845079713E-7</v>
      </c>
      <c r="I10" s="2">
        <v>6.2877821697403255E-3</v>
      </c>
    </row>
    <row r="11" spans="1:9" x14ac:dyDescent="0.25">
      <c r="A11" s="2" t="s">
        <v>14</v>
      </c>
      <c r="B11" s="2">
        <v>56.621127636094016</v>
      </c>
      <c r="C11" s="2">
        <v>61.6129294600427</v>
      </c>
      <c r="D11" s="2">
        <v>38.611223729081182</v>
      </c>
      <c r="E11" s="2">
        <v>49.851145502305201</v>
      </c>
      <c r="F11" s="2">
        <v>50.982409941080697</v>
      </c>
      <c r="G11" s="2">
        <v>49.832339398182803</v>
      </c>
      <c r="H11" s="2"/>
      <c r="I11" s="2"/>
    </row>
    <row r="12" spans="1:9" x14ac:dyDescent="0.25">
      <c r="A12" s="2" t="s">
        <v>15</v>
      </c>
      <c r="B12" s="2">
        <v>0.60676292951276212</v>
      </c>
      <c r="C12" s="2">
        <v>0.68238527533316395</v>
      </c>
      <c r="D12" s="2">
        <v>0.33392533910317707</v>
      </c>
      <c r="E12" s="2">
        <v>0.29828855512019697</v>
      </c>
      <c r="F12" s="2">
        <v>8.9318722477308807E-2</v>
      </c>
      <c r="G12" s="2"/>
      <c r="H12" s="2">
        <v>5.0797960963573896</v>
      </c>
      <c r="I12" s="2"/>
    </row>
    <row r="13" spans="1:9" x14ac:dyDescent="0.25">
      <c r="A13" s="2" t="s">
        <v>16</v>
      </c>
      <c r="B13" s="2">
        <v>13.948444000090168</v>
      </c>
      <c r="C13" s="2">
        <v>13.5954552302585</v>
      </c>
      <c r="D13" s="2">
        <v>15.22199091744239</v>
      </c>
      <c r="E13" s="2">
        <v>3.8368204905062302</v>
      </c>
      <c r="F13" s="2">
        <v>2.9376372011157099</v>
      </c>
      <c r="G13" s="2">
        <v>32.167338031937298</v>
      </c>
      <c r="H13" s="2">
        <v>5.0250025421437501</v>
      </c>
      <c r="I13" s="2"/>
    </row>
    <row r="14" spans="1:9" x14ac:dyDescent="0.25">
      <c r="A14" s="2" t="s">
        <v>17</v>
      </c>
      <c r="B14" s="2">
        <v>2.2577652376310073</v>
      </c>
      <c r="C14" s="2">
        <v>2.26084276583062</v>
      </c>
      <c r="D14" s="2">
        <v>2.2466618346713307</v>
      </c>
      <c r="E14" s="2">
        <v>3.1362420010075698</v>
      </c>
      <c r="F14" s="2">
        <v>2.18316825857453</v>
      </c>
      <c r="G14" s="2"/>
      <c r="H14" s="2">
        <v>55.250178722577303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7.1417343872603043</v>
      </c>
      <c r="C16" s="2">
        <v>7.1394056280844902</v>
      </c>
      <c r="D16" s="2">
        <v>7.1501363091430541</v>
      </c>
      <c r="E16" s="2">
        <v>10.083871466910701</v>
      </c>
      <c r="F16" s="2">
        <v>18.181500005903601</v>
      </c>
      <c r="G16" s="2"/>
      <c r="H16" s="2">
        <v>30.953637122305501</v>
      </c>
      <c r="I16" s="2"/>
    </row>
    <row r="17" spans="1:9" x14ac:dyDescent="0.25">
      <c r="A17" s="2" t="s">
        <v>21</v>
      </c>
      <c r="B17" s="2">
        <v>0.17076906369296055</v>
      </c>
      <c r="C17" s="2">
        <v>0.218031198073418</v>
      </c>
      <c r="D17" s="2">
        <v>2.5217847754353682E-4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3.3376280745386397</v>
      </c>
      <c r="C18" s="2">
        <v>2.6958151447808598</v>
      </c>
      <c r="D18" s="2">
        <v>5.6532226431692605</v>
      </c>
      <c r="E18" s="2">
        <v>14.358964615941501</v>
      </c>
      <c r="F18" s="2">
        <v>19.588330325189201</v>
      </c>
      <c r="G18" s="2"/>
      <c r="H18" s="2">
        <v>3.6913855166160401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8.4177917382949943</v>
      </c>
      <c r="C21" s="2">
        <v>7.5838764373656504</v>
      </c>
      <c r="D21" s="2">
        <v>11.42647176326539</v>
      </c>
      <c r="E21" s="2">
        <v>18.261681833042399</v>
      </c>
      <c r="F21" s="2">
        <v>5.9755479245251699</v>
      </c>
      <c r="G21" s="2">
        <v>14.9106880966988</v>
      </c>
      <c r="H21" s="2"/>
      <c r="I21" s="2"/>
    </row>
    <row r="22" spans="1:9" x14ac:dyDescent="0.25">
      <c r="A22" s="2" t="s">
        <v>26</v>
      </c>
      <c r="B22" s="2">
        <v>2.1097034748981938</v>
      </c>
      <c r="C22" s="2">
        <v>2.32018787305815</v>
      </c>
      <c r="D22" s="2">
        <v>1.3502975692792101</v>
      </c>
      <c r="E22" s="2">
        <v>0.17298553516597701</v>
      </c>
      <c r="F22" s="2">
        <v>6.2087621133700602E-2</v>
      </c>
      <c r="G22" s="2">
        <v>3.04447799223093</v>
      </c>
      <c r="H22" s="2"/>
      <c r="I22" s="2"/>
    </row>
    <row r="23" spans="1:9" x14ac:dyDescent="0.25">
      <c r="A23" s="2" t="s">
        <v>27</v>
      </c>
      <c r="B23" s="2">
        <v>0.49704452602706573</v>
      </c>
      <c r="C23" s="2">
        <v>0.62926752992644697</v>
      </c>
      <c r="D23" s="2">
        <v>1.9997624225035995E-2</v>
      </c>
      <c r="E23" s="2"/>
      <c r="F23" s="2"/>
      <c r="G23" s="2">
        <v>4.5156480950023198E-2</v>
      </c>
      <c r="H23" s="2"/>
      <c r="I23" s="2"/>
    </row>
    <row r="24" spans="1:9" x14ac:dyDescent="0.25">
      <c r="A24" s="2" t="s">
        <v>28</v>
      </c>
      <c r="B24" s="2">
        <v>8.7640334542817888E-2</v>
      </c>
      <c r="C24" s="2">
        <v>0.111895718853822</v>
      </c>
      <c r="D24" s="2">
        <v>1.2942043299086117E-4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4.7035886008741254</v>
      </c>
      <c r="C25" s="2">
        <v>1.14979499012605</v>
      </c>
      <c r="D25" s="2">
        <v>17.52530783016439</v>
      </c>
      <c r="E25" s="2"/>
      <c r="F25" s="2"/>
      <c r="G25" s="2"/>
      <c r="H25" s="2"/>
      <c r="I25" s="2">
        <v>97.440094092860903</v>
      </c>
    </row>
    <row r="26" spans="1:9" x14ac:dyDescent="0.25">
      <c r="A26" s="2" t="s">
        <v>30</v>
      </c>
      <c r="B26" s="2">
        <v>9.9999996542926739E-2</v>
      </c>
      <c r="C26" s="2">
        <v>1.1274826602610999E-4</v>
      </c>
      <c r="D26" s="2">
        <v>0.46038284154535059</v>
      </c>
      <c r="E26" s="2"/>
      <c r="F26" s="2"/>
      <c r="G26" s="2"/>
      <c r="H26" s="2"/>
      <c r="I26" s="2">
        <v>2.5599059071390502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2.0817768739957863E-2</v>
      </c>
    </row>
    <row r="29" spans="1:9" x14ac:dyDescent="0.25">
      <c r="A29" s="1" t="s">
        <v>33</v>
      </c>
      <c r="B29" s="1">
        <f>1075+((5.6/1000)*(B30-2000))</f>
        <v>1064.6959999999999</v>
      </c>
      <c r="C29" s="3"/>
    </row>
    <row r="30" spans="1:9" x14ac:dyDescent="0.25">
      <c r="A30" s="1" t="s">
        <v>34</v>
      </c>
      <c r="B30" s="1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ED8A-CED4-4F15-BEDC-AE939273C457}">
  <dimension ref="A1:I30"/>
  <sheetViews>
    <sheetView workbookViewId="0">
      <selection activeCell="K17" sqref="K17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100.029922515276</v>
      </c>
      <c r="C2" s="2">
        <v>80.503411778335604</v>
      </c>
      <c r="D2" s="2">
        <v>19.5265107369408</v>
      </c>
      <c r="E2" s="2">
        <v>5.5311787611273902</v>
      </c>
      <c r="F2" s="2">
        <v>1.36683406456686</v>
      </c>
      <c r="G2" s="2">
        <v>7.8590243882289501</v>
      </c>
      <c r="H2" s="2">
        <v>0.95368443889235799</v>
      </c>
      <c r="I2" s="2">
        <v>3.8157890841252602</v>
      </c>
    </row>
    <row r="3" spans="1:9" x14ac:dyDescent="0.25">
      <c r="A3" s="2" t="s">
        <v>6</v>
      </c>
      <c r="B3" s="2">
        <v>0.60363203928091103</v>
      </c>
      <c r="C3" s="2">
        <v>2.4712076681541602</v>
      </c>
      <c r="D3" s="2">
        <v>0.14666494693093801</v>
      </c>
      <c r="E3" s="2">
        <v>3.2992476657617602</v>
      </c>
      <c r="F3" s="2">
        <v>3.3438269250381198</v>
      </c>
      <c r="G3" s="2">
        <v>2.6667631871279802</v>
      </c>
      <c r="H3" s="2">
        <v>4.74019893423156</v>
      </c>
      <c r="I3" s="2">
        <v>2.9833371076412402E-2</v>
      </c>
    </row>
    <row r="4" spans="1:9" x14ac:dyDescent="0.25">
      <c r="A4" s="2" t="s">
        <v>7</v>
      </c>
      <c r="B4" s="2">
        <v>-1638.2368037842846</v>
      </c>
      <c r="C4" s="2">
        <v>-1292.2933255310663</v>
      </c>
      <c r="D4" s="2">
        <v>-345.94347825321819</v>
      </c>
      <c r="E4" s="2">
        <v>-84.949461288761867</v>
      </c>
      <c r="F4" s="2">
        <v>-20.300869811058316</v>
      </c>
      <c r="G4" s="2">
        <v>-134.27852790231594</v>
      </c>
      <c r="H4" s="2">
        <v>-7.4915752263580675</v>
      </c>
      <c r="I4" s="2">
        <v>-98.923044024723936</v>
      </c>
    </row>
    <row r="5" spans="1:9" x14ac:dyDescent="0.25">
      <c r="A5" s="2" t="s">
        <v>8</v>
      </c>
      <c r="B5" s="2">
        <v>-1252.2271708177877</v>
      </c>
      <c r="C5" s="2">
        <v>-1010.7022956565432</v>
      </c>
      <c r="D5" s="2">
        <v>-241.52487516124464</v>
      </c>
      <c r="E5" s="2">
        <v>-68.382436128147646</v>
      </c>
      <c r="F5" s="2">
        <v>-16.130365457305256</v>
      </c>
      <c r="G5" s="2">
        <v>-109.6992415977946</v>
      </c>
      <c r="H5" s="2">
        <v>-4.8867679888481987</v>
      </c>
      <c r="I5" s="2">
        <v>-42.426063989148943</v>
      </c>
    </row>
    <row r="6" spans="1:9" x14ac:dyDescent="0.25">
      <c r="A6" s="2" t="s">
        <v>9</v>
      </c>
      <c r="B6" s="2">
        <v>288.50653979160501</v>
      </c>
      <c r="C6" s="2">
        <v>210.46328051741699</v>
      </c>
      <c r="D6" s="2">
        <v>78.043259274187605</v>
      </c>
      <c r="E6" s="2">
        <v>12.382320790797699</v>
      </c>
      <c r="F6" s="2">
        <v>3.1170667193985602</v>
      </c>
      <c r="G6" s="2">
        <v>18.3707457965955</v>
      </c>
      <c r="H6" s="2">
        <v>1.9468527693020701</v>
      </c>
      <c r="I6" s="2">
        <v>42.226273198093601</v>
      </c>
    </row>
    <row r="7" spans="1:9" x14ac:dyDescent="0.25">
      <c r="A7" s="2" t="s">
        <v>10</v>
      </c>
      <c r="B7" s="2">
        <v>140.295587640463</v>
      </c>
      <c r="C7" s="2">
        <v>111.939625958487</v>
      </c>
      <c r="D7" s="2">
        <v>28.355961681975899</v>
      </c>
      <c r="E7" s="2">
        <v>6.41290420074683</v>
      </c>
      <c r="F7" s="2">
        <v>1.6174256972593199</v>
      </c>
      <c r="G7" s="2">
        <v>9.5666910506970009</v>
      </c>
      <c r="H7" s="2">
        <v>0.88205336597959405</v>
      </c>
      <c r="I7" s="2">
        <v>9.8768873672932305</v>
      </c>
    </row>
    <row r="8" spans="1:9" x14ac:dyDescent="0.25">
      <c r="A8" s="2" t="s">
        <v>11</v>
      </c>
      <c r="B8" s="2">
        <v>165.713408178994</v>
      </c>
      <c r="C8" s="2">
        <v>32.576546607459498</v>
      </c>
      <c r="D8" s="2">
        <v>133.13686157153401</v>
      </c>
      <c r="E8" s="2">
        <v>1.67649698400265</v>
      </c>
      <c r="F8" s="2">
        <v>0.408763400501441</v>
      </c>
      <c r="G8" s="2">
        <v>2.94702747741648</v>
      </c>
      <c r="H8" s="2">
        <v>0.20119080488485</v>
      </c>
      <c r="I8" s="2">
        <v>127.903382904729</v>
      </c>
    </row>
    <row r="9" spans="1:9" x14ac:dyDescent="0.25">
      <c r="A9" s="2" t="s">
        <v>12</v>
      </c>
      <c r="B9" s="2">
        <v>6.3419697950716782E-4</v>
      </c>
      <c r="C9" s="2">
        <v>8.4196056885816958E-5</v>
      </c>
      <c r="D9" s="2">
        <v>7.6877376371574922E-4</v>
      </c>
      <c r="E9" s="2">
        <v>4.1678838757378042E-5</v>
      </c>
      <c r="F9" s="2">
        <v>4.0898797446990847E-5</v>
      </c>
      <c r="G9" s="2">
        <v>2.2726275279281882E-5</v>
      </c>
      <c r="H9" s="2">
        <v>4.8860725782541214E-5</v>
      </c>
      <c r="I9" s="2">
        <v>7.9895250753702946E-4</v>
      </c>
    </row>
    <row r="10" spans="1:9" x14ac:dyDescent="0.25">
      <c r="A10" s="2" t="s">
        <v>13</v>
      </c>
      <c r="B10" s="2">
        <v>4.3182857276091438E-3</v>
      </c>
      <c r="C10" s="2">
        <v>1.1233193406927281E-5</v>
      </c>
      <c r="D10" s="2">
        <v>5.3721553769686282E-3</v>
      </c>
      <c r="E10" s="2">
        <v>8.4998344257887204E-7</v>
      </c>
      <c r="F10" s="2">
        <v>8.2417362661837516E-7</v>
      </c>
      <c r="G10" s="2">
        <v>1.4201943414186E-6</v>
      </c>
      <c r="H10" s="2">
        <v>5.111789466373268E-7</v>
      </c>
      <c r="I10" s="2">
        <v>5.5919229064805226E-3</v>
      </c>
    </row>
    <row r="11" spans="1:9" x14ac:dyDescent="0.25">
      <c r="A11" s="2" t="s">
        <v>14</v>
      </c>
      <c r="B11" s="2">
        <v>56.621160184356334</v>
      </c>
      <c r="C11" s="2">
        <v>61.196160196650503</v>
      </c>
      <c r="D11" s="2">
        <v>37.759464163118416</v>
      </c>
      <c r="E11" s="2">
        <v>49.865223751454003</v>
      </c>
      <c r="F11" s="2">
        <v>51.029608262015202</v>
      </c>
      <c r="G11" s="2">
        <v>49.631334048859799</v>
      </c>
      <c r="H11" s="2"/>
      <c r="I11" s="2"/>
    </row>
    <row r="12" spans="1:9" x14ac:dyDescent="0.25">
      <c r="A12" s="2" t="s">
        <v>15</v>
      </c>
      <c r="B12" s="2">
        <v>0.60676327830622145</v>
      </c>
      <c r="C12" s="2">
        <v>0.67232991933330599</v>
      </c>
      <c r="D12" s="2">
        <v>0.33644676489350489</v>
      </c>
      <c r="E12" s="2">
        <v>0.29988844775759499</v>
      </c>
      <c r="F12" s="2">
        <v>9.01062085697166E-2</v>
      </c>
      <c r="G12" s="2"/>
      <c r="H12" s="2">
        <v>5.0012126398063002</v>
      </c>
      <c r="I12" s="2"/>
    </row>
    <row r="13" spans="1:9" x14ac:dyDescent="0.25">
      <c r="A13" s="2" t="s">
        <v>16</v>
      </c>
      <c r="B13" s="2">
        <v>13.948452018256411</v>
      </c>
      <c r="C13" s="2">
        <v>13.794497625843601</v>
      </c>
      <c r="D13" s="2">
        <v>14.583171350064379</v>
      </c>
      <c r="E13" s="2">
        <v>3.8845206841431001</v>
      </c>
      <c r="F13" s="2">
        <v>2.9705031552645198</v>
      </c>
      <c r="G13" s="2">
        <v>32.3032168886037</v>
      </c>
      <c r="H13" s="2">
        <v>5.1622394408607599</v>
      </c>
      <c r="I13" s="2"/>
    </row>
    <row r="14" spans="1:9" x14ac:dyDescent="0.25">
      <c r="A14" s="2" t="s">
        <v>17</v>
      </c>
      <c r="B14" s="2">
        <v>2.2571933165953699</v>
      </c>
      <c r="C14" s="2">
        <v>2.2685840402203001</v>
      </c>
      <c r="D14" s="2">
        <v>2.210231925142252</v>
      </c>
      <c r="E14" s="2">
        <v>3.1212129371013302</v>
      </c>
      <c r="F14" s="2">
        <v>2.1699396130694701</v>
      </c>
      <c r="G14" s="2"/>
      <c r="H14" s="2">
        <v>55.287320466357698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7.1422542813116285</v>
      </c>
      <c r="C16" s="2">
        <v>7.1868970731313802</v>
      </c>
      <c r="D16" s="2">
        <v>6.9582020918950667</v>
      </c>
      <c r="E16" s="2">
        <v>9.9220703869400797</v>
      </c>
      <c r="F16" s="2">
        <v>17.965061530398799</v>
      </c>
      <c r="G16" s="2"/>
      <c r="H16" s="2">
        <v>30.771103049087099</v>
      </c>
      <c r="I16" s="2"/>
    </row>
    <row r="17" spans="1:9" x14ac:dyDescent="0.25">
      <c r="A17" s="2" t="s">
        <v>21</v>
      </c>
      <c r="B17" s="2">
        <v>0.17076916185837177</v>
      </c>
      <c r="C17" s="2">
        <v>0.21212661449249201</v>
      </c>
      <c r="D17" s="2">
        <v>2.6168695098967613E-4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3.3376299931509785</v>
      </c>
      <c r="C18" s="2">
        <v>2.7736295588252302</v>
      </c>
      <c r="D18" s="2">
        <v>5.6628769263775238</v>
      </c>
      <c r="E18" s="2">
        <v>14.439360717044201</v>
      </c>
      <c r="F18" s="2">
        <v>19.7584578387895</v>
      </c>
      <c r="G18" s="2"/>
      <c r="H18" s="2">
        <v>3.7781244038879902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8.4177965772041592</v>
      </c>
      <c r="C21" s="2">
        <v>7.6270865348939099</v>
      </c>
      <c r="D21" s="2">
        <v>11.677716231612488</v>
      </c>
      <c r="E21" s="2">
        <v>18.296403134986399</v>
      </c>
      <c r="F21" s="2">
        <v>5.9549449380547204</v>
      </c>
      <c r="G21" s="2">
        <v>15.069691395082099</v>
      </c>
      <c r="H21" s="2"/>
      <c r="I21" s="2"/>
    </row>
    <row r="22" spans="1:9" x14ac:dyDescent="0.25">
      <c r="A22" s="2" t="s">
        <v>26</v>
      </c>
      <c r="B22" s="2">
        <v>2.1097046876465955</v>
      </c>
      <c r="C22" s="2">
        <v>2.3195670691175301</v>
      </c>
      <c r="D22" s="2">
        <v>1.2444892920267621</v>
      </c>
      <c r="E22" s="2">
        <v>0.17131994057309999</v>
      </c>
      <c r="F22" s="2">
        <v>6.1378453837956502E-2</v>
      </c>
      <c r="G22" s="2">
        <v>2.9527724369484698</v>
      </c>
      <c r="H22" s="2"/>
      <c r="I22" s="2"/>
    </row>
    <row r="23" spans="1:9" x14ac:dyDescent="0.25">
      <c r="A23" s="2" t="s">
        <v>27</v>
      </c>
      <c r="B23" s="2">
        <v>0.49704481174966242</v>
      </c>
      <c r="C23" s="2">
        <v>0.61322443531382997</v>
      </c>
      <c r="D23" s="2">
        <v>1.8062355434802103E-2</v>
      </c>
      <c r="E23" s="2"/>
      <c r="F23" s="2"/>
      <c r="G23" s="2">
        <v>4.29852305057042E-2</v>
      </c>
      <c r="H23" s="2"/>
      <c r="I23" s="2"/>
    </row>
    <row r="24" spans="1:9" x14ac:dyDescent="0.25">
      <c r="A24" s="2" t="s">
        <v>28</v>
      </c>
      <c r="B24" s="2">
        <v>8.7640384922256009E-2</v>
      </c>
      <c r="C24" s="2">
        <v>0.108865429472484</v>
      </c>
      <c r="D24" s="2">
        <v>1.3430027355264477E-4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4.7035913046993931</v>
      </c>
      <c r="C25" s="2">
        <v>1.22690214801107</v>
      </c>
      <c r="D25" s="2">
        <v>19.037198705260995</v>
      </c>
      <c r="E25" s="2"/>
      <c r="F25" s="2"/>
      <c r="G25" s="2"/>
      <c r="H25" s="2"/>
      <c r="I25" s="2">
        <v>97.382039131213105</v>
      </c>
    </row>
    <row r="26" spans="1:9" x14ac:dyDescent="0.25">
      <c r="A26" s="2" t="s">
        <v>30</v>
      </c>
      <c r="B26" s="2">
        <v>9.9999999942625151E-2</v>
      </c>
      <c r="C26" s="2">
        <v>1.2935469424134601E-4</v>
      </c>
      <c r="D26" s="2">
        <v>0.5117442069498056</v>
      </c>
      <c r="E26" s="2"/>
      <c r="F26" s="2"/>
      <c r="G26" s="2"/>
      <c r="H26" s="2"/>
      <c r="I26" s="2">
        <v>2.6179608687868199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2.0817757715147153E-2</v>
      </c>
    </row>
    <row r="29" spans="1:9" x14ac:dyDescent="0.25">
      <c r="A29" s="1" t="s">
        <v>33</v>
      </c>
      <c r="B29" s="1">
        <f>1075+((5.6/1000)*(B30-2000))</f>
        <v>1064.808</v>
      </c>
    </row>
    <row r="30" spans="1:9" x14ac:dyDescent="0.25">
      <c r="A30" s="1" t="s">
        <v>34</v>
      </c>
      <c r="B30" s="1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8B4A-68BF-431B-9999-343590FE7B0E}">
  <dimension ref="A1:I30"/>
  <sheetViews>
    <sheetView workbookViewId="0">
      <selection activeCell="K33" sqref="K33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100.02758674379</v>
      </c>
      <c r="C2" s="2">
        <v>82.653906635491794</v>
      </c>
      <c r="D2" s="2">
        <v>17.373680108298402</v>
      </c>
      <c r="E2" s="2">
        <v>5.77707459946323</v>
      </c>
      <c r="F2" s="2">
        <v>0.56160523695882103</v>
      </c>
      <c r="G2" s="2">
        <v>6.4752099990731899</v>
      </c>
      <c r="H2" s="2">
        <v>0.83113101601792005</v>
      </c>
      <c r="I2" s="2">
        <v>3.7286592567852299</v>
      </c>
    </row>
    <row r="3" spans="1:9" x14ac:dyDescent="0.25">
      <c r="A3" s="2" t="s">
        <v>6</v>
      </c>
      <c r="B3" s="2">
        <v>0.66521604442621995</v>
      </c>
      <c r="C3" s="2">
        <v>2.4693414948278898</v>
      </c>
      <c r="D3" s="2">
        <v>0.148624431859113</v>
      </c>
      <c r="E3" s="2">
        <v>3.2975445884208399</v>
      </c>
      <c r="F3" s="2">
        <v>3.3411429677497901</v>
      </c>
      <c r="G3" s="2">
        <v>2.6683665380935202</v>
      </c>
      <c r="H3" s="2">
        <v>4.7356911229364602</v>
      </c>
      <c r="I3" s="2">
        <v>3.3180697628644902E-2</v>
      </c>
    </row>
    <row r="4" spans="1:9" x14ac:dyDescent="0.25">
      <c r="A4" s="2" t="s">
        <v>7</v>
      </c>
      <c r="B4" s="2">
        <v>-1637.9145533547635</v>
      </c>
      <c r="C4" s="2">
        <v>-1327.1391912965237</v>
      </c>
      <c r="D4" s="2">
        <v>-310.77536205823964</v>
      </c>
      <c r="E4" s="2">
        <v>-88.832708068954545</v>
      </c>
      <c r="F4" s="2">
        <v>-8.3557002882104321</v>
      </c>
      <c r="G4" s="2">
        <v>-110.63086870962353</v>
      </c>
      <c r="H4" s="2">
        <v>-6.5465891739734801</v>
      </c>
      <c r="I4" s="2">
        <v>-96.409495817477691</v>
      </c>
    </row>
    <row r="5" spans="1:9" x14ac:dyDescent="0.25">
      <c r="A5" s="2" t="s">
        <v>8</v>
      </c>
      <c r="B5" s="2">
        <v>-1251.5452185060071</v>
      </c>
      <c r="C5" s="2">
        <v>-1037.2505962657792</v>
      </c>
      <c r="D5" s="2">
        <v>-214.29462224022808</v>
      </c>
      <c r="E5" s="2">
        <v>-71.523416165360445</v>
      </c>
      <c r="F5" s="2">
        <v>-6.6410854566782698</v>
      </c>
      <c r="G5" s="2">
        <v>-90.389526063990431</v>
      </c>
      <c r="H5" s="2">
        <v>-4.2750402395020863</v>
      </c>
      <c r="I5" s="2">
        <v>-41.465554314696838</v>
      </c>
    </row>
    <row r="6" spans="1:9" x14ac:dyDescent="0.25">
      <c r="A6" s="2" t="s">
        <v>9</v>
      </c>
      <c r="B6" s="2">
        <v>288.751212454322</v>
      </c>
      <c r="C6" s="2">
        <v>216.64680848591101</v>
      </c>
      <c r="D6" s="2">
        <v>72.104403968410907</v>
      </c>
      <c r="E6" s="2">
        <v>12.9360137388881</v>
      </c>
      <c r="F6" s="2">
        <v>1.28140891846626</v>
      </c>
      <c r="G6" s="2">
        <v>15.1272673669038</v>
      </c>
      <c r="H6" s="2">
        <v>1.69763086719782</v>
      </c>
      <c r="I6" s="2">
        <v>41.0620830769547</v>
      </c>
    </row>
    <row r="7" spans="1:9" x14ac:dyDescent="0.25">
      <c r="A7" s="2" t="s">
        <v>10</v>
      </c>
      <c r="B7" s="2">
        <v>140.89423960401299</v>
      </c>
      <c r="C7" s="2">
        <v>115.18714356932399</v>
      </c>
      <c r="D7" s="2">
        <v>25.707096034688401</v>
      </c>
      <c r="E7" s="2">
        <v>6.7019783774218302</v>
      </c>
      <c r="F7" s="2">
        <v>0.665262447131168</v>
      </c>
      <c r="G7" s="2">
        <v>7.8811827101928698</v>
      </c>
      <c r="H7" s="2">
        <v>0.76940202836105198</v>
      </c>
      <c r="I7" s="2">
        <v>9.6892704715815494</v>
      </c>
    </row>
    <row r="8" spans="1:9" x14ac:dyDescent="0.25">
      <c r="A8" s="2" t="s">
        <v>11</v>
      </c>
      <c r="B8" s="2">
        <v>150.36857210813099</v>
      </c>
      <c r="C8" s="2">
        <v>33.472043785200498</v>
      </c>
      <c r="D8" s="2">
        <v>116.896528322931</v>
      </c>
      <c r="E8" s="2">
        <v>1.75193221639796</v>
      </c>
      <c r="F8" s="2">
        <v>0.16808775990123301</v>
      </c>
      <c r="G8" s="2">
        <v>2.4266568728970599</v>
      </c>
      <c r="H8" s="2">
        <v>0.175503637049402</v>
      </c>
      <c r="I8" s="2">
        <v>112.374347836685</v>
      </c>
    </row>
    <row r="9" spans="1:9" x14ac:dyDescent="0.25">
      <c r="A9" s="2" t="s">
        <v>12</v>
      </c>
      <c r="B9" s="2">
        <v>6.2144146998926715E-4</v>
      </c>
      <c r="C9" s="2">
        <v>8.675604358869367E-5</v>
      </c>
      <c r="D9" s="2">
        <v>7.7454280037563645E-4</v>
      </c>
      <c r="E9" s="2">
        <v>4.1659560458890352E-5</v>
      </c>
      <c r="F9" s="2">
        <v>4.0866750175178417E-5</v>
      </c>
      <c r="G9" s="2">
        <v>2.2628165016677668E-5</v>
      </c>
      <c r="H9" s="2">
        <v>4.8969020512219247E-5</v>
      </c>
      <c r="I9" s="2">
        <v>8.0443630758923214E-4</v>
      </c>
    </row>
    <row r="10" spans="1:9" x14ac:dyDescent="0.25">
      <c r="A10" s="2" t="s">
        <v>13</v>
      </c>
      <c r="B10" s="2">
        <v>3.7653187954809816E-3</v>
      </c>
      <c r="C10" s="2">
        <v>1.1459987055678598E-5</v>
      </c>
      <c r="D10" s="2">
        <v>4.8401952541895039E-3</v>
      </c>
      <c r="E10" s="2">
        <v>8.4943377008753976E-7</v>
      </c>
      <c r="F10" s="2">
        <v>8.2317932735138578E-7</v>
      </c>
      <c r="G10" s="2">
        <v>1.4151071567176611E-6</v>
      </c>
      <c r="H10" s="2">
        <v>5.12823173651296E-7</v>
      </c>
      <c r="I10" s="2">
        <v>5.0349290742364152E-3</v>
      </c>
    </row>
    <row r="11" spans="1:9" x14ac:dyDescent="0.25">
      <c r="A11" s="2" t="s">
        <v>14</v>
      </c>
      <c r="B11" s="2">
        <v>56.621192703014266</v>
      </c>
      <c r="C11" s="2">
        <v>60.7977684700544</v>
      </c>
      <c r="D11" s="2">
        <v>36.75146439253902</v>
      </c>
      <c r="E11" s="2">
        <v>49.876890360958903</v>
      </c>
      <c r="F11" s="2">
        <v>51.073212900952399</v>
      </c>
      <c r="G11" s="2">
        <v>49.437885621209098</v>
      </c>
      <c r="H11" s="2"/>
      <c r="I11" s="2"/>
    </row>
    <row r="12" spans="1:9" x14ac:dyDescent="0.25">
      <c r="A12" s="2" t="s">
        <v>15</v>
      </c>
      <c r="B12" s="2">
        <v>0.60676362678243478</v>
      </c>
      <c r="C12" s="2">
        <v>0.66289082049208803</v>
      </c>
      <c r="D12" s="2">
        <v>0.33974294954698536</v>
      </c>
      <c r="E12" s="2">
        <v>0.30140289666918801</v>
      </c>
      <c r="F12" s="2">
        <v>9.0862717993877296E-2</v>
      </c>
      <c r="G12" s="2"/>
      <c r="H12" s="2">
        <v>4.9253253893842102</v>
      </c>
      <c r="I12" s="2"/>
    </row>
    <row r="13" spans="1:9" x14ac:dyDescent="0.25">
      <c r="A13" s="2" t="s">
        <v>16</v>
      </c>
      <c r="B13" s="2">
        <v>13.948460029129702</v>
      </c>
      <c r="C13" s="2">
        <v>13.9863731880824</v>
      </c>
      <c r="D13" s="2">
        <v>13.768091179191217</v>
      </c>
      <c r="E13" s="2">
        <v>3.9311184805406501</v>
      </c>
      <c r="F13" s="2">
        <v>3.0026886299434401</v>
      </c>
      <c r="G13" s="2">
        <v>32.433967063738599</v>
      </c>
      <c r="H13" s="2">
        <v>5.2990213977881702</v>
      </c>
      <c r="I13" s="2"/>
    </row>
    <row r="14" spans="1:9" x14ac:dyDescent="0.25">
      <c r="A14" s="2" t="s">
        <v>17</v>
      </c>
      <c r="B14" s="2">
        <v>2.2566219490843276</v>
      </c>
      <c r="C14" s="2">
        <v>2.2752208506137701</v>
      </c>
      <c r="D14" s="2">
        <v>2.1681391486094306</v>
      </c>
      <c r="E14" s="2">
        <v>3.1074551477330199</v>
      </c>
      <c r="F14" s="2">
        <v>2.1578152180130199</v>
      </c>
      <c r="G14" s="2"/>
      <c r="H14" s="2">
        <v>55.318797939361801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7.1427736724991613</v>
      </c>
      <c r="C16" s="2">
        <v>7.2308114607924097</v>
      </c>
      <c r="D16" s="2">
        <v>6.7239408697408267</v>
      </c>
      <c r="E16" s="2">
        <v>9.7703751150662104</v>
      </c>
      <c r="F16" s="2">
        <v>17.761316415713999</v>
      </c>
      <c r="G16" s="2"/>
      <c r="H16" s="2">
        <v>30.593835866444199</v>
      </c>
      <c r="I16" s="2"/>
    </row>
    <row r="17" spans="1:9" x14ac:dyDescent="0.25">
      <c r="A17" s="2" t="s">
        <v>21</v>
      </c>
      <c r="B17" s="2">
        <v>0.17076925993449635</v>
      </c>
      <c r="C17" s="2">
        <v>0.20660760862529601</v>
      </c>
      <c r="D17" s="2">
        <v>2.711554341880697E-4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3.3376319100182359</v>
      </c>
      <c r="C18" s="2">
        <v>2.8494717653073098</v>
      </c>
      <c r="D18" s="2">
        <v>5.6600151225900754</v>
      </c>
      <c r="E18" s="2">
        <v>14.5135711484646</v>
      </c>
      <c r="F18" s="2">
        <v>19.918901289498798</v>
      </c>
      <c r="G18" s="2"/>
      <c r="H18" s="2">
        <v>3.8630194070214898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8.4178014117120803</v>
      </c>
      <c r="C21" s="2">
        <v>7.6703696664714904</v>
      </c>
      <c r="D21" s="2">
        <v>11.973648722266125</v>
      </c>
      <c r="E21" s="2">
        <v>18.3295326030022</v>
      </c>
      <c r="F21" s="2">
        <v>5.9345338679397397</v>
      </c>
      <c r="G21" s="2">
        <v>15.222700174326</v>
      </c>
      <c r="H21" s="2"/>
      <c r="I21" s="2"/>
    </row>
    <row r="22" spans="1:9" x14ac:dyDescent="0.25">
      <c r="A22" s="2" t="s">
        <v>26</v>
      </c>
      <c r="B22" s="2">
        <v>2.1097058992919386</v>
      </c>
      <c r="C22" s="2">
        <v>2.3157819184200599</v>
      </c>
      <c r="D22" s="2">
        <v>1.1293155652547611</v>
      </c>
      <c r="E22" s="2">
        <v>0.16965424756505301</v>
      </c>
      <c r="F22" s="2">
        <v>6.0668959944544798E-2</v>
      </c>
      <c r="G22" s="2">
        <v>2.8644615710178201</v>
      </c>
      <c r="H22" s="2"/>
      <c r="I22" s="2"/>
    </row>
    <row r="23" spans="1:9" x14ac:dyDescent="0.25">
      <c r="A23" s="2" t="s">
        <v>27</v>
      </c>
      <c r="B23" s="2">
        <v>0.49704509721237916</v>
      </c>
      <c r="C23" s="2">
        <v>0.59814619251594303</v>
      </c>
      <c r="D23" s="2">
        <v>1.6064646330504397E-2</v>
      </c>
      <c r="E23" s="2"/>
      <c r="F23" s="2"/>
      <c r="G23" s="2">
        <v>4.0985569708280302E-2</v>
      </c>
      <c r="H23" s="2"/>
      <c r="I23" s="2"/>
    </row>
    <row r="24" spans="1:9" x14ac:dyDescent="0.25">
      <c r="A24" s="2" t="s">
        <v>28</v>
      </c>
      <c r="B24" s="2">
        <v>8.7640435255871382E-2</v>
      </c>
      <c r="C24" s="2">
        <v>0.106033022301761</v>
      </c>
      <c r="D24" s="2">
        <v>1.3915959061891646E-4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4.7035940060653871</v>
      </c>
      <c r="C25" s="2">
        <v>1.3003783515209</v>
      </c>
      <c r="D25" s="2">
        <v>20.894122853020033</v>
      </c>
      <c r="E25" s="2"/>
      <c r="F25" s="2"/>
      <c r="G25" s="2"/>
      <c r="H25" s="2"/>
      <c r="I25" s="2">
        <v>97.321322427119398</v>
      </c>
    </row>
    <row r="26" spans="1:9" x14ac:dyDescent="0.25">
      <c r="A26" s="2" t="s">
        <v>30</v>
      </c>
      <c r="B26" s="2">
        <v>9.9999999999713665E-2</v>
      </c>
      <c r="C26" s="2">
        <v>1.4668480207700199E-4</v>
      </c>
      <c r="D26" s="2">
        <v>0.57504423588660458</v>
      </c>
      <c r="E26" s="2"/>
      <c r="F26" s="2"/>
      <c r="G26" s="2"/>
      <c r="H26" s="2"/>
      <c r="I26" s="2">
        <v>2.6786775728805599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2.081774601963695E-2</v>
      </c>
    </row>
    <row r="29" spans="1:9" x14ac:dyDescent="0.25">
      <c r="A29" s="1" t="s">
        <v>33</v>
      </c>
      <c r="B29" s="1">
        <f>1075+((5.6/1000)*(B30-2000))</f>
        <v>1064.92</v>
      </c>
    </row>
    <row r="30" spans="1:9" x14ac:dyDescent="0.25">
      <c r="A30" s="1" t="s">
        <v>34</v>
      </c>
      <c r="B30" s="1">
        <v>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5DF1-4883-49B0-9383-61ECEFF7075C}">
  <dimension ref="A1:I30"/>
  <sheetViews>
    <sheetView workbookViewId="0">
      <selection activeCell="K15" sqref="K15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100.000671807606</v>
      </c>
      <c r="C2" s="2">
        <v>91.169630222662605</v>
      </c>
      <c r="D2" s="2">
        <v>8.8310415849441597</v>
      </c>
      <c r="E2" s="2">
        <v>4.13154846841271</v>
      </c>
      <c r="F2" s="2"/>
      <c r="G2" s="2">
        <v>1.3798653633504601</v>
      </c>
      <c r="H2" s="2"/>
      <c r="I2" s="2">
        <v>3.3196277531809799</v>
      </c>
    </row>
    <row r="3" spans="1:9" x14ac:dyDescent="0.25">
      <c r="A3" s="2" t="s">
        <v>6</v>
      </c>
      <c r="B3" s="2">
        <v>0.95059831506867198</v>
      </c>
      <c r="C3" s="2">
        <v>2.4618500855363599</v>
      </c>
      <c r="D3" s="2">
        <v>0.12955458971992101</v>
      </c>
      <c r="E3" s="2">
        <v>3.29190856864279</v>
      </c>
      <c r="F3" s="2"/>
      <c r="G3" s="2">
        <v>2.67591205729076</v>
      </c>
      <c r="H3" s="2"/>
      <c r="I3" s="2">
        <v>4.9998976907476303E-2</v>
      </c>
    </row>
    <row r="4" spans="1:9" x14ac:dyDescent="0.25">
      <c r="A4" s="2" t="s">
        <v>7</v>
      </c>
      <c r="B4" s="2">
        <v>-1636.3806737019027</v>
      </c>
      <c r="C4" s="2">
        <v>-1464.0287334464431</v>
      </c>
      <c r="D4" s="2">
        <v>-172.35194025545968</v>
      </c>
      <c r="E4" s="2">
        <v>-63.843565701548606</v>
      </c>
      <c r="F4" s="2"/>
      <c r="G4" s="2">
        <v>-23.570982371619966</v>
      </c>
      <c r="H4" s="2"/>
      <c r="I4" s="2">
        <v>-84.937392182291134</v>
      </c>
    </row>
    <row r="5" spans="1:9" x14ac:dyDescent="0.25">
      <c r="A5" s="2" t="s">
        <v>8</v>
      </c>
      <c r="B5" s="2">
        <v>-1248.3691557377517</v>
      </c>
      <c r="C5" s="2">
        <v>-1140.6717218207548</v>
      </c>
      <c r="D5" s="2">
        <v>-107.69743391699693</v>
      </c>
      <c r="E5" s="2">
        <v>-51.48022641901612</v>
      </c>
      <c r="F5" s="2"/>
      <c r="G5" s="2">
        <v>-19.267642578753975</v>
      </c>
      <c r="H5" s="2"/>
      <c r="I5" s="2">
        <v>-36.94956491922683</v>
      </c>
    </row>
    <row r="6" spans="1:9" x14ac:dyDescent="0.25">
      <c r="A6" s="2" t="s">
        <v>9</v>
      </c>
      <c r="B6" s="2">
        <v>289.85718082229602</v>
      </c>
      <c r="C6" s="2">
        <v>241.55816889333701</v>
      </c>
      <c r="D6" s="2">
        <v>48.299011928959203</v>
      </c>
      <c r="E6" s="2">
        <v>9.2358151860726707</v>
      </c>
      <c r="F6" s="2"/>
      <c r="G6" s="2">
        <v>3.2147343125927201</v>
      </c>
      <c r="H6" s="2"/>
      <c r="I6" s="2">
        <v>35.8484624302938</v>
      </c>
    </row>
    <row r="7" spans="1:9" x14ac:dyDescent="0.25">
      <c r="A7" s="2" t="s">
        <v>10</v>
      </c>
      <c r="B7" s="2">
        <v>143.411113105341</v>
      </c>
      <c r="C7" s="2">
        <v>128.15308073510599</v>
      </c>
      <c r="D7" s="2">
        <v>15.2580323702344</v>
      </c>
      <c r="E7" s="2">
        <v>4.78696649680119</v>
      </c>
      <c r="F7" s="2"/>
      <c r="G7" s="2">
        <v>1.6784654761100299</v>
      </c>
      <c r="H7" s="2"/>
      <c r="I7" s="2">
        <v>8.7926003973232092</v>
      </c>
    </row>
    <row r="8" spans="1:9" x14ac:dyDescent="0.25">
      <c r="A8" s="2" t="s">
        <v>11</v>
      </c>
      <c r="B8" s="2">
        <v>105.197611043927</v>
      </c>
      <c r="C8" s="2">
        <v>37.032974005319701</v>
      </c>
      <c r="D8" s="2">
        <v>68.164637038607395</v>
      </c>
      <c r="E8" s="2">
        <v>1.25506173159484</v>
      </c>
      <c r="F8" s="2"/>
      <c r="G8" s="2">
        <v>0.51566170106035203</v>
      </c>
      <c r="H8" s="2"/>
      <c r="I8" s="2">
        <v>66.393913605952207</v>
      </c>
    </row>
    <row r="9" spans="1:9" x14ac:dyDescent="0.25">
      <c r="A9" s="2" t="s">
        <v>12</v>
      </c>
      <c r="B9" s="2">
        <v>5.5962941970995913E-4</v>
      </c>
      <c r="C9" s="2">
        <v>9.794244840793469E-5</v>
      </c>
      <c r="D9" s="2">
        <v>8.1045803627163512E-4</v>
      </c>
      <c r="E9" s="2">
        <v>4.1643576501607304E-5</v>
      </c>
      <c r="F9" s="2"/>
      <c r="G9" s="2">
        <v>2.2167190312077607E-5</v>
      </c>
      <c r="H9" s="2"/>
      <c r="I9" s="2">
        <v>8.3111355921386149E-4</v>
      </c>
    </row>
    <row r="10" spans="1:9" x14ac:dyDescent="0.25">
      <c r="A10" s="2" t="s">
        <v>13</v>
      </c>
      <c r="B10" s="2">
        <v>2.1254631139740352E-3</v>
      </c>
      <c r="C10" s="2">
        <v>1.2429015951670393E-5</v>
      </c>
      <c r="D10" s="2">
        <v>3.2734474680914901E-3</v>
      </c>
      <c r="E10" s="2">
        <v>8.5015084251261323E-7</v>
      </c>
      <c r="F10" s="2"/>
      <c r="G10" s="2">
        <v>1.3911789896400518E-6</v>
      </c>
      <c r="H10" s="2"/>
      <c r="I10" s="2">
        <v>3.3607233259689683E-3</v>
      </c>
    </row>
    <row r="11" spans="1:9" x14ac:dyDescent="0.25">
      <c r="A11" s="2" t="s">
        <v>14</v>
      </c>
      <c r="B11" s="2">
        <v>56.621354824855899</v>
      </c>
      <c r="C11" s="2">
        <v>59.123493379079697</v>
      </c>
      <c r="D11" s="2">
        <v>30.789855271803567</v>
      </c>
      <c r="E11" s="2">
        <v>49.594223752856401</v>
      </c>
      <c r="F11" s="2"/>
      <c r="G11" s="2">
        <v>48.531930987711199</v>
      </c>
      <c r="H11" s="2"/>
      <c r="I11" s="2"/>
    </row>
    <row r="12" spans="1:9" x14ac:dyDescent="0.25">
      <c r="A12" s="2" t="s">
        <v>15</v>
      </c>
      <c r="B12" s="2">
        <v>0.60676536411137327</v>
      </c>
      <c r="C12" s="2">
        <v>0.64908291791881401</v>
      </c>
      <c r="D12" s="2">
        <v>0.16988872895546162</v>
      </c>
      <c r="E12" s="2">
        <v>0.36303264622739601</v>
      </c>
      <c r="F12" s="2"/>
      <c r="G12" s="2"/>
      <c r="H12" s="2"/>
      <c r="I12" s="2"/>
    </row>
    <row r="13" spans="1:9" x14ac:dyDescent="0.25">
      <c r="A13" s="2" t="s">
        <v>16</v>
      </c>
      <c r="B13" s="2">
        <v>13.948499967356362</v>
      </c>
      <c r="C13" s="2">
        <v>14.605359475523301</v>
      </c>
      <c r="D13" s="2">
        <v>7.1672343723757246</v>
      </c>
      <c r="E13" s="2">
        <v>4.2807101540848098</v>
      </c>
      <c r="F13" s="2"/>
      <c r="G13" s="2">
        <v>33.045844752494901</v>
      </c>
      <c r="H13" s="2"/>
      <c r="I13" s="2"/>
    </row>
    <row r="14" spans="1:9" x14ac:dyDescent="0.25">
      <c r="A14" s="2" t="s">
        <v>17</v>
      </c>
      <c r="B14" s="2">
        <v>2.2537734007662014</v>
      </c>
      <c r="C14" s="2">
        <v>2.3305587060039499</v>
      </c>
      <c r="D14" s="2">
        <v>1.4610596741096096</v>
      </c>
      <c r="E14" s="2">
        <v>3.28482683935361</v>
      </c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7.1453630933098369</v>
      </c>
      <c r="C16" s="2">
        <v>7.4370439776195099</v>
      </c>
      <c r="D16" s="2">
        <v>4.1341171253516178</v>
      </c>
      <c r="E16" s="2">
        <v>8.6893953934565502</v>
      </c>
      <c r="F16" s="2"/>
      <c r="G16" s="2"/>
      <c r="H16" s="2"/>
      <c r="I16" s="2"/>
    </row>
    <row r="17" spans="1:9" x14ac:dyDescent="0.25">
      <c r="A17" s="2" t="s">
        <v>21</v>
      </c>
      <c r="B17" s="2">
        <v>0.1707697488932341</v>
      </c>
      <c r="C17" s="2">
        <v>0.187309906777886</v>
      </c>
      <c r="D17" s="2">
        <v>1.2985530327210085E-5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3.3376414665642238</v>
      </c>
      <c r="C18" s="2">
        <v>3.0208892965417</v>
      </c>
      <c r="D18" s="2">
        <v>6.6077175878697458</v>
      </c>
      <c r="E18" s="2">
        <v>14.123224728997799</v>
      </c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8.4178255141621037</v>
      </c>
      <c r="C21" s="2">
        <v>8.1084699008665009</v>
      </c>
      <c r="D21" s="2">
        <v>11.611541295044807</v>
      </c>
      <c r="E21" s="2">
        <v>19.4945839518907</v>
      </c>
      <c r="F21" s="2"/>
      <c r="G21" s="2">
        <v>15.938897661209801</v>
      </c>
      <c r="H21" s="2"/>
      <c r="I21" s="2"/>
    </row>
    <row r="22" spans="1:9" x14ac:dyDescent="0.25">
      <c r="A22" s="2" t="s">
        <v>26</v>
      </c>
      <c r="B22" s="2">
        <v>2.1097119399525006</v>
      </c>
      <c r="C22" s="2">
        <v>2.26927052715358</v>
      </c>
      <c r="D22" s="2">
        <v>0.46246600026914342</v>
      </c>
      <c r="E22" s="2">
        <v>0.17000253313267</v>
      </c>
      <c r="F22" s="2"/>
      <c r="G22" s="2">
        <v>2.4497071562156401</v>
      </c>
      <c r="H22" s="2"/>
      <c r="I22" s="2"/>
    </row>
    <row r="23" spans="1:9" x14ac:dyDescent="0.25">
      <c r="A23" s="2" t="s">
        <v>27</v>
      </c>
      <c r="B23" s="2">
        <v>0.49704652038738989</v>
      </c>
      <c r="C23" s="2">
        <v>0.544679864939979</v>
      </c>
      <c r="D23" s="2">
        <v>5.2908914101238132E-3</v>
      </c>
      <c r="E23" s="2"/>
      <c r="F23" s="2"/>
      <c r="G23" s="2">
        <v>3.3619442368328402E-2</v>
      </c>
      <c r="H23" s="2"/>
      <c r="I23" s="2"/>
    </row>
    <row r="24" spans="1:9" x14ac:dyDescent="0.25">
      <c r="A24" s="2" t="s">
        <v>28</v>
      </c>
      <c r="B24" s="2">
        <v>8.7640686194223036E-2</v>
      </c>
      <c r="C24" s="2">
        <v>9.6129255136683897E-2</v>
      </c>
      <c r="D24" s="2">
        <v>6.6642999986238839E-6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4.7036074737315765</v>
      </c>
      <c r="C25" s="2">
        <v>1.62746993809938</v>
      </c>
      <c r="D25" s="2">
        <v>36.460939713656437</v>
      </c>
      <c r="E25" s="2"/>
      <c r="F25" s="2"/>
      <c r="G25" s="2"/>
      <c r="H25" s="2"/>
      <c r="I25" s="2">
        <v>96.994283756615104</v>
      </c>
    </row>
    <row r="26" spans="1:9" x14ac:dyDescent="0.25">
      <c r="A26" s="2" t="s">
        <v>30</v>
      </c>
      <c r="B26" s="2">
        <v>9.9999999715061544E-2</v>
      </c>
      <c r="C26" s="2">
        <v>2.42854338867384E-4</v>
      </c>
      <c r="D26" s="2">
        <v>1.1298696893247631</v>
      </c>
      <c r="E26" s="2"/>
      <c r="F26" s="2"/>
      <c r="G26" s="2"/>
      <c r="H26" s="2"/>
      <c r="I26" s="2">
        <v>3.0057162433848799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2.0817687595799852E-2</v>
      </c>
    </row>
    <row r="29" spans="1:9" x14ac:dyDescent="0.25">
      <c r="A29" s="1" t="s">
        <v>33</v>
      </c>
      <c r="B29" s="1">
        <f>1075+((5.6/1000)*(B30-2000))</f>
        <v>1065.48</v>
      </c>
    </row>
    <row r="30" spans="1:9" x14ac:dyDescent="0.25">
      <c r="A30" s="1" t="s">
        <v>34</v>
      </c>
      <c r="B30" s="1">
        <v>300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E484-2BCD-4948-B313-904D717FBF29}">
  <dimension ref="A1:I30"/>
  <sheetViews>
    <sheetView workbookViewId="0">
      <selection activeCell="K13" sqref="K13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100.001308171624</v>
      </c>
      <c r="C2" s="2">
        <v>94.536376548086906</v>
      </c>
      <c r="D2" s="2">
        <v>5.4649316235371996</v>
      </c>
      <c r="E2" s="2">
        <v>2.4710371749573299</v>
      </c>
      <c r="F2" s="2"/>
      <c r="G2" s="2"/>
      <c r="H2" s="2"/>
      <c r="I2" s="2">
        <v>2.9938944485798702</v>
      </c>
    </row>
    <row r="3" spans="1:9" x14ac:dyDescent="0.25">
      <c r="A3" s="2" t="s">
        <v>6</v>
      </c>
      <c r="B3" s="2">
        <v>1.18863162026784</v>
      </c>
      <c r="C3" s="2">
        <v>2.4468018757297401</v>
      </c>
      <c r="D3" s="2">
        <v>0.120122261892146</v>
      </c>
      <c r="E3" s="2">
        <v>3.2856190207823199</v>
      </c>
      <c r="F3" s="2"/>
      <c r="G3" s="2"/>
      <c r="H3" s="2"/>
      <c r="I3" s="2">
        <v>6.6913632632746398E-2</v>
      </c>
    </row>
    <row r="4" spans="1:9" x14ac:dyDescent="0.25">
      <c r="A4" s="2" t="s">
        <v>7</v>
      </c>
      <c r="B4" s="2">
        <v>-1635.6189990740995</v>
      </c>
      <c r="C4" s="2">
        <v>-1521.2788349384091</v>
      </c>
      <c r="D4" s="2">
        <v>-114.3401641356906</v>
      </c>
      <c r="E4" s="2">
        <v>-38.32926978206865</v>
      </c>
      <c r="F4" s="2"/>
      <c r="G4" s="2"/>
      <c r="H4" s="2"/>
      <c r="I4" s="2">
        <v>-76.01089435362195</v>
      </c>
    </row>
    <row r="5" spans="1:9" x14ac:dyDescent="0.25">
      <c r="A5" s="2" t="s">
        <v>8</v>
      </c>
      <c r="B5" s="2">
        <v>-1247.1291684994137</v>
      </c>
      <c r="C5" s="2">
        <v>-1182.8436593214199</v>
      </c>
      <c r="D5" s="2">
        <v>-64.285509177993674</v>
      </c>
      <c r="E5" s="2">
        <v>-30.933612332502594</v>
      </c>
      <c r="F5" s="2"/>
      <c r="G5" s="2"/>
      <c r="H5" s="2"/>
      <c r="I5" s="2">
        <v>-33.351896845491083</v>
      </c>
    </row>
    <row r="6" spans="1:9" x14ac:dyDescent="0.25">
      <c r="A6" s="2" t="s">
        <v>9</v>
      </c>
      <c r="B6" s="2">
        <v>290.093138818753</v>
      </c>
      <c r="C6" s="2">
        <v>252.71632525406301</v>
      </c>
      <c r="D6" s="2">
        <v>37.376813564689698</v>
      </c>
      <c r="E6" s="2">
        <v>5.5224855693113399</v>
      </c>
      <c r="F6" s="2"/>
      <c r="G6" s="2"/>
      <c r="H6" s="2"/>
      <c r="I6" s="2">
        <v>31.854327995378402</v>
      </c>
    </row>
    <row r="7" spans="1:9" x14ac:dyDescent="0.25">
      <c r="A7" s="2" t="s">
        <v>10</v>
      </c>
      <c r="B7" s="2">
        <v>144.531866731424</v>
      </c>
      <c r="C7" s="2">
        <v>133.588771604561</v>
      </c>
      <c r="D7" s="2">
        <v>10.9430951268629</v>
      </c>
      <c r="E7" s="2">
        <v>2.8659953863852299</v>
      </c>
      <c r="F7" s="2"/>
      <c r="G7" s="2"/>
      <c r="H7" s="2"/>
      <c r="I7" s="2">
        <v>8.0770997404777507</v>
      </c>
    </row>
    <row r="8" spans="1:9" x14ac:dyDescent="0.25">
      <c r="A8" s="2" t="s">
        <v>11</v>
      </c>
      <c r="B8" s="2">
        <v>84.131455420216895</v>
      </c>
      <c r="C8" s="2">
        <v>38.6367108370358</v>
      </c>
      <c r="D8" s="2">
        <v>45.494744583181003</v>
      </c>
      <c r="E8" s="2">
        <v>0.75207659784272796</v>
      </c>
      <c r="F8" s="2"/>
      <c r="G8" s="2"/>
      <c r="H8" s="2"/>
      <c r="I8" s="2">
        <v>44.742667985338301</v>
      </c>
    </row>
    <row r="9" spans="1:9" x14ac:dyDescent="0.25">
      <c r="A9" s="2" t="s">
        <v>12</v>
      </c>
      <c r="B9" s="2">
        <v>5.0461578459229113E-4</v>
      </c>
      <c r="C9" s="2">
        <v>1.0632100311927905E-4</v>
      </c>
      <c r="D9" s="2">
        <v>8.428702454242841E-4</v>
      </c>
      <c r="E9" s="2">
        <v>4.1694735746336906E-5</v>
      </c>
      <c r="F9" s="2"/>
      <c r="G9" s="2"/>
      <c r="H9" s="2"/>
      <c r="I9" s="2">
        <v>8.5633715248916809E-4</v>
      </c>
    </row>
    <row r="10" spans="1:9" x14ac:dyDescent="0.25">
      <c r="A10" s="2" t="s">
        <v>13</v>
      </c>
      <c r="B10" s="2">
        <v>1.3459084690152559E-3</v>
      </c>
      <c r="C10" s="2">
        <v>1.3242170651032857E-5</v>
      </c>
      <c r="D10" s="2">
        <v>2.477684081427347E-3</v>
      </c>
      <c r="E10" s="2">
        <v>8.4942651732899238E-7</v>
      </c>
      <c r="F10" s="2"/>
      <c r="G10" s="2"/>
      <c r="H10" s="2"/>
      <c r="I10" s="2">
        <v>2.5193170341447427E-3</v>
      </c>
    </row>
    <row r="11" spans="1:9" x14ac:dyDescent="0.25">
      <c r="A11" s="2" t="s">
        <v>14</v>
      </c>
      <c r="B11" s="2">
        <v>56.621516162110552</v>
      </c>
      <c r="C11" s="2">
        <v>58.594027274248504</v>
      </c>
      <c r="D11" s="2">
        <v>22.499579038647337</v>
      </c>
      <c r="E11" s="2">
        <v>49.729970736004901</v>
      </c>
      <c r="F11" s="2"/>
      <c r="G11" s="2"/>
      <c r="H11" s="2"/>
      <c r="I11" s="2"/>
    </row>
    <row r="12" spans="1:9" x14ac:dyDescent="0.25">
      <c r="A12" s="2" t="s">
        <v>15</v>
      </c>
      <c r="B12" s="2">
        <v>0.60676709303252618</v>
      </c>
      <c r="C12" s="2">
        <v>0.63212150893985797</v>
      </c>
      <c r="D12" s="2">
        <v>0.16816789829622475</v>
      </c>
      <c r="E12" s="2">
        <v>0.371598003994693</v>
      </c>
      <c r="F12" s="2"/>
      <c r="G12" s="2"/>
      <c r="H12" s="2"/>
      <c r="I12" s="2"/>
    </row>
    <row r="13" spans="1:9" x14ac:dyDescent="0.25">
      <c r="A13" s="2" t="s">
        <v>16</v>
      </c>
      <c r="B13" s="2">
        <v>13.948539712302384</v>
      </c>
      <c r="C13" s="2">
        <v>14.644043887597601</v>
      </c>
      <c r="D13" s="2">
        <v>1.9172007796628101</v>
      </c>
      <c r="E13" s="2">
        <v>4.2326874507290402</v>
      </c>
      <c r="F13" s="2"/>
      <c r="G13" s="2"/>
      <c r="H13" s="2"/>
      <c r="I13" s="2"/>
    </row>
    <row r="14" spans="1:9" x14ac:dyDescent="0.25">
      <c r="A14" s="2" t="s">
        <v>17</v>
      </c>
      <c r="B14" s="2">
        <v>2.2509386351272904</v>
      </c>
      <c r="C14" s="2">
        <v>2.3112382961715601</v>
      </c>
      <c r="D14" s="2">
        <v>1.2078310804688996</v>
      </c>
      <c r="E14" s="2">
        <v>3.1983295826817399</v>
      </c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7.1479399852015613</v>
      </c>
      <c r="C16" s="2">
        <v>7.3356045049051799</v>
      </c>
      <c r="D16" s="2">
        <v>3.9015821308768515</v>
      </c>
      <c r="E16" s="2">
        <v>8.1495733331719098</v>
      </c>
      <c r="F16" s="2"/>
      <c r="G16" s="2"/>
      <c r="H16" s="2"/>
      <c r="I16" s="2"/>
    </row>
    <row r="17" spans="1:9" x14ac:dyDescent="0.25">
      <c r="A17" s="2" t="s">
        <v>21</v>
      </c>
      <c r="B17" s="2">
        <v>0.17077023548566111</v>
      </c>
      <c r="C17" s="2">
        <v>0.18063970950168801</v>
      </c>
      <c r="D17" s="2">
        <v>4.0869377546577082E-5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3.3376509768614051</v>
      </c>
      <c r="C18" s="2">
        <v>3.1582622653277501</v>
      </c>
      <c r="D18" s="2">
        <v>6.440847860237132</v>
      </c>
      <c r="E18" s="2">
        <v>14.2427755586167</v>
      </c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8.4178494999685682</v>
      </c>
      <c r="C21" s="2">
        <v>8.3838344967386593</v>
      </c>
      <c r="D21" s="2">
        <v>9.0062658563192119</v>
      </c>
      <c r="E21" s="2">
        <v>19.913750380667501</v>
      </c>
      <c r="F21" s="2"/>
      <c r="G21" s="2"/>
      <c r="H21" s="2"/>
      <c r="I21" s="2"/>
    </row>
    <row r="22" spans="1:9" x14ac:dyDescent="0.25">
      <c r="A22" s="2" t="s">
        <v>26</v>
      </c>
      <c r="B22" s="2">
        <v>2.1097179513793476</v>
      </c>
      <c r="C22" s="2">
        <v>2.2274302038697802</v>
      </c>
      <c r="D22" s="2">
        <v>7.3445479491303464E-2</v>
      </c>
      <c r="E22" s="2">
        <v>0.16131495413340999</v>
      </c>
      <c r="F22" s="2"/>
      <c r="G22" s="2"/>
      <c r="H22" s="2"/>
      <c r="I22" s="2"/>
    </row>
    <row r="23" spans="1:9" x14ac:dyDescent="0.25">
      <c r="A23" s="2" t="s">
        <v>27</v>
      </c>
      <c r="B23" s="2">
        <v>0.49704793667495983</v>
      </c>
      <c r="C23" s="2">
        <v>0.52577426408081696</v>
      </c>
      <c r="D23" s="2">
        <v>1.1895538863063683E-4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8.764093591816112E-2</v>
      </c>
      <c r="C24" s="2">
        <v>9.2706045404728599E-2</v>
      </c>
      <c r="D24" s="2">
        <v>2.0974559978630197E-5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4.7036208762211338</v>
      </c>
      <c r="C25" s="2">
        <v>1.9139566543306099</v>
      </c>
      <c r="D25" s="2">
        <v>52.961269002599053</v>
      </c>
      <c r="E25" s="2"/>
      <c r="F25" s="2"/>
      <c r="G25" s="2"/>
      <c r="H25" s="2"/>
      <c r="I25" s="2">
        <v>96.671264453769894</v>
      </c>
    </row>
    <row r="26" spans="1:9" x14ac:dyDescent="0.25">
      <c r="A26" s="2" t="s">
        <v>30</v>
      </c>
      <c r="B26" s="2">
        <v>9.9999999716443272E-2</v>
      </c>
      <c r="C26" s="2">
        <v>3.6088888316839499E-4</v>
      </c>
      <c r="D26" s="2">
        <v>1.8236300740767131</v>
      </c>
      <c r="E26" s="2"/>
      <c r="F26" s="2"/>
      <c r="G26" s="2"/>
      <c r="H26" s="2"/>
      <c r="I26" s="2">
        <v>3.3287355462300501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2.0817629513054596E-2</v>
      </c>
    </row>
    <row r="29" spans="1:9" x14ac:dyDescent="0.25">
      <c r="A29" s="1" t="s">
        <v>33</v>
      </c>
      <c r="B29" s="1">
        <f>1075+((5.6/1000)*(B30-2000))</f>
        <v>1066.04</v>
      </c>
    </row>
    <row r="30" spans="1:9" x14ac:dyDescent="0.25">
      <c r="A30" s="1" t="s">
        <v>34</v>
      </c>
      <c r="B30" s="1">
        <v>400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1B8E-AA91-4488-87C2-FA77C62523A6}">
  <dimension ref="A1:I30"/>
  <sheetViews>
    <sheetView workbookViewId="0">
      <selection activeCell="D29" sqref="D29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100.00132685262</v>
      </c>
      <c r="C2" s="2">
        <v>96.254189820361503</v>
      </c>
      <c r="D2" s="2">
        <v>3.7471370322592099</v>
      </c>
      <c r="E2" s="2">
        <v>1.0301332054724901</v>
      </c>
      <c r="F2" s="2"/>
      <c r="G2" s="2"/>
      <c r="H2" s="2"/>
      <c r="I2" s="2">
        <v>2.71700382678672</v>
      </c>
    </row>
    <row r="3" spans="1:9" x14ac:dyDescent="0.25">
      <c r="A3" s="2" t="s">
        <v>6</v>
      </c>
      <c r="B3" s="2">
        <v>1.3842061431789401</v>
      </c>
      <c r="C3" s="2">
        <v>2.4343131175525601</v>
      </c>
      <c r="D3" s="2">
        <v>0.114577548079488</v>
      </c>
      <c r="E3" s="2">
        <v>3.2804545862579402</v>
      </c>
      <c r="F3" s="2"/>
      <c r="G3" s="2"/>
      <c r="H3" s="2"/>
      <c r="I3" s="2">
        <v>8.3884249051686996E-2</v>
      </c>
    </row>
    <row r="4" spans="1:9" x14ac:dyDescent="0.25">
      <c r="A4" s="2" t="s">
        <v>7</v>
      </c>
      <c r="B4" s="2">
        <v>-1635.004578950982</v>
      </c>
      <c r="C4" s="2">
        <v>-1550.4365964988203</v>
      </c>
      <c r="D4" s="2">
        <v>-84.567982452161758</v>
      </c>
      <c r="E4" s="2">
        <v>-16.020690321750166</v>
      </c>
      <c r="F4" s="2"/>
      <c r="G4" s="2"/>
      <c r="H4" s="2"/>
      <c r="I4" s="2">
        <v>-68.547292130411591</v>
      </c>
    </row>
    <row r="5" spans="1:9" x14ac:dyDescent="0.25">
      <c r="A5" s="2" t="s">
        <v>8</v>
      </c>
      <c r="B5" s="2">
        <v>-1246.3286862724749</v>
      </c>
      <c r="C5" s="2">
        <v>-1203.1038520079921</v>
      </c>
      <c r="D5" s="2">
        <v>-43.22483426448288</v>
      </c>
      <c r="E5" s="2">
        <v>-12.935165454989031</v>
      </c>
      <c r="F5" s="2"/>
      <c r="G5" s="2"/>
      <c r="H5" s="2"/>
      <c r="I5" s="2">
        <v>-30.28966880949385</v>
      </c>
    </row>
    <row r="6" spans="1:9" x14ac:dyDescent="0.25">
      <c r="A6" s="2" t="s">
        <v>9</v>
      </c>
      <c r="B6" s="2">
        <v>290.11076146930901</v>
      </c>
      <c r="C6" s="2">
        <v>259.25190855818403</v>
      </c>
      <c r="D6" s="2">
        <v>30.858852911124298</v>
      </c>
      <c r="E6" s="2">
        <v>2.30306017298834</v>
      </c>
      <c r="F6" s="2"/>
      <c r="G6" s="2"/>
      <c r="H6" s="2"/>
      <c r="I6" s="2">
        <v>28.555792738135999</v>
      </c>
    </row>
    <row r="7" spans="1:9" x14ac:dyDescent="0.25">
      <c r="A7" s="2" t="s">
        <v>10</v>
      </c>
      <c r="B7" s="2">
        <v>145.193454726548</v>
      </c>
      <c r="C7" s="2">
        <v>136.53689720633699</v>
      </c>
      <c r="D7" s="2">
        <v>8.6565575202108498</v>
      </c>
      <c r="E7" s="2">
        <v>1.1966869392495501</v>
      </c>
      <c r="F7" s="2"/>
      <c r="G7" s="2"/>
      <c r="H7" s="2"/>
      <c r="I7" s="2">
        <v>7.4598705809612902</v>
      </c>
    </row>
    <row r="8" spans="1:9" x14ac:dyDescent="0.25">
      <c r="A8" s="2" t="s">
        <v>11</v>
      </c>
      <c r="B8" s="2">
        <v>72.244533334435005</v>
      </c>
      <c r="C8" s="2">
        <v>39.540595302355499</v>
      </c>
      <c r="D8" s="2">
        <v>32.7039380320794</v>
      </c>
      <c r="E8" s="2">
        <v>0.31402148037280903</v>
      </c>
      <c r="F8" s="2"/>
      <c r="G8" s="2"/>
      <c r="H8" s="2"/>
      <c r="I8" s="2">
        <v>32.389916551706598</v>
      </c>
    </row>
    <row r="9" spans="1:9" x14ac:dyDescent="0.25">
      <c r="A9" s="2" t="s">
        <v>12</v>
      </c>
      <c r="B9" s="2">
        <v>4.5668575983552167E-4</v>
      </c>
      <c r="C9" s="2">
        <v>1.1341683268470854E-4</v>
      </c>
      <c r="D9" s="2">
        <v>8.717139963442316E-4</v>
      </c>
      <c r="E9" s="2">
        <v>4.1755317620747543E-5</v>
      </c>
      <c r="F9" s="2"/>
      <c r="G9" s="2"/>
      <c r="H9" s="2"/>
      <c r="I9" s="2">
        <v>8.7976047749292361E-4</v>
      </c>
    </row>
    <row r="10" spans="1:9" x14ac:dyDescent="0.25">
      <c r="A10" s="2" t="s">
        <v>13</v>
      </c>
      <c r="B10" s="2">
        <v>9.0910583455991673E-4</v>
      </c>
      <c r="C10" s="2">
        <v>1.392294703949816E-5</v>
      </c>
      <c r="D10" s="2">
        <v>1.9914239407867189E-3</v>
      </c>
      <c r="E10" s="2">
        <v>8.4828437794877936E-7</v>
      </c>
      <c r="F10" s="2"/>
      <c r="G10" s="2"/>
      <c r="H10" s="2"/>
      <c r="I10" s="2">
        <v>2.010722647945217E-3</v>
      </c>
    </row>
    <row r="11" spans="1:9" x14ac:dyDescent="0.25">
      <c r="A11" s="2" t="s">
        <v>14</v>
      </c>
      <c r="B11" s="2">
        <v>56.621676717468937</v>
      </c>
      <c r="C11" s="2">
        <v>58.290352665024301</v>
      </c>
      <c r="D11" s="2">
        <v>13.757738190017358</v>
      </c>
      <c r="E11" s="2">
        <v>49.971224434807397</v>
      </c>
      <c r="F11" s="2"/>
      <c r="G11" s="2"/>
      <c r="H11" s="2"/>
      <c r="I11" s="2"/>
    </row>
    <row r="12" spans="1:9" x14ac:dyDescent="0.25">
      <c r="A12" s="2" t="s">
        <v>15</v>
      </c>
      <c r="B12" s="2">
        <v>0.60676881357472789</v>
      </c>
      <c r="C12" s="2">
        <v>0.62648307415520699</v>
      </c>
      <c r="D12" s="2">
        <v>0.10036081094617529</v>
      </c>
      <c r="E12" s="2">
        <v>0.36428375253622902</v>
      </c>
      <c r="F12" s="2"/>
      <c r="G12" s="2"/>
      <c r="H12" s="2"/>
      <c r="I12" s="2"/>
    </row>
    <row r="13" spans="1:9" x14ac:dyDescent="0.25">
      <c r="A13" s="2" t="s">
        <v>16</v>
      </c>
      <c r="B13" s="2">
        <v>13.94857926463062</v>
      </c>
      <c r="C13" s="2">
        <v>14.447973468543401</v>
      </c>
      <c r="D13" s="2">
        <v>1.1204429875762227</v>
      </c>
      <c r="E13" s="2">
        <v>4.0576787701534798</v>
      </c>
      <c r="F13" s="2"/>
      <c r="G13" s="2"/>
      <c r="H13" s="2"/>
      <c r="I13" s="2"/>
    </row>
    <row r="14" spans="1:9" x14ac:dyDescent="0.25">
      <c r="A14" s="2" t="s">
        <v>17</v>
      </c>
      <c r="B14" s="2">
        <v>2.2481176077453409</v>
      </c>
      <c r="C14" s="2">
        <v>2.3166316487557901</v>
      </c>
      <c r="D14" s="2">
        <v>0.48817035948444515</v>
      </c>
      <c r="E14" s="2">
        <v>3.0581744791824499</v>
      </c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7.1505043885818926</v>
      </c>
      <c r="C16" s="2">
        <v>7.3320254693407101</v>
      </c>
      <c r="D16" s="2">
        <v>2.4877006497964249</v>
      </c>
      <c r="E16" s="2">
        <v>7.8833091202500301</v>
      </c>
      <c r="F16" s="2"/>
      <c r="G16" s="2"/>
      <c r="H16" s="2"/>
      <c r="I16" s="2"/>
    </row>
    <row r="17" spans="1:9" x14ac:dyDescent="0.25">
      <c r="A17" s="2" t="s">
        <v>21</v>
      </c>
      <c r="B17" s="2">
        <v>0.17077071971989252</v>
      </c>
      <c r="C17" s="2">
        <v>0.17741640184232499</v>
      </c>
      <c r="D17" s="2">
        <v>6.0456659977480474E-5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3.3376604410683908</v>
      </c>
      <c r="C18" s="2">
        <v>3.3122345575652199</v>
      </c>
      <c r="D18" s="2">
        <v>3.9907851589518679</v>
      </c>
      <c r="E18" s="2">
        <v>14.512289416354299</v>
      </c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8.4178733695315007</v>
      </c>
      <c r="C21" s="2">
        <v>8.5314034387532498</v>
      </c>
      <c r="D21" s="2">
        <v>5.5015816142223679</v>
      </c>
      <c r="E21" s="2">
        <v>20.001309725153899</v>
      </c>
      <c r="F21" s="2"/>
      <c r="G21" s="2"/>
      <c r="H21" s="2"/>
      <c r="I21" s="2"/>
    </row>
    <row r="22" spans="1:9" x14ac:dyDescent="0.25">
      <c r="A22" s="2" t="s">
        <v>26</v>
      </c>
      <c r="B22" s="2">
        <v>2.1097239336727358</v>
      </c>
      <c r="C22" s="2">
        <v>2.1902017141707799</v>
      </c>
      <c r="D22" s="2">
        <v>4.2459381110801678E-2</v>
      </c>
      <c r="E22" s="2">
        <v>0.15173030156206299</v>
      </c>
      <c r="F22" s="2"/>
      <c r="G22" s="2"/>
      <c r="H22" s="2"/>
      <c r="I22" s="2"/>
    </row>
    <row r="23" spans="1:9" x14ac:dyDescent="0.25">
      <c r="A23" s="2" t="s">
        <v>27</v>
      </c>
      <c r="B23" s="2">
        <v>0.49704934609870932</v>
      </c>
      <c r="C23" s="2">
        <v>0.51639242762202997</v>
      </c>
      <c r="D23" s="2">
        <v>1.7596660176470206E-4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8.7641184431850427E-2</v>
      </c>
      <c r="C24" s="2">
        <v>9.1051812749869898E-2</v>
      </c>
      <c r="D24" s="2">
        <v>3.102694276630711E-5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4.7036342137575806</v>
      </c>
      <c r="C25" s="2">
        <v>2.1673271055090901</v>
      </c>
      <c r="D25" s="2">
        <v>69.854757254736683</v>
      </c>
      <c r="E25" s="2"/>
      <c r="F25" s="2"/>
      <c r="G25" s="2"/>
      <c r="H25" s="2"/>
      <c r="I25" s="2">
        <v>96.337408694817896</v>
      </c>
    </row>
    <row r="26" spans="1:9" x14ac:dyDescent="0.25">
      <c r="A26" s="2" t="s">
        <v>30</v>
      </c>
      <c r="B26" s="2">
        <v>9.9999999717820517E-2</v>
      </c>
      <c r="C26" s="2">
        <v>5.0621596790179904E-4</v>
      </c>
      <c r="D26" s="2">
        <v>2.6557361429563726</v>
      </c>
      <c r="E26" s="2"/>
      <c r="F26" s="2"/>
      <c r="G26" s="2"/>
      <c r="H26" s="2"/>
      <c r="I26" s="2">
        <v>3.66259130518202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2.0817571712120665E-2</v>
      </c>
    </row>
    <row r="29" spans="1:9" x14ac:dyDescent="0.25">
      <c r="A29" s="1" t="s">
        <v>33</v>
      </c>
      <c r="B29" s="1">
        <f>1075+((5.6/1000)*(B30-2000))</f>
        <v>1066.5999999999999</v>
      </c>
    </row>
    <row r="30" spans="1:9" x14ac:dyDescent="0.25">
      <c r="A30" s="1" t="s">
        <v>34</v>
      </c>
      <c r="B30" s="1">
        <v>500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D9C8-C369-44A6-910C-1074AA54D0F8}">
  <dimension ref="A1:I30"/>
  <sheetViews>
    <sheetView workbookViewId="0">
      <selection activeCell="D16" sqref="D16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100.001400824337</v>
      </c>
      <c r="C2" s="2">
        <v>97.539422670304205</v>
      </c>
      <c r="D2" s="2">
        <v>2.4619781540329999</v>
      </c>
      <c r="E2" s="2"/>
      <c r="F2" s="2"/>
      <c r="G2" s="2"/>
      <c r="H2" s="2"/>
      <c r="I2" s="2">
        <v>2.4619781540329999</v>
      </c>
    </row>
    <row r="3" spans="1:9" x14ac:dyDescent="0.25">
      <c r="A3" s="2" t="s">
        <v>6</v>
      </c>
      <c r="B3" s="2">
        <v>1.54649092989693</v>
      </c>
      <c r="C3" s="2">
        <v>2.4228610054889601</v>
      </c>
      <c r="D3" s="2">
        <v>0.100878116251626</v>
      </c>
      <c r="E3" s="2"/>
      <c r="F3" s="2"/>
      <c r="G3" s="2"/>
      <c r="H3" s="2"/>
      <c r="I3" s="2">
        <v>0.100878116251626</v>
      </c>
    </row>
    <row r="4" spans="1:9" x14ac:dyDescent="0.25">
      <c r="A4" s="2" t="s">
        <v>7</v>
      </c>
      <c r="B4" s="2">
        <v>-1634.4862933443414</v>
      </c>
      <c r="C4" s="2">
        <v>-1572.714342160848</v>
      </c>
      <c r="D4" s="2">
        <v>-61.771951183493393</v>
      </c>
      <c r="E4" s="2"/>
      <c r="F4" s="2"/>
      <c r="G4" s="2"/>
      <c r="H4" s="2"/>
      <c r="I4" s="2">
        <v>-61.771951183493393</v>
      </c>
    </row>
    <row r="5" spans="1:9" x14ac:dyDescent="0.25">
      <c r="A5" s="2" t="s">
        <v>8</v>
      </c>
      <c r="B5" s="2">
        <v>-1245.6670315572949</v>
      </c>
      <c r="C5" s="2">
        <v>-1218.2055719950574</v>
      </c>
      <c r="D5" s="2">
        <v>-27.461459562237295</v>
      </c>
      <c r="E5" s="2"/>
      <c r="F5" s="2"/>
      <c r="G5" s="2"/>
      <c r="H5" s="2"/>
      <c r="I5" s="2">
        <v>-27.461459562237295</v>
      </c>
    </row>
    <row r="6" spans="1:9" x14ac:dyDescent="0.25">
      <c r="A6" s="2" t="s">
        <v>9</v>
      </c>
      <c r="B6" s="2">
        <v>290.09651631864699</v>
      </c>
      <c r="C6" s="2">
        <v>264.49759396392602</v>
      </c>
      <c r="D6" s="2">
        <v>25.598922354721001</v>
      </c>
      <c r="E6" s="2"/>
      <c r="F6" s="2"/>
      <c r="G6" s="2"/>
      <c r="H6" s="2"/>
      <c r="I6" s="2">
        <v>25.598922354721001</v>
      </c>
    </row>
    <row r="7" spans="1:9" x14ac:dyDescent="0.25">
      <c r="A7" s="2" t="s">
        <v>10</v>
      </c>
      <c r="B7" s="2">
        <v>145.672224079616</v>
      </c>
      <c r="C7" s="2">
        <v>138.80039641733799</v>
      </c>
      <c r="D7" s="2">
        <v>6.8718276622782</v>
      </c>
      <c r="E7" s="2"/>
      <c r="F7" s="2"/>
      <c r="G7" s="2"/>
      <c r="H7" s="2"/>
      <c r="I7" s="2">
        <v>6.8718276622782</v>
      </c>
    </row>
    <row r="8" spans="1:9" x14ac:dyDescent="0.25">
      <c r="A8" s="2" t="s">
        <v>11</v>
      </c>
      <c r="B8" s="2">
        <v>64.663425365838705</v>
      </c>
      <c r="C8" s="2">
        <v>40.257952251214398</v>
      </c>
      <c r="D8" s="2">
        <v>24.405473114624201</v>
      </c>
      <c r="E8" s="2"/>
      <c r="F8" s="2"/>
      <c r="G8" s="2"/>
      <c r="H8" s="2"/>
      <c r="I8" s="2">
        <v>24.405473114624201</v>
      </c>
    </row>
    <row r="9" spans="1:9" x14ac:dyDescent="0.25">
      <c r="A9" s="2" t="s">
        <v>12</v>
      </c>
      <c r="B9" s="2">
        <v>4.1453971435497736E-4</v>
      </c>
      <c r="C9" s="2">
        <v>1.1962782102356348E-4</v>
      </c>
      <c r="D9" s="2">
        <v>9.0101046885705067E-4</v>
      </c>
      <c r="E9" s="2"/>
      <c r="F9" s="2"/>
      <c r="G9" s="2"/>
      <c r="H9" s="2"/>
      <c r="I9" s="2">
        <v>9.0101046885705067E-4</v>
      </c>
    </row>
    <row r="10" spans="1:9" x14ac:dyDescent="0.25">
      <c r="A10" s="2" t="s">
        <v>13</v>
      </c>
      <c r="B10" s="2">
        <v>6.3868631034662499E-4</v>
      </c>
      <c r="C10" s="2">
        <v>1.4518326200310626E-5</v>
      </c>
      <c r="D10" s="2">
        <v>1.6682801553207709E-3</v>
      </c>
      <c r="E10" s="2"/>
      <c r="F10" s="2"/>
      <c r="G10" s="2"/>
      <c r="H10" s="2"/>
      <c r="I10" s="2">
        <v>1.6682801553207709E-3</v>
      </c>
    </row>
    <row r="11" spans="1:9" x14ac:dyDescent="0.25">
      <c r="A11" s="2" t="s">
        <v>14</v>
      </c>
      <c r="B11" s="2">
        <v>56.621836493449315</v>
      </c>
      <c r="C11" s="2">
        <v>58.050206882830899</v>
      </c>
      <c r="D11" s="2">
        <v>3.2210419219942325E-2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0.60677052576496426</v>
      </c>
      <c r="C12" s="2">
        <v>0.62207721847974295</v>
      </c>
      <c r="D12" s="2">
        <v>3.4517306811937526E-4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13.948618624961433</v>
      </c>
      <c r="C13" s="2">
        <v>14.3004933618246</v>
      </c>
      <c r="D13" s="2">
        <v>7.9349394955251541E-3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2.2453102743737552</v>
      </c>
      <c r="C14" s="2">
        <v>2.3162832380485598</v>
      </c>
      <c r="D14" s="2">
        <v>-0.56651886013802522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7.1530563436723957</v>
      </c>
      <c r="C16" s="2">
        <v>7.3206070885996599</v>
      </c>
      <c r="D16" s="2">
        <v>0.51497838127666806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0.17077120160352335</v>
      </c>
      <c r="C17" s="2">
        <v>0.17507916020815401</v>
      </c>
      <c r="D17" s="2">
        <v>9.7146476368429533E-5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3.3376698593336211</v>
      </c>
      <c r="C18" s="2">
        <v>3.4218675662944702</v>
      </c>
      <c r="D18" s="2">
        <v>1.8986975659228357E-3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8.4178971232252842</v>
      </c>
      <c r="C21" s="2">
        <v>8.6302511501630903</v>
      </c>
      <c r="D21" s="2">
        <v>4.7886822346280746E-3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2.109729886926496</v>
      </c>
      <c r="C22" s="2">
        <v>2.1629509741736599</v>
      </c>
      <c r="D22" s="2">
        <v>1.200160344236479E-3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0.4970507486807445</v>
      </c>
      <c r="C23" s="2">
        <v>0.50958959615395105</v>
      </c>
      <c r="D23" s="2">
        <v>2.8275685912296683E-4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8.7641431739188813E-2</v>
      </c>
      <c r="C24" s="2">
        <v>8.9852317745923796E-2</v>
      </c>
      <c r="D24" s="2">
        <v>4.9856511949065238E-5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4.7036474865501106</v>
      </c>
      <c r="C25" s="2">
        <v>2.4000588334353101</v>
      </c>
      <c r="D25" s="2">
        <v>95.967945232909628</v>
      </c>
      <c r="E25" s="2"/>
      <c r="F25" s="2"/>
      <c r="G25" s="2"/>
      <c r="H25" s="2"/>
      <c r="I25" s="2">
        <v>95.9652694727408</v>
      </c>
    </row>
    <row r="26" spans="1:9" x14ac:dyDescent="0.25">
      <c r="A26" s="2" t="s">
        <v>30</v>
      </c>
      <c r="B26" s="2">
        <v>9.999999971919335E-2</v>
      </c>
      <c r="C26" s="2">
        <v>6.8261204193242897E-4</v>
      </c>
      <c r="D26" s="2">
        <v>4.0347874141788367</v>
      </c>
      <c r="E26" s="2"/>
      <c r="F26" s="2"/>
      <c r="G26" s="2"/>
      <c r="H26" s="2"/>
      <c r="I26" s="2">
        <v>4.0347305272591001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2.0817514192086807E-2</v>
      </c>
    </row>
    <row r="29" spans="1:9" x14ac:dyDescent="0.25">
      <c r="A29" s="1" t="s">
        <v>33</v>
      </c>
      <c r="B29" s="1">
        <f>1075+((5.6/1000)*(B30-2000))</f>
        <v>1067.1600000000001</v>
      </c>
    </row>
    <row r="30" spans="1:9" x14ac:dyDescent="0.25">
      <c r="A30" s="1" t="s">
        <v>34</v>
      </c>
      <c r="B30" s="1">
        <v>600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1F20-CD9E-4F31-8EDF-789C6DD5EEF3}">
  <dimension ref="A1:I30"/>
  <sheetViews>
    <sheetView workbookViewId="0">
      <selection activeCell="G28" sqref="G28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100.001257643741</v>
      </c>
      <c r="C2" s="2">
        <v>97.762282594077504</v>
      </c>
      <c r="D2" s="2">
        <v>2.23897504966427</v>
      </c>
      <c r="E2" s="2"/>
      <c r="F2" s="2"/>
      <c r="G2" s="2"/>
      <c r="H2" s="2"/>
      <c r="I2" s="2">
        <v>2.23897504966427</v>
      </c>
    </row>
    <row r="3" spans="1:9" x14ac:dyDescent="0.25">
      <c r="A3" s="2" t="s">
        <v>6</v>
      </c>
      <c r="B3" s="2">
        <v>1.6791825702308401</v>
      </c>
      <c r="C3" s="2">
        <v>2.4107131283969698</v>
      </c>
      <c r="D3" s="2">
        <v>0.11783910395884301</v>
      </c>
      <c r="E3" s="2"/>
      <c r="F3" s="2"/>
      <c r="G3" s="2"/>
      <c r="H3" s="2"/>
      <c r="I3" s="2">
        <v>0.11783910395884301</v>
      </c>
    </row>
    <row r="4" spans="1:9" x14ac:dyDescent="0.25">
      <c r="A4" s="2" t="s">
        <v>7</v>
      </c>
      <c r="B4" s="2">
        <v>-1634.0265824207313</v>
      </c>
      <c r="C4" s="2">
        <v>-1578.1266878218839</v>
      </c>
      <c r="D4" s="2">
        <v>-55.899894598847339</v>
      </c>
      <c r="E4" s="2"/>
      <c r="F4" s="2"/>
      <c r="G4" s="2"/>
      <c r="H4" s="2"/>
      <c r="I4" s="2">
        <v>-55.899894598847339</v>
      </c>
    </row>
    <row r="5" spans="1:9" x14ac:dyDescent="0.25">
      <c r="A5" s="2" t="s">
        <v>8</v>
      </c>
      <c r="B5" s="2">
        <v>-1245.3748789924193</v>
      </c>
      <c r="C5" s="2">
        <v>-1220.3909723440302</v>
      </c>
      <c r="D5" s="2">
        <v>-24.983906648389048</v>
      </c>
      <c r="E5" s="2"/>
      <c r="F5" s="2"/>
      <c r="G5" s="2"/>
      <c r="H5" s="2"/>
      <c r="I5" s="2">
        <v>-24.983906648389048</v>
      </c>
    </row>
    <row r="6" spans="1:9" x14ac:dyDescent="0.25">
      <c r="A6" s="2" t="s">
        <v>9</v>
      </c>
      <c r="B6" s="2">
        <v>289.85039819543402</v>
      </c>
      <c r="C6" s="2">
        <v>266.79373502118301</v>
      </c>
      <c r="D6" s="2">
        <v>23.056663174251199</v>
      </c>
      <c r="E6" s="2"/>
      <c r="F6" s="2"/>
      <c r="G6" s="2"/>
      <c r="H6" s="2"/>
      <c r="I6" s="2">
        <v>23.056663174251199</v>
      </c>
    </row>
    <row r="7" spans="1:9" x14ac:dyDescent="0.25">
      <c r="A7" s="2" t="s">
        <v>10</v>
      </c>
      <c r="B7" s="2">
        <v>145.74179664682899</v>
      </c>
      <c r="C7" s="2">
        <v>139.395538806416</v>
      </c>
      <c r="D7" s="2">
        <v>6.3462578404124796</v>
      </c>
      <c r="E7" s="2"/>
      <c r="F7" s="2"/>
      <c r="G7" s="2"/>
      <c r="H7" s="2"/>
      <c r="I7" s="2">
        <v>6.3462578404124796</v>
      </c>
    </row>
    <row r="8" spans="1:9" x14ac:dyDescent="0.25">
      <c r="A8" s="2" t="s">
        <v>11</v>
      </c>
      <c r="B8" s="2">
        <v>59.553534807113799</v>
      </c>
      <c r="C8" s="2">
        <v>40.553262618636602</v>
      </c>
      <c r="D8" s="2">
        <v>19.000272188477101</v>
      </c>
      <c r="E8" s="2"/>
      <c r="F8" s="2"/>
      <c r="G8" s="2"/>
      <c r="H8" s="2"/>
      <c r="I8" s="2">
        <v>19.000272188477101</v>
      </c>
    </row>
    <row r="9" spans="1:9" x14ac:dyDescent="0.25">
      <c r="A9" s="2" t="s">
        <v>12</v>
      </c>
      <c r="B9" s="2">
        <v>3.7865865668296894E-4</v>
      </c>
      <c r="C9" s="2">
        <v>1.2512388487370975E-4</v>
      </c>
      <c r="D9" s="2">
        <v>9.197910195326112E-4</v>
      </c>
      <c r="E9" s="2"/>
      <c r="F9" s="2"/>
      <c r="G9" s="2"/>
      <c r="H9" s="2"/>
      <c r="I9" s="2">
        <v>9.197910195326112E-4</v>
      </c>
    </row>
    <row r="10" spans="1:9" x14ac:dyDescent="0.25">
      <c r="A10" s="2" t="s">
        <v>13</v>
      </c>
      <c r="B10" s="2">
        <v>4.6352236183170843E-4</v>
      </c>
      <c r="C10" s="2">
        <v>1.5075019035736655E-5</v>
      </c>
      <c r="D10" s="2">
        <v>1.4206666954830873E-3</v>
      </c>
      <c r="E10" s="2"/>
      <c r="F10" s="2"/>
      <c r="G10" s="2"/>
      <c r="H10" s="2"/>
      <c r="I10" s="2">
        <v>1.4206666954830873E-3</v>
      </c>
    </row>
    <row r="11" spans="1:9" x14ac:dyDescent="0.25">
      <c r="A11" s="2" t="s">
        <v>14</v>
      </c>
      <c r="B11" s="2">
        <v>56.621995492559542</v>
      </c>
      <c r="C11" s="2">
        <v>57.918037660679502</v>
      </c>
      <c r="D11" s="2">
        <v>3.1797798025953131E-2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0.60677222963011046</v>
      </c>
      <c r="C12" s="2">
        <v>0.62066086759144801</v>
      </c>
      <c r="D12" s="2">
        <v>3.4075133954857462E-4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13.948657793912631</v>
      </c>
      <c r="C13" s="2">
        <v>14.267933872623299</v>
      </c>
      <c r="D13" s="2">
        <v>7.8332915884863144E-3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2.2425165909477096</v>
      </c>
      <c r="C14" s="2">
        <v>2.3066835825291401</v>
      </c>
      <c r="D14" s="2">
        <v>-0.5592616446509554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7.1555958905293897</v>
      </c>
      <c r="C16" s="2">
        <v>7.3078319777046898</v>
      </c>
      <c r="D16" s="2">
        <v>0.50838140831123568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0.17077168114411739</v>
      </c>
      <c r="C17" s="2">
        <v>0.174680538434626</v>
      </c>
      <c r="D17" s="2">
        <v>9.5902013815843371E-5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3.3376792318049278</v>
      </c>
      <c r="C18" s="2">
        <v>3.4140766280899801</v>
      </c>
      <c r="D18" s="2">
        <v>1.8743749381507583E-3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8.4179207614227636</v>
      </c>
      <c r="C21" s="2">
        <v>8.6106017183528607</v>
      </c>
      <c r="D21" s="2">
        <v>4.7273385087562856E-3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2.1097358112340712</v>
      </c>
      <c r="C22" s="2">
        <v>2.1580263483509001</v>
      </c>
      <c r="D22" s="2">
        <v>1.1847860921208161E-3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0.4970521444430806</v>
      </c>
      <c r="C23" s="2">
        <v>0.50842935807448697</v>
      </c>
      <c r="D23" s="2">
        <v>2.7913469743597849E-4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8.7641677844058033E-2</v>
      </c>
      <c r="C24" s="2">
        <v>8.9647741197751096E-2</v>
      </c>
      <c r="D24" s="2">
        <v>4.9217841058926653E-5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4.7036606948070574</v>
      </c>
      <c r="C25" s="2">
        <v>2.6224982897436999</v>
      </c>
      <c r="D25" s="2">
        <v>95.57523481018309</v>
      </c>
      <c r="E25" s="2"/>
      <c r="F25" s="2"/>
      <c r="G25" s="2"/>
      <c r="H25" s="2"/>
      <c r="I25" s="2">
        <v>95.572593326916504</v>
      </c>
    </row>
    <row r="26" spans="1:9" x14ac:dyDescent="0.25">
      <c r="A26" s="2" t="s">
        <v>30</v>
      </c>
      <c r="B26" s="2">
        <v>9.9999999720561741E-2</v>
      </c>
      <c r="C26" s="2">
        <v>8.9141662752257201E-4</v>
      </c>
      <c r="D26" s="2">
        <v>4.4274628311159008</v>
      </c>
      <c r="E26" s="2"/>
      <c r="F26" s="2"/>
      <c r="G26" s="2"/>
      <c r="H26" s="2"/>
      <c r="I26" s="2">
        <v>4.4274066730834303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2.0817456952045506E-2</v>
      </c>
    </row>
    <row r="29" spans="1:9" x14ac:dyDescent="0.25">
      <c r="A29" s="1" t="s">
        <v>33</v>
      </c>
      <c r="B29" s="1">
        <f>1075+((5.6/1000)*(B30-2000))</f>
        <v>1067.72</v>
      </c>
    </row>
    <row r="30" spans="1:9" x14ac:dyDescent="0.25">
      <c r="A30" s="1" t="s">
        <v>34</v>
      </c>
      <c r="B30" s="1">
        <v>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4634-D3D7-44B8-97F7-96B0FD51F068}">
  <dimension ref="A1:I30"/>
  <sheetViews>
    <sheetView workbookViewId="0">
      <selection activeCell="C16" sqref="C16"/>
    </sheetView>
  </sheetViews>
  <sheetFormatPr defaultRowHeight="15" x14ac:dyDescent="0.25"/>
  <cols>
    <col min="1" max="1" width="7" style="4" customWidth="1"/>
    <col min="2" max="2" width="9.7109375" style="4" customWidth="1"/>
    <col min="3" max="6" width="11.7109375" style="4" customWidth="1"/>
    <col min="7" max="8" width="12.7109375" style="4" customWidth="1"/>
    <col min="9" max="9" width="11.7109375" style="4" customWidth="1"/>
    <col min="10" max="16384" width="9.140625" style="4"/>
  </cols>
  <sheetData>
    <row r="1" spans="1:9" x14ac:dyDescent="0.25">
      <c r="A1" s="4" t="s">
        <v>34</v>
      </c>
      <c r="B1" s="4" t="s">
        <v>44</v>
      </c>
      <c r="C1" s="4" t="s">
        <v>43</v>
      </c>
      <c r="D1" s="4" t="s">
        <v>42</v>
      </c>
      <c r="E1" s="4" t="s">
        <v>41</v>
      </c>
      <c r="F1" s="4" t="s">
        <v>40</v>
      </c>
      <c r="G1" s="4" t="s">
        <v>39</v>
      </c>
      <c r="H1" s="4" t="s">
        <v>4</v>
      </c>
      <c r="I1" s="4" t="s">
        <v>38</v>
      </c>
    </row>
    <row r="2" spans="1:9" x14ac:dyDescent="0.25">
      <c r="A2" s="4">
        <v>1</v>
      </c>
      <c r="B2" s="4">
        <v>1063.8055999999999</v>
      </c>
      <c r="C2" s="4">
        <v>54.709513740750403</v>
      </c>
      <c r="D2" s="4">
        <v>10.752147061283299</v>
      </c>
      <c r="E2" s="4">
        <v>3.7805059202058899</v>
      </c>
      <c r="F2" s="4">
        <v>24.1752937452605</v>
      </c>
      <c r="G2" s="4">
        <v>1.8605577338244701</v>
      </c>
      <c r="H2" s="4">
        <v>4.7596328013361902</v>
      </c>
      <c r="I2" s="4">
        <v>100.03765100266077</v>
      </c>
    </row>
    <row r="3" spans="1:9" x14ac:dyDescent="0.25">
      <c r="A3" s="4">
        <v>20</v>
      </c>
      <c r="B3" s="4">
        <v>1063.912</v>
      </c>
      <c r="C3" s="4">
        <v>60.361715225878001</v>
      </c>
      <c r="D3" s="4">
        <v>8.7151773168258906</v>
      </c>
      <c r="E3" s="4">
        <v>3.8887927691601001</v>
      </c>
      <c r="F3" s="4">
        <v>20.7205503926814</v>
      </c>
      <c r="G3" s="4">
        <v>1.78155622201514</v>
      </c>
      <c r="H3" s="4">
        <v>4.5767061780294904</v>
      </c>
      <c r="I3" s="4">
        <v>100.04449810459003</v>
      </c>
    </row>
    <row r="4" spans="1:9" x14ac:dyDescent="0.25">
      <c r="A4" s="4">
        <v>40</v>
      </c>
      <c r="B4" s="4">
        <v>1064.0239999999999</v>
      </c>
      <c r="C4" s="4">
        <v>63.571294295024302</v>
      </c>
      <c r="D4" s="4">
        <v>7.5066690012991701</v>
      </c>
      <c r="E4" s="4">
        <v>4.1081785610260004</v>
      </c>
      <c r="F4" s="4">
        <v>18.6764328477879</v>
      </c>
      <c r="G4" s="4">
        <v>1.72608077379269</v>
      </c>
      <c r="H4" s="4">
        <v>4.4588322973604297</v>
      </c>
      <c r="I4" s="4">
        <v>100.0474877762905</v>
      </c>
    </row>
    <row r="5" spans="1:9" x14ac:dyDescent="0.25">
      <c r="A5" s="4">
        <v>60</v>
      </c>
      <c r="B5" s="4">
        <v>1064.136</v>
      </c>
      <c r="C5" s="4">
        <v>66.436334713224994</v>
      </c>
      <c r="D5" s="4">
        <v>6.4825475073986603</v>
      </c>
      <c r="E5" s="4">
        <v>4.2775141333309401</v>
      </c>
      <c r="F5" s="4">
        <v>16.865752879986498</v>
      </c>
      <c r="G5" s="4">
        <v>1.6298150350518801</v>
      </c>
      <c r="H5" s="4">
        <v>4.3560209758914397</v>
      </c>
      <c r="I5" s="4">
        <v>100.04798524488442</v>
      </c>
    </row>
    <row r="6" spans="1:9" x14ac:dyDescent="0.25">
      <c r="A6" s="4">
        <v>80</v>
      </c>
      <c r="B6" s="4">
        <v>1064.248</v>
      </c>
      <c r="C6" s="4">
        <v>69.041912092101299</v>
      </c>
      <c r="D6" s="4">
        <v>5.5504273748745199</v>
      </c>
      <c r="E6" s="4">
        <v>4.4582189947257298</v>
      </c>
      <c r="F6" s="4">
        <v>15.2098894911759</v>
      </c>
      <c r="G6" s="4">
        <v>1.52684846627103</v>
      </c>
      <c r="H6" s="4">
        <v>4.2603313186332397</v>
      </c>
      <c r="I6" s="4">
        <v>100.04762773778171</v>
      </c>
    </row>
    <row r="7" spans="1:9" x14ac:dyDescent="0.25">
      <c r="A7" s="4">
        <v>100</v>
      </c>
      <c r="B7" s="4">
        <v>1064.3599999999999</v>
      </c>
      <c r="C7" s="4">
        <v>71.491596846183498</v>
      </c>
      <c r="D7" s="4">
        <v>4.67011798132304</v>
      </c>
      <c r="E7" s="4">
        <v>4.6506292529523101</v>
      </c>
      <c r="F7" s="4">
        <v>13.646872433782301</v>
      </c>
      <c r="G7" s="4">
        <v>1.41895012348743</v>
      </c>
      <c r="H7" s="4">
        <v>4.1685311893061403</v>
      </c>
      <c r="I7" s="4">
        <v>100.04669782703473</v>
      </c>
    </row>
    <row r="8" spans="1:9" x14ac:dyDescent="0.25">
      <c r="A8" s="4">
        <v>120</v>
      </c>
      <c r="B8" s="4">
        <v>1064.472</v>
      </c>
      <c r="C8" s="4">
        <v>73.837695574772198</v>
      </c>
      <c r="D8" s="4">
        <v>4.85457617592132</v>
      </c>
      <c r="E8" s="4">
        <v>3.8214036438460601</v>
      </c>
      <c r="F8" s="4">
        <v>12.1455427470546</v>
      </c>
      <c r="G8" s="4">
        <v>1.30712702579147</v>
      </c>
      <c r="H8" s="4">
        <v>4.0789987621422501</v>
      </c>
      <c r="I8" s="4">
        <v>100.0453439295279</v>
      </c>
    </row>
    <row r="9" spans="1:9" x14ac:dyDescent="0.25">
      <c r="A9" s="4">
        <v>140</v>
      </c>
      <c r="B9" s="4">
        <v>1064.5840000000001</v>
      </c>
      <c r="C9" s="4">
        <v>76.108283581957593</v>
      </c>
      <c r="D9" s="4">
        <v>5.0702512256457402</v>
      </c>
      <c r="E9" s="4">
        <v>2.9929421443102902</v>
      </c>
      <c r="F9" s="4">
        <v>10.6889258956347</v>
      </c>
      <c r="G9" s="4">
        <v>1.19245327724536</v>
      </c>
      <c r="H9" s="4">
        <v>3.9908142119549801</v>
      </c>
      <c r="I9" s="4">
        <v>100.04367033674866</v>
      </c>
    </row>
    <row r="10" spans="1:9" x14ac:dyDescent="0.25">
      <c r="A10" s="4">
        <v>160</v>
      </c>
      <c r="B10" s="4">
        <v>1064.6959999999999</v>
      </c>
      <c r="C10" s="4">
        <v>78.323226724211693</v>
      </c>
      <c r="D10" s="4">
        <v>5.2950614348641603</v>
      </c>
      <c r="E10" s="4">
        <v>2.1758670658282702</v>
      </c>
      <c r="F10" s="4">
        <v>9.2609276811306298</v>
      </c>
      <c r="G10" s="4">
        <v>1.0740345519629699</v>
      </c>
      <c r="H10" s="4">
        <v>3.9029439184205099</v>
      </c>
      <c r="I10" s="4">
        <v>100.03206137641823</v>
      </c>
    </row>
    <row r="11" spans="1:9" x14ac:dyDescent="0.25">
      <c r="A11" s="4">
        <v>180</v>
      </c>
      <c r="B11" s="4">
        <v>1064.808</v>
      </c>
      <c r="C11" s="4">
        <v>80.503411778335604</v>
      </c>
      <c r="D11" s="4">
        <v>5.5311787611273902</v>
      </c>
      <c r="E11" s="4">
        <v>1.36683406456686</v>
      </c>
      <c r="F11" s="4">
        <v>7.8590243882289501</v>
      </c>
      <c r="G11" s="4">
        <v>0.95368443889235799</v>
      </c>
      <c r="H11" s="4">
        <v>3.8157890841252602</v>
      </c>
      <c r="I11" s="4">
        <v>100.02992251527641</v>
      </c>
    </row>
    <row r="12" spans="1:9" x14ac:dyDescent="0.25">
      <c r="A12" s="4">
        <v>200</v>
      </c>
      <c r="B12" s="4">
        <v>1064.92</v>
      </c>
      <c r="C12" s="4">
        <v>82.653906635491794</v>
      </c>
      <c r="D12" s="4">
        <v>5.77707459946323</v>
      </c>
      <c r="E12" s="4">
        <v>0.56160523695882103</v>
      </c>
      <c r="F12" s="4">
        <v>6.4752099990731899</v>
      </c>
      <c r="G12" s="4">
        <v>0.83113101601792005</v>
      </c>
      <c r="H12" s="4">
        <v>3.7286592567852299</v>
      </c>
      <c r="I12" s="4">
        <v>100.0275867437902</v>
      </c>
    </row>
    <row r="13" spans="1:9" x14ac:dyDescent="0.25">
      <c r="A13" s="4">
        <v>300</v>
      </c>
      <c r="B13" s="4">
        <v>1065.48</v>
      </c>
      <c r="C13" s="4">
        <v>91.169630222662605</v>
      </c>
      <c r="D13" s="4">
        <v>4.13154846841271</v>
      </c>
      <c r="E13" s="4">
        <v>0</v>
      </c>
      <c r="F13" s="4">
        <v>1.3798653633504601</v>
      </c>
      <c r="G13" s="4">
        <v>0</v>
      </c>
      <c r="H13" s="4">
        <v>3.3196277531809799</v>
      </c>
      <c r="I13" s="4">
        <v>100.00067180760675</v>
      </c>
    </row>
    <row r="14" spans="1:9" x14ac:dyDescent="0.25">
      <c r="A14" s="4">
        <v>400</v>
      </c>
      <c r="B14" s="4">
        <v>1066.04</v>
      </c>
      <c r="C14" s="4">
        <v>94.536376548086906</v>
      </c>
      <c r="D14" s="4">
        <v>2.4710371749573299</v>
      </c>
      <c r="E14" s="4">
        <v>0</v>
      </c>
      <c r="F14" s="4">
        <v>0</v>
      </c>
      <c r="G14" s="4">
        <v>0</v>
      </c>
      <c r="H14" s="4">
        <v>2.9938944485798702</v>
      </c>
      <c r="I14" s="4">
        <v>100.0013081716241</v>
      </c>
    </row>
    <row r="15" spans="1:9" x14ac:dyDescent="0.25">
      <c r="A15" s="4">
        <v>500</v>
      </c>
      <c r="B15" s="4">
        <v>1066.5999999999999</v>
      </c>
      <c r="C15" s="4">
        <v>96.254189820361503</v>
      </c>
      <c r="D15" s="4">
        <v>1.0301332054724901</v>
      </c>
      <c r="E15" s="4">
        <v>0</v>
      </c>
      <c r="F15" s="4">
        <v>0</v>
      </c>
      <c r="G15" s="4">
        <v>0</v>
      </c>
      <c r="H15" s="4">
        <v>2.71700382678672</v>
      </c>
      <c r="I15" s="4">
        <v>100.00132685262072</v>
      </c>
    </row>
    <row r="16" spans="1:9" x14ac:dyDescent="0.25">
      <c r="A16" s="4">
        <v>600</v>
      </c>
      <c r="B16" s="4">
        <v>1067.1600000000001</v>
      </c>
      <c r="C16" s="4">
        <v>97.539422670304205</v>
      </c>
      <c r="D16" s="4">
        <v>0</v>
      </c>
      <c r="E16" s="4">
        <v>0</v>
      </c>
      <c r="F16" s="4">
        <v>0</v>
      </c>
      <c r="G16" s="4">
        <v>0</v>
      </c>
      <c r="H16" s="4">
        <v>2.4619781540329999</v>
      </c>
      <c r="I16" s="4">
        <v>100.00140082433721</v>
      </c>
    </row>
    <row r="17" spans="1:9" x14ac:dyDescent="0.25">
      <c r="A17" s="4">
        <v>700</v>
      </c>
      <c r="B17" s="4">
        <v>1067.72</v>
      </c>
      <c r="C17" s="4">
        <v>97.762282594077504</v>
      </c>
      <c r="D17" s="4">
        <v>0</v>
      </c>
      <c r="E17" s="4">
        <v>0</v>
      </c>
      <c r="F17" s="4">
        <v>0</v>
      </c>
      <c r="G17" s="4">
        <v>0</v>
      </c>
      <c r="H17" s="4">
        <v>2.23897504966427</v>
      </c>
      <c r="I17" s="4">
        <v>100.00125764374178</v>
      </c>
    </row>
    <row r="18" spans="1:9" x14ac:dyDescent="0.25">
      <c r="A18" s="4">
        <v>800</v>
      </c>
      <c r="B18" s="4">
        <v>1068.28</v>
      </c>
      <c r="C18" s="4">
        <v>97.971467887078802</v>
      </c>
      <c r="D18" s="4">
        <v>0</v>
      </c>
      <c r="E18" s="4">
        <v>0</v>
      </c>
      <c r="F18" s="4">
        <v>0</v>
      </c>
      <c r="G18" s="4">
        <v>0</v>
      </c>
      <c r="H18" s="4">
        <v>2.0296575555986598</v>
      </c>
      <c r="I18" s="4">
        <v>100.00112544267746</v>
      </c>
    </row>
    <row r="19" spans="1:9" x14ac:dyDescent="0.25">
      <c r="A19" s="4">
        <v>900</v>
      </c>
      <c r="B19" s="4">
        <v>1068.8399999999999</v>
      </c>
      <c r="C19" s="4">
        <v>98.168576146203307</v>
      </c>
      <c r="D19" s="4">
        <v>0</v>
      </c>
      <c r="E19" s="4">
        <v>0</v>
      </c>
      <c r="F19" s="4">
        <v>0</v>
      </c>
      <c r="G19" s="4">
        <v>0</v>
      </c>
      <c r="H19" s="4">
        <v>1.83242665087723</v>
      </c>
      <c r="I19" s="4">
        <v>100.00100279708053</v>
      </c>
    </row>
    <row r="20" spans="1:9" x14ac:dyDescent="0.25">
      <c r="A20" s="4">
        <v>1000</v>
      </c>
      <c r="B20" s="4">
        <v>1069.4000000000001</v>
      </c>
      <c r="C20" s="4">
        <v>98.354659345549294</v>
      </c>
      <c r="D20" s="4">
        <v>0</v>
      </c>
      <c r="E20" s="4">
        <v>0</v>
      </c>
      <c r="F20" s="4">
        <v>0</v>
      </c>
      <c r="G20" s="4">
        <v>0</v>
      </c>
      <c r="H20" s="4">
        <v>1.64622936374093</v>
      </c>
      <c r="I20" s="4">
        <v>100.00088870929022</v>
      </c>
    </row>
    <row r="21" spans="1:9" x14ac:dyDescent="0.25">
      <c r="A21" s="4">
        <v>1100</v>
      </c>
      <c r="B21" s="4">
        <v>1069.96</v>
      </c>
      <c r="C21" s="4">
        <v>98.530365718654707</v>
      </c>
      <c r="D21" s="4">
        <v>0</v>
      </c>
      <c r="E21" s="4">
        <v>0</v>
      </c>
      <c r="F21" s="4">
        <v>0</v>
      </c>
      <c r="G21" s="4">
        <v>0</v>
      </c>
      <c r="H21" s="4">
        <v>1.4704167705545299</v>
      </c>
      <c r="I21" s="4">
        <v>100.00078248920924</v>
      </c>
    </row>
    <row r="22" spans="1:9" x14ac:dyDescent="0.25">
      <c r="A22" s="4">
        <v>1200</v>
      </c>
      <c r="B22" s="4">
        <v>1070.52</v>
      </c>
      <c r="C22" s="4">
        <v>98.696007520750598</v>
      </c>
      <c r="D22" s="4">
        <v>0</v>
      </c>
      <c r="E22" s="4">
        <v>0</v>
      </c>
      <c r="F22" s="4">
        <v>0</v>
      </c>
      <c r="G22" s="4">
        <v>0</v>
      </c>
      <c r="H22" s="4">
        <v>1.3046761711452499</v>
      </c>
      <c r="I22" s="4">
        <v>100.00068369189584</v>
      </c>
    </row>
    <row r="23" spans="1:9" x14ac:dyDescent="0.25">
      <c r="A23" s="4">
        <v>1300</v>
      </c>
      <c r="B23" s="4">
        <v>1071.08</v>
      </c>
      <c r="C23" s="4">
        <v>98.851588192146906</v>
      </c>
      <c r="D23" s="4">
        <v>0</v>
      </c>
      <c r="E23" s="4">
        <v>0</v>
      </c>
      <c r="F23" s="4">
        <v>0</v>
      </c>
      <c r="G23" s="4">
        <v>0</v>
      </c>
      <c r="H23" s="4">
        <v>1.14900389366004</v>
      </c>
      <c r="I23" s="4">
        <v>100.00059208580694</v>
      </c>
    </row>
    <row r="24" spans="1:9" x14ac:dyDescent="0.25">
      <c r="A24" s="4">
        <v>1400</v>
      </c>
      <c r="B24" s="4">
        <v>1071.6400000000001</v>
      </c>
      <c r="C24" s="4">
        <v>98.996812674410606</v>
      </c>
      <c r="D24" s="4">
        <v>0</v>
      </c>
      <c r="E24" s="4">
        <v>0</v>
      </c>
      <c r="F24" s="4">
        <v>0</v>
      </c>
      <c r="G24" s="4">
        <v>0</v>
      </c>
      <c r="H24" s="4">
        <v>1.0036949602226499</v>
      </c>
      <c r="I24" s="4">
        <v>100.00050763463325</v>
      </c>
    </row>
    <row r="25" spans="1:9" x14ac:dyDescent="0.25">
      <c r="A25" s="4">
        <v>1500</v>
      </c>
      <c r="B25" s="4">
        <v>1072.2</v>
      </c>
      <c r="C25" s="4">
        <v>99.131107673648998</v>
      </c>
      <c r="D25" s="4">
        <v>0</v>
      </c>
      <c r="E25" s="4">
        <v>0</v>
      </c>
      <c r="F25" s="4">
        <v>0</v>
      </c>
      <c r="G25" s="4">
        <v>0</v>
      </c>
      <c r="H25" s="4">
        <v>0.86932253951128002</v>
      </c>
      <c r="I25" s="4">
        <v>100.00043021316027</v>
      </c>
    </row>
    <row r="26" spans="1:9" x14ac:dyDescent="0.25">
      <c r="A26" s="4">
        <v>1600</v>
      </c>
      <c r="B26" s="4">
        <v>1072.76</v>
      </c>
      <c r="C26" s="4">
        <v>99.257672229511698</v>
      </c>
      <c r="D26" s="4">
        <v>0</v>
      </c>
      <c r="E26" s="4">
        <v>0</v>
      </c>
      <c r="F26" s="4">
        <v>0</v>
      </c>
      <c r="G26" s="4">
        <v>0</v>
      </c>
      <c r="H26" s="4">
        <v>0.74668910739071204</v>
      </c>
      <c r="I26" s="4">
        <v>100.00436133690241</v>
      </c>
    </row>
    <row r="27" spans="1:9" x14ac:dyDescent="0.25">
      <c r="A27" s="4">
        <v>1700</v>
      </c>
      <c r="B27" s="4">
        <v>1073.32</v>
      </c>
      <c r="C27" s="4">
        <v>99.363732124931701</v>
      </c>
      <c r="D27" s="4">
        <v>0</v>
      </c>
      <c r="E27" s="4">
        <v>0</v>
      </c>
      <c r="F27" s="4">
        <v>0</v>
      </c>
      <c r="G27" s="4">
        <v>0</v>
      </c>
      <c r="H27" s="4">
        <v>0.63656701922925596</v>
      </c>
      <c r="I27" s="4">
        <v>100.00029914416096</v>
      </c>
    </row>
    <row r="28" spans="1:9" x14ac:dyDescent="0.25">
      <c r="A28" s="4">
        <v>1800</v>
      </c>
      <c r="B28" s="4">
        <v>1073.8800000000001</v>
      </c>
      <c r="C28" s="4">
        <v>99.460616384145297</v>
      </c>
      <c r="D28" s="4">
        <v>0</v>
      </c>
      <c r="E28" s="4">
        <v>0</v>
      </c>
      <c r="F28" s="4">
        <v>0</v>
      </c>
      <c r="G28" s="4">
        <v>0</v>
      </c>
      <c r="H28" s="4">
        <v>0.53962907138096305</v>
      </c>
      <c r="I28" s="4">
        <v>100.00024545552625</v>
      </c>
    </row>
    <row r="29" spans="1:9" x14ac:dyDescent="0.25">
      <c r="A29" s="4">
        <v>1900</v>
      </c>
      <c r="B29" s="4">
        <v>1074.44</v>
      </c>
      <c r="C29" s="4">
        <v>99.544261688587994</v>
      </c>
      <c r="D29" s="4">
        <v>0</v>
      </c>
      <c r="E29" s="4">
        <v>0</v>
      </c>
      <c r="F29" s="4">
        <v>0</v>
      </c>
      <c r="G29" s="4">
        <v>0</v>
      </c>
      <c r="H29" s="4">
        <v>0.455941472139475</v>
      </c>
      <c r="I29" s="4">
        <v>100.00020316072747</v>
      </c>
    </row>
    <row r="30" spans="1:9" x14ac:dyDescent="0.25">
      <c r="A30" s="4">
        <v>2000</v>
      </c>
      <c r="B30" s="4">
        <v>1075</v>
      </c>
      <c r="C30" s="4">
        <v>99.619865322668105</v>
      </c>
      <c r="D30" s="4">
        <v>0</v>
      </c>
      <c r="E30" s="4">
        <v>0</v>
      </c>
      <c r="F30" s="4">
        <v>0</v>
      </c>
      <c r="G30" s="4">
        <v>0</v>
      </c>
      <c r="H30" s="4">
        <v>0.38487381917545799</v>
      </c>
      <c r="I30" s="4">
        <v>100.00473914184356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1B06-9F8A-40F7-AE95-487A1794427A}">
  <dimension ref="A1:I30"/>
  <sheetViews>
    <sheetView workbookViewId="0">
      <selection activeCell="N36" sqref="N36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100.00112544267699</v>
      </c>
      <c r="C2" s="2">
        <v>97.971467887078802</v>
      </c>
      <c r="D2" s="2">
        <v>2.0296575555986598</v>
      </c>
      <c r="E2" s="2"/>
      <c r="F2" s="2"/>
      <c r="G2" s="2"/>
      <c r="H2" s="2"/>
      <c r="I2" s="2">
        <v>2.0296575555986598</v>
      </c>
    </row>
    <row r="3" spans="1:9" x14ac:dyDescent="0.25">
      <c r="A3" s="2" t="s">
        <v>6</v>
      </c>
      <c r="B3" s="2">
        <v>1.7893905478259799</v>
      </c>
      <c r="C3" s="2">
        <v>2.3999898452003898</v>
      </c>
      <c r="D3" s="2">
        <v>0.13473598450191601</v>
      </c>
      <c r="E3" s="2"/>
      <c r="F3" s="2"/>
      <c r="G3" s="2"/>
      <c r="H3" s="2"/>
      <c r="I3" s="2">
        <v>0.13473598450191601</v>
      </c>
    </row>
    <row r="4" spans="1:9" x14ac:dyDescent="0.25">
      <c r="A4" s="2" t="s">
        <v>7</v>
      </c>
      <c r="B4" s="2">
        <v>-1633.6102759313856</v>
      </c>
      <c r="C4" s="2">
        <v>-1583.1723333167752</v>
      </c>
      <c r="D4" s="2">
        <v>-50.437942614610364</v>
      </c>
      <c r="E4" s="2"/>
      <c r="F4" s="2"/>
      <c r="G4" s="2"/>
      <c r="H4" s="2"/>
      <c r="I4" s="2">
        <v>-50.437942614610364</v>
      </c>
    </row>
    <row r="5" spans="1:9" x14ac:dyDescent="0.25">
      <c r="A5" s="2" t="s">
        <v>8</v>
      </c>
      <c r="B5" s="2">
        <v>-1245.0727174344529</v>
      </c>
      <c r="C5" s="2">
        <v>-1222.4213166621914</v>
      </c>
      <c r="D5" s="2">
        <v>-22.65140077226151</v>
      </c>
      <c r="E5" s="2"/>
      <c r="F5" s="2"/>
      <c r="G5" s="2"/>
      <c r="H5" s="2"/>
      <c r="I5" s="2">
        <v>-22.65140077226151</v>
      </c>
    </row>
    <row r="6" spans="1:9" x14ac:dyDescent="0.25">
      <c r="A6" s="2" t="s">
        <v>9</v>
      </c>
      <c r="B6" s="2">
        <v>289.644303837645</v>
      </c>
      <c r="C6" s="2">
        <v>268.930183948908</v>
      </c>
      <c r="D6" s="2">
        <v>20.714119888737201</v>
      </c>
      <c r="E6" s="2"/>
      <c r="F6" s="2"/>
      <c r="G6" s="2"/>
      <c r="H6" s="2"/>
      <c r="I6" s="2">
        <v>20.714119888737201</v>
      </c>
    </row>
    <row r="7" spans="1:9" x14ac:dyDescent="0.25">
      <c r="A7" s="2" t="s">
        <v>10</v>
      </c>
      <c r="B7" s="2">
        <v>145.78559357167899</v>
      </c>
      <c r="C7" s="2">
        <v>139.95125370450401</v>
      </c>
      <c r="D7" s="2">
        <v>5.83433986717466</v>
      </c>
      <c r="E7" s="2"/>
      <c r="F7" s="2"/>
      <c r="G7" s="2"/>
      <c r="H7" s="2"/>
      <c r="I7" s="2">
        <v>5.83433986717466</v>
      </c>
    </row>
    <row r="8" spans="1:9" x14ac:dyDescent="0.25">
      <c r="A8" s="2" t="s">
        <v>11</v>
      </c>
      <c r="B8" s="2">
        <v>55.885578228952603</v>
      </c>
      <c r="C8" s="2">
        <v>40.821617676010703</v>
      </c>
      <c r="D8" s="2">
        <v>15.063960552941801</v>
      </c>
      <c r="E8" s="2"/>
      <c r="F8" s="2"/>
      <c r="G8" s="2"/>
      <c r="H8" s="2"/>
      <c r="I8" s="2">
        <v>15.063960552941801</v>
      </c>
    </row>
    <row r="9" spans="1:9" x14ac:dyDescent="0.25">
      <c r="A9" s="2" t="s">
        <v>12</v>
      </c>
      <c r="B9" s="2">
        <v>3.4725826913614352E-4</v>
      </c>
      <c r="C9" s="2">
        <v>1.3008404818724679E-4</v>
      </c>
      <c r="D9" s="2">
        <v>9.3577567699207407E-4</v>
      </c>
      <c r="E9" s="2"/>
      <c r="F9" s="2"/>
      <c r="G9" s="2"/>
      <c r="H9" s="2"/>
      <c r="I9" s="2">
        <v>9.3577567699207407E-4</v>
      </c>
    </row>
    <row r="10" spans="1:9" x14ac:dyDescent="0.25">
      <c r="A10" s="2" t="s">
        <v>13</v>
      </c>
      <c r="B10" s="2">
        <v>3.435121752431115E-4</v>
      </c>
      <c r="C10" s="2">
        <v>1.5564275142590666E-5</v>
      </c>
      <c r="D10" s="2">
        <v>1.2322136391446203E-3</v>
      </c>
      <c r="E10" s="2"/>
      <c r="F10" s="2"/>
      <c r="G10" s="2"/>
      <c r="H10" s="2"/>
      <c r="I10" s="2">
        <v>1.2322136391446203E-3</v>
      </c>
    </row>
    <row r="11" spans="1:9" x14ac:dyDescent="0.25">
      <c r="A11" s="2" t="s">
        <v>14</v>
      </c>
      <c r="B11" s="2">
        <v>56.622153717297209</v>
      </c>
      <c r="C11" s="2">
        <v>57.794534567967503</v>
      </c>
      <c r="D11" s="2">
        <v>3.1389158978044604E-2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0.60677392519693085</v>
      </c>
      <c r="C12" s="2">
        <v>0.61933738461846</v>
      </c>
      <c r="D12" s="2">
        <v>3.3637228461648602E-4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13.948696772099483</v>
      </c>
      <c r="C13" s="2">
        <v>14.237509258270901</v>
      </c>
      <c r="D13" s="2">
        <v>7.7326245829802166E-3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2.2397365135838676</v>
      </c>
      <c r="C14" s="2">
        <v>2.29757396757419</v>
      </c>
      <c r="D14" s="2">
        <v>-0.55207447475461291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7.1581230690442226</v>
      </c>
      <c r="C16" s="2">
        <v>7.2960199389729699</v>
      </c>
      <c r="D16" s="2">
        <v>0.50184810941379188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0.17077215834920731</v>
      </c>
      <c r="C17" s="2">
        <v>0.174308053668144</v>
      </c>
      <c r="D17" s="2">
        <v>9.4669560129693493E-5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3.3376885586295346</v>
      </c>
      <c r="C18" s="2">
        <v>3.4067965295342701</v>
      </c>
      <c r="D18" s="2">
        <v>1.8502870157978705E-3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8.4179442844952472</v>
      </c>
      <c r="C21" s="2">
        <v>8.5922406690965207</v>
      </c>
      <c r="D21" s="2">
        <v>4.6665866400387888E-3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2.1097417066885211</v>
      </c>
      <c r="C22" s="2">
        <v>2.15342462255115</v>
      </c>
      <c r="D22" s="2">
        <v>1.1695601974354719E-3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0.49705353340764247</v>
      </c>
      <c r="C23" s="2">
        <v>0.50734519499362896</v>
      </c>
      <c r="D23" s="2">
        <v>2.7554748824310194E-4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8.7641922750323967E-2</v>
      </c>
      <c r="C24" s="2">
        <v>8.9456578414277302E-2</v>
      </c>
      <c r="D24" s="2">
        <v>4.8585333996617408E-5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4.703673838735897</v>
      </c>
      <c r="C25" s="2">
        <v>2.8303082283540202</v>
      </c>
      <c r="D25" s="2">
        <v>95.130937409409029</v>
      </c>
      <c r="E25" s="2"/>
      <c r="F25" s="2"/>
      <c r="G25" s="2"/>
      <c r="H25" s="2"/>
      <c r="I25" s="2">
        <v>95.128329872320094</v>
      </c>
    </row>
    <row r="26" spans="1:9" x14ac:dyDescent="0.25">
      <c r="A26" s="2" t="s">
        <v>30</v>
      </c>
      <c r="B26" s="2">
        <v>9.9999999721925734E-2</v>
      </c>
      <c r="C26" s="2">
        <v>1.1450059837768199E-3</v>
      </c>
      <c r="D26" s="2">
        <v>4.8717255638602683</v>
      </c>
      <c r="E26" s="2"/>
      <c r="F26" s="2"/>
      <c r="G26" s="2"/>
      <c r="H26" s="2"/>
      <c r="I26" s="2">
        <v>4.8716701276798702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2.0817399991093034E-2</v>
      </c>
    </row>
    <row r="29" spans="1:9" x14ac:dyDescent="0.25">
      <c r="A29" s="1" t="s">
        <v>33</v>
      </c>
      <c r="B29" s="1">
        <f>1075+((5.6/1000)*(B30-2000))</f>
        <v>1068.28</v>
      </c>
    </row>
    <row r="30" spans="1:9" x14ac:dyDescent="0.25">
      <c r="A30" s="1" t="s">
        <v>34</v>
      </c>
      <c r="B30" s="1">
        <v>800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ED56-2904-4E3A-8545-DFD50B5D70FF}">
  <dimension ref="A1:I30"/>
  <sheetViews>
    <sheetView workbookViewId="0">
      <selection activeCell="N35" sqref="N35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100.00100279708001</v>
      </c>
      <c r="C2" s="2">
        <v>98.168576146203307</v>
      </c>
      <c r="D2" s="2">
        <v>1.83242665087723</v>
      </c>
      <c r="E2" s="2"/>
      <c r="F2" s="2"/>
      <c r="G2" s="2"/>
      <c r="H2" s="2"/>
      <c r="I2" s="2">
        <v>1.83242665087723</v>
      </c>
    </row>
    <row r="3" spans="1:9" x14ac:dyDescent="0.25">
      <c r="A3" s="2" t="s">
        <v>6</v>
      </c>
      <c r="B3" s="2">
        <v>1.8811643834468801</v>
      </c>
      <c r="C3" s="2">
        <v>2.3904977053351999</v>
      </c>
      <c r="D3" s="2">
        <v>0.15152872826312799</v>
      </c>
      <c r="E3" s="2"/>
      <c r="F3" s="2"/>
      <c r="G3" s="2"/>
      <c r="H3" s="2"/>
      <c r="I3" s="2">
        <v>0.15152872826312799</v>
      </c>
    </row>
    <row r="4" spans="1:9" x14ac:dyDescent="0.25">
      <c r="A4" s="2" t="s">
        <v>7</v>
      </c>
      <c r="B4" s="2">
        <v>-1633.2256835629191</v>
      </c>
      <c r="C4" s="2">
        <v>-1587.8960998475932</v>
      </c>
      <c r="D4" s="2">
        <v>-45.329583715325946</v>
      </c>
      <c r="E4" s="2"/>
      <c r="F4" s="2"/>
      <c r="G4" s="2"/>
      <c r="H4" s="2"/>
      <c r="I4" s="2">
        <v>-45.329583715325946</v>
      </c>
    </row>
    <row r="5" spans="1:9" x14ac:dyDescent="0.25">
      <c r="A5" s="2" t="s">
        <v>8</v>
      </c>
      <c r="B5" s="2">
        <v>-1244.7612733594692</v>
      </c>
      <c r="C5" s="2">
        <v>-1224.3142913039833</v>
      </c>
      <c r="D5" s="2">
        <v>-20.446982055485911</v>
      </c>
      <c r="E5" s="2"/>
      <c r="F5" s="2"/>
      <c r="G5" s="2"/>
      <c r="H5" s="2"/>
      <c r="I5" s="2">
        <v>-20.446982055485911</v>
      </c>
    </row>
    <row r="6" spans="1:9" x14ac:dyDescent="0.25">
      <c r="A6" s="2" t="s">
        <v>9</v>
      </c>
      <c r="B6" s="2">
        <v>289.468930620533</v>
      </c>
      <c r="C6" s="2">
        <v>270.92736051953398</v>
      </c>
      <c r="D6" s="2">
        <v>18.541570100999198</v>
      </c>
      <c r="E6" s="2"/>
      <c r="F6" s="2"/>
      <c r="G6" s="2"/>
      <c r="H6" s="2"/>
      <c r="I6" s="2">
        <v>18.541570100999198</v>
      </c>
    </row>
    <row r="7" spans="1:9" x14ac:dyDescent="0.25">
      <c r="A7" s="2" t="s">
        <v>10</v>
      </c>
      <c r="B7" s="2">
        <v>145.80612153212601</v>
      </c>
      <c r="C7" s="2">
        <v>140.47208630235099</v>
      </c>
      <c r="D7" s="2">
        <v>5.3340352297746998</v>
      </c>
      <c r="E7" s="2"/>
      <c r="F7" s="2"/>
      <c r="G7" s="2"/>
      <c r="H7" s="2"/>
      <c r="I7" s="2">
        <v>5.3340352297746998</v>
      </c>
    </row>
    <row r="8" spans="1:9" x14ac:dyDescent="0.25">
      <c r="A8" s="2" t="s">
        <v>11</v>
      </c>
      <c r="B8" s="2">
        <v>53.159098522717699</v>
      </c>
      <c r="C8" s="2">
        <v>41.066166232708298</v>
      </c>
      <c r="D8" s="2">
        <v>12.092932290009299</v>
      </c>
      <c r="E8" s="2"/>
      <c r="F8" s="2"/>
      <c r="G8" s="2"/>
      <c r="H8" s="2"/>
      <c r="I8" s="2">
        <v>12.092932290009299</v>
      </c>
    </row>
    <row r="9" spans="1:9" x14ac:dyDescent="0.25">
      <c r="A9" s="2" t="s">
        <v>12</v>
      </c>
      <c r="B9" s="2">
        <v>3.1978484883015291E-4</v>
      </c>
      <c r="C9" s="2">
        <v>1.3457998492747575E-4</v>
      </c>
      <c r="D9" s="2">
        <v>9.4871863806644168E-4</v>
      </c>
      <c r="E9" s="2"/>
      <c r="F9" s="2"/>
      <c r="G9" s="2"/>
      <c r="H9" s="2"/>
      <c r="I9" s="2">
        <v>9.4871863806644168E-4</v>
      </c>
    </row>
    <row r="10" spans="1:9" x14ac:dyDescent="0.25">
      <c r="A10" s="2" t="s">
        <v>13</v>
      </c>
      <c r="B10" s="2">
        <v>2.5876360662743862E-4</v>
      </c>
      <c r="C10" s="2">
        <v>1.59948327134146E-5</v>
      </c>
      <c r="D10" s="2">
        <v>1.0831776185954468E-3</v>
      </c>
      <c r="E10" s="2"/>
      <c r="F10" s="2"/>
      <c r="G10" s="2"/>
      <c r="H10" s="2"/>
      <c r="I10" s="2">
        <v>1.0831776185954468E-3</v>
      </c>
    </row>
    <row r="11" spans="1:9" x14ac:dyDescent="0.25">
      <c r="A11" s="2" t="s">
        <v>14</v>
      </c>
      <c r="B11" s="2">
        <v>56.622311170149572</v>
      </c>
      <c r="C11" s="2">
        <v>57.6786519165736</v>
      </c>
      <c r="D11" s="2">
        <v>3.097805891615462E-2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0.60677561249207934</v>
      </c>
      <c r="C12" s="2">
        <v>0.618095563765094</v>
      </c>
      <c r="D12" s="2">
        <v>3.3196685715719673E-4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13.94873556013472</v>
      </c>
      <c r="C13" s="2">
        <v>14.2089619166508</v>
      </c>
      <c r="D13" s="2">
        <v>7.6313513110133173E-3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2.2369699985800735</v>
      </c>
      <c r="C14" s="2">
        <v>2.2888956793620698</v>
      </c>
      <c r="D14" s="2">
        <v>-0.54484402128918463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7.1606379189435394</v>
      </c>
      <c r="C16" s="2">
        <v>7.2850543898562696</v>
      </c>
      <c r="D16" s="2">
        <v>0.49527546484762935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0.17077263322629468</v>
      </c>
      <c r="C17" s="2">
        <v>0.173958552118053</v>
      </c>
      <c r="D17" s="2">
        <v>9.3429684056959287E-5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3.3376978399540582</v>
      </c>
      <c r="C18" s="2">
        <v>3.3999656307728201</v>
      </c>
      <c r="D18" s="2">
        <v>1.8260540231271748E-3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8.4179676928125176</v>
      </c>
      <c r="C21" s="2">
        <v>8.5750125412540505</v>
      </c>
      <c r="D21" s="2">
        <v>4.605468886376779E-3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2.1097475733825211</v>
      </c>
      <c r="C22" s="2">
        <v>2.1491068344298001</v>
      </c>
      <c r="D22" s="2">
        <v>1.1542426047219038E-3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0.49705491559626441</v>
      </c>
      <c r="C23" s="2">
        <v>0.50632792741276</v>
      </c>
      <c r="D23" s="2">
        <v>2.719386750527111E-4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8.7642166461836479E-2</v>
      </c>
      <c r="C24" s="2">
        <v>8.9277210839665097E-2</v>
      </c>
      <c r="D24" s="2">
        <v>4.7949017718672332E-5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4.7036869185432506</v>
      </c>
      <c r="C25" s="2">
        <v>3.0252366848761501</v>
      </c>
      <c r="D25" s="2">
        <v>94.623285879041433</v>
      </c>
      <c r="E25" s="2"/>
      <c r="F25" s="2"/>
      <c r="G25" s="2"/>
      <c r="H25" s="2"/>
      <c r="I25" s="2">
        <v>94.620712492554105</v>
      </c>
    </row>
    <row r="26" spans="1:9" x14ac:dyDescent="0.25">
      <c r="A26" s="2" t="s">
        <v>30</v>
      </c>
      <c r="B26" s="2">
        <v>9.9999999723285354E-2</v>
      </c>
      <c r="C26" s="2">
        <v>1.45515208871343E-3</v>
      </c>
      <c r="D26" s="2">
        <v>5.3793422174333836</v>
      </c>
      <c r="E26" s="2"/>
      <c r="F26" s="2"/>
      <c r="G26" s="2"/>
      <c r="H26" s="2"/>
      <c r="I26" s="2">
        <v>5.3792875074457998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2.0817343308329402E-2</v>
      </c>
    </row>
    <row r="29" spans="1:9" x14ac:dyDescent="0.25">
      <c r="A29" s="1" t="s">
        <v>33</v>
      </c>
      <c r="B29" s="1">
        <f>1075+((5.6/1000)*(B30-2000))</f>
        <v>1068.8399999999999</v>
      </c>
    </row>
    <row r="30" spans="1:9" x14ac:dyDescent="0.25">
      <c r="A30" s="1" t="s">
        <v>34</v>
      </c>
      <c r="B30" s="1">
        <v>900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E752-DD4F-4833-9C56-7C42BCE09A8A}">
  <dimension ref="A1:I30"/>
  <sheetViews>
    <sheetView workbookViewId="0">
      <selection activeCell="J27" sqref="J27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100.00088870929</v>
      </c>
      <c r="C2" s="2">
        <v>98.354659345549294</v>
      </c>
      <c r="D2" s="2">
        <v>1.64622936374093</v>
      </c>
      <c r="E2" s="2"/>
      <c r="F2" s="2"/>
      <c r="G2" s="2"/>
      <c r="H2" s="2"/>
      <c r="I2" s="2">
        <v>1.64622936374093</v>
      </c>
    </row>
    <row r="3" spans="1:9" x14ac:dyDescent="0.25">
      <c r="A3" s="2" t="s">
        <v>6</v>
      </c>
      <c r="B3" s="2">
        <v>1.9578224754053599</v>
      </c>
      <c r="C3" s="2">
        <v>2.3820965611323102</v>
      </c>
      <c r="D3" s="2">
        <v>0.16818006792540199</v>
      </c>
      <c r="E3" s="2"/>
      <c r="F3" s="2"/>
      <c r="G3" s="2"/>
      <c r="H3" s="2"/>
      <c r="I3" s="2">
        <v>0.16818006792540199</v>
      </c>
    </row>
    <row r="4" spans="1:9" x14ac:dyDescent="0.25">
      <c r="A4" s="2" t="s">
        <v>7</v>
      </c>
      <c r="B4" s="2">
        <v>-1632.8649924640972</v>
      </c>
      <c r="C4" s="2">
        <v>-1592.3277958022979</v>
      </c>
      <c r="D4" s="2">
        <v>-40.537196661799108</v>
      </c>
      <c r="E4" s="2"/>
      <c r="F4" s="2"/>
      <c r="G4" s="2"/>
      <c r="H4" s="2"/>
      <c r="I4" s="2">
        <v>-40.537196661799108</v>
      </c>
    </row>
    <row r="5" spans="1:9" x14ac:dyDescent="0.25">
      <c r="A5" s="2" t="s">
        <v>8</v>
      </c>
      <c r="B5" s="2">
        <v>-1244.4411750017887</v>
      </c>
      <c r="C5" s="2">
        <v>-1226.0813753600271</v>
      </c>
      <c r="D5" s="2">
        <v>-18.359799641761406</v>
      </c>
      <c r="E5" s="2"/>
      <c r="F5" s="2"/>
      <c r="G5" s="2"/>
      <c r="H5" s="2"/>
      <c r="I5" s="2">
        <v>-18.359799641761406</v>
      </c>
    </row>
    <row r="6" spans="1:9" x14ac:dyDescent="0.25">
      <c r="A6" s="2" t="s">
        <v>9</v>
      </c>
      <c r="B6" s="2">
        <v>289.31795274835798</v>
      </c>
      <c r="C6" s="2">
        <v>272.79909161094201</v>
      </c>
      <c r="D6" s="2">
        <v>16.518861137415801</v>
      </c>
      <c r="E6" s="2"/>
      <c r="F6" s="2"/>
      <c r="G6" s="2"/>
      <c r="H6" s="2"/>
      <c r="I6" s="2">
        <v>16.518861137415801</v>
      </c>
    </row>
    <row r="7" spans="1:9" x14ac:dyDescent="0.25">
      <c r="A7" s="2" t="s">
        <v>10</v>
      </c>
      <c r="B7" s="2">
        <v>145.80589986272599</v>
      </c>
      <c r="C7" s="2">
        <v>140.96106483092899</v>
      </c>
      <c r="D7" s="2">
        <v>4.8448350317969098</v>
      </c>
      <c r="E7" s="2"/>
      <c r="F7" s="2"/>
      <c r="G7" s="2"/>
      <c r="H7" s="2"/>
      <c r="I7" s="2">
        <v>4.8448350317969098</v>
      </c>
    </row>
    <row r="8" spans="1:9" x14ac:dyDescent="0.25">
      <c r="A8" s="2" t="s">
        <v>11</v>
      </c>
      <c r="B8" s="2">
        <v>51.077607886069998</v>
      </c>
      <c r="C8" s="2">
        <v>41.289115206478897</v>
      </c>
      <c r="D8" s="2">
        <v>9.7884926795910498</v>
      </c>
      <c r="E8" s="2"/>
      <c r="F8" s="2"/>
      <c r="G8" s="2"/>
      <c r="H8" s="2"/>
      <c r="I8" s="2">
        <v>9.7884926795910498</v>
      </c>
    </row>
    <row r="9" spans="1:9" x14ac:dyDescent="0.25">
      <c r="A9" s="2" t="s">
        <v>12</v>
      </c>
      <c r="B9" s="2">
        <v>2.9576561452297854E-4</v>
      </c>
      <c r="C9" s="2">
        <v>1.3866338049910813E-4</v>
      </c>
      <c r="D9" s="2">
        <v>9.5844294923982899E-4</v>
      </c>
      <c r="E9" s="2"/>
      <c r="F9" s="2"/>
      <c r="G9" s="2"/>
      <c r="H9" s="2"/>
      <c r="I9" s="2">
        <v>9.5844294923982899E-4</v>
      </c>
    </row>
    <row r="10" spans="1:9" x14ac:dyDescent="0.25">
      <c r="A10" s="2" t="s">
        <v>13</v>
      </c>
      <c r="B10" s="2">
        <v>1.9754744597021495E-4</v>
      </c>
      <c r="C10" s="2">
        <v>1.6373062908975996E-5</v>
      </c>
      <c r="D10" s="2">
        <v>9.617641869476178E-4</v>
      </c>
      <c r="E10" s="2"/>
      <c r="F10" s="2"/>
      <c r="G10" s="2"/>
      <c r="H10" s="2"/>
      <c r="I10" s="2">
        <v>9.617641869476178E-4</v>
      </c>
    </row>
    <row r="11" spans="1:9" x14ac:dyDescent="0.25">
      <c r="A11" s="2" t="s">
        <v>14</v>
      </c>
      <c r="B11" s="2">
        <v>56.622467853593591</v>
      </c>
      <c r="C11" s="2">
        <v>57.569685448830803</v>
      </c>
      <c r="D11" s="2">
        <v>3.0557906140475391E-2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0.60677729154209936</v>
      </c>
      <c r="C12" s="2">
        <v>0.61692785807030104</v>
      </c>
      <c r="D12" s="2">
        <v>3.2746441894289049E-4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13.948774158628529</v>
      </c>
      <c r="C13" s="2">
        <v>14.182118356010999</v>
      </c>
      <c r="D13" s="2">
        <v>7.5278479301312158E-3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2.2342170024149905</v>
      </c>
      <c r="C14" s="2">
        <v>2.2806083660138898</v>
      </c>
      <c r="D14" s="2">
        <v>-0.53745434778936618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7.1631404797896145</v>
      </c>
      <c r="C16" s="2">
        <v>7.2748575412997001</v>
      </c>
      <c r="D16" s="2">
        <v>0.48855808566766379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0.17077310578284996</v>
      </c>
      <c r="C17" s="2">
        <v>0.173629909746429</v>
      </c>
      <c r="D17" s="2">
        <v>9.2162505078426771E-5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3.3377070759245058</v>
      </c>
      <c r="C18" s="2">
        <v>3.39354241814699</v>
      </c>
      <c r="D18" s="2">
        <v>1.8012874042422863E-3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8.4179909867428169</v>
      </c>
      <c r="C21" s="2">
        <v>8.5588126337247594</v>
      </c>
      <c r="D21" s="2">
        <v>4.5430052805411252E-3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2.1097534114083625</v>
      </c>
      <c r="C22" s="2">
        <v>2.1450467433429301</v>
      </c>
      <c r="D22" s="2">
        <v>1.1385877084051294E-3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0.49705629103068999</v>
      </c>
      <c r="C23" s="2">
        <v>0.50537137305623103</v>
      </c>
      <c r="D23" s="2">
        <v>2.6825039335420201E-4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8.764240898242949E-2</v>
      </c>
      <c r="C24" s="2">
        <v>8.9108548397116905E-2</v>
      </c>
      <c r="D24" s="2">
        <v>4.7298689294851408E-5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4.70369993443488</v>
      </c>
      <c r="C25" s="2">
        <v>3.2084534473736102</v>
      </c>
      <c r="D25" s="2">
        <v>94.037824395906142</v>
      </c>
      <c r="E25" s="2"/>
      <c r="F25" s="2"/>
      <c r="G25" s="2"/>
      <c r="H25" s="2"/>
      <c r="I25" s="2">
        <v>94.035285912060701</v>
      </c>
    </row>
    <row r="26" spans="1:9" x14ac:dyDescent="0.25">
      <c r="A26" s="2" t="s">
        <v>30</v>
      </c>
      <c r="B26" s="2">
        <v>9.9999999724640562E-2</v>
      </c>
      <c r="C26" s="2">
        <v>1.83735598615741E-3</v>
      </c>
      <c r="D26" s="2">
        <v>5.9647680557497633</v>
      </c>
      <c r="E26" s="2"/>
      <c r="F26" s="2"/>
      <c r="G26" s="2"/>
      <c r="H26" s="2"/>
      <c r="I26" s="2">
        <v>5.9647140879392699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2.0817286902858362E-2</v>
      </c>
    </row>
    <row r="29" spans="1:9" x14ac:dyDescent="0.25">
      <c r="A29" s="1" t="s">
        <v>33</v>
      </c>
      <c r="B29" s="1">
        <f>1075+((5.6/1000)*(B30-2000))</f>
        <v>1069.4000000000001</v>
      </c>
    </row>
    <row r="30" spans="1:9" x14ac:dyDescent="0.25">
      <c r="A30" s="1" t="s">
        <v>34</v>
      </c>
      <c r="B30" s="1">
        <v>1000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45E0-1838-4908-A4D4-B987BB08F0E3}">
  <dimension ref="A1:I30"/>
  <sheetViews>
    <sheetView workbookViewId="0">
      <selection activeCell="H10" sqref="H10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100.000782489209</v>
      </c>
      <c r="C2" s="2">
        <v>98.530365718654707</v>
      </c>
      <c r="D2" s="2">
        <v>1.4704167705545299</v>
      </c>
      <c r="E2" s="2"/>
      <c r="F2" s="2"/>
      <c r="G2" s="2"/>
      <c r="H2" s="2"/>
      <c r="I2" s="2">
        <v>1.4704167705545299</v>
      </c>
    </row>
    <row r="3" spans="1:9" x14ac:dyDescent="0.25">
      <c r="A3" s="2" t="s">
        <v>6</v>
      </c>
      <c r="B3" s="2">
        <v>2.0220588181294601</v>
      </c>
      <c r="C3" s="2">
        <v>2.3746843777227502</v>
      </c>
      <c r="D3" s="2">
        <v>0.18465731896217899</v>
      </c>
      <c r="E3" s="2"/>
      <c r="F3" s="2"/>
      <c r="G3" s="2"/>
      <c r="H3" s="2"/>
      <c r="I3" s="2">
        <v>0.18465731896217899</v>
      </c>
    </row>
    <row r="4" spans="1:9" x14ac:dyDescent="0.25">
      <c r="A4" s="2" t="s">
        <v>7</v>
      </c>
      <c r="B4" s="2">
        <v>-1632.5227525433306</v>
      </c>
      <c r="C4" s="2">
        <v>-1596.4862294119612</v>
      </c>
      <c r="D4" s="2">
        <v>-36.0365231313693</v>
      </c>
      <c r="E4" s="2"/>
      <c r="F4" s="2"/>
      <c r="G4" s="2"/>
      <c r="H4" s="2"/>
      <c r="I4" s="2">
        <v>-36.0365231313693</v>
      </c>
    </row>
    <row r="5" spans="1:9" x14ac:dyDescent="0.25">
      <c r="A5" s="2" t="s">
        <v>8</v>
      </c>
      <c r="B5" s="2">
        <v>-1244.1129731033668</v>
      </c>
      <c r="C5" s="2">
        <v>-1227.7294259012715</v>
      </c>
      <c r="D5" s="2">
        <v>-16.383547202095343</v>
      </c>
      <c r="E5" s="2"/>
      <c r="F5" s="2"/>
      <c r="G5" s="2"/>
      <c r="H5" s="2"/>
      <c r="I5" s="2">
        <v>-16.383547202095343</v>
      </c>
    </row>
    <row r="6" spans="1:9" x14ac:dyDescent="0.25">
      <c r="A6" s="2" t="s">
        <v>9</v>
      </c>
      <c r="B6" s="2">
        <v>289.18687184218902</v>
      </c>
      <c r="C6" s="2">
        <v>274.55443225848097</v>
      </c>
      <c r="D6" s="2">
        <v>14.6324395837079</v>
      </c>
      <c r="E6" s="2"/>
      <c r="F6" s="2"/>
      <c r="G6" s="2"/>
      <c r="H6" s="2"/>
      <c r="I6" s="2">
        <v>14.6324395837079</v>
      </c>
    </row>
    <row r="7" spans="1:9" x14ac:dyDescent="0.25">
      <c r="A7" s="2" t="s">
        <v>10</v>
      </c>
      <c r="B7" s="2">
        <v>145.78751884135499</v>
      </c>
      <c r="C7" s="2">
        <v>141.420096510864</v>
      </c>
      <c r="D7" s="2">
        <v>4.3674223304911903</v>
      </c>
      <c r="E7" s="2"/>
      <c r="F7" s="2"/>
      <c r="G7" s="2"/>
      <c r="H7" s="2"/>
      <c r="I7" s="2">
        <v>4.3674223304911903</v>
      </c>
    </row>
    <row r="8" spans="1:9" x14ac:dyDescent="0.25">
      <c r="A8" s="2" t="s">
        <v>11</v>
      </c>
      <c r="B8" s="2">
        <v>49.454932563097401</v>
      </c>
      <c r="C8" s="2">
        <v>41.491983794975802</v>
      </c>
      <c r="D8" s="2">
        <v>7.9629487681216302</v>
      </c>
      <c r="E8" s="2"/>
      <c r="F8" s="2"/>
      <c r="G8" s="2"/>
      <c r="H8" s="2"/>
      <c r="I8" s="2">
        <v>7.9629487681216302</v>
      </c>
    </row>
    <row r="9" spans="1:9" x14ac:dyDescent="0.25">
      <c r="A9" s="2" t="s">
        <v>12</v>
      </c>
      <c r="B9" s="2">
        <v>2.7480214176271478E-4</v>
      </c>
      <c r="C9" s="2">
        <v>1.4237161965414405E-4</v>
      </c>
      <c r="D9" s="2">
        <v>9.6484866062097484E-4</v>
      </c>
      <c r="E9" s="2"/>
      <c r="F9" s="2"/>
      <c r="G9" s="2"/>
      <c r="H9" s="2"/>
      <c r="I9" s="2">
        <v>9.6484866062097484E-4</v>
      </c>
    </row>
    <row r="10" spans="1:9" x14ac:dyDescent="0.25">
      <c r="A10" s="2" t="s">
        <v>13</v>
      </c>
      <c r="B10" s="2">
        <v>1.5256889592526871E-4</v>
      </c>
      <c r="C10" s="2">
        <v>1.6703653822110926E-5</v>
      </c>
      <c r="D10" s="2">
        <v>8.6051247157814406E-4</v>
      </c>
      <c r="E10" s="2"/>
      <c r="F10" s="2"/>
      <c r="G10" s="2"/>
      <c r="H10" s="2"/>
      <c r="I10" s="2">
        <v>8.6051247157814406E-4</v>
      </c>
    </row>
    <row r="11" spans="1:9" x14ac:dyDescent="0.25">
      <c r="A11" s="2" t="s">
        <v>14</v>
      </c>
      <c r="B11" s="2">
        <v>56.622623770095984</v>
      </c>
      <c r="C11" s="2">
        <v>57.4671813224776</v>
      </c>
      <c r="D11" s="2">
        <v>3.0121444892219296E-2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0.6067789623734251</v>
      </c>
      <c r="C12" s="2">
        <v>0.61582940407283004</v>
      </c>
      <c r="D12" s="2">
        <v>3.2278721597130545E-4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13.948812568188581</v>
      </c>
      <c r="C13" s="2">
        <v>14.156866773679299</v>
      </c>
      <c r="D13" s="2">
        <v>7.4203270099597483E-3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2.2314774817478416</v>
      </c>
      <c r="C14" s="2">
        <v>2.2726850435265402</v>
      </c>
      <c r="D14" s="2">
        <v>-0.52977783969323189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7.1656307909805941</v>
      </c>
      <c r="C16" s="2">
        <v>7.2653801459597398</v>
      </c>
      <c r="D16" s="2">
        <v>0.48157996735573871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0.17077357602631277</v>
      </c>
      <c r="C17" s="2">
        <v>0.17332075776707501</v>
      </c>
      <c r="D17" s="2">
        <v>9.0846139755043561E-5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3.3377162666862832</v>
      </c>
      <c r="C18" s="2">
        <v>3.3875001391575799</v>
      </c>
      <c r="D18" s="2">
        <v>1.775559454905702E-3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8.4180141666528687</v>
      </c>
      <c r="C21" s="2">
        <v>8.5435734743512199</v>
      </c>
      <c r="D21" s="2">
        <v>4.4781171176667897E-3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2.109759220857955</v>
      </c>
      <c r="C22" s="2">
        <v>2.1412274391258199</v>
      </c>
      <c r="D22" s="2">
        <v>1.1223251577130314E-3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0.49705765973257321</v>
      </c>
      <c r="C23" s="2">
        <v>0.50447154790215798</v>
      </c>
      <c r="D23" s="2">
        <v>2.6441894885872487E-4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8.7642650315921083E-2</v>
      </c>
      <c r="C24" s="2">
        <v>8.8949888612321601E-2</v>
      </c>
      <c r="D24" s="2">
        <v>4.6623117986244273E-5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4.7037128866156994</v>
      </c>
      <c r="C25" s="2">
        <v>3.3807019808612901</v>
      </c>
      <c r="D25" s="2">
        <v>93.356638372912187</v>
      </c>
      <c r="E25" s="2"/>
      <c r="F25" s="2"/>
      <c r="G25" s="2"/>
      <c r="H25" s="2"/>
      <c r="I25" s="2">
        <v>93.354136146456298</v>
      </c>
    </row>
    <row r="26" spans="1:9" x14ac:dyDescent="0.25">
      <c r="A26" s="2" t="s">
        <v>30</v>
      </c>
      <c r="B26" s="2">
        <v>9.9999999725991467E-2</v>
      </c>
      <c r="C26" s="2">
        <v>2.3120825063983499E-3</v>
      </c>
      <c r="D26" s="2">
        <v>6.6459170503808283</v>
      </c>
      <c r="E26" s="2"/>
      <c r="F26" s="2"/>
      <c r="G26" s="2"/>
      <c r="H26" s="2"/>
      <c r="I26" s="2">
        <v>6.6458638535436201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2.0817230773787426E-2</v>
      </c>
    </row>
    <row r="29" spans="1:9" x14ac:dyDescent="0.25">
      <c r="A29" s="1" t="s">
        <v>33</v>
      </c>
      <c r="B29" s="1">
        <f>1075+((5.6/1000)*(B30-2000))</f>
        <v>1069.96</v>
      </c>
    </row>
    <row r="30" spans="1:9" x14ac:dyDescent="0.25">
      <c r="A30" s="1" t="s">
        <v>34</v>
      </c>
      <c r="B30" s="1">
        <v>1100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1633-4B56-4E16-9039-C9063FF0541C}">
  <dimension ref="A1:I30"/>
  <sheetViews>
    <sheetView workbookViewId="0">
      <selection activeCell="F13" sqref="F13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100.00068369189501</v>
      </c>
      <c r="C2" s="2">
        <v>98.696007520750598</v>
      </c>
      <c r="D2" s="2">
        <v>1.3046761711452499</v>
      </c>
      <c r="E2" s="2"/>
      <c r="F2" s="2"/>
      <c r="G2" s="2"/>
      <c r="H2" s="2"/>
      <c r="I2" s="2">
        <v>1.3046761711452499</v>
      </c>
    </row>
    <row r="3" spans="1:9" x14ac:dyDescent="0.25">
      <c r="A3" s="2" t="s">
        <v>6</v>
      </c>
      <c r="B3" s="2">
        <v>2.0760474110105398</v>
      </c>
      <c r="C3" s="2">
        <v>2.3681888815927099</v>
      </c>
      <c r="D3" s="2">
        <v>0.20093415981431301</v>
      </c>
      <c r="E3" s="2"/>
      <c r="F3" s="2"/>
      <c r="G3" s="2"/>
      <c r="H3" s="2"/>
      <c r="I3" s="2">
        <v>0.20093415981431301</v>
      </c>
    </row>
    <row r="4" spans="1:9" x14ac:dyDescent="0.25">
      <c r="A4" s="2" t="s">
        <v>7</v>
      </c>
      <c r="B4" s="2">
        <v>-1632.1950305798166</v>
      </c>
      <c r="C4" s="2">
        <v>-1600.3811742386404</v>
      </c>
      <c r="D4" s="2">
        <v>-31.813856341176173</v>
      </c>
      <c r="E4" s="2"/>
      <c r="F4" s="2"/>
      <c r="G4" s="2"/>
      <c r="H4" s="2"/>
      <c r="I4" s="2">
        <v>-31.813856341176173</v>
      </c>
    </row>
    <row r="5" spans="1:9" x14ac:dyDescent="0.25">
      <c r="A5" s="2" t="s">
        <v>8</v>
      </c>
      <c r="B5" s="2">
        <v>-1243.7771427255166</v>
      </c>
      <c r="C5" s="2">
        <v>-1229.2614175194217</v>
      </c>
      <c r="D5" s="2">
        <v>-14.515725206094784</v>
      </c>
      <c r="E5" s="2"/>
      <c r="F5" s="2"/>
      <c r="G5" s="2"/>
      <c r="H5" s="2"/>
      <c r="I5" s="2">
        <v>-14.515725206094784</v>
      </c>
    </row>
    <row r="6" spans="1:9" x14ac:dyDescent="0.25">
      <c r="A6" s="2" t="s">
        <v>9</v>
      </c>
      <c r="B6" s="2">
        <v>289.07238224735198</v>
      </c>
      <c r="C6" s="2">
        <v>276.19858798605202</v>
      </c>
      <c r="D6" s="2">
        <v>12.873794261300301</v>
      </c>
      <c r="E6" s="2"/>
      <c r="F6" s="2"/>
      <c r="G6" s="2"/>
      <c r="H6" s="2"/>
      <c r="I6" s="2">
        <v>12.873794261300301</v>
      </c>
    </row>
    <row r="7" spans="1:9" x14ac:dyDescent="0.25">
      <c r="A7" s="2" t="s">
        <v>10</v>
      </c>
      <c r="B7" s="2">
        <v>145.75366353141499</v>
      </c>
      <c r="C7" s="2">
        <v>141.85015858525699</v>
      </c>
      <c r="D7" s="2">
        <v>3.9035049461572502</v>
      </c>
      <c r="E7" s="2"/>
      <c r="F7" s="2"/>
      <c r="G7" s="2"/>
      <c r="H7" s="2"/>
      <c r="I7" s="2">
        <v>3.9035049461572502</v>
      </c>
    </row>
    <row r="8" spans="1:9" x14ac:dyDescent="0.25">
      <c r="A8" s="2" t="s">
        <v>11</v>
      </c>
      <c r="B8" s="2">
        <v>48.168786108415098</v>
      </c>
      <c r="C8" s="2">
        <v>41.675732999123298</v>
      </c>
      <c r="D8" s="2">
        <v>6.4930531092917496</v>
      </c>
      <c r="E8" s="2"/>
      <c r="F8" s="2"/>
      <c r="G8" s="2"/>
      <c r="H8" s="2"/>
      <c r="I8" s="2">
        <v>6.4930531092917496</v>
      </c>
    </row>
    <row r="9" spans="1:9" x14ac:dyDescent="0.25">
      <c r="A9" s="2" t="s">
        <v>12</v>
      </c>
      <c r="B9" s="2">
        <v>2.5655952566441787E-4</v>
      </c>
      <c r="C9" s="2">
        <v>1.4573089991862327E-4</v>
      </c>
      <c r="D9" s="2">
        <v>9.67914282432351E-4</v>
      </c>
      <c r="E9" s="2"/>
      <c r="F9" s="2"/>
      <c r="G9" s="2"/>
      <c r="H9" s="2"/>
      <c r="I9" s="2">
        <v>9.67914282432351E-4</v>
      </c>
    </row>
    <row r="10" spans="1:9" x14ac:dyDescent="0.25">
      <c r="A10" s="2" t="s">
        <v>13</v>
      </c>
      <c r="B10" s="2">
        <v>1.1909857750609549E-4</v>
      </c>
      <c r="C10" s="2">
        <v>1.6989992095225287E-5</v>
      </c>
      <c r="D10" s="2">
        <v>7.7448365920393912E-4</v>
      </c>
      <c r="E10" s="2"/>
      <c r="F10" s="2"/>
      <c r="G10" s="2"/>
      <c r="H10" s="2"/>
      <c r="I10" s="2">
        <v>7.7448365920393912E-4</v>
      </c>
    </row>
    <row r="11" spans="1:9" x14ac:dyDescent="0.25">
      <c r="A11" s="2" t="s">
        <v>14</v>
      </c>
      <c r="B11" s="2">
        <v>56.622778922113127</v>
      </c>
      <c r="C11" s="2">
        <v>57.370891182798601</v>
      </c>
      <c r="D11" s="2">
        <v>2.9660307695586849E-2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0.60678062501237928</v>
      </c>
      <c r="C12" s="2">
        <v>0.61479754035562695</v>
      </c>
      <c r="D12" s="2">
        <v>3.1784558079741545E-4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13.948850789420003</v>
      </c>
      <c r="C13" s="2">
        <v>14.1331459882205</v>
      </c>
      <c r="D13" s="2">
        <v>7.306727266068732E-3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2.2287513934180345</v>
      </c>
      <c r="C14" s="2">
        <v>2.2651095588272798</v>
      </c>
      <c r="D14" s="2">
        <v>-0.52166732812876726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7.1681088917508173</v>
      </c>
      <c r="C16" s="2">
        <v>7.2565965021331396</v>
      </c>
      <c r="D16" s="2">
        <v>0.47420732985873909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0.17077404396409157</v>
      </c>
      <c r="C17" s="2">
        <v>0.17303034714329099</v>
      </c>
      <c r="D17" s="2">
        <v>8.9455352325540558E-5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3.3377254123841849</v>
      </c>
      <c r="C18" s="2">
        <v>3.3818241541159901</v>
      </c>
      <c r="D18" s="2">
        <v>1.7483769485262862E-3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8.4180372329078619</v>
      </c>
      <c r="C21" s="2">
        <v>8.5292581405501497</v>
      </c>
      <c r="D21" s="2">
        <v>4.4095604569146752E-3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2.109765001822824</v>
      </c>
      <c r="C22" s="2">
        <v>2.1376396680805501</v>
      </c>
      <c r="D22" s="2">
        <v>1.105143186961575E-3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0.49705902172347738</v>
      </c>
      <c r="C23" s="2">
        <v>0.50362627178638697</v>
      </c>
      <c r="D23" s="2">
        <v>2.6037088965708444E-4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8.7642890466113343E-2</v>
      </c>
      <c r="C24" s="2">
        <v>8.8800847072406403E-2</v>
      </c>
      <c r="D24" s="2">
        <v>4.5909352282203053E-5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4.7037257752897625</v>
      </c>
      <c r="C25" s="2">
        <v>3.54237343654323</v>
      </c>
      <c r="D25" s="2">
        <v>92.557586905158047</v>
      </c>
      <c r="E25" s="2"/>
      <c r="F25" s="2"/>
      <c r="G25" s="2"/>
      <c r="H25" s="2"/>
      <c r="I25" s="2">
        <v>92.555122985899899</v>
      </c>
    </row>
    <row r="26" spans="1:9" x14ac:dyDescent="0.25">
      <c r="A26" s="2" t="s">
        <v>30</v>
      </c>
      <c r="B26" s="2">
        <v>9.9999999727338015E-2</v>
      </c>
      <c r="C26" s="2">
        <v>2.9063623727251802E-3</v>
      </c>
      <c r="D26" s="2">
        <v>7.4449293963931069</v>
      </c>
      <c r="E26" s="2"/>
      <c r="F26" s="2"/>
      <c r="G26" s="2"/>
      <c r="H26" s="2"/>
      <c r="I26" s="2">
        <v>7.44487701410001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2.0817174920227839E-2</v>
      </c>
    </row>
    <row r="29" spans="1:9" x14ac:dyDescent="0.25">
      <c r="A29" s="1" t="s">
        <v>33</v>
      </c>
      <c r="B29" s="1">
        <f>1075+((5.6/1000)*(B30-2000))</f>
        <v>1070.52</v>
      </c>
    </row>
    <row r="30" spans="1:9" x14ac:dyDescent="0.25">
      <c r="A30" s="1" t="s">
        <v>34</v>
      </c>
      <c r="B30" s="1">
        <v>1200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601F-CCA8-4E95-8C58-8EFC596BE9BD}">
  <dimension ref="A1:I30"/>
  <sheetViews>
    <sheetView workbookViewId="0">
      <selection activeCell="I2" sqref="I2:I26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100.00059208580601</v>
      </c>
      <c r="C2" s="2">
        <v>98.851588192146906</v>
      </c>
      <c r="D2" s="2">
        <v>1.14900389366004</v>
      </c>
      <c r="E2" s="2"/>
      <c r="F2" s="2"/>
      <c r="G2" s="2"/>
      <c r="H2" s="2"/>
      <c r="I2" s="2">
        <v>1.14900389366004</v>
      </c>
    </row>
    <row r="3" spans="1:9" x14ac:dyDescent="0.25">
      <c r="A3" s="2" t="s">
        <v>6</v>
      </c>
      <c r="B3" s="2">
        <v>2.1215346846030401</v>
      </c>
      <c r="C3" s="2">
        <v>2.3625629125973102</v>
      </c>
      <c r="D3" s="2">
        <v>0.21699213957916899</v>
      </c>
      <c r="E3" s="2"/>
      <c r="F3" s="2"/>
      <c r="G3" s="2"/>
      <c r="H3" s="2"/>
      <c r="I3" s="2">
        <v>0.21699213957916899</v>
      </c>
    </row>
    <row r="4" spans="1:9" x14ac:dyDescent="0.25">
      <c r="A4" s="2" t="s">
        <v>7</v>
      </c>
      <c r="B4" s="2">
        <v>-1631.8789075690604</v>
      </c>
      <c r="C4" s="2">
        <v>-1604.0142153885329</v>
      </c>
      <c r="D4" s="2">
        <v>-27.864692180527324</v>
      </c>
      <c r="E4" s="2"/>
      <c r="F4" s="2"/>
      <c r="G4" s="2"/>
      <c r="H4" s="2"/>
      <c r="I4" s="2">
        <v>-27.864692180527324</v>
      </c>
    </row>
    <row r="5" spans="1:9" x14ac:dyDescent="0.25">
      <c r="A5" s="2" t="s">
        <v>8</v>
      </c>
      <c r="B5" s="2">
        <v>-1243.4340746013256</v>
      </c>
      <c r="C5" s="2">
        <v>-1230.6767175550815</v>
      </c>
      <c r="D5" s="2">
        <v>-12.757357046244097</v>
      </c>
      <c r="E5" s="2"/>
      <c r="F5" s="2"/>
      <c r="G5" s="2"/>
      <c r="H5" s="2"/>
      <c r="I5" s="2">
        <v>-12.757357046244097</v>
      </c>
    </row>
    <row r="6" spans="1:9" x14ac:dyDescent="0.25">
      <c r="A6" s="2" t="s">
        <v>9</v>
      </c>
      <c r="B6" s="2">
        <v>288.97200104724197</v>
      </c>
      <c r="C6" s="2">
        <v>277.73334759189402</v>
      </c>
      <c r="D6" s="2">
        <v>11.2386534553485</v>
      </c>
      <c r="E6" s="2"/>
      <c r="F6" s="2"/>
      <c r="G6" s="2"/>
      <c r="H6" s="2"/>
      <c r="I6" s="2">
        <v>11.2386534553485</v>
      </c>
    </row>
    <row r="7" spans="1:9" x14ac:dyDescent="0.25">
      <c r="A7" s="2" t="s">
        <v>10</v>
      </c>
      <c r="B7" s="2">
        <v>145.70711939294</v>
      </c>
      <c r="C7" s="2">
        <v>142.25137740831499</v>
      </c>
      <c r="D7" s="2">
        <v>3.4557419846258002</v>
      </c>
      <c r="E7" s="2"/>
      <c r="F7" s="2"/>
      <c r="G7" s="2"/>
      <c r="H7" s="2"/>
      <c r="I7" s="2">
        <v>3.4557419846258002</v>
      </c>
    </row>
    <row r="8" spans="1:9" x14ac:dyDescent="0.25">
      <c r="A8" s="2" t="s">
        <v>11</v>
      </c>
      <c r="B8" s="2">
        <v>47.135968509757198</v>
      </c>
      <c r="C8" s="2">
        <v>41.8408278844406</v>
      </c>
      <c r="D8" s="2">
        <v>5.2951406253166304</v>
      </c>
      <c r="E8" s="2"/>
      <c r="F8" s="2"/>
      <c r="G8" s="2"/>
      <c r="H8" s="2"/>
      <c r="I8" s="2">
        <v>5.2951406253166304</v>
      </c>
    </row>
    <row r="9" spans="1:9" x14ac:dyDescent="0.25">
      <c r="A9" s="2" t="s">
        <v>12</v>
      </c>
      <c r="B9" s="2">
        <v>2.4075508303822682E-4</v>
      </c>
      <c r="C9" s="2">
        <v>1.4875795084773552E-4</v>
      </c>
      <c r="D9" s="2">
        <v>9.6769256141998443E-4</v>
      </c>
      <c r="E9" s="2"/>
      <c r="F9" s="2"/>
      <c r="G9" s="2"/>
      <c r="H9" s="2"/>
      <c r="I9" s="2">
        <v>9.6769256141998443E-4</v>
      </c>
    </row>
    <row r="10" spans="1:9" x14ac:dyDescent="0.25">
      <c r="A10" s="2" t="s">
        <v>13</v>
      </c>
      <c r="B10" s="2">
        <v>9.3966508614831866E-5</v>
      </c>
      <c r="C10" s="2">
        <v>1.7234381994664786E-5</v>
      </c>
      <c r="D10" s="2">
        <v>7.0028387208042101E-4</v>
      </c>
      <c r="E10" s="2"/>
      <c r="F10" s="2"/>
      <c r="G10" s="2"/>
      <c r="H10" s="2"/>
      <c r="I10" s="2">
        <v>7.0028387208042101E-4</v>
      </c>
    </row>
    <row r="11" spans="1:9" x14ac:dyDescent="0.25">
      <c r="A11" s="2" t="s">
        <v>14</v>
      </c>
      <c r="B11" s="2">
        <v>56.622933312091249</v>
      </c>
      <c r="C11" s="2">
        <v>57.280752389786301</v>
      </c>
      <c r="D11" s="2">
        <v>2.9164629404691257E-2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0.60678227948517627</v>
      </c>
      <c r="C12" s="2">
        <v>0.61383159565628498</v>
      </c>
      <c r="D12" s="2">
        <v>3.1253379654753934E-4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13.94888882292541</v>
      </c>
      <c r="C13" s="2">
        <v>14.1109405684584</v>
      </c>
      <c r="D13" s="2">
        <v>7.1846183976334074E-3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2.226038694444846</v>
      </c>
      <c r="C14" s="2">
        <v>2.2578753895982402</v>
      </c>
      <c r="D14" s="2">
        <v>-0.5129493073103204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7.1705748211711313</v>
      </c>
      <c r="C16" s="2">
        <v>7.2485023302385603</v>
      </c>
      <c r="D16" s="2">
        <v>0.46628245307343769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0.17077450960356411</v>
      </c>
      <c r="C17" s="2">
        <v>0.17275848895311199</v>
      </c>
      <c r="D17" s="2">
        <v>8.796038859707572E-5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3.3377345131624088</v>
      </c>
      <c r="C18" s="2">
        <v>3.3765107706013402</v>
      </c>
      <c r="D18" s="2">
        <v>1.7191583500348259E-3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8.4180601858714734</v>
      </c>
      <c r="C21" s="2">
        <v>8.5158573197117597</v>
      </c>
      <c r="D21" s="2">
        <v>4.3358685712178583E-3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2.1097707543941158</v>
      </c>
      <c r="C22" s="2">
        <v>2.1342810962403198</v>
      </c>
      <c r="D22" s="2">
        <v>1.0866742089661228E-3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0.49706037702487649</v>
      </c>
      <c r="C23" s="2">
        <v>0.50283499482812199</v>
      </c>
      <c r="D23" s="2">
        <v>2.560196126405917E-4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8.7643129436792616E-2</v>
      </c>
      <c r="C24" s="2">
        <v>8.8661326820784897E-2</v>
      </c>
      <c r="D24" s="2">
        <v>4.5142122584457419E-5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4.7037386006602819</v>
      </c>
      <c r="C25" s="2">
        <v>3.6935379956923802</v>
      </c>
      <c r="D25" s="2">
        <v>91.613743644883741</v>
      </c>
      <c r="E25" s="2"/>
      <c r="F25" s="2"/>
      <c r="G25" s="2"/>
      <c r="H25" s="2"/>
      <c r="I25" s="2">
        <v>91.611320902237694</v>
      </c>
    </row>
    <row r="26" spans="1:9" x14ac:dyDescent="0.25">
      <c r="A26" s="2" t="s">
        <v>30</v>
      </c>
      <c r="B26" s="2">
        <v>9.9999999728680511E-2</v>
      </c>
      <c r="C26" s="2">
        <v>3.6557334142570501E-3</v>
      </c>
      <c r="D26" s="2">
        <v>8.3887306045124745</v>
      </c>
      <c r="E26" s="2"/>
      <c r="F26" s="2"/>
      <c r="G26" s="2"/>
      <c r="H26" s="2"/>
      <c r="I26" s="2">
        <v>8.3886790977622603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2.0817119341294599E-2</v>
      </c>
    </row>
    <row r="29" spans="1:9" x14ac:dyDescent="0.25">
      <c r="A29" s="1" t="s">
        <v>33</v>
      </c>
      <c r="B29" s="1">
        <f>1075+((5.6/1000)*(B30-2000))</f>
        <v>1071.08</v>
      </c>
      <c r="C29" s="3">
        <v>1071.0999999999999</v>
      </c>
    </row>
    <row r="30" spans="1:9" x14ac:dyDescent="0.25">
      <c r="A30" s="1" t="s">
        <v>34</v>
      </c>
      <c r="B30" s="1">
        <v>1300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20B0-7364-4C89-A8D5-A3975C7D8820}">
  <dimension ref="A1:I30"/>
  <sheetViews>
    <sheetView workbookViewId="0">
      <selection activeCell="L21" sqref="L21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100.000507634633</v>
      </c>
      <c r="C2" s="2">
        <v>98.996812674410606</v>
      </c>
      <c r="D2" s="2">
        <v>1.0036949602226499</v>
      </c>
      <c r="E2" s="2"/>
      <c r="F2" s="2"/>
      <c r="G2" s="2"/>
      <c r="H2" s="2"/>
      <c r="I2" s="2">
        <v>1.0036949602226499</v>
      </c>
    </row>
    <row r="3" spans="1:9" x14ac:dyDescent="0.25">
      <c r="A3" s="2" t="s">
        <v>6</v>
      </c>
      <c r="B3" s="2">
        <v>2.1599185560254299</v>
      </c>
      <c r="C3" s="2">
        <v>2.3577814962818202</v>
      </c>
      <c r="D3" s="2">
        <v>0.23282156358178599</v>
      </c>
      <c r="E3" s="2"/>
      <c r="F3" s="2"/>
      <c r="G3" s="2"/>
      <c r="H3" s="2"/>
      <c r="I3" s="2">
        <v>0.23282156358178599</v>
      </c>
    </row>
    <row r="4" spans="1:9" x14ac:dyDescent="0.25">
      <c r="A4" s="2" t="s">
        <v>7</v>
      </c>
      <c r="B4" s="2">
        <v>-1631.5721646610853</v>
      </c>
      <c r="C4" s="2">
        <v>-1607.3791164367224</v>
      </c>
      <c r="D4" s="2">
        <v>-24.193048224362776</v>
      </c>
      <c r="E4" s="2"/>
      <c r="F4" s="2"/>
      <c r="G4" s="2"/>
      <c r="H4" s="2"/>
      <c r="I4" s="2">
        <v>-24.193048224362776</v>
      </c>
    </row>
    <row r="5" spans="1:9" x14ac:dyDescent="0.25">
      <c r="A5" s="2" t="s">
        <v>8</v>
      </c>
      <c r="B5" s="2">
        <v>-1243.0840633864939</v>
      </c>
      <c r="C5" s="2">
        <v>-1231.9711715441201</v>
      </c>
      <c r="D5" s="2">
        <v>-11.112891842373557</v>
      </c>
      <c r="E5" s="2"/>
      <c r="F5" s="2"/>
      <c r="G5" s="2"/>
      <c r="H5" s="2"/>
      <c r="I5" s="2">
        <v>-11.112891842373557</v>
      </c>
    </row>
    <row r="6" spans="1:9" x14ac:dyDescent="0.25">
      <c r="A6" s="2" t="s">
        <v>9</v>
      </c>
      <c r="B6" s="2">
        <v>288.88384154744699</v>
      </c>
      <c r="C6" s="2">
        <v>279.15729957287101</v>
      </c>
      <c r="D6" s="2">
        <v>9.7265419745753707</v>
      </c>
      <c r="E6" s="2"/>
      <c r="F6" s="2"/>
      <c r="G6" s="2"/>
      <c r="H6" s="2"/>
      <c r="I6" s="2">
        <v>9.7265419745753707</v>
      </c>
    </row>
    <row r="7" spans="1:9" x14ac:dyDescent="0.25">
      <c r="A7" s="2" t="s">
        <v>10</v>
      </c>
      <c r="B7" s="2">
        <v>145.65076716087</v>
      </c>
      <c r="C7" s="2">
        <v>142.623061225481</v>
      </c>
      <c r="D7" s="2">
        <v>3.0277059353898101</v>
      </c>
      <c r="E7" s="2"/>
      <c r="F7" s="2"/>
      <c r="G7" s="2"/>
      <c r="H7" s="2"/>
      <c r="I7" s="2">
        <v>3.0277059353898101</v>
      </c>
    </row>
    <row r="8" spans="1:9" x14ac:dyDescent="0.25">
      <c r="A8" s="2" t="s">
        <v>11</v>
      </c>
      <c r="B8" s="2">
        <v>46.298277014041098</v>
      </c>
      <c r="C8" s="2">
        <v>41.987271861504702</v>
      </c>
      <c r="D8" s="2">
        <v>4.3110051525363504</v>
      </c>
      <c r="E8" s="2"/>
      <c r="F8" s="2"/>
      <c r="G8" s="2"/>
      <c r="H8" s="2"/>
      <c r="I8" s="2">
        <v>4.3110051525363504</v>
      </c>
    </row>
    <row r="9" spans="1:9" x14ac:dyDescent="0.25">
      <c r="A9" s="2" t="s">
        <v>12</v>
      </c>
      <c r="B9" s="2">
        <v>2.2714791104494743E-4</v>
      </c>
      <c r="C9" s="2">
        <v>1.5146110884889084E-4</v>
      </c>
      <c r="D9" s="2">
        <v>9.6430368509083987E-4</v>
      </c>
      <c r="E9" s="2"/>
      <c r="F9" s="2"/>
      <c r="G9" s="2"/>
      <c r="H9" s="2"/>
      <c r="I9" s="2">
        <v>9.6430368509083987E-4</v>
      </c>
    </row>
    <row r="10" spans="1:9" x14ac:dyDescent="0.25">
      <c r="A10" s="2" t="s">
        <v>13</v>
      </c>
      <c r="B10" s="2">
        <v>7.4988896981346832E-5</v>
      </c>
      <c r="C10" s="2">
        <v>1.743818961733861E-5</v>
      </c>
      <c r="D10" s="2">
        <v>6.3550717761778886E-4</v>
      </c>
      <c r="E10" s="2"/>
      <c r="F10" s="2"/>
      <c r="G10" s="2"/>
      <c r="H10" s="2"/>
      <c r="I10" s="2">
        <v>6.3550717761778886E-4</v>
      </c>
    </row>
    <row r="11" spans="1:9" x14ac:dyDescent="0.25">
      <c r="A11" s="2" t="s">
        <v>14</v>
      </c>
      <c r="B11" s="2">
        <v>56.62308694246618</v>
      </c>
      <c r="C11" s="2">
        <v>57.196878935292901</v>
      </c>
      <c r="D11" s="2">
        <v>2.8622808305370468E-2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0.60678392581791907</v>
      </c>
      <c r="C12" s="2">
        <v>0.61293279153348701</v>
      </c>
      <c r="D12" s="2">
        <v>3.0672753716937248E-4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13.948926669304862</v>
      </c>
      <c r="C13" s="2">
        <v>14.090278595941699</v>
      </c>
      <c r="D13" s="2">
        <v>7.0511423684978588E-3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2.2233393420270997</v>
      </c>
      <c r="C14" s="2">
        <v>2.2509850233458599</v>
      </c>
      <c r="D14" s="2">
        <v>-0.50341972644860733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7.1730286181491412</v>
      </c>
      <c r="C16" s="2">
        <v>7.2411138600267702</v>
      </c>
      <c r="D16" s="2">
        <v>0.45761985037159425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0.17077497295207691</v>
      </c>
      <c r="C17" s="2">
        <v>0.172505526995442</v>
      </c>
      <c r="D17" s="2">
        <v>8.6326258068953658E-5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3.3377435691645392</v>
      </c>
      <c r="C18" s="2">
        <v>3.3715667080560099</v>
      </c>
      <c r="D18" s="2">
        <v>1.6872197756803476E-3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8.4180830259058368</v>
      </c>
      <c r="C21" s="2">
        <v>8.5033879588611399</v>
      </c>
      <c r="D21" s="2">
        <v>4.2553166304380632E-3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2.1097764786625897</v>
      </c>
      <c r="C22" s="2">
        <v>2.1311559709420198</v>
      </c>
      <c r="D22" s="2">
        <v>1.0664859454709689E-3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0.49706172565815315</v>
      </c>
      <c r="C23" s="2">
        <v>0.50209871769669601</v>
      </c>
      <c r="D23" s="2">
        <v>2.5126327260517872E-4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8.7643367231729205E-2</v>
      </c>
      <c r="C24" s="2">
        <v>8.8531504298380706E-2</v>
      </c>
      <c r="D24" s="2">
        <v>4.430347134289949E-5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4.7037513629296059</v>
      </c>
      <c r="C25" s="2">
        <v>3.8339581335240802</v>
      </c>
      <c r="D25" s="2">
        <v>90.493518981022177</v>
      </c>
      <c r="E25" s="2"/>
      <c r="F25" s="2"/>
      <c r="G25" s="2"/>
      <c r="H25" s="2"/>
      <c r="I25" s="2">
        <v>90.4911412482098</v>
      </c>
    </row>
    <row r="26" spans="1:9" x14ac:dyDescent="0.25">
      <c r="A26" s="2" t="s">
        <v>30</v>
      </c>
      <c r="B26" s="2">
        <v>9.999999973028259E-2</v>
      </c>
      <c r="C26" s="2">
        <v>4.6062734853769298E-3</v>
      </c>
      <c r="D26" s="2">
        <v>9.508909301505085</v>
      </c>
      <c r="E26" s="2"/>
      <c r="F26" s="2"/>
      <c r="G26" s="2"/>
      <c r="H26" s="2"/>
      <c r="I26" s="2">
        <v>9.5088587517901804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2.0817064036160172E-2</v>
      </c>
    </row>
    <row r="29" spans="1:9" x14ac:dyDescent="0.25">
      <c r="A29" s="1" t="s">
        <v>33</v>
      </c>
      <c r="B29" s="1">
        <f>1075+((5.6/1000)*(B30-2000))</f>
        <v>1071.6400000000001</v>
      </c>
    </row>
    <row r="30" spans="1:9" x14ac:dyDescent="0.25">
      <c r="A30" s="1" t="s">
        <v>34</v>
      </c>
      <c r="B30" s="1">
        <v>1400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0C38-0620-4498-9504-66905207987C}">
  <dimension ref="A1:I30"/>
  <sheetViews>
    <sheetView workbookViewId="0">
      <selection activeCell="F38" sqref="F38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100.00043021316</v>
      </c>
      <c r="C2" s="2">
        <v>99.131107673648998</v>
      </c>
      <c r="D2" s="2">
        <v>0.86932253951128002</v>
      </c>
      <c r="E2" s="2"/>
      <c r="F2" s="2"/>
      <c r="G2" s="2"/>
      <c r="H2" s="2"/>
      <c r="I2" s="2">
        <v>0.86932253951128002</v>
      </c>
    </row>
    <row r="3" spans="1:9" x14ac:dyDescent="0.25">
      <c r="A3" s="2" t="s">
        <v>6</v>
      </c>
      <c r="B3" s="2">
        <v>2.19231669424236</v>
      </c>
      <c r="C3" s="2">
        <v>2.35383878217859</v>
      </c>
      <c r="D3" s="2">
        <v>0.24842121674477299</v>
      </c>
      <c r="E3" s="2"/>
      <c r="F3" s="2"/>
      <c r="G3" s="2"/>
      <c r="H3" s="2"/>
      <c r="I3" s="2">
        <v>0.24842121674477299</v>
      </c>
    </row>
    <row r="4" spans="1:9" x14ac:dyDescent="0.25">
      <c r="A4" s="2" t="s">
        <v>7</v>
      </c>
      <c r="B4" s="2">
        <v>-1631.2730745227914</v>
      </c>
      <c r="C4" s="2">
        <v>-1610.4624068502301</v>
      </c>
      <c r="D4" s="2">
        <v>-20.810667672561348</v>
      </c>
      <c r="E4" s="2"/>
      <c r="F4" s="2"/>
      <c r="G4" s="2"/>
      <c r="H4" s="2"/>
      <c r="I4" s="2">
        <v>-20.810667672561348</v>
      </c>
    </row>
    <row r="5" spans="1:9" x14ac:dyDescent="0.25">
      <c r="A5" s="2" t="s">
        <v>8</v>
      </c>
      <c r="B5" s="2">
        <v>-1242.7272992621413</v>
      </c>
      <c r="C5" s="2">
        <v>-1233.1373155620668</v>
      </c>
      <c r="D5" s="2">
        <v>-9.5899837000744963</v>
      </c>
      <c r="E5" s="2"/>
      <c r="F5" s="2"/>
      <c r="G5" s="2"/>
      <c r="H5" s="2"/>
      <c r="I5" s="2">
        <v>-9.5899837000744963</v>
      </c>
    </row>
    <row r="6" spans="1:9" x14ac:dyDescent="0.25">
      <c r="A6" s="2" t="s">
        <v>9</v>
      </c>
      <c r="B6" s="2">
        <v>288.80646319593399</v>
      </c>
      <c r="C6" s="2">
        <v>280.46611758141898</v>
      </c>
      <c r="D6" s="2">
        <v>8.3403456145143195</v>
      </c>
      <c r="E6" s="2"/>
      <c r="F6" s="2"/>
      <c r="G6" s="2"/>
      <c r="H6" s="2"/>
      <c r="I6" s="2">
        <v>8.3403456145143195</v>
      </c>
    </row>
    <row r="7" spans="1:9" x14ac:dyDescent="0.25">
      <c r="A7" s="2" t="s">
        <v>10</v>
      </c>
      <c r="B7" s="2">
        <v>145.58756242804199</v>
      </c>
      <c r="C7" s="2">
        <v>142.96376043951301</v>
      </c>
      <c r="D7" s="2">
        <v>2.6238019885291402</v>
      </c>
      <c r="E7" s="2"/>
      <c r="F7" s="2"/>
      <c r="G7" s="2"/>
      <c r="H7" s="2"/>
      <c r="I7" s="2">
        <v>2.6238019885291402</v>
      </c>
    </row>
    <row r="8" spans="1:9" x14ac:dyDescent="0.25">
      <c r="A8" s="2" t="s">
        <v>11</v>
      </c>
      <c r="B8" s="2">
        <v>45.614044027393199</v>
      </c>
      <c r="C8" s="2">
        <v>42.114654760636597</v>
      </c>
      <c r="D8" s="2">
        <v>3.49938926675661</v>
      </c>
      <c r="E8" s="2"/>
      <c r="F8" s="2"/>
      <c r="G8" s="2"/>
      <c r="H8" s="2"/>
      <c r="I8" s="2">
        <v>3.49938926675661</v>
      </c>
    </row>
    <row r="9" spans="1:9" x14ac:dyDescent="0.25">
      <c r="A9" s="2" t="s">
        <v>12</v>
      </c>
      <c r="B9" s="2">
        <v>2.155290753593133E-4</v>
      </c>
      <c r="C9" s="2">
        <v>1.5384145462180984E-4</v>
      </c>
      <c r="D9" s="2">
        <v>9.579308638785251E-4</v>
      </c>
      <c r="E9" s="2"/>
      <c r="F9" s="2"/>
      <c r="G9" s="2"/>
      <c r="H9" s="2"/>
      <c r="I9" s="2">
        <v>9.579308638785251E-4</v>
      </c>
    </row>
    <row r="10" spans="1:9" x14ac:dyDescent="0.25">
      <c r="A10" s="2" t="s">
        <v>13</v>
      </c>
      <c r="B10" s="2">
        <v>6.0625418462660956E-5</v>
      </c>
      <c r="C10" s="2">
        <v>1.7601992084573414E-5</v>
      </c>
      <c r="D10" s="2">
        <v>5.7840626832283775E-4</v>
      </c>
      <c r="E10" s="2"/>
      <c r="F10" s="2"/>
      <c r="G10" s="2"/>
      <c r="H10" s="2"/>
      <c r="I10" s="2">
        <v>5.7840626832283775E-4</v>
      </c>
    </row>
    <row r="11" spans="1:9" x14ac:dyDescent="0.25">
      <c r="A11" s="2" t="s">
        <v>14</v>
      </c>
      <c r="B11" s="2">
        <v>56.623239815514296</v>
      </c>
      <c r="C11" s="2">
        <v>57.119547180220202</v>
      </c>
      <c r="D11" s="2">
        <v>2.8021615418389108E-2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0.60678556403500139</v>
      </c>
      <c r="C12" s="2">
        <v>0.61210408952398498</v>
      </c>
      <c r="D12" s="2">
        <v>3.0028503827162899E-4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13.948964329119134</v>
      </c>
      <c r="C13" s="2">
        <v>14.0712281513444</v>
      </c>
      <c r="D13" s="2">
        <v>6.903040310992657E-3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2.2206532935369392</v>
      </c>
      <c r="C14" s="2">
        <v>2.2444491137659699</v>
      </c>
      <c r="D14" s="2">
        <v>-0.49284590853566351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7.1754703214106543</v>
      </c>
      <c r="C16" s="2">
        <v>7.2344662789486396</v>
      </c>
      <c r="D16" s="2">
        <v>0.44800801231454251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0.17077543401649542</v>
      </c>
      <c r="C17" s="2">
        <v>0.17227229477349701</v>
      </c>
      <c r="D17" s="2">
        <v>8.451306297655768E-5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3.3377525805247594</v>
      </c>
      <c r="C18" s="2">
        <v>3.3670082570402702</v>
      </c>
      <c r="D18" s="2">
        <v>1.6517814405719829E-3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8.4181057533493746</v>
      </c>
      <c r="C21" s="2">
        <v>8.4918911442241907</v>
      </c>
      <c r="D21" s="2">
        <v>4.1659380213267729E-3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2.1097821747130614</v>
      </c>
      <c r="C22" s="2">
        <v>2.1282745893940298</v>
      </c>
      <c r="D22" s="2">
        <v>1.0440854924314016E-3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0.49706306764329039</v>
      </c>
      <c r="C23" s="2">
        <v>0.50141986640651603</v>
      </c>
      <c r="D23" s="2">
        <v>2.4598574330687368E-4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8.7643603854446528E-2</v>
      </c>
      <c r="C24" s="2">
        <v>8.8411807267107997E-2</v>
      </c>
      <c r="D24" s="2">
        <v>4.3372922156564777E-5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4.703764062286834</v>
      </c>
      <c r="C25" s="2">
        <v>3.9631112151996302</v>
      </c>
      <c r="D25" s="2">
        <v>89.16233242598787</v>
      </c>
      <c r="E25" s="2"/>
      <c r="F25" s="2"/>
      <c r="G25" s="2"/>
      <c r="H25" s="2"/>
      <c r="I25" s="2">
        <v>89.160004635027704</v>
      </c>
    </row>
    <row r="26" spans="1:9" x14ac:dyDescent="0.25">
      <c r="A26" s="2" t="s">
        <v>30</v>
      </c>
      <c r="B26" s="2">
        <v>9.9999999995731087E-2</v>
      </c>
      <c r="C26" s="2">
        <v>5.8160118913398E-3</v>
      </c>
      <c r="D26" s="2">
        <v>10.840044852809434</v>
      </c>
      <c r="E26" s="2"/>
      <c r="F26" s="2"/>
      <c r="G26" s="2"/>
      <c r="H26" s="2"/>
      <c r="I26" s="2">
        <v>10.8399953649722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2.0817009057729392E-2</v>
      </c>
    </row>
    <row r="29" spans="1:9" x14ac:dyDescent="0.25">
      <c r="A29" s="1" t="s">
        <v>33</v>
      </c>
      <c r="B29" s="1">
        <f>1075+((5.6/1000)*(B30-2000))</f>
        <v>1072.2</v>
      </c>
    </row>
    <row r="30" spans="1:9" x14ac:dyDescent="0.25">
      <c r="A30" s="1" t="s">
        <v>34</v>
      </c>
      <c r="B30" s="1">
        <v>1500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C1F7-D5BF-4859-A63F-4B133062D5CF}">
  <dimension ref="A1:I30"/>
  <sheetViews>
    <sheetView workbookViewId="0">
      <selection activeCell="H15" sqref="H15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100.00436133690199</v>
      </c>
      <c r="C2" s="2">
        <v>99.257672229511698</v>
      </c>
      <c r="D2" s="2">
        <v>0.74668910739071204</v>
      </c>
      <c r="E2" s="2"/>
      <c r="F2" s="2"/>
      <c r="G2" s="2"/>
      <c r="H2" s="2"/>
      <c r="I2" s="2">
        <v>0.74668910739071204</v>
      </c>
    </row>
    <row r="3" spans="1:9" x14ac:dyDescent="0.25">
      <c r="A3" s="2" t="s">
        <v>6</v>
      </c>
      <c r="B3" s="2">
        <v>2.2196296021870001</v>
      </c>
      <c r="C3" s="2">
        <v>2.3507422582649999</v>
      </c>
      <c r="D3" s="2">
        <v>0.26379590705686201</v>
      </c>
      <c r="E3" s="2"/>
      <c r="F3" s="2"/>
      <c r="G3" s="2"/>
      <c r="H3" s="2"/>
      <c r="I3" s="2">
        <v>0.26379590705686201</v>
      </c>
    </row>
    <row r="4" spans="1:9" x14ac:dyDescent="0.25">
      <c r="A4" s="2" t="s">
        <v>7</v>
      </c>
      <c r="B4" s="2">
        <v>-1631.0455365016201</v>
      </c>
      <c r="C4" s="2">
        <v>-1613.3099423632998</v>
      </c>
      <c r="D4" s="2">
        <v>-17.735594138320177</v>
      </c>
      <c r="E4" s="2"/>
      <c r="F4" s="2"/>
      <c r="G4" s="2"/>
      <c r="H4" s="2"/>
      <c r="I4" s="2">
        <v>-17.735594138320177</v>
      </c>
    </row>
    <row r="5" spans="1:9" x14ac:dyDescent="0.25">
      <c r="A5" s="2" t="s">
        <v>8</v>
      </c>
      <c r="B5" s="2">
        <v>-1242.4136216225193</v>
      </c>
      <c r="C5" s="2">
        <v>-1234.2146870833844</v>
      </c>
      <c r="D5" s="2">
        <v>-8.1989345391348909</v>
      </c>
      <c r="E5" s="2"/>
      <c r="F5" s="2"/>
      <c r="G5" s="2"/>
      <c r="H5" s="2"/>
      <c r="I5" s="2">
        <v>-8.1989345391348909</v>
      </c>
    </row>
    <row r="6" spans="1:9" x14ac:dyDescent="0.25">
      <c r="A6" s="2" t="s">
        <v>9</v>
      </c>
      <c r="B6" s="2">
        <v>288.75029896434398</v>
      </c>
      <c r="C6" s="2">
        <v>281.66463974553602</v>
      </c>
      <c r="D6" s="2">
        <v>7.0856592188075602</v>
      </c>
      <c r="E6" s="2"/>
      <c r="F6" s="2"/>
      <c r="G6" s="2"/>
      <c r="H6" s="2"/>
      <c r="I6" s="2">
        <v>7.0856592188075602</v>
      </c>
    </row>
    <row r="7" spans="1:9" x14ac:dyDescent="0.25">
      <c r="A7" s="2" t="s">
        <v>10</v>
      </c>
      <c r="B7" s="2">
        <v>145.526300908736</v>
      </c>
      <c r="C7" s="2">
        <v>143.277214914262</v>
      </c>
      <c r="D7" s="2">
        <v>2.24908599447348</v>
      </c>
      <c r="E7" s="2"/>
      <c r="F7" s="2"/>
      <c r="G7" s="2"/>
      <c r="H7" s="2"/>
      <c r="I7" s="2">
        <v>2.24908599447348</v>
      </c>
    </row>
    <row r="8" spans="1:9" x14ac:dyDescent="0.25">
      <c r="A8" s="2" t="s">
        <v>11</v>
      </c>
      <c r="B8" s="2">
        <v>45.0545267725605</v>
      </c>
      <c r="C8" s="2">
        <v>42.223970697140601</v>
      </c>
      <c r="D8" s="2">
        <v>2.8305560754199202</v>
      </c>
      <c r="E8" s="2"/>
      <c r="F8" s="2"/>
      <c r="G8" s="2"/>
      <c r="H8" s="2"/>
      <c r="I8" s="2">
        <v>2.8305560754199202</v>
      </c>
    </row>
    <row r="9" spans="1:9" x14ac:dyDescent="0.25">
      <c r="A9" s="2" t="s">
        <v>12</v>
      </c>
      <c r="B9" s="2">
        <v>2.0571091927221746E-4</v>
      </c>
      <c r="C9" s="2">
        <v>1.5589500835380088E-4</v>
      </c>
      <c r="D9" s="2">
        <v>9.4882481874108233E-4</v>
      </c>
      <c r="E9" s="2"/>
      <c r="F9" s="2"/>
      <c r="G9" s="2"/>
      <c r="H9" s="2"/>
      <c r="I9" s="2">
        <v>9.4882481874108233E-4</v>
      </c>
    </row>
    <row r="10" spans="1:9" x14ac:dyDescent="0.25">
      <c r="A10" s="2" t="s">
        <v>13</v>
      </c>
      <c r="B10" s="2">
        <v>4.9764715126005085E-5</v>
      </c>
      <c r="C10" s="2">
        <v>1.7725839654475303E-5</v>
      </c>
      <c r="D10" s="2">
        <v>5.2769502388292115E-4</v>
      </c>
      <c r="E10" s="2"/>
      <c r="F10" s="2"/>
      <c r="G10" s="2"/>
      <c r="H10" s="2"/>
      <c r="I10" s="2">
        <v>5.2769502388292115E-4</v>
      </c>
    </row>
    <row r="11" spans="1:9" x14ac:dyDescent="0.25">
      <c r="A11" s="2" t="s">
        <v>14</v>
      </c>
      <c r="B11" s="2">
        <v>56.623394201464947</v>
      </c>
      <c r="C11" s="2">
        <v>57.049151233279602</v>
      </c>
      <c r="D11" s="2">
        <v>2.7347071531575267E-2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0.60678721846463957</v>
      </c>
      <c r="C12" s="2">
        <v>0.61134971297277796</v>
      </c>
      <c r="D12" s="2">
        <v>2.930564960511557E-4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13.949002361632386</v>
      </c>
      <c r="C13" s="2">
        <v>14.0538863221594</v>
      </c>
      <c r="D13" s="2">
        <v>6.7368684227950681E-3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2.2179805953632212</v>
      </c>
      <c r="C14" s="2">
        <v>2.2382841739747201</v>
      </c>
      <c r="D14" s="2">
        <v>-0.48098197280622274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7.1779002570186421</v>
      </c>
      <c r="C16" s="2">
        <v>7.2286085786129997</v>
      </c>
      <c r="D16" s="2">
        <v>0.43722342872973347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0.1707758996438212</v>
      </c>
      <c r="C17" s="2">
        <v>0.17205998091736999</v>
      </c>
      <c r="D17" s="2">
        <v>8.2478641043059827E-5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3.3377616810655777</v>
      </c>
      <c r="C18" s="2">
        <v>3.36285864895846</v>
      </c>
      <c r="D18" s="2">
        <v>1.612019297155786E-3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8.4181287057142278</v>
      </c>
      <c r="C21" s="2">
        <v>8.4814254674478793</v>
      </c>
      <c r="D21" s="2">
        <v>4.0656543507322906E-3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2.1097879271342901</v>
      </c>
      <c r="C22" s="2">
        <v>2.1256516360888198</v>
      </c>
      <c r="D22" s="2">
        <v>1.0189519762979131E-3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0.49706442290933456</v>
      </c>
      <c r="C23" s="2">
        <v>0.50080190061279795</v>
      </c>
      <c r="D23" s="2">
        <v>2.4006430573571028E-4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8.764384281889194E-2</v>
      </c>
      <c r="C24" s="2">
        <v>8.8302845743416805E-2</v>
      </c>
      <c r="D24" s="2">
        <v>4.2328837534155329E-5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4.7037768873227872</v>
      </c>
      <c r="C25" s="2">
        <v>4.0802654503313596</v>
      </c>
      <c r="D25" s="2">
        <v>87.58739368541525</v>
      </c>
      <c r="E25" s="2"/>
      <c r="F25" s="2"/>
      <c r="G25" s="2"/>
      <c r="H25" s="2"/>
      <c r="I25" s="2">
        <v>87.585121929665704</v>
      </c>
    </row>
    <row r="26" spans="1:9" x14ac:dyDescent="0.25">
      <c r="A26" s="2" t="s">
        <v>30</v>
      </c>
      <c r="B26" s="2">
        <v>9.9995999447232836E-2</v>
      </c>
      <c r="C26" s="2">
        <v>7.35404890021532E-3</v>
      </c>
      <c r="D26" s="2">
        <v>12.414926364826236</v>
      </c>
      <c r="E26" s="2"/>
      <c r="F26" s="2"/>
      <c r="G26" s="2"/>
      <c r="H26" s="2"/>
      <c r="I26" s="2">
        <v>12.414878070334201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2.0816138024058115E-2</v>
      </c>
    </row>
    <row r="29" spans="1:9" x14ac:dyDescent="0.25">
      <c r="A29" s="1" t="s">
        <v>33</v>
      </c>
      <c r="B29" s="1">
        <f>1075+((5.6/1000)*(B30-2000))</f>
        <v>1072.76</v>
      </c>
      <c r="C29" s="3"/>
    </row>
    <row r="30" spans="1:9" x14ac:dyDescent="0.25">
      <c r="A30" s="1" t="s">
        <v>34</v>
      </c>
      <c r="B30" s="1">
        <v>1600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2589-11A0-45F7-A20E-DA0C2B10FFA3}">
  <dimension ref="A1:I30"/>
  <sheetViews>
    <sheetView workbookViewId="0">
      <selection activeCell="D24" sqref="D24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100.00029914416</v>
      </c>
      <c r="C2" s="2">
        <v>99.363732124931701</v>
      </c>
      <c r="D2" s="2">
        <v>0.63656701922925596</v>
      </c>
      <c r="E2" s="2"/>
      <c r="F2" s="2"/>
      <c r="G2" s="2"/>
      <c r="H2" s="2"/>
      <c r="I2" s="2">
        <v>0.63656701922925596</v>
      </c>
    </row>
    <row r="3" spans="1:9" x14ac:dyDescent="0.25">
      <c r="A3" s="2" t="s">
        <v>6</v>
      </c>
      <c r="B3" s="2">
        <v>2.24259416514119</v>
      </c>
      <c r="C3" s="2">
        <v>2.3485044387132898</v>
      </c>
      <c r="D3" s="2">
        <v>0.27895335185401898</v>
      </c>
      <c r="E3" s="2"/>
      <c r="F3" s="2"/>
      <c r="G3" s="2"/>
      <c r="H3" s="2"/>
      <c r="I3" s="2">
        <v>0.27895335185401898</v>
      </c>
    </row>
    <row r="4" spans="1:9" x14ac:dyDescent="0.25">
      <c r="A4" s="2" t="s">
        <v>7</v>
      </c>
      <c r="B4" s="2">
        <v>-1630.6926864285617</v>
      </c>
      <c r="C4" s="2">
        <v>-1615.7071652688458</v>
      </c>
      <c r="D4" s="2">
        <v>-14.985521159715931</v>
      </c>
      <c r="E4" s="2"/>
      <c r="F4" s="2"/>
      <c r="G4" s="2"/>
      <c r="H4" s="2"/>
      <c r="I4" s="2">
        <v>-14.985521159715931</v>
      </c>
    </row>
    <row r="5" spans="1:9" x14ac:dyDescent="0.25">
      <c r="A5" s="2" t="s">
        <v>8</v>
      </c>
      <c r="B5" s="2">
        <v>-1241.9939301592162</v>
      </c>
      <c r="C5" s="2">
        <v>-1235.0442326325565</v>
      </c>
      <c r="D5" s="2">
        <v>-6.9496975266597349</v>
      </c>
      <c r="E5" s="2"/>
      <c r="F5" s="2"/>
      <c r="G5" s="2"/>
      <c r="H5" s="2"/>
      <c r="I5" s="2">
        <v>-6.9496975266597349</v>
      </c>
    </row>
    <row r="6" spans="1:9" x14ac:dyDescent="0.25">
      <c r="A6" s="2" t="s">
        <v>9</v>
      </c>
      <c r="B6" s="2">
        <v>288.67984898983701</v>
      </c>
      <c r="C6" s="2">
        <v>282.711781648525</v>
      </c>
      <c r="D6" s="2">
        <v>5.9680673413118699</v>
      </c>
      <c r="E6" s="2"/>
      <c r="F6" s="2"/>
      <c r="G6" s="2"/>
      <c r="H6" s="2"/>
      <c r="I6" s="2">
        <v>5.9680673413118699</v>
      </c>
    </row>
    <row r="7" spans="1:9" x14ac:dyDescent="0.25">
      <c r="A7" s="2" t="s">
        <v>10</v>
      </c>
      <c r="B7" s="2">
        <v>145.452396225466</v>
      </c>
      <c r="C7" s="2">
        <v>143.544021349123</v>
      </c>
      <c r="D7" s="2">
        <v>1.9083748763425199</v>
      </c>
      <c r="E7" s="2"/>
      <c r="F7" s="2"/>
      <c r="G7" s="2"/>
      <c r="H7" s="2"/>
      <c r="I7" s="2">
        <v>1.9083748763425199</v>
      </c>
    </row>
    <row r="8" spans="1:9" x14ac:dyDescent="0.25">
      <c r="A8" s="2" t="s">
        <v>11</v>
      </c>
      <c r="B8" s="2">
        <v>44.591349027194397</v>
      </c>
      <c r="C8" s="2">
        <v>42.309365265399101</v>
      </c>
      <c r="D8" s="2">
        <v>2.28198376179534</v>
      </c>
      <c r="E8" s="2"/>
      <c r="F8" s="2"/>
      <c r="G8" s="2"/>
      <c r="H8" s="2"/>
      <c r="I8" s="2">
        <v>2.28198376179534</v>
      </c>
    </row>
    <row r="9" spans="1:9" x14ac:dyDescent="0.25">
      <c r="A9" s="2" t="s">
        <v>12</v>
      </c>
      <c r="B9" s="2">
        <v>1.9751716318041777E-4</v>
      </c>
      <c r="C9" s="2">
        <v>1.5761591181415044E-4</v>
      </c>
      <c r="D9" s="2">
        <v>9.3731060381109282E-4</v>
      </c>
      <c r="E9" s="2"/>
      <c r="F9" s="2"/>
      <c r="G9" s="2"/>
      <c r="H9" s="2"/>
      <c r="I9" s="2">
        <v>9.3731060381109282E-4</v>
      </c>
    </row>
    <row r="10" spans="1:9" x14ac:dyDescent="0.25">
      <c r="A10" s="2" t="s">
        <v>13</v>
      </c>
      <c r="B10" s="2">
        <v>4.1586461807259105E-5</v>
      </c>
      <c r="C10" s="2">
        <v>1.7809617911408559E-5</v>
      </c>
      <c r="D10" s="2">
        <v>4.8242359224172864E-4</v>
      </c>
      <c r="E10" s="2"/>
      <c r="F10" s="2"/>
      <c r="G10" s="2"/>
      <c r="H10" s="2"/>
      <c r="I10" s="2">
        <v>4.8242359224172864E-4</v>
      </c>
    </row>
    <row r="11" spans="1:9" x14ac:dyDescent="0.25">
      <c r="A11" s="2" t="s">
        <v>14</v>
      </c>
      <c r="B11" s="2">
        <v>56.623543300180188</v>
      </c>
      <c r="C11" s="2">
        <v>56.9861278757093</v>
      </c>
      <c r="D11" s="2">
        <v>2.6585639409454187E-2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0.6067888162352425</v>
      </c>
      <c r="C12" s="2">
        <v>0.610674342511901</v>
      </c>
      <c r="D12" s="2">
        <v>2.8489684224495523E-4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13.949039091651141</v>
      </c>
      <c r="C13" s="2">
        <v>14.038360708126699</v>
      </c>
      <c r="D13" s="2">
        <v>6.5492919082941999E-3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2.2153209387806081</v>
      </c>
      <c r="C14" s="2">
        <v>2.2325088251824998</v>
      </c>
      <c r="D14" s="2">
        <v>-0.46758987601741797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7.1803176010642966</v>
      </c>
      <c r="C16" s="2">
        <v>7.2235947672157099</v>
      </c>
      <c r="D16" s="2">
        <v>0.42504971142664977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0.17077634932486893</v>
      </c>
      <c r="C17" s="2">
        <v>0.17186990275728101</v>
      </c>
      <c r="D17" s="2">
        <v>8.0182165249468486E-5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3.3377704699413675</v>
      </c>
      <c r="C18" s="2">
        <v>3.3591436306187701</v>
      </c>
      <c r="D18" s="2">
        <v>1.5671353936487647E-3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8.4181508720324523</v>
      </c>
      <c r="C21" s="2">
        <v>8.4720558642476504</v>
      </c>
      <c r="D21" s="2">
        <v>3.9524532064954855E-3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2.1097934825531026</v>
      </c>
      <c r="C22" s="2">
        <v>2.1233033854972199</v>
      </c>
      <c r="D22" s="2">
        <v>9.9058101339993105E-4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0.49706573176176011</v>
      </c>
      <c r="C23" s="2">
        <v>0.50024865456842105</v>
      </c>
      <c r="D23" s="2">
        <v>2.3338012846724817E-4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8.7644073599553327E-2</v>
      </c>
      <c r="C24" s="2">
        <v>8.8205295793918406E-2</v>
      </c>
      <c r="D24" s="2">
        <v>4.1150263903222047E-5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4.7037892731414157</v>
      </c>
      <c r="C25" s="2">
        <v>4.1846099755371604</v>
      </c>
      <c r="D25" s="2">
        <v>85.744105679257842</v>
      </c>
      <c r="E25" s="2"/>
      <c r="F25" s="2"/>
      <c r="G25" s="2"/>
      <c r="H25" s="2"/>
      <c r="I25" s="2">
        <v>85.741897176555895</v>
      </c>
    </row>
    <row r="26" spans="1:9" x14ac:dyDescent="0.25">
      <c r="A26" s="2" t="s">
        <v>30</v>
      </c>
      <c r="B26" s="2">
        <v>9.9999999734002976E-2</v>
      </c>
      <c r="C26" s="2">
        <v>9.2967722332965401E-3</v>
      </c>
      <c r="D26" s="2">
        <v>14.258149775028443</v>
      </c>
      <c r="E26" s="2"/>
      <c r="F26" s="2"/>
      <c r="G26" s="2"/>
      <c r="H26" s="2"/>
      <c r="I26" s="2">
        <v>14.258102823444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2.0816899754252893E-2</v>
      </c>
    </row>
    <row r="29" spans="1:9" x14ac:dyDescent="0.25">
      <c r="A29" s="1" t="s">
        <v>33</v>
      </c>
      <c r="B29" s="1">
        <f>1075+((5.6/1000)*(B30-2000))</f>
        <v>1073.32</v>
      </c>
      <c r="C29" s="3"/>
    </row>
    <row r="30" spans="1:9" x14ac:dyDescent="0.25">
      <c r="A30" s="1" t="s">
        <v>34</v>
      </c>
      <c r="B30" s="1">
        <v>1700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3673-8F47-4CD7-B27C-43E308CB7224}">
  <dimension ref="A1:H30"/>
  <sheetViews>
    <sheetView workbookViewId="0">
      <selection activeCell="E32" sqref="E32"/>
    </sheetView>
  </sheetViews>
  <sheetFormatPr defaultRowHeight="15" x14ac:dyDescent="0.25"/>
  <cols>
    <col min="1" max="1" width="7" style="4" customWidth="1"/>
    <col min="2" max="2" width="9.7109375" style="4" customWidth="1"/>
    <col min="3" max="7" width="11.7109375" style="4" customWidth="1"/>
    <col min="8" max="8" width="15.7109375" style="4" customWidth="1"/>
    <col min="9" max="16384" width="9.140625" style="4"/>
  </cols>
  <sheetData>
    <row r="1" spans="1:8" x14ac:dyDescent="0.25">
      <c r="A1" s="4" t="s">
        <v>34</v>
      </c>
      <c r="B1" s="4" t="s">
        <v>44</v>
      </c>
      <c r="C1" s="4" t="s">
        <v>43</v>
      </c>
      <c r="D1" s="4" t="s">
        <v>42</v>
      </c>
      <c r="E1" s="4" t="s">
        <v>41</v>
      </c>
      <c r="F1" s="4" t="s">
        <v>40</v>
      </c>
      <c r="G1" s="4" t="s">
        <v>39</v>
      </c>
      <c r="H1" s="4" t="s">
        <v>4</v>
      </c>
    </row>
    <row r="2" spans="1:8" x14ac:dyDescent="0.25">
      <c r="A2" s="4">
        <v>1</v>
      </c>
      <c r="B2" s="4">
        <v>1063.8055999999999</v>
      </c>
      <c r="C2" s="4">
        <v>2.50936694469104</v>
      </c>
      <c r="D2" s="4">
        <v>3.3924888855532802</v>
      </c>
      <c r="E2" s="4">
        <v>3.3325657605098198</v>
      </c>
      <c r="F2" s="4">
        <v>2.6459707793824099</v>
      </c>
      <c r="G2" s="4">
        <v>4.7950474852248597</v>
      </c>
      <c r="H2" s="4">
        <v>1.6410824481846999E-4</v>
      </c>
    </row>
    <row r="3" spans="1:8" x14ac:dyDescent="0.25">
      <c r="A3" s="4">
        <v>20</v>
      </c>
      <c r="B3" s="4">
        <v>1063.912</v>
      </c>
      <c r="C3" s="4">
        <v>2.4987575976396901</v>
      </c>
      <c r="D3" s="4">
        <v>3.37824275406164</v>
      </c>
      <c r="E3" s="4">
        <v>3.32244881212393</v>
      </c>
      <c r="F3" s="4">
        <v>2.6504750384742901</v>
      </c>
      <c r="G3" s="4">
        <v>4.7828883233042898</v>
      </c>
      <c r="H3" s="4">
        <v>3.2854257007003101E-3</v>
      </c>
    </row>
    <row r="4" spans="1:8" x14ac:dyDescent="0.25">
      <c r="A4" s="4">
        <v>40</v>
      </c>
      <c r="B4" s="4">
        <v>1064.0239999999999</v>
      </c>
      <c r="C4" s="4">
        <v>2.4919460530981801</v>
      </c>
      <c r="D4" s="4">
        <v>3.3711845297088399</v>
      </c>
      <c r="E4" s="4">
        <v>3.3174512149615798</v>
      </c>
      <c r="F4" s="4">
        <v>2.65319582170559</v>
      </c>
      <c r="G4" s="4">
        <v>4.7760593957500204</v>
      </c>
      <c r="H4" s="4">
        <v>6.5808844602077404E-3</v>
      </c>
    </row>
    <row r="5" spans="1:8" x14ac:dyDescent="0.25">
      <c r="A5" s="4">
        <v>60</v>
      </c>
      <c r="B5" s="4">
        <v>1064.136</v>
      </c>
      <c r="C5" s="4">
        <v>2.4874918834029698</v>
      </c>
      <c r="D5" s="4">
        <v>3.36556554851335</v>
      </c>
      <c r="E5" s="4">
        <v>3.3135943816639202</v>
      </c>
      <c r="F5" s="4">
        <v>2.6555589336252301</v>
      </c>
      <c r="G5" s="4">
        <v>4.7699386962957098</v>
      </c>
      <c r="H5" s="4">
        <v>9.8825113135131201E-3</v>
      </c>
    </row>
    <row r="6" spans="1:8" x14ac:dyDescent="0.25">
      <c r="A6" s="4">
        <v>80</v>
      </c>
      <c r="B6" s="4">
        <v>1064.248</v>
      </c>
      <c r="C6" s="4">
        <v>2.4838338108537998</v>
      </c>
      <c r="D6" s="4">
        <v>3.3608719405684102</v>
      </c>
      <c r="E6" s="4">
        <v>3.3104174248036999</v>
      </c>
      <c r="F6" s="4">
        <v>2.6576976517218802</v>
      </c>
      <c r="G6" s="4">
        <v>4.7643927735072102</v>
      </c>
      <c r="H6" s="4">
        <v>1.31911437395943E-2</v>
      </c>
    </row>
    <row r="7" spans="1:8" x14ac:dyDescent="0.25">
      <c r="A7" s="4">
        <v>100</v>
      </c>
      <c r="B7" s="4">
        <v>1064.3599999999999</v>
      </c>
      <c r="C7" s="4">
        <v>2.4806965086186099</v>
      </c>
      <c r="D7" s="4">
        <v>3.3567761643622598</v>
      </c>
      <c r="E7" s="4">
        <v>3.30767964281829</v>
      </c>
      <c r="F7" s="4">
        <v>2.6596904285672802</v>
      </c>
      <c r="G7" s="4">
        <v>4.7591971332690601</v>
      </c>
      <c r="H7" s="4">
        <v>1.6506582025886101E-2</v>
      </c>
    </row>
    <row r="8" spans="1:8" x14ac:dyDescent="0.25">
      <c r="A8" s="4">
        <v>120</v>
      </c>
      <c r="B8" s="4">
        <v>1064.472</v>
      </c>
      <c r="C8" s="4">
        <v>2.47793746151393</v>
      </c>
      <c r="D8" s="4">
        <v>3.3052566292171699</v>
      </c>
      <c r="E8" s="4">
        <v>3.3531091059975799</v>
      </c>
      <c r="F8" s="4">
        <v>2.6615756571382301</v>
      </c>
      <c r="G8" s="4">
        <v>4.7542371638564802</v>
      </c>
      <c r="H8" s="4">
        <v>1.9828658422328001E-2</v>
      </c>
    </row>
    <row r="9" spans="1:8" x14ac:dyDescent="0.25">
      <c r="A9" s="4">
        <v>140</v>
      </c>
      <c r="B9" s="4">
        <v>1064.5840000000001</v>
      </c>
      <c r="C9" s="4">
        <v>2.4754625519943598</v>
      </c>
      <c r="D9" s="4">
        <v>3.3030753372477202</v>
      </c>
      <c r="E9" s="4">
        <v>3.3497725424960301</v>
      </c>
      <c r="F9" s="4">
        <v>2.6633737620078599</v>
      </c>
      <c r="G9" s="4">
        <v>4.7494504834086104</v>
      </c>
      <c r="H9" s="4">
        <v>2.3157296982818001E-2</v>
      </c>
    </row>
    <row r="10" spans="1:8" x14ac:dyDescent="0.25">
      <c r="A10" s="4">
        <v>160</v>
      </c>
      <c r="B10" s="4">
        <v>1064.6959999999999</v>
      </c>
      <c r="C10" s="4">
        <v>2.4732411043123599</v>
      </c>
      <c r="D10" s="4">
        <v>3.30108233550623</v>
      </c>
      <c r="E10" s="4">
        <v>3.34669104439585</v>
      </c>
      <c r="F10" s="4">
        <v>2.6651012132962699</v>
      </c>
      <c r="G10" s="4">
        <v>4.7447758619387796</v>
      </c>
      <c r="H10" s="4">
        <v>2.64921916658119E-2</v>
      </c>
    </row>
    <row r="11" spans="1:8" x14ac:dyDescent="0.25">
      <c r="A11" s="4">
        <v>180</v>
      </c>
      <c r="B11" s="4">
        <v>1064.808</v>
      </c>
      <c r="C11" s="4">
        <v>2.4712076681541602</v>
      </c>
      <c r="D11" s="4">
        <v>3.2992476657617602</v>
      </c>
      <c r="E11" s="4">
        <v>3.3438269250381198</v>
      </c>
      <c r="F11" s="4">
        <v>2.6667631871279802</v>
      </c>
      <c r="G11" s="4">
        <v>4.74019893423156</v>
      </c>
      <c r="H11" s="4">
        <v>2.9833371076412402E-2</v>
      </c>
    </row>
    <row r="12" spans="1:8" x14ac:dyDescent="0.25">
      <c r="A12" s="4">
        <v>200</v>
      </c>
      <c r="B12" s="4">
        <v>1064.92</v>
      </c>
      <c r="C12" s="4">
        <v>2.4693414948278898</v>
      </c>
      <c r="D12" s="4">
        <v>3.2975445884208399</v>
      </c>
      <c r="E12" s="4">
        <v>3.3411429677497901</v>
      </c>
      <c r="F12" s="4">
        <v>2.6683665380935202</v>
      </c>
      <c r="G12" s="4">
        <v>4.7356911229364602</v>
      </c>
      <c r="H12" s="4">
        <v>3.3180697628644902E-2</v>
      </c>
    </row>
    <row r="13" spans="1:8" x14ac:dyDescent="0.25">
      <c r="A13" s="4">
        <v>300</v>
      </c>
      <c r="B13" s="4">
        <v>1065.48</v>
      </c>
      <c r="C13" s="4">
        <v>2.4618500855363599</v>
      </c>
      <c r="D13" s="4">
        <v>3.29190856864279</v>
      </c>
      <c r="E13" s="4">
        <v>0</v>
      </c>
      <c r="F13" s="4">
        <v>2.67591205729076</v>
      </c>
      <c r="G13" s="4">
        <v>0</v>
      </c>
      <c r="H13" s="4">
        <v>4.9998976907476303E-2</v>
      </c>
    </row>
    <row r="14" spans="1:8" x14ac:dyDescent="0.25">
      <c r="A14" s="4">
        <v>400</v>
      </c>
      <c r="B14" s="4">
        <v>1066.04</v>
      </c>
      <c r="C14" s="4">
        <v>2.4468018757297401</v>
      </c>
      <c r="D14" s="4">
        <v>3.2856190207823199</v>
      </c>
      <c r="E14" s="4">
        <v>0</v>
      </c>
      <c r="F14" s="4">
        <v>0</v>
      </c>
      <c r="G14" s="4">
        <v>0</v>
      </c>
      <c r="H14" s="4">
        <v>6.6913632632746398E-2</v>
      </c>
    </row>
    <row r="15" spans="1:8" x14ac:dyDescent="0.25">
      <c r="A15" s="4">
        <v>500</v>
      </c>
      <c r="B15" s="4">
        <v>1066.5999999999999</v>
      </c>
      <c r="C15" s="4">
        <v>2.4343131175525601</v>
      </c>
      <c r="D15" s="4">
        <v>3.2804545862579402</v>
      </c>
      <c r="E15" s="4">
        <v>0</v>
      </c>
      <c r="F15" s="4">
        <v>0</v>
      </c>
      <c r="G15" s="4">
        <v>0</v>
      </c>
      <c r="H15" s="4">
        <v>8.3884249051686996E-2</v>
      </c>
    </row>
    <row r="16" spans="1:8" x14ac:dyDescent="0.25">
      <c r="A16" s="4">
        <v>600</v>
      </c>
      <c r="B16" s="4">
        <v>1067.1600000000001</v>
      </c>
      <c r="C16" s="4">
        <v>2.4228610054889601</v>
      </c>
      <c r="D16" s="4">
        <v>0</v>
      </c>
      <c r="E16" s="4">
        <v>0</v>
      </c>
      <c r="F16" s="4">
        <v>0</v>
      </c>
      <c r="G16" s="4">
        <v>0</v>
      </c>
      <c r="H16" s="4">
        <v>0.100878116251626</v>
      </c>
    </row>
    <row r="17" spans="1:8" x14ac:dyDescent="0.25">
      <c r="A17" s="4">
        <v>700</v>
      </c>
      <c r="B17" s="4">
        <v>1067.72</v>
      </c>
      <c r="C17" s="4">
        <v>2.4107131283969698</v>
      </c>
      <c r="D17" s="4">
        <v>0</v>
      </c>
      <c r="E17" s="4">
        <v>0</v>
      </c>
      <c r="F17" s="4">
        <v>0</v>
      </c>
      <c r="G17" s="4">
        <v>0</v>
      </c>
      <c r="H17" s="4">
        <v>0.11783910395884301</v>
      </c>
    </row>
    <row r="18" spans="1:8" x14ac:dyDescent="0.25">
      <c r="A18" s="4">
        <v>800</v>
      </c>
      <c r="B18" s="4">
        <v>1068.28</v>
      </c>
      <c r="C18" s="4">
        <v>2.3999898452003898</v>
      </c>
      <c r="D18" s="4">
        <v>0</v>
      </c>
      <c r="E18" s="4">
        <v>0</v>
      </c>
      <c r="F18" s="4">
        <v>0</v>
      </c>
      <c r="G18" s="4">
        <v>0</v>
      </c>
      <c r="H18" s="4">
        <v>0.13473598450191601</v>
      </c>
    </row>
    <row r="19" spans="1:8" x14ac:dyDescent="0.25">
      <c r="A19" s="4">
        <v>900</v>
      </c>
      <c r="B19" s="4">
        <v>1068.8399999999999</v>
      </c>
      <c r="C19" s="4">
        <v>2.3904977053351999</v>
      </c>
      <c r="D19" s="4">
        <v>0</v>
      </c>
      <c r="E19" s="4">
        <v>0</v>
      </c>
      <c r="F19" s="4">
        <v>0</v>
      </c>
      <c r="G19" s="4">
        <v>0</v>
      </c>
      <c r="H19" s="4">
        <v>0.15152872826312799</v>
      </c>
    </row>
    <row r="20" spans="1:8" x14ac:dyDescent="0.25">
      <c r="A20" s="4">
        <v>1000</v>
      </c>
      <c r="B20" s="4">
        <v>1069.4000000000001</v>
      </c>
      <c r="C20" s="4">
        <v>2.3820965611323102</v>
      </c>
      <c r="D20" s="4">
        <v>0</v>
      </c>
      <c r="E20" s="4">
        <v>0</v>
      </c>
      <c r="F20" s="4">
        <v>0</v>
      </c>
      <c r="G20" s="4">
        <v>0</v>
      </c>
      <c r="H20" s="4">
        <v>0.16818006792540199</v>
      </c>
    </row>
    <row r="21" spans="1:8" x14ac:dyDescent="0.25">
      <c r="A21" s="4">
        <v>1100</v>
      </c>
      <c r="B21" s="4">
        <v>1069.96</v>
      </c>
      <c r="C21" s="4">
        <v>2.3746843777227502</v>
      </c>
      <c r="D21" s="4">
        <v>0</v>
      </c>
      <c r="E21" s="4">
        <v>0</v>
      </c>
      <c r="F21" s="4">
        <v>0</v>
      </c>
      <c r="G21" s="4">
        <v>0</v>
      </c>
      <c r="H21" s="4">
        <v>0.18465731896217899</v>
      </c>
    </row>
    <row r="22" spans="1:8" x14ac:dyDescent="0.25">
      <c r="A22" s="4">
        <v>1200</v>
      </c>
      <c r="B22" s="4">
        <v>1070.52</v>
      </c>
      <c r="C22" s="4">
        <v>2.3681888815927099</v>
      </c>
      <c r="D22" s="4">
        <v>0</v>
      </c>
      <c r="E22" s="4">
        <v>0</v>
      </c>
      <c r="F22" s="4">
        <v>0</v>
      </c>
      <c r="G22" s="4">
        <v>0</v>
      </c>
      <c r="H22" s="4">
        <v>0.20093415981431301</v>
      </c>
    </row>
    <row r="23" spans="1:8" x14ac:dyDescent="0.25">
      <c r="A23" s="4">
        <v>1300</v>
      </c>
      <c r="B23" s="4">
        <v>1071.08</v>
      </c>
      <c r="C23" s="4">
        <v>2.3625629125973102</v>
      </c>
      <c r="D23" s="4">
        <v>0</v>
      </c>
      <c r="E23" s="4">
        <v>0</v>
      </c>
      <c r="F23" s="4">
        <v>0</v>
      </c>
      <c r="G23" s="4">
        <v>0</v>
      </c>
      <c r="H23" s="4">
        <v>0.21699213957916899</v>
      </c>
    </row>
    <row r="24" spans="1:8" x14ac:dyDescent="0.25">
      <c r="A24" s="4">
        <v>1400</v>
      </c>
      <c r="B24" s="4">
        <v>1071.6400000000001</v>
      </c>
      <c r="C24" s="4">
        <v>2.3577814962818202</v>
      </c>
      <c r="D24" s="4">
        <v>0</v>
      </c>
      <c r="E24" s="4">
        <v>0</v>
      </c>
      <c r="F24" s="4">
        <v>0</v>
      </c>
      <c r="G24" s="4">
        <v>0</v>
      </c>
      <c r="H24" s="4">
        <v>0.23282156358178599</v>
      </c>
    </row>
    <row r="25" spans="1:8" x14ac:dyDescent="0.25">
      <c r="A25" s="4">
        <v>1500</v>
      </c>
      <c r="B25" s="4">
        <v>1072.2</v>
      </c>
      <c r="C25" s="4">
        <v>2.35383878217859</v>
      </c>
      <c r="D25" s="4">
        <v>0</v>
      </c>
      <c r="E25" s="4">
        <v>0</v>
      </c>
      <c r="F25" s="4">
        <v>0</v>
      </c>
      <c r="G25" s="4">
        <v>0</v>
      </c>
      <c r="H25" s="4">
        <v>0.24842121674477299</v>
      </c>
    </row>
    <row r="26" spans="1:8" x14ac:dyDescent="0.25">
      <c r="A26" s="4">
        <v>1600</v>
      </c>
      <c r="B26" s="4">
        <v>1072.76</v>
      </c>
      <c r="C26" s="4">
        <v>2.3507422582649999</v>
      </c>
      <c r="D26" s="4">
        <v>0</v>
      </c>
      <c r="E26" s="4">
        <v>0</v>
      </c>
      <c r="F26" s="4">
        <v>0</v>
      </c>
      <c r="G26" s="4">
        <v>0</v>
      </c>
      <c r="H26" s="4">
        <v>0.26379590705686201</v>
      </c>
    </row>
    <row r="27" spans="1:8" x14ac:dyDescent="0.25">
      <c r="A27" s="4">
        <v>1700</v>
      </c>
      <c r="B27" s="4">
        <v>1073.32</v>
      </c>
      <c r="C27" s="4">
        <v>2.3485044387132898</v>
      </c>
      <c r="D27" s="4">
        <v>0</v>
      </c>
      <c r="E27" s="4">
        <v>0</v>
      </c>
      <c r="F27" s="4">
        <v>0</v>
      </c>
      <c r="G27" s="4">
        <v>0</v>
      </c>
      <c r="H27" s="4">
        <v>0.27895335185401898</v>
      </c>
    </row>
    <row r="28" spans="1:8" x14ac:dyDescent="0.25">
      <c r="A28" s="4">
        <v>1800</v>
      </c>
      <c r="B28" s="4">
        <v>1073.8800000000001</v>
      </c>
      <c r="C28" s="4">
        <v>2.34712398277764</v>
      </c>
      <c r="D28" s="4">
        <v>0</v>
      </c>
      <c r="E28" s="4">
        <v>0</v>
      </c>
      <c r="F28" s="4">
        <v>0</v>
      </c>
      <c r="G28" s="4">
        <v>0</v>
      </c>
      <c r="H28" s="4">
        <v>0.29389473817982098</v>
      </c>
    </row>
    <row r="29" spans="1:8" x14ac:dyDescent="0.25">
      <c r="A29" s="4">
        <v>1900</v>
      </c>
      <c r="B29" s="4">
        <v>1074.44</v>
      </c>
      <c r="C29" s="4">
        <v>2.3465727890662502</v>
      </c>
      <c r="D29" s="4">
        <v>0</v>
      </c>
      <c r="E29" s="4">
        <v>0</v>
      </c>
      <c r="F29" s="4">
        <v>0</v>
      </c>
      <c r="G29" s="4">
        <v>0</v>
      </c>
      <c r="H29" s="4">
        <v>0.308611955162862</v>
      </c>
    </row>
    <row r="30" spans="1:8" x14ac:dyDescent="0.25">
      <c r="A30" s="4">
        <v>2000</v>
      </c>
      <c r="B30" s="4">
        <v>1075</v>
      </c>
      <c r="C30" s="4">
        <v>2.3467846462709399</v>
      </c>
      <c r="D30" s="4">
        <v>0</v>
      </c>
      <c r="E30" s="4">
        <v>0</v>
      </c>
      <c r="F30" s="4">
        <v>0</v>
      </c>
      <c r="G30" s="4">
        <v>0</v>
      </c>
      <c r="H30" s="4">
        <v>0.32308459572931703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E4AA-FF97-4662-8896-182E2F466A69}">
  <dimension ref="A1:I30"/>
  <sheetViews>
    <sheetView workbookViewId="0">
      <selection activeCell="G9" sqref="G9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100.000245455526</v>
      </c>
      <c r="C2" s="2">
        <v>99.460616384145297</v>
      </c>
      <c r="D2" s="2">
        <v>0.53962907138096305</v>
      </c>
      <c r="E2" s="2"/>
      <c r="F2" s="2"/>
      <c r="G2" s="2"/>
      <c r="H2" s="2"/>
      <c r="I2" s="2">
        <v>0.53962907138096305</v>
      </c>
    </row>
    <row r="3" spans="1:9" x14ac:dyDescent="0.25">
      <c r="A3" s="2" t="s">
        <v>6</v>
      </c>
      <c r="B3" s="2">
        <v>2.2618524302921799</v>
      </c>
      <c r="C3" s="2">
        <v>2.34712398277764</v>
      </c>
      <c r="D3" s="2">
        <v>0.29389473817982098</v>
      </c>
      <c r="E3" s="2"/>
      <c r="F3" s="2"/>
      <c r="G3" s="2"/>
      <c r="H3" s="2"/>
      <c r="I3" s="2">
        <v>0.29389473817982098</v>
      </c>
    </row>
    <row r="4" spans="1:9" x14ac:dyDescent="0.25">
      <c r="A4" s="2" t="s">
        <v>7</v>
      </c>
      <c r="B4" s="2">
        <v>-1630.4093836832594</v>
      </c>
      <c r="C4" s="2">
        <v>-1617.8334725835082</v>
      </c>
      <c r="D4" s="2">
        <v>-12.575911099751318</v>
      </c>
      <c r="E4" s="2"/>
      <c r="F4" s="2"/>
      <c r="G4" s="2"/>
      <c r="H4" s="2"/>
      <c r="I4" s="2">
        <v>-12.575911099751318</v>
      </c>
    </row>
    <row r="5" spans="1:9" x14ac:dyDescent="0.25">
      <c r="A5" s="2" t="s">
        <v>8</v>
      </c>
      <c r="B5" s="2">
        <v>-1241.6175281083215</v>
      </c>
      <c r="C5" s="2">
        <v>-1235.766501503098</v>
      </c>
      <c r="D5" s="2">
        <v>-5.8510266052234865</v>
      </c>
      <c r="E5" s="2"/>
      <c r="F5" s="2"/>
      <c r="G5" s="2"/>
      <c r="H5" s="2"/>
      <c r="I5" s="2">
        <v>-5.8510266052234865</v>
      </c>
    </row>
    <row r="6" spans="1:9" x14ac:dyDescent="0.25">
      <c r="A6" s="2" t="s">
        <v>9</v>
      </c>
      <c r="B6" s="2">
        <v>288.62895078427198</v>
      </c>
      <c r="C6" s="2">
        <v>283.63657162825598</v>
      </c>
      <c r="D6" s="2">
        <v>4.9923791560156996</v>
      </c>
      <c r="E6" s="2"/>
      <c r="F6" s="2"/>
      <c r="G6" s="2"/>
      <c r="H6" s="2"/>
      <c r="I6" s="2">
        <v>4.9923791560156996</v>
      </c>
    </row>
    <row r="7" spans="1:9" x14ac:dyDescent="0.25">
      <c r="A7" s="2" t="s">
        <v>10</v>
      </c>
      <c r="B7" s="2">
        <v>145.385854537466</v>
      </c>
      <c r="C7" s="2">
        <v>143.77990426440601</v>
      </c>
      <c r="D7" s="2">
        <v>1.60595027305994</v>
      </c>
      <c r="E7" s="2"/>
      <c r="F7" s="2"/>
      <c r="G7" s="2"/>
      <c r="H7" s="2"/>
      <c r="I7" s="2">
        <v>1.60595027305994</v>
      </c>
    </row>
    <row r="8" spans="1:9" x14ac:dyDescent="0.25">
      <c r="A8" s="2" t="s">
        <v>11</v>
      </c>
      <c r="B8" s="2">
        <v>44.211657717479</v>
      </c>
      <c r="C8" s="2">
        <v>42.375527289547399</v>
      </c>
      <c r="D8" s="2">
        <v>1.8361304279316</v>
      </c>
      <c r="E8" s="2"/>
      <c r="F8" s="2"/>
      <c r="G8" s="2"/>
      <c r="H8" s="2"/>
      <c r="I8" s="2">
        <v>1.8361304279316</v>
      </c>
    </row>
    <row r="9" spans="1:9" x14ac:dyDescent="0.25">
      <c r="A9" s="2" t="s">
        <v>12</v>
      </c>
      <c r="B9" s="2">
        <v>1.9076662107348264E-4</v>
      </c>
      <c r="C9" s="2">
        <v>1.5900369636119089E-4</v>
      </c>
      <c r="D9" s="2">
        <v>9.2381404649946141E-4</v>
      </c>
      <c r="E9" s="2"/>
      <c r="F9" s="2"/>
      <c r="G9" s="2"/>
      <c r="H9" s="2"/>
      <c r="I9" s="2">
        <v>9.2381404649946141E-4</v>
      </c>
    </row>
    <row r="10" spans="1:9" x14ac:dyDescent="0.25">
      <c r="A10" s="2" t="s">
        <v>13</v>
      </c>
      <c r="B10" s="2">
        <v>3.5464880961269942E-5</v>
      </c>
      <c r="C10" s="2">
        <v>1.7853838469452076E-5</v>
      </c>
      <c r="D10" s="2">
        <v>4.4190507734213772E-4</v>
      </c>
      <c r="E10" s="2"/>
      <c r="F10" s="2"/>
      <c r="G10" s="2"/>
      <c r="H10" s="2"/>
      <c r="I10" s="2">
        <v>4.4190507734213772E-4</v>
      </c>
    </row>
    <row r="11" spans="1:9" x14ac:dyDescent="0.25">
      <c r="A11" s="2" t="s">
        <v>14</v>
      </c>
      <c r="B11" s="2">
        <v>56.623693916301143</v>
      </c>
      <c r="C11" s="2">
        <v>56.930769310160102</v>
      </c>
      <c r="D11" s="2">
        <v>2.572770319292695E-2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0.60679043026665791</v>
      </c>
      <c r="C12" s="2">
        <v>0.61008110944133798</v>
      </c>
      <c r="D12" s="2">
        <v>2.7570303238647265E-4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13.949076195478217</v>
      </c>
      <c r="C13" s="2">
        <v>14.024723292488201</v>
      </c>
      <c r="D13" s="2">
        <v>6.3379418967941326E-3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2.2126745481516874</v>
      </c>
      <c r="C14" s="2">
        <v>2.22713460235724</v>
      </c>
      <c r="D14" s="2">
        <v>-0.4525004405727111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7.1827232540965218</v>
      </c>
      <c r="C16" s="2">
        <v>7.2194618057647002</v>
      </c>
      <c r="D16" s="2">
        <v>0.41133307560137355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0.17077680358240541</v>
      </c>
      <c r="C17" s="2">
        <v>0.17170294157510399</v>
      </c>
      <c r="D17" s="2">
        <v>7.7594633392193908E-5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3.3377793482632012</v>
      </c>
      <c r="C18" s="2">
        <v>3.35588042640049</v>
      </c>
      <c r="D18" s="2">
        <v>1.5165628910877324E-3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8.4181732639414708</v>
      </c>
      <c r="C21" s="2">
        <v>8.4638257760246205</v>
      </c>
      <c r="D21" s="2">
        <v>3.8249048787224308E-3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2.1097990945104583</v>
      </c>
      <c r="C22" s="2">
        <v>2.12124072509144</v>
      </c>
      <c r="D22" s="2">
        <v>9.586143034785602E-4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0.49706705393462353</v>
      </c>
      <c r="C23" s="2">
        <v>0.49976269335351903</v>
      </c>
      <c r="D23" s="2">
        <v>2.2584879577927221E-4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8.7644306728912949E-2</v>
      </c>
      <c r="C24" s="2">
        <v>8.8119609700986395E-2</v>
      </c>
      <c r="D24" s="2">
        <v>3.9822317638827092E-5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4.7038017850128533</v>
      </c>
      <c r="C25" s="2">
        <v>4.27558250987859</v>
      </c>
      <c r="D25" s="2">
        <v>83.630151960054263</v>
      </c>
      <c r="E25" s="2"/>
      <c r="F25" s="2"/>
      <c r="G25" s="2"/>
      <c r="H25" s="2"/>
      <c r="I25" s="2">
        <v>83.628014727291998</v>
      </c>
    </row>
    <row r="26" spans="1:9" x14ac:dyDescent="0.25">
      <c r="A26" s="2" t="s">
        <v>30</v>
      </c>
      <c r="B26" s="2">
        <v>9.999999973186896E-2</v>
      </c>
      <c r="C26" s="2">
        <v>1.17151977635577E-2</v>
      </c>
      <c r="D26" s="2">
        <v>16.372030708999656</v>
      </c>
      <c r="E26" s="2"/>
      <c r="F26" s="2"/>
      <c r="G26" s="2"/>
      <c r="H26" s="2"/>
      <c r="I26" s="2">
        <v>16.371985272707899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2.0816845534600472E-2</v>
      </c>
    </row>
    <row r="29" spans="1:9" x14ac:dyDescent="0.25">
      <c r="A29" s="1" t="s">
        <v>33</v>
      </c>
      <c r="B29" s="1">
        <f>1075+((5.6/1000)*(B30-2000))</f>
        <v>1073.8800000000001</v>
      </c>
      <c r="C29" s="3"/>
    </row>
    <row r="30" spans="1:9" x14ac:dyDescent="0.25">
      <c r="A30" s="1" t="s">
        <v>34</v>
      </c>
      <c r="B30" s="1">
        <v>1800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6E7D-BD0F-47B2-AF9F-8248C5D60892}">
  <dimension ref="A1:I30"/>
  <sheetViews>
    <sheetView workbookViewId="0">
      <selection activeCell="G12" sqref="G12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100.000203160727</v>
      </c>
      <c r="C2" s="2">
        <v>99.544261688587994</v>
      </c>
      <c r="D2" s="2">
        <v>0.455941472139475</v>
      </c>
      <c r="E2" s="2"/>
      <c r="F2" s="2"/>
      <c r="G2" s="2"/>
      <c r="H2" s="2"/>
      <c r="I2" s="2">
        <v>0.455941472139475</v>
      </c>
    </row>
    <row r="3" spans="1:9" x14ac:dyDescent="0.25">
      <c r="A3" s="2" t="s">
        <v>6</v>
      </c>
      <c r="B3" s="2">
        <v>2.2779857115714499</v>
      </c>
      <c r="C3" s="2">
        <v>2.3465727890662502</v>
      </c>
      <c r="D3" s="2">
        <v>0.308611955162862</v>
      </c>
      <c r="E3" s="2"/>
      <c r="F3" s="2"/>
      <c r="G3" s="2"/>
      <c r="H3" s="2"/>
      <c r="I3" s="2">
        <v>0.308611955162862</v>
      </c>
    </row>
    <row r="4" spans="1:9" x14ac:dyDescent="0.25">
      <c r="A4" s="2" t="s">
        <v>7</v>
      </c>
      <c r="B4" s="2">
        <v>-1630.129696923058</v>
      </c>
      <c r="C4" s="2">
        <v>-1619.6224983564191</v>
      </c>
      <c r="D4" s="2">
        <v>-10.507198566638841</v>
      </c>
      <c r="E4" s="2"/>
      <c r="F4" s="2"/>
      <c r="G4" s="2"/>
      <c r="H4" s="2"/>
      <c r="I4" s="2">
        <v>-10.507198566638841</v>
      </c>
    </row>
    <row r="5" spans="1:9" x14ac:dyDescent="0.25">
      <c r="A5" s="2" t="s">
        <v>8</v>
      </c>
      <c r="B5" s="2">
        <v>-1241.2350401250233</v>
      </c>
      <c r="C5" s="2">
        <v>-1236.3304646616148</v>
      </c>
      <c r="D5" s="2">
        <v>-4.9045754634086967</v>
      </c>
      <c r="E5" s="2"/>
      <c r="F5" s="2"/>
      <c r="G5" s="2"/>
      <c r="H5" s="2"/>
      <c r="I5" s="2">
        <v>-4.9045754634086967</v>
      </c>
    </row>
    <row r="6" spans="1:9" x14ac:dyDescent="0.25">
      <c r="A6" s="2" t="s">
        <v>9</v>
      </c>
      <c r="B6" s="2">
        <v>288.58529433880801</v>
      </c>
      <c r="C6" s="2">
        <v>284.42778122040397</v>
      </c>
      <c r="D6" s="2">
        <v>4.1575131184040703</v>
      </c>
      <c r="E6" s="2"/>
      <c r="F6" s="2"/>
      <c r="G6" s="2"/>
      <c r="H6" s="2"/>
      <c r="I6" s="2">
        <v>4.1575131184040703</v>
      </c>
    </row>
    <row r="7" spans="1:9" x14ac:dyDescent="0.25">
      <c r="A7" s="2" t="s">
        <v>10</v>
      </c>
      <c r="B7" s="2">
        <v>145.32282023888101</v>
      </c>
      <c r="C7" s="2">
        <v>143.979017525199</v>
      </c>
      <c r="D7" s="2">
        <v>1.3438027136824899</v>
      </c>
      <c r="E7" s="2"/>
      <c r="F7" s="2"/>
      <c r="G7" s="2"/>
      <c r="H7" s="2"/>
      <c r="I7" s="2">
        <v>1.3438027136824899</v>
      </c>
    </row>
    <row r="8" spans="1:9" x14ac:dyDescent="0.25">
      <c r="A8" s="2" t="s">
        <v>11</v>
      </c>
      <c r="B8" s="2">
        <v>43.898520808430703</v>
      </c>
      <c r="C8" s="2">
        <v>42.421126739562297</v>
      </c>
      <c r="D8" s="2">
        <v>1.47739406886834</v>
      </c>
      <c r="E8" s="2"/>
      <c r="F8" s="2"/>
      <c r="G8" s="2"/>
      <c r="H8" s="2"/>
      <c r="I8" s="2">
        <v>1.47739406886834</v>
      </c>
    </row>
    <row r="9" spans="1:9" x14ac:dyDescent="0.25">
      <c r="A9" s="2" t="s">
        <v>12</v>
      </c>
      <c r="B9" s="2">
        <v>1.8526821834904809E-4</v>
      </c>
      <c r="C9" s="2">
        <v>1.6006828028630396E-4</v>
      </c>
      <c r="D9" s="2">
        <v>9.0884616475818349E-4</v>
      </c>
      <c r="E9" s="2"/>
      <c r="F9" s="2"/>
      <c r="G9" s="2"/>
      <c r="H9" s="2"/>
      <c r="I9" s="2">
        <v>9.0884616475818349E-4</v>
      </c>
    </row>
    <row r="10" spans="1:9" x14ac:dyDescent="0.25">
      <c r="A10" s="2" t="s">
        <v>13</v>
      </c>
      <c r="B10" s="2">
        <v>3.0910775380158179E-5</v>
      </c>
      <c r="C10" s="2">
        <v>1.7860157187292677E-5</v>
      </c>
      <c r="D10" s="2">
        <v>4.0563945478608776E-4</v>
      </c>
      <c r="E10" s="2"/>
      <c r="F10" s="2"/>
      <c r="G10" s="2"/>
      <c r="H10" s="2"/>
      <c r="I10" s="2">
        <v>4.0563945478608776E-4</v>
      </c>
    </row>
    <row r="11" spans="1:9" x14ac:dyDescent="0.25">
      <c r="A11" s="2" t="s">
        <v>14</v>
      </c>
      <c r="B11" s="2">
        <v>56.623843786802688</v>
      </c>
      <c r="C11" s="2">
        <v>56.8830839002894</v>
      </c>
      <c r="D11" s="2">
        <v>2.4768523841231859E-2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0.60679203630787193</v>
      </c>
      <c r="C12" s="2">
        <v>0.60957010338766104</v>
      </c>
      <c r="D12" s="2">
        <v>2.6542428108549152E-4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13.949113115624199</v>
      </c>
      <c r="C13" s="2">
        <v>14.0129761356055</v>
      </c>
      <c r="D13" s="2">
        <v>6.1016509772321035E-3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2.2100412928297204</v>
      </c>
      <c r="C14" s="2">
        <v>2.2221592330843798</v>
      </c>
      <c r="D14" s="2">
        <v>-0.43563033291075498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7.185116967035694</v>
      </c>
      <c r="C16" s="2">
        <v>7.2162130940198397</v>
      </c>
      <c r="D16" s="2">
        <v>0.39599776827219957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0.17077725559115711</v>
      </c>
      <c r="C17" s="2">
        <v>0.171559122595589</v>
      </c>
      <c r="D17" s="2">
        <v>7.4701753034942523E-5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3.337788182633239</v>
      </c>
      <c r="C18" s="2">
        <v>3.35306952931351</v>
      </c>
      <c r="D18" s="2">
        <v>1.4600224452208349E-3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8.4181955450001915</v>
      </c>
      <c r="C21" s="2">
        <v>8.4567364461926307</v>
      </c>
      <c r="D21" s="2">
        <v>3.6823049225152803E-3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2.1098046786860318</v>
      </c>
      <c r="C22" s="2">
        <v>2.1194639665013399</v>
      </c>
      <c r="D22" s="2">
        <v>9.2287527930596928E-4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0.49706836956212003</v>
      </c>
      <c r="C23" s="2">
        <v>0.499344090387845</v>
      </c>
      <c r="D23" s="2">
        <v>2.1742870917716933E-4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8.7644538704174518E-2</v>
      </c>
      <c r="C24" s="2">
        <v>8.8045800410208694E-2</v>
      </c>
      <c r="D24" s="2">
        <v>3.8337663313624306E-5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4.703814234944744</v>
      </c>
      <c r="C25" s="2">
        <v>4.3531159129760999</v>
      </c>
      <c r="D25" s="2">
        <v>81.270671318637312</v>
      </c>
      <c r="E25" s="2"/>
      <c r="F25" s="2"/>
      <c r="G25" s="2"/>
      <c r="H25" s="2"/>
      <c r="I25" s="2">
        <v>81.268613766066906</v>
      </c>
    </row>
    <row r="26" spans="1:9" x14ac:dyDescent="0.25">
      <c r="A26" s="2" t="s">
        <v>30</v>
      </c>
      <c r="B26" s="2">
        <v>9.99999962781669E-2</v>
      </c>
      <c r="C26" s="2">
        <v>1.4662665235826201E-2</v>
      </c>
      <c r="D26" s="2">
        <v>18.731429976165163</v>
      </c>
      <c r="E26" s="2"/>
      <c r="F26" s="2"/>
      <c r="G26" s="2"/>
      <c r="H26" s="2"/>
      <c r="I26" s="2">
        <v>18.731386233933002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2.0816790880089843E-2</v>
      </c>
    </row>
    <row r="29" spans="1:9" x14ac:dyDescent="0.25">
      <c r="A29" s="1" t="s">
        <v>33</v>
      </c>
      <c r="B29" s="1">
        <f>1075+((5.6/1000)*(B30-2000))</f>
        <v>1074.44</v>
      </c>
    </row>
    <row r="30" spans="1:9" x14ac:dyDescent="0.25">
      <c r="A30" s="1" t="s">
        <v>34</v>
      </c>
      <c r="B30" s="1">
        <v>1900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5185-DD35-4AD2-973B-72414D55D628}">
  <dimension ref="A1:I30"/>
  <sheetViews>
    <sheetView workbookViewId="0">
      <selection activeCell="I34" sqref="I34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100.004739141843</v>
      </c>
      <c r="C2" s="2">
        <v>99.619865322668105</v>
      </c>
      <c r="D2" s="2">
        <v>0.38487381917545799</v>
      </c>
      <c r="E2" s="2"/>
      <c r="F2" s="2"/>
      <c r="G2" s="2"/>
      <c r="H2" s="2"/>
      <c r="I2" s="2">
        <v>0.38487381917545799</v>
      </c>
    </row>
    <row r="3" spans="1:9" x14ac:dyDescent="0.25">
      <c r="A3" s="2" t="s">
        <v>6</v>
      </c>
      <c r="B3" s="2">
        <v>2.2915443566470701</v>
      </c>
      <c r="C3" s="2">
        <v>2.3467846462709399</v>
      </c>
      <c r="D3" s="2">
        <v>0.32308459572931703</v>
      </c>
      <c r="E3" s="2"/>
      <c r="F3" s="2"/>
      <c r="G3" s="2"/>
      <c r="H3" s="2"/>
      <c r="I3" s="2">
        <v>0.32308459572931703</v>
      </c>
    </row>
    <row r="4" spans="1:9" x14ac:dyDescent="0.25">
      <c r="A4" s="2" t="s">
        <v>7</v>
      </c>
      <c r="B4" s="2">
        <v>-1629.9274706543049</v>
      </c>
      <c r="C4" s="2">
        <v>-1621.1650002487243</v>
      </c>
      <c r="D4" s="2">
        <v>-8.7624704055805847</v>
      </c>
      <c r="E4" s="2"/>
      <c r="F4" s="2"/>
      <c r="G4" s="2"/>
      <c r="H4" s="2"/>
      <c r="I4" s="2">
        <v>-8.7624704055805847</v>
      </c>
    </row>
    <row r="5" spans="1:9" x14ac:dyDescent="0.25">
      <c r="A5" s="2" t="s">
        <v>8</v>
      </c>
      <c r="B5" s="2">
        <v>-1240.9037010434924</v>
      </c>
      <c r="C5" s="2">
        <v>-1236.7999151060044</v>
      </c>
      <c r="D5" s="2">
        <v>-4.1037859374880137</v>
      </c>
      <c r="E5" s="2"/>
      <c r="F5" s="2"/>
      <c r="G5" s="2"/>
      <c r="H5" s="2"/>
      <c r="I5" s="2">
        <v>-4.1037859374880137</v>
      </c>
    </row>
    <row r="6" spans="1:9" x14ac:dyDescent="0.25">
      <c r="A6" s="2" t="s">
        <v>9</v>
      </c>
      <c r="B6" s="2">
        <v>288.56119097341701</v>
      </c>
      <c r="C6" s="2">
        <v>285.10557812017902</v>
      </c>
      <c r="D6" s="2">
        <v>3.4556128532378199</v>
      </c>
      <c r="E6" s="2"/>
      <c r="F6" s="2"/>
      <c r="G6" s="2"/>
      <c r="H6" s="2"/>
      <c r="I6" s="2">
        <v>3.4556128532378199</v>
      </c>
    </row>
    <row r="7" spans="1:9" x14ac:dyDescent="0.25">
      <c r="A7" s="2" t="s">
        <v>10</v>
      </c>
      <c r="B7" s="2">
        <v>145.27108635017001</v>
      </c>
      <c r="C7" s="2">
        <v>144.14983472096901</v>
      </c>
      <c r="D7" s="2">
        <v>1.1212516292009</v>
      </c>
      <c r="E7" s="2"/>
      <c r="F7" s="2"/>
      <c r="G7" s="2"/>
      <c r="H7" s="2"/>
      <c r="I7" s="2">
        <v>1.1212516292009</v>
      </c>
    </row>
    <row r="8" spans="1:9" x14ac:dyDescent="0.25">
      <c r="A8" s="2" t="s">
        <v>11</v>
      </c>
      <c r="B8" s="2">
        <v>43.640760804721097</v>
      </c>
      <c r="C8" s="2">
        <v>42.449512988319803</v>
      </c>
      <c r="D8" s="2">
        <v>1.19124781640133</v>
      </c>
      <c r="E8" s="2"/>
      <c r="F8" s="2"/>
      <c r="G8" s="2"/>
      <c r="H8" s="2"/>
      <c r="I8" s="2">
        <v>1.19124781640133</v>
      </c>
    </row>
    <row r="9" spans="1:9" x14ac:dyDescent="0.25">
      <c r="A9" s="2" t="s">
        <v>12</v>
      </c>
      <c r="B9" s="2">
        <v>1.8081925639324643E-4</v>
      </c>
      <c r="C9" s="2">
        <v>1.6083438126383737E-4</v>
      </c>
      <c r="D9" s="2">
        <v>8.9297016630097167E-4</v>
      </c>
      <c r="E9" s="2"/>
      <c r="F9" s="2"/>
      <c r="G9" s="2"/>
      <c r="H9" s="2"/>
      <c r="I9" s="2">
        <v>8.9297016630097167E-4</v>
      </c>
    </row>
    <row r="10" spans="1:9" x14ac:dyDescent="0.25">
      <c r="A10" s="2" t="s">
        <v>13</v>
      </c>
      <c r="B10" s="2">
        <v>2.7533463012963099E-5</v>
      </c>
      <c r="C10" s="2">
        <v>1.7831807705923855E-5</v>
      </c>
      <c r="D10" s="2">
        <v>3.7324703939413222E-4</v>
      </c>
      <c r="E10" s="2"/>
      <c r="F10" s="2"/>
      <c r="G10" s="2"/>
      <c r="H10" s="2"/>
      <c r="I10" s="2">
        <v>3.7324703939413222E-4</v>
      </c>
    </row>
    <row r="11" spans="1:9" x14ac:dyDescent="0.25">
      <c r="A11" s="2" t="s">
        <v>14</v>
      </c>
      <c r="B11" s="2">
        <v>56.624323260538304</v>
      </c>
      <c r="C11" s="2">
        <v>56.842666432673397</v>
      </c>
      <c r="D11" s="2">
        <v>0.10887243342538504</v>
      </c>
      <c r="E11" s="2"/>
      <c r="F11" s="2"/>
      <c r="G11" s="2"/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0.60913698200562505</v>
      </c>
      <c r="D12" s="2">
        <v>1.1666980051642957E-3</v>
      </c>
      <c r="E12" s="2"/>
      <c r="F12" s="2"/>
      <c r="G12" s="2"/>
      <c r="H12" s="2"/>
      <c r="I12" s="2"/>
    </row>
    <row r="13" spans="1:9" x14ac:dyDescent="0.25">
      <c r="A13" s="2" t="s">
        <v>16</v>
      </c>
      <c r="B13" s="2">
        <v>13.949231232532675</v>
      </c>
      <c r="C13" s="2">
        <v>14.003019414374499</v>
      </c>
      <c r="D13" s="2">
        <v>2.6820395336414029E-2</v>
      </c>
      <c r="E13" s="2"/>
      <c r="F13" s="2"/>
      <c r="G13" s="2"/>
      <c r="H13" s="2"/>
      <c r="I13" s="2"/>
    </row>
    <row r="14" spans="1:9" x14ac:dyDescent="0.25">
      <c r="A14" s="2" t="s">
        <v>17</v>
      </c>
      <c r="B14" s="2">
        <v>2.2016566082938631</v>
      </c>
      <c r="C14" s="2">
        <v>2.2175604395845698</v>
      </c>
      <c r="D14" s="2">
        <v>-1.9148549660479857</v>
      </c>
      <c r="E14" s="2"/>
      <c r="F14" s="2"/>
      <c r="G14" s="2"/>
      <c r="H14" s="2"/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7.21380302836981</v>
      </c>
      <c r="D16" s="2">
        <v>1.7406462163344056</v>
      </c>
      <c r="E16" s="2"/>
      <c r="F16" s="2"/>
      <c r="G16" s="2"/>
      <c r="H16" s="2"/>
      <c r="I16" s="2"/>
    </row>
    <row r="17" spans="1:9" x14ac:dyDescent="0.25">
      <c r="A17" s="2" t="s">
        <v>21</v>
      </c>
      <c r="B17" s="2">
        <v>0.17077870168176526</v>
      </c>
      <c r="C17" s="2">
        <v>0.17143722369689701</v>
      </c>
      <c r="D17" s="2">
        <v>3.2835876138134236E-4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3.3506870533677402</v>
      </c>
      <c r="D18" s="2">
        <v>6.4176695376060083E-3</v>
      </c>
      <c r="E18" s="2"/>
      <c r="F18" s="2"/>
      <c r="G18" s="2"/>
      <c r="H18" s="2"/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8.4507276321831402</v>
      </c>
      <c r="D21" s="2">
        <v>1.6185927145783287E-2</v>
      </c>
      <c r="E21" s="2"/>
      <c r="F21" s="2"/>
      <c r="G21" s="2"/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2.1179580114729801</v>
      </c>
      <c r="D22" s="2">
        <v>4.0565873243685853E-3</v>
      </c>
      <c r="E22" s="2"/>
      <c r="F22" s="2"/>
      <c r="G22" s="2"/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0.49898928853431601</v>
      </c>
      <c r="D23" s="2">
        <v>9.5572887154869431E-4</v>
      </c>
      <c r="E23" s="2"/>
      <c r="F23" s="2"/>
      <c r="G23" s="2"/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8.7983240716837302E-2</v>
      </c>
      <c r="D24" s="2">
        <v>1.6851689298579684E-4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4.4178698538261596</v>
      </c>
      <c r="D25" s="2">
        <v>78.727357939577118</v>
      </c>
      <c r="E25" s="2"/>
      <c r="F25" s="2"/>
      <c r="G25" s="2"/>
      <c r="H25" s="2"/>
      <c r="I25" s="2">
        <v>78.718313768981304</v>
      </c>
    </row>
    <row r="26" spans="1:9" x14ac:dyDescent="0.25">
      <c r="A26" s="2" t="s">
        <v>30</v>
      </c>
      <c r="B26" s="2">
        <v>9.9996001020722827E-2</v>
      </c>
      <c r="C26" s="2">
        <v>1.81613991939636E-2</v>
      </c>
      <c r="D26" s="2">
        <v>21.281878494854958</v>
      </c>
      <c r="E26" s="2"/>
      <c r="F26" s="2"/>
      <c r="G26" s="2"/>
      <c r="H26" s="2"/>
      <c r="I26" s="2">
        <v>21.2816862310186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v>1075</v>
      </c>
    </row>
    <row r="30" spans="1:9" x14ac:dyDescent="0.25">
      <c r="A30" s="1" t="s">
        <v>34</v>
      </c>
      <c r="B30" s="1">
        <v>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CD7D-9710-4CDE-BD4E-AABA79585EFF}">
  <dimension ref="A1:I30"/>
  <sheetViews>
    <sheetView workbookViewId="0">
      <selection activeCell="F32" sqref="F32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100.03765100266</v>
      </c>
      <c r="C2" s="2">
        <v>54.709513740750403</v>
      </c>
      <c r="D2" s="2">
        <v>45.328137261910399</v>
      </c>
      <c r="E2" s="2">
        <v>10.752147061283299</v>
      </c>
      <c r="F2" s="2">
        <v>3.7805059202058899</v>
      </c>
      <c r="G2" s="2">
        <v>24.1752937452605</v>
      </c>
      <c r="H2" s="2">
        <v>1.8605577338244701</v>
      </c>
      <c r="I2" s="2">
        <v>4.7596328013361902</v>
      </c>
    </row>
    <row r="3" spans="1:9" x14ac:dyDescent="0.25">
      <c r="A3" s="2" t="s">
        <v>6</v>
      </c>
      <c r="B3" s="2">
        <v>3.44498414933946E-3</v>
      </c>
      <c r="C3" s="2">
        <v>2.50936694469104</v>
      </c>
      <c r="D3" s="2">
        <v>1.56213227092973E-3</v>
      </c>
      <c r="E3" s="2">
        <v>3.3924888855532802</v>
      </c>
      <c r="F3" s="2">
        <v>3.3325657605098198</v>
      </c>
      <c r="G3" s="2">
        <v>2.6459707793824099</v>
      </c>
      <c r="H3" s="2">
        <v>4.7950474852248597</v>
      </c>
      <c r="I3" s="2">
        <v>1.6410824481846999E-4</v>
      </c>
    </row>
    <row r="4" spans="1:9" x14ac:dyDescent="0.25">
      <c r="A4" s="2" t="s">
        <v>7</v>
      </c>
      <c r="B4" s="2">
        <v>-1653.0410406753267</v>
      </c>
      <c r="C4" s="2">
        <v>-875.47767648858837</v>
      </c>
      <c r="D4" s="2">
        <v>-777.56336418673845</v>
      </c>
      <c r="E4" s="2">
        <v>-154.8309110987764</v>
      </c>
      <c r="F4" s="2">
        <v>-56.772054696728787</v>
      </c>
      <c r="G4" s="2">
        <v>-413.16972326138819</v>
      </c>
      <c r="H4" s="2">
        <v>-14.16998051864549</v>
      </c>
      <c r="I4" s="2">
        <v>-138.62069461119967</v>
      </c>
    </row>
    <row r="5" spans="1:9" x14ac:dyDescent="0.25">
      <c r="A5" s="2" t="s">
        <v>8</v>
      </c>
      <c r="B5" s="2">
        <v>-1259.9078070391881</v>
      </c>
      <c r="C5" s="2">
        <v>-693.06777684942381</v>
      </c>
      <c r="D5" s="2">
        <v>-566.84003018976432</v>
      </c>
      <c r="E5" s="2">
        <v>-122.33568060802301</v>
      </c>
      <c r="F5" s="2">
        <v>-45.509723781206269</v>
      </c>
      <c r="G5" s="2">
        <v>-337.05258430051333</v>
      </c>
      <c r="H5" s="2">
        <v>-9.1251392366337019</v>
      </c>
      <c r="I5" s="2">
        <v>-52.816902263388016</v>
      </c>
    </row>
    <row r="6" spans="1:9" x14ac:dyDescent="0.25">
      <c r="A6" s="2" t="s">
        <v>9</v>
      </c>
      <c r="B6" s="2">
        <v>294.05010893081197</v>
      </c>
      <c r="C6" s="2">
        <v>136.436317944564</v>
      </c>
      <c r="D6" s="2">
        <v>157.61379098624801</v>
      </c>
      <c r="E6" s="2">
        <v>24.305312418287301</v>
      </c>
      <c r="F6" s="2">
        <v>8.4238353544776992</v>
      </c>
      <c r="G6" s="2">
        <v>56.932996470257102</v>
      </c>
      <c r="H6" s="2">
        <v>3.7733674021749199</v>
      </c>
      <c r="I6" s="2">
        <v>64.178279341050995</v>
      </c>
    </row>
    <row r="7" spans="1:9" x14ac:dyDescent="0.25">
      <c r="A7" s="2" t="s">
        <v>10</v>
      </c>
      <c r="B7" s="2">
        <v>133.46543558155</v>
      </c>
      <c r="C7" s="2">
        <v>73.5777813988378</v>
      </c>
      <c r="D7" s="2">
        <v>59.887654182712502</v>
      </c>
      <c r="E7" s="2">
        <v>12.493371627160601</v>
      </c>
      <c r="F7" s="2">
        <v>4.3327256368284699</v>
      </c>
      <c r="G7" s="2">
        <v>29.477818477595001</v>
      </c>
      <c r="H7" s="2">
        <v>1.7022091814920799</v>
      </c>
      <c r="I7" s="2">
        <v>11.8815292596363</v>
      </c>
    </row>
    <row r="8" spans="1:9" x14ac:dyDescent="0.25">
      <c r="A8" s="2" t="s">
        <v>11</v>
      </c>
      <c r="B8" s="2">
        <v>29038.638979468698</v>
      </c>
      <c r="C8" s="2">
        <v>21.802117803654301</v>
      </c>
      <c r="D8" s="2">
        <v>29016.836861665</v>
      </c>
      <c r="E8" s="2">
        <v>3.1693978739534598</v>
      </c>
      <c r="F8" s="2">
        <v>1.13441299943846</v>
      </c>
      <c r="G8" s="2">
        <v>9.1366442644174803</v>
      </c>
      <c r="H8" s="2">
        <v>0.38801653988984702</v>
      </c>
      <c r="I8" s="2">
        <v>29003.008389987299</v>
      </c>
    </row>
    <row r="9" spans="1:9" x14ac:dyDescent="0.25">
      <c r="A9" s="2" t="s">
        <v>12</v>
      </c>
      <c r="B9" s="2">
        <v>7.4738637256108274E-4</v>
      </c>
      <c r="C9" s="2">
        <v>4.2498057248166824E-5</v>
      </c>
      <c r="D9" s="2">
        <v>7.4791599810786907E-4</v>
      </c>
      <c r="E9" s="2">
        <v>4.142410897798827E-5</v>
      </c>
      <c r="F9" s="2">
        <v>4.1993112357631726E-5</v>
      </c>
      <c r="G9" s="2">
        <v>2.4016585590081168E-5</v>
      </c>
      <c r="H9" s="2">
        <v>4.690053455879251E-5</v>
      </c>
      <c r="I9" s="2">
        <v>7.4825823774267062E-4</v>
      </c>
    </row>
    <row r="10" spans="1:9" x14ac:dyDescent="0.25">
      <c r="A10" s="2" t="s">
        <v>13</v>
      </c>
      <c r="B10" s="2">
        <v>0.99882123381551358</v>
      </c>
      <c r="C10" s="2">
        <v>7.4319813455245799E-6</v>
      </c>
      <c r="D10" s="2">
        <v>0.99957170349197477</v>
      </c>
      <c r="E10" s="2">
        <v>8.4089136000767027E-7</v>
      </c>
      <c r="F10" s="2">
        <v>8.5988453434946465E-7</v>
      </c>
      <c r="G10" s="2">
        <v>1.4865071407265575E-6</v>
      </c>
      <c r="H10" s="2">
        <v>4.8403476601900949E-7</v>
      </c>
      <c r="I10" s="2">
        <v>1.0000482930717736</v>
      </c>
    </row>
    <row r="11" spans="1:9" x14ac:dyDescent="0.25">
      <c r="A11" s="2" t="s">
        <v>14</v>
      </c>
      <c r="B11" s="2">
        <v>56.624323260538304</v>
      </c>
      <c r="C11" s="2">
        <v>67.171197292650206</v>
      </c>
      <c r="D11" s="2">
        <v>43.894606474521829</v>
      </c>
      <c r="E11" s="2">
        <v>50.148833267236697</v>
      </c>
      <c r="F11" s="2">
        <v>49.424144401255496</v>
      </c>
      <c r="G11" s="2">
        <v>52.189617461570599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0.86263249912437501</v>
      </c>
      <c r="D12" s="2">
        <v>0.29801267420295835</v>
      </c>
      <c r="E12" s="2">
        <v>8.1785598094747697E-2</v>
      </c>
      <c r="F12" s="2">
        <v>0.285593328875349</v>
      </c>
      <c r="G12" s="2"/>
      <c r="H12" s="2">
        <v>6.19646533294204</v>
      </c>
      <c r="I12" s="2"/>
    </row>
    <row r="13" spans="1:9" x14ac:dyDescent="0.25">
      <c r="A13" s="2" t="s">
        <v>16</v>
      </c>
      <c r="B13" s="2">
        <v>13.949231232532675</v>
      </c>
      <c r="C13" s="2">
        <v>11.129313530505399</v>
      </c>
      <c r="D13" s="2">
        <v>17.352775600028423</v>
      </c>
      <c r="E13" s="2">
        <v>2.5844142474343799</v>
      </c>
      <c r="F13" s="2">
        <v>3.3137739162281701</v>
      </c>
      <c r="G13" s="2">
        <v>30.5711923157345</v>
      </c>
      <c r="H13" s="2">
        <v>3.6098198869404698</v>
      </c>
      <c r="I13" s="2"/>
    </row>
    <row r="14" spans="1:9" x14ac:dyDescent="0.25">
      <c r="A14" s="2" t="s">
        <v>17</v>
      </c>
      <c r="B14" s="2">
        <v>2.2016566082938631</v>
      </c>
      <c r="C14" s="2">
        <v>2.0791749753581401</v>
      </c>
      <c r="D14" s="2">
        <v>2.3494877565576462</v>
      </c>
      <c r="E14" s="2">
        <v>2.4341402937716801</v>
      </c>
      <c r="F14" s="2">
        <v>3.4294007636015</v>
      </c>
      <c r="G14" s="2"/>
      <c r="H14" s="2">
        <v>54.217664341154702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6.3623264139428102</v>
      </c>
      <c r="D16" s="2">
        <v>8.1950192488280145</v>
      </c>
      <c r="E16" s="2">
        <v>21.509670131509999</v>
      </c>
      <c r="F16" s="2">
        <v>12.641691877638801</v>
      </c>
      <c r="G16" s="2"/>
      <c r="H16" s="2">
        <v>33.2871056455351</v>
      </c>
      <c r="I16" s="2"/>
    </row>
    <row r="17" spans="1:9" x14ac:dyDescent="0.25">
      <c r="A17" s="2" t="s">
        <v>21</v>
      </c>
      <c r="B17" s="2">
        <v>0.17077870168176526</v>
      </c>
      <c r="C17" s="2">
        <v>0.31216788394254802</v>
      </c>
      <c r="D17" s="2">
        <v>1.2678706647053427E-4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1.7744544870036101</v>
      </c>
      <c r="D18" s="2">
        <v>5.22474094249056</v>
      </c>
      <c r="E18" s="2">
        <v>17.001262444052401</v>
      </c>
      <c r="F18" s="2">
        <v>12.938067240487999</v>
      </c>
      <c r="G18" s="2"/>
      <c r="H18" s="2">
        <v>2.6889447934275501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7.1825029819336299</v>
      </c>
      <c r="D21" s="2">
        <v>9.9097915889161534</v>
      </c>
      <c r="E21" s="2">
        <v>6.1715880375059999</v>
      </c>
      <c r="F21" s="2">
        <v>17.7789092701525</v>
      </c>
      <c r="G21" s="2">
        <v>13.043812927570601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2.0126285859572799</v>
      </c>
      <c r="D22" s="2">
        <v>2.227132331964341</v>
      </c>
      <c r="E22" s="2">
        <v>6.8305980393971094E-2</v>
      </c>
      <c r="F22" s="2">
        <v>0.188419201760016</v>
      </c>
      <c r="G22" s="2">
        <v>4.1130422561645998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0.87222072919515004</v>
      </c>
      <c r="D23" s="2">
        <v>4.428157193662511E-2</v>
      </c>
      <c r="E23" s="2"/>
      <c r="F23" s="2"/>
      <c r="G23" s="2">
        <v>8.2335038959501394E-2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0.160207576188544</v>
      </c>
      <c r="D24" s="2">
        <v>6.5068348420630856E-5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8.1172455491982196E-2</v>
      </c>
      <c r="D25" s="2">
        <v>10.283272906250261</v>
      </c>
      <c r="E25" s="2"/>
      <c r="F25" s="2"/>
      <c r="G25" s="2"/>
      <c r="H25" s="2"/>
      <c r="I25" s="2">
        <v>97.899004353999004</v>
      </c>
    </row>
    <row r="26" spans="1:9" x14ac:dyDescent="0.25">
      <c r="A26" s="2" t="s">
        <v>30</v>
      </c>
      <c r="B26" s="2">
        <v>9.9996001020722827E-2</v>
      </c>
      <c r="C26" s="2">
        <v>5.8870618670529201E-7</v>
      </c>
      <c r="D26" s="2">
        <v>0.22068704888849586</v>
      </c>
      <c r="E26" s="2"/>
      <c r="F26" s="2"/>
      <c r="G26" s="2"/>
      <c r="H26" s="2"/>
      <c r="I26" s="2">
        <v>2.1009956460009498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1063.8055999999999</v>
      </c>
      <c r="C29">
        <v>1063.8</v>
      </c>
    </row>
    <row r="30" spans="1:9" x14ac:dyDescent="0.25">
      <c r="A30" s="1" t="s">
        <v>34</v>
      </c>
      <c r="B30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F3A9-938C-4179-A7D1-743ECB47C025}">
  <dimension ref="A1:I30"/>
  <sheetViews>
    <sheetView workbookViewId="0">
      <selection activeCell="E10" sqref="E10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100.04449810459001</v>
      </c>
      <c r="C2" s="2">
        <v>60.361715225878001</v>
      </c>
      <c r="D2" s="2">
        <v>39.682782878712104</v>
      </c>
      <c r="E2" s="2">
        <v>8.7151773168258906</v>
      </c>
      <c r="F2" s="2">
        <v>3.8887927691601001</v>
      </c>
      <c r="G2" s="2">
        <v>20.7205503926814</v>
      </c>
      <c r="H2" s="2">
        <v>1.78155622201514</v>
      </c>
      <c r="I2" s="2">
        <v>4.5767061780294904</v>
      </c>
    </row>
    <row r="3" spans="1:9" x14ac:dyDescent="0.25">
      <c r="A3" s="2" t="s">
        <v>6</v>
      </c>
      <c r="B3" s="2">
        <v>7.0003775587604997E-2</v>
      </c>
      <c r="C3" s="2">
        <v>2.4987575976396901</v>
      </c>
      <c r="D3" s="2">
        <v>2.8244509484650699E-2</v>
      </c>
      <c r="E3" s="2">
        <v>3.37824275406164</v>
      </c>
      <c r="F3" s="2">
        <v>3.32244881212393</v>
      </c>
      <c r="G3" s="2">
        <v>2.6504750384742901</v>
      </c>
      <c r="H3" s="2">
        <v>4.7828883233042898</v>
      </c>
      <c r="I3" s="2">
        <v>3.2854257007003101E-3</v>
      </c>
    </row>
    <row r="4" spans="1:9" x14ac:dyDescent="0.25">
      <c r="A4" s="2" t="s">
        <v>7</v>
      </c>
      <c r="B4" s="2">
        <v>-1644.681141297468</v>
      </c>
      <c r="C4" s="2">
        <v>-966.52878875067233</v>
      </c>
      <c r="D4" s="2">
        <v>-678.15235254679567</v>
      </c>
      <c r="E4" s="2">
        <v>-126.63448358872813</v>
      </c>
      <c r="F4" s="2">
        <v>-58.78952726845209</v>
      </c>
      <c r="G4" s="2">
        <v>-354.14192154911831</v>
      </c>
      <c r="H4" s="2">
        <v>-13.65603004578991</v>
      </c>
      <c r="I4" s="2">
        <v>-124.93039009470715</v>
      </c>
    </row>
    <row r="5" spans="1:9" x14ac:dyDescent="0.25">
      <c r="A5" s="2" t="s">
        <v>8</v>
      </c>
      <c r="B5" s="2">
        <v>-1258.3345070696785</v>
      </c>
      <c r="C5" s="2">
        <v>-762.36196939799095</v>
      </c>
      <c r="D5" s="2">
        <v>-495.97253767168752</v>
      </c>
      <c r="E5" s="2">
        <v>-100.2153173823982</v>
      </c>
      <c r="F5" s="2">
        <v>-47.181707410859978</v>
      </c>
      <c r="G5" s="2">
        <v>-288.9709585706691</v>
      </c>
      <c r="H5" s="2">
        <v>-8.8162759968180371</v>
      </c>
      <c r="I5" s="2">
        <v>-50.78827831094226</v>
      </c>
    </row>
    <row r="6" spans="1:9" x14ac:dyDescent="0.25">
      <c r="A6" s="2" t="s">
        <v>9</v>
      </c>
      <c r="B6" s="2">
        <v>288.85513695433201</v>
      </c>
      <c r="C6" s="2">
        <v>152.64694795005701</v>
      </c>
      <c r="D6" s="2">
        <v>136.208189004275</v>
      </c>
      <c r="E6" s="2">
        <v>19.752499948658201</v>
      </c>
      <c r="F6" s="2">
        <v>8.6786789314413308</v>
      </c>
      <c r="G6" s="2">
        <v>48.725589325275401</v>
      </c>
      <c r="H6" s="2">
        <v>3.6184806461049801</v>
      </c>
      <c r="I6" s="2">
        <v>55.432940152794998</v>
      </c>
    </row>
    <row r="7" spans="1:9" x14ac:dyDescent="0.25">
      <c r="A7" s="2" t="s">
        <v>10</v>
      </c>
      <c r="B7" s="2">
        <v>134.88565339603801</v>
      </c>
      <c r="C7" s="2">
        <v>81.873088227704699</v>
      </c>
      <c r="D7" s="2">
        <v>53.012565168333502</v>
      </c>
      <c r="E7" s="2">
        <v>10.1795691372013</v>
      </c>
      <c r="F7" s="2">
        <v>4.4726245686717698</v>
      </c>
      <c r="G7" s="2">
        <v>25.257131531663902</v>
      </c>
      <c r="H7" s="2">
        <v>1.63384488949378</v>
      </c>
      <c r="I7" s="2">
        <v>11.469395041302599</v>
      </c>
    </row>
    <row r="8" spans="1:9" x14ac:dyDescent="0.25">
      <c r="A8" s="2" t="s">
        <v>11</v>
      </c>
      <c r="B8" s="2">
        <v>1429.1300328421701</v>
      </c>
      <c r="C8" s="2">
        <v>24.156691022328499</v>
      </c>
      <c r="D8" s="2">
        <v>1404.97334181984</v>
      </c>
      <c r="E8" s="2">
        <v>2.5797960511711802</v>
      </c>
      <c r="F8" s="2">
        <v>1.17045979910044</v>
      </c>
      <c r="G8" s="2">
        <v>7.8176742251490703</v>
      </c>
      <c r="H8" s="2">
        <v>0.37248543172848902</v>
      </c>
      <c r="I8" s="2">
        <v>1393.0329263126901</v>
      </c>
    </row>
    <row r="9" spans="1:9" x14ac:dyDescent="0.25">
      <c r="A9" s="2" t="s">
        <v>12</v>
      </c>
      <c r="B9" s="2">
        <v>7.3561514230108726E-4</v>
      </c>
      <c r="C9" s="2">
        <v>5.3589524166628719E-5</v>
      </c>
      <c r="D9" s="2">
        <v>7.4734168659640213E-4</v>
      </c>
      <c r="E9" s="2">
        <v>4.1285531518802897E-5</v>
      </c>
      <c r="F9" s="2">
        <v>4.1912675517117044E-5</v>
      </c>
      <c r="G9" s="2">
        <v>2.3733578129715892E-5</v>
      </c>
      <c r="H9" s="2">
        <v>4.7500347889392115E-5</v>
      </c>
      <c r="I9" s="2">
        <v>7.5348997654665559E-4</v>
      </c>
    </row>
    <row r="10" spans="1:9" x14ac:dyDescent="0.25">
      <c r="A10" s="2" t="s">
        <v>13</v>
      </c>
      <c r="B10" s="2">
        <v>4.8783022876146769E-2</v>
      </c>
      <c r="C10" s="2">
        <v>8.447642668058909E-6</v>
      </c>
      <c r="D10" s="2">
        <v>4.9621638320717636E-2</v>
      </c>
      <c r="E10" s="2">
        <v>8.362379430239411E-7</v>
      </c>
      <c r="F10" s="2">
        <v>8.5699275455777732E-7</v>
      </c>
      <c r="G10" s="2">
        <v>1.4719427615637822E-6</v>
      </c>
      <c r="H10" s="2">
        <v>4.9176269324423473E-7</v>
      </c>
      <c r="I10" s="2">
        <v>5.0046960736118688E-2</v>
      </c>
    </row>
    <row r="11" spans="1:9" x14ac:dyDescent="0.25">
      <c r="A11" s="2" t="s">
        <v>14</v>
      </c>
      <c r="B11" s="2">
        <v>56.624323260538304</v>
      </c>
      <c r="C11" s="2">
        <v>65.617942885214802</v>
      </c>
      <c r="D11" s="2">
        <v>42.94407537334147</v>
      </c>
      <c r="E11" s="2">
        <v>50.417014627799801</v>
      </c>
      <c r="F11" s="2">
        <v>49.589271190946597</v>
      </c>
      <c r="G11" s="2">
        <v>51.620808843631799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0.802182509164865</v>
      </c>
      <c r="D12" s="2">
        <v>0.30959538872028924</v>
      </c>
      <c r="E12" s="2">
        <v>8.3009941507119198E-2</v>
      </c>
      <c r="F12" s="2">
        <v>0.28569950801924798</v>
      </c>
      <c r="G12" s="2"/>
      <c r="H12" s="2">
        <v>5.8525009000400603</v>
      </c>
      <c r="I12" s="2"/>
    </row>
    <row r="13" spans="1:9" x14ac:dyDescent="0.25">
      <c r="A13" s="2" t="s">
        <v>16</v>
      </c>
      <c r="B13" s="2">
        <v>13.949231232532675</v>
      </c>
      <c r="C13" s="2">
        <v>11.7610594401756</v>
      </c>
      <c r="D13" s="2">
        <v>17.277672259444945</v>
      </c>
      <c r="E13" s="2">
        <v>2.6665036296231102</v>
      </c>
      <c r="F13" s="2">
        <v>3.43546820839483</v>
      </c>
      <c r="G13" s="2">
        <v>30.956951794880101</v>
      </c>
      <c r="H13" s="2">
        <v>3.9388214955870602</v>
      </c>
      <c r="I13" s="2"/>
    </row>
    <row r="14" spans="1:9" x14ac:dyDescent="0.25">
      <c r="A14" s="2" t="s">
        <v>17</v>
      </c>
      <c r="B14" s="2">
        <v>2.2016566082938631</v>
      </c>
      <c r="C14" s="2">
        <v>2.1504202409414499</v>
      </c>
      <c r="D14" s="2">
        <v>2.2795925490464946</v>
      </c>
      <c r="E14" s="2">
        <v>2.3532260369466602</v>
      </c>
      <c r="F14" s="2">
        <v>3.3321546844893501</v>
      </c>
      <c r="G14" s="2"/>
      <c r="H14" s="2">
        <v>54.630407033021299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6.6268376694721001</v>
      </c>
      <c r="D16" s="2">
        <v>8.0535355568335785</v>
      </c>
      <c r="E16" s="2">
        <v>20.498293215106202</v>
      </c>
      <c r="F16" s="2">
        <v>11.8623146785252</v>
      </c>
      <c r="G16" s="2"/>
      <c r="H16" s="2">
        <v>32.637974149090603</v>
      </c>
      <c r="I16" s="2"/>
    </row>
    <row r="17" spans="1:9" x14ac:dyDescent="0.25">
      <c r="A17" s="2" t="s">
        <v>21</v>
      </c>
      <c r="B17" s="2">
        <v>0.17077870168176526</v>
      </c>
      <c r="C17" s="2">
        <v>0.28293684286582299</v>
      </c>
      <c r="D17" s="2">
        <v>1.7429122224230567E-4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2.0134772400205199</v>
      </c>
      <c r="D18" s="2">
        <v>5.3522766278988616</v>
      </c>
      <c r="E18" s="2">
        <v>17.7742567656808</v>
      </c>
      <c r="F18" s="2">
        <v>13.4010613419522</v>
      </c>
      <c r="G18" s="2"/>
      <c r="H18" s="2">
        <v>2.9402964222609298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7.2741828241773598</v>
      </c>
      <c r="D21" s="2">
        <v>10.158539757445265</v>
      </c>
      <c r="E21" s="2">
        <v>6.1404405808349196</v>
      </c>
      <c r="F21" s="2">
        <v>17.908809002543698</v>
      </c>
      <c r="G21" s="2">
        <v>13.494792162610899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2.1498596504331502</v>
      </c>
      <c r="D22" s="2">
        <v>2.0489218648209144</v>
      </c>
      <c r="E22" s="2">
        <v>6.7255202501254704E-2</v>
      </c>
      <c r="F22" s="2">
        <v>0.185221385128647</v>
      </c>
      <c r="G22" s="2">
        <v>3.8568013761214899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0.79927194265878199</v>
      </c>
      <c r="D23" s="2">
        <v>3.7395342461993733E-2</v>
      </c>
      <c r="E23" s="2"/>
      <c r="F23" s="2"/>
      <c r="G23" s="2">
        <v>7.0645822755567106E-2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0.145205923291952</v>
      </c>
      <c r="D24" s="2">
        <v>8.9447940461119652E-5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0.37661046138182203</v>
      </c>
      <c r="D25" s="2">
        <v>11.286049848907853</v>
      </c>
      <c r="E25" s="2"/>
      <c r="F25" s="2"/>
      <c r="G25" s="2"/>
      <c r="H25" s="2"/>
      <c r="I25" s="2">
        <v>97.815185654388301</v>
      </c>
    </row>
    <row r="26" spans="1:9" x14ac:dyDescent="0.25">
      <c r="A26" s="2" t="s">
        <v>30</v>
      </c>
      <c r="B26" s="2">
        <v>9.9996001020722827E-2</v>
      </c>
      <c r="C26" s="2">
        <v>1.2370201689021101E-5</v>
      </c>
      <c r="D26" s="2">
        <v>0.2520816919157895</v>
      </c>
      <c r="E26" s="2"/>
      <c r="F26" s="2"/>
      <c r="G26" s="2"/>
      <c r="H26" s="2"/>
      <c r="I26" s="2">
        <v>2.18481434561162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1063.912</v>
      </c>
      <c r="C29">
        <v>1064.3599999999999</v>
      </c>
    </row>
    <row r="30" spans="1:9" x14ac:dyDescent="0.25">
      <c r="A30" s="1" t="s">
        <v>34</v>
      </c>
      <c r="B30" s="1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4409-3D94-4736-84D5-36A9E5A16515}">
  <dimension ref="A1:I30"/>
  <sheetViews>
    <sheetView workbookViewId="0">
      <selection activeCell="D33" sqref="D33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100.04748777629</v>
      </c>
      <c r="C2" s="2">
        <v>63.571294295024302</v>
      </c>
      <c r="D2" s="2">
        <v>36.476193481266201</v>
      </c>
      <c r="E2" s="2">
        <v>7.5066690012991701</v>
      </c>
      <c r="F2" s="2">
        <v>4.1081785610260004</v>
      </c>
      <c r="G2" s="2">
        <v>18.6764328477879</v>
      </c>
      <c r="H2" s="2">
        <v>1.72608077379269</v>
      </c>
      <c r="I2" s="2">
        <v>4.4588322973604297</v>
      </c>
    </row>
    <row r="3" spans="1:9" x14ac:dyDescent="0.25">
      <c r="A3" s="2" t="s">
        <v>6</v>
      </c>
      <c r="B3" s="2">
        <v>0.140138349316202</v>
      </c>
      <c r="C3" s="2">
        <v>2.4919460530981801</v>
      </c>
      <c r="D3" s="2">
        <v>5.2986246452663102E-2</v>
      </c>
      <c r="E3" s="2">
        <v>3.3711845297088399</v>
      </c>
      <c r="F3" s="2">
        <v>3.3174512149615798</v>
      </c>
      <c r="G3" s="2">
        <v>2.65319582170559</v>
      </c>
      <c r="H3" s="2">
        <v>4.7760593957500204</v>
      </c>
      <c r="I3" s="2">
        <v>6.5808844602077404E-3</v>
      </c>
    </row>
    <row r="4" spans="1:9" x14ac:dyDescent="0.25">
      <c r="A4" s="2" t="s">
        <v>7</v>
      </c>
      <c r="B4" s="2">
        <v>-1642.6548043841995</v>
      </c>
      <c r="C4" s="2">
        <v>-1018.5400065534785</v>
      </c>
      <c r="D4" s="2">
        <v>-624.11479783072093</v>
      </c>
      <c r="E4" s="2">
        <v>-109.55875286546036</v>
      </c>
      <c r="F4" s="2">
        <v>-62.311648389942157</v>
      </c>
      <c r="G4" s="2">
        <v>-319.17705511955216</v>
      </c>
      <c r="H4" s="2">
        <v>-13.279572034046394</v>
      </c>
      <c r="I4" s="2">
        <v>-119.78776942171983</v>
      </c>
    </row>
    <row r="5" spans="1:9" x14ac:dyDescent="0.25">
      <c r="A5" s="2" t="s">
        <v>8</v>
      </c>
      <c r="B5" s="2">
        <v>-1257.5137581214833</v>
      </c>
      <c r="C5" s="2">
        <v>-802.08261332575444</v>
      </c>
      <c r="D5" s="2">
        <v>-455.43114479572887</v>
      </c>
      <c r="E5" s="2">
        <v>-86.783819084114441</v>
      </c>
      <c r="F5" s="2">
        <v>-50.04587129336231</v>
      </c>
      <c r="G5" s="2">
        <v>-260.51649867352637</v>
      </c>
      <c r="H5" s="2">
        <v>-8.5886156108637746</v>
      </c>
      <c r="I5" s="2">
        <v>-49.496340133861963</v>
      </c>
    </row>
    <row r="6" spans="1:9" x14ac:dyDescent="0.25">
      <c r="A6" s="2" t="s">
        <v>9</v>
      </c>
      <c r="B6" s="2">
        <v>288.02612544269903</v>
      </c>
      <c r="C6" s="2">
        <v>161.876758916733</v>
      </c>
      <c r="D6" s="2">
        <v>126.149366525966</v>
      </c>
      <c r="E6" s="2">
        <v>17.032139258874199</v>
      </c>
      <c r="F6" s="2">
        <v>9.1729102544469399</v>
      </c>
      <c r="G6" s="2">
        <v>43.869052528710398</v>
      </c>
      <c r="H6" s="2">
        <v>3.5081122001942999</v>
      </c>
      <c r="I6" s="2">
        <v>52.56715228374</v>
      </c>
    </row>
    <row r="7" spans="1:9" x14ac:dyDescent="0.25">
      <c r="A7" s="2" t="s">
        <v>10</v>
      </c>
      <c r="B7" s="2">
        <v>135.71014002973101</v>
      </c>
      <c r="C7" s="2">
        <v>86.622798098740702</v>
      </c>
      <c r="D7" s="2">
        <v>49.087341930991002</v>
      </c>
      <c r="E7" s="2">
        <v>8.79099776043061</v>
      </c>
      <c r="F7" s="2">
        <v>4.7329550605690098</v>
      </c>
      <c r="G7" s="2">
        <v>22.759420879540599</v>
      </c>
      <c r="H7" s="2">
        <v>1.58509808161918</v>
      </c>
      <c r="I7" s="2">
        <v>11.218870148831501</v>
      </c>
    </row>
    <row r="8" spans="1:9" x14ac:dyDescent="0.25">
      <c r="A8" s="2" t="s">
        <v>11</v>
      </c>
      <c r="B8" s="2">
        <v>713.91941081414802</v>
      </c>
      <c r="C8" s="2">
        <v>25.510702455210598</v>
      </c>
      <c r="D8" s="2">
        <v>688.40870835893804</v>
      </c>
      <c r="E8" s="2">
        <v>2.2267155461666399</v>
      </c>
      <c r="F8" s="2">
        <v>1.23835387314763</v>
      </c>
      <c r="G8" s="2">
        <v>7.0392214155462796</v>
      </c>
      <c r="H8" s="2">
        <v>0.361402702681764</v>
      </c>
      <c r="I8" s="2">
        <v>677.54301482139499</v>
      </c>
    </row>
    <row r="9" spans="1:9" x14ac:dyDescent="0.25">
      <c r="A9" s="2" t="s">
        <v>12</v>
      </c>
      <c r="B9" s="2">
        <v>7.2339517240965962E-4</v>
      </c>
      <c r="C9" s="2">
        <v>5.9631886885681796E-5</v>
      </c>
      <c r="D9" s="2">
        <v>7.4799257722468749E-4</v>
      </c>
      <c r="E9" s="2">
        <v>4.120596782762945E-5</v>
      </c>
      <c r="F9" s="2">
        <v>4.1863846305654993E-5</v>
      </c>
      <c r="G9" s="2">
        <v>2.3562744517968763E-5</v>
      </c>
      <c r="H9" s="2">
        <v>4.7774512275656912E-5</v>
      </c>
      <c r="I9" s="2">
        <v>7.5950584280751762E-4</v>
      </c>
    </row>
    <row r="10" spans="1:9" x14ac:dyDescent="0.25">
      <c r="A10" s="2" t="s">
        <v>13</v>
      </c>
      <c r="B10" s="2">
        <v>2.3769998224029355E-2</v>
      </c>
      <c r="C10" s="2">
        <v>9.0160899138900454E-6</v>
      </c>
      <c r="D10" s="2">
        <v>2.4650520707122262E-2</v>
      </c>
      <c r="E10" s="2">
        <v>8.338452728616419E-7</v>
      </c>
      <c r="F10" s="2">
        <v>8.555696049868104E-7</v>
      </c>
      <c r="G10" s="2">
        <v>1.4633598294604845E-6</v>
      </c>
      <c r="H10" s="2">
        <v>4.9559010889193022E-7</v>
      </c>
      <c r="I10" s="2">
        <v>2.5045819015022924E-2</v>
      </c>
    </row>
    <row r="11" spans="1:9" x14ac:dyDescent="0.25">
      <c r="A11" s="2" t="s">
        <v>14</v>
      </c>
      <c r="B11" s="2">
        <v>56.624323260538304</v>
      </c>
      <c r="C11" s="2">
        <v>64.829161209429898</v>
      </c>
      <c r="D11" s="2">
        <v>42.324800253570416</v>
      </c>
      <c r="E11" s="2">
        <v>50.552815238380802</v>
      </c>
      <c r="F11" s="2">
        <v>49.665895156161199</v>
      </c>
      <c r="G11" s="2">
        <v>51.287388736975601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0.77165590112386595</v>
      </c>
      <c r="D12" s="2">
        <v>0.31947874477953286</v>
      </c>
      <c r="E12" s="2">
        <v>8.3923411153128194E-2</v>
      </c>
      <c r="F12" s="2">
        <v>0.287548416787203</v>
      </c>
      <c r="G12" s="2"/>
      <c r="H12" s="2">
        <v>5.6866946000096696</v>
      </c>
      <c r="I12" s="2"/>
    </row>
    <row r="13" spans="1:9" x14ac:dyDescent="0.25">
      <c r="A13" s="2" t="s">
        <v>16</v>
      </c>
      <c r="B13" s="2">
        <v>13.949231232532675</v>
      </c>
      <c r="C13" s="2">
        <v>12.123274861503701</v>
      </c>
      <c r="D13" s="2">
        <v>17.131537245142674</v>
      </c>
      <c r="E13" s="2">
        <v>2.7131953125549502</v>
      </c>
      <c r="F13" s="2">
        <v>3.5071606117690002</v>
      </c>
      <c r="G13" s="2">
        <v>31.1828657851839</v>
      </c>
      <c r="H13" s="2">
        <v>4.1289111248586803</v>
      </c>
      <c r="I13" s="2"/>
    </row>
    <row r="14" spans="1:9" x14ac:dyDescent="0.25">
      <c r="A14" s="2" t="s">
        <v>17</v>
      </c>
      <c r="B14" s="2">
        <v>2.2016566082938631</v>
      </c>
      <c r="C14" s="2">
        <v>2.1736094887024202</v>
      </c>
      <c r="D14" s="2">
        <v>2.2505375775921297</v>
      </c>
      <c r="E14" s="2">
        <v>2.3086194462521599</v>
      </c>
      <c r="F14" s="2">
        <v>3.28067419397683</v>
      </c>
      <c r="G14" s="2"/>
      <c r="H14" s="2">
        <v>54.8029181127595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6.7222629110852496</v>
      </c>
      <c r="D16" s="2">
        <v>8.0126930292400882</v>
      </c>
      <c r="E16" s="2">
        <v>19.991483117096401</v>
      </c>
      <c r="F16" s="2">
        <v>11.459927152515</v>
      </c>
      <c r="G16" s="2"/>
      <c r="H16" s="2">
        <v>32.3004149480197</v>
      </c>
      <c r="I16" s="2"/>
    </row>
    <row r="17" spans="1:9" x14ac:dyDescent="0.25">
      <c r="A17" s="2" t="s">
        <v>21</v>
      </c>
      <c r="B17" s="2">
        <v>0.17077870168176526</v>
      </c>
      <c r="C17" s="2">
        <v>0.26865196509476102</v>
      </c>
      <c r="D17" s="2">
        <v>2.0361041744252809E-4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2.1401988905435201</v>
      </c>
      <c r="D18" s="2">
        <v>5.4250435058141981</v>
      </c>
      <c r="E18" s="2">
        <v>18.1759779715556</v>
      </c>
      <c r="F18" s="2">
        <v>13.6266152287099</v>
      </c>
      <c r="G18" s="2"/>
      <c r="H18" s="2">
        <v>3.08106121435228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7.3168639898201597</v>
      </c>
      <c r="D21" s="2">
        <v>10.337809336593127</v>
      </c>
      <c r="E21" s="2">
        <v>6.1075949453813001</v>
      </c>
      <c r="F21" s="2">
        <v>17.9889002170192</v>
      </c>
      <c r="G21" s="2">
        <v>13.758972541529101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2.2104863984819598</v>
      </c>
      <c r="D22" s="2">
        <v>1.9343839655892616</v>
      </c>
      <c r="E22" s="2">
        <v>6.6390557625480504E-2</v>
      </c>
      <c r="F22" s="2">
        <v>0.18327902306152599</v>
      </c>
      <c r="G22" s="2">
        <v>3.70605544211399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0.76293167104177095</v>
      </c>
      <c r="D23" s="2">
        <v>3.37290935815414E-2</v>
      </c>
      <c r="E23" s="2"/>
      <c r="F23" s="2"/>
      <c r="G23" s="2">
        <v>6.4717494197237102E-2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0.137874785908595</v>
      </c>
      <c r="D24" s="2">
        <v>1.0449483493268173E-4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0.54300265751036703</v>
      </c>
      <c r="D25" s="2">
        <v>11.955452549985303</v>
      </c>
      <c r="E25" s="2"/>
      <c r="F25" s="2"/>
      <c r="G25" s="2"/>
      <c r="H25" s="2"/>
      <c r="I25" s="2">
        <v>97.757620627495498</v>
      </c>
    </row>
    <row r="26" spans="1:9" x14ac:dyDescent="0.25">
      <c r="A26" s="2" t="s">
        <v>30</v>
      </c>
      <c r="B26" s="2">
        <v>9.9996001020722827E-2</v>
      </c>
      <c r="C26" s="2">
        <v>2.5269753586732998E-5</v>
      </c>
      <c r="D26" s="2">
        <v>0.27422659285964335</v>
      </c>
      <c r="E26" s="2"/>
      <c r="F26" s="2"/>
      <c r="G26" s="2"/>
      <c r="H26" s="2"/>
      <c r="I26" s="2">
        <v>2.2423793725044798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1064.0239999999999</v>
      </c>
    </row>
    <row r="30" spans="1:9" x14ac:dyDescent="0.25">
      <c r="A30" s="1" t="s">
        <v>34</v>
      </c>
      <c r="B30" s="1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4437-0EC0-4D50-857B-C47850BFC801}">
  <dimension ref="A1:I30"/>
  <sheetViews>
    <sheetView workbookViewId="0">
      <selection activeCell="E13" sqref="E13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100.047985244884</v>
      </c>
      <c r="C2" s="2">
        <v>66.436334713224994</v>
      </c>
      <c r="D2" s="2">
        <v>33.6116505316595</v>
      </c>
      <c r="E2" s="2">
        <v>6.4825475073986603</v>
      </c>
      <c r="F2" s="2">
        <v>4.2775141333309401</v>
      </c>
      <c r="G2" s="2">
        <v>16.865752879986498</v>
      </c>
      <c r="H2" s="2">
        <v>1.6298150350518801</v>
      </c>
      <c r="I2" s="2">
        <v>4.3560209758914397</v>
      </c>
    </row>
    <row r="3" spans="1:9" x14ac:dyDescent="0.25">
      <c r="A3" s="2" t="s">
        <v>6</v>
      </c>
      <c r="B3" s="2">
        <v>0.20956900549253399</v>
      </c>
      <c r="C3" s="2">
        <v>2.4874918834029698</v>
      </c>
      <c r="D3" s="2">
        <v>7.4578102947760794E-2</v>
      </c>
      <c r="E3" s="2">
        <v>3.36556554851335</v>
      </c>
      <c r="F3" s="2">
        <v>3.3135943816639202</v>
      </c>
      <c r="G3" s="2">
        <v>2.6555589336252301</v>
      </c>
      <c r="H3" s="2">
        <v>4.7699386962957098</v>
      </c>
      <c r="I3" s="2">
        <v>9.8825113135131201E-3</v>
      </c>
    </row>
    <row r="4" spans="1:9" x14ac:dyDescent="0.25">
      <c r="A4" s="2" t="s">
        <v>7</v>
      </c>
      <c r="B4" s="2">
        <v>-1641.5360920828884</v>
      </c>
      <c r="C4" s="2">
        <v>-1064.7959395325854</v>
      </c>
      <c r="D4" s="2">
        <v>-576.74015255030304</v>
      </c>
      <c r="E4" s="2">
        <v>-94.950188713979415</v>
      </c>
      <c r="F4" s="2">
        <v>-65.048776611333153</v>
      </c>
      <c r="G4" s="2">
        <v>-288.22435263267539</v>
      </c>
      <c r="H4" s="2">
        <v>-12.58212770558376</v>
      </c>
      <c r="I4" s="2">
        <v>-115.93470688673128</v>
      </c>
    </row>
    <row r="5" spans="1:9" x14ac:dyDescent="0.25">
      <c r="A5" s="2" t="s">
        <v>8</v>
      </c>
      <c r="B5" s="2">
        <v>-1256.6778863509419</v>
      </c>
      <c r="C5" s="2">
        <v>-837.34087710638619</v>
      </c>
      <c r="D5" s="2">
        <v>-419.33700924455565</v>
      </c>
      <c r="E5" s="2">
        <v>-75.260807491399049</v>
      </c>
      <c r="F5" s="2">
        <v>-52.269448442348512</v>
      </c>
      <c r="G5" s="2">
        <v>-235.29102283035107</v>
      </c>
      <c r="H5" s="2">
        <v>-8.1491721384660085</v>
      </c>
      <c r="I5" s="2">
        <v>-48.366558341991002</v>
      </c>
    </row>
    <row r="6" spans="1:9" x14ac:dyDescent="0.25">
      <c r="A6" s="2" t="s">
        <v>9</v>
      </c>
      <c r="B6" s="2">
        <v>287.79049936359598</v>
      </c>
      <c r="C6" s="2">
        <v>170.08707368969601</v>
      </c>
      <c r="D6" s="2">
        <v>117.7034256739</v>
      </c>
      <c r="E6" s="2">
        <v>14.7233884319288</v>
      </c>
      <c r="F6" s="2">
        <v>9.5561668700522002</v>
      </c>
      <c r="G6" s="2">
        <v>39.582654572263699</v>
      </c>
      <c r="H6" s="2">
        <v>3.31488968486752</v>
      </c>
      <c r="I6" s="2">
        <v>50.526326114787899</v>
      </c>
    </row>
    <row r="7" spans="1:9" x14ac:dyDescent="0.25">
      <c r="A7" s="2" t="s">
        <v>10</v>
      </c>
      <c r="B7" s="2">
        <v>136.46764993030601</v>
      </c>
      <c r="C7" s="2">
        <v>90.872472836402196</v>
      </c>
      <c r="D7" s="2">
        <v>45.595177093904098</v>
      </c>
      <c r="E7" s="2">
        <v>7.60764442048416</v>
      </c>
      <c r="F7" s="2">
        <v>4.93465651688199</v>
      </c>
      <c r="G7" s="2">
        <v>20.5489659910127</v>
      </c>
      <c r="H7" s="2">
        <v>1.4985036501150599</v>
      </c>
      <c r="I7" s="2">
        <v>11.005406515410099</v>
      </c>
    </row>
    <row r="8" spans="1:9" x14ac:dyDescent="0.25">
      <c r="A8" s="2" t="s">
        <v>11</v>
      </c>
      <c r="B8" s="2">
        <v>477.39876901047001</v>
      </c>
      <c r="C8" s="2">
        <v>26.708161404063699</v>
      </c>
      <c r="D8" s="2">
        <v>450.69060760640701</v>
      </c>
      <c r="E8" s="2">
        <v>1.92613913291991</v>
      </c>
      <c r="F8" s="2">
        <v>1.2908985351378299</v>
      </c>
      <c r="G8" s="2">
        <v>6.3511122522753798</v>
      </c>
      <c r="H8" s="2">
        <v>0.34168469215706598</v>
      </c>
      <c r="I8" s="2">
        <v>440.780772993916</v>
      </c>
    </row>
    <row r="9" spans="1:9" x14ac:dyDescent="0.25">
      <c r="A9" s="2" t="s">
        <v>12</v>
      </c>
      <c r="B9" s="2">
        <v>7.1076998532094808E-4</v>
      </c>
      <c r="C9" s="2">
        <v>6.4439816658297774E-5</v>
      </c>
      <c r="D9" s="2">
        <v>7.4907184955689675E-4</v>
      </c>
      <c r="E9" s="2">
        <v>4.1145626142935061E-5</v>
      </c>
      <c r="F9" s="2">
        <v>4.182765355822832E-5</v>
      </c>
      <c r="G9" s="2">
        <v>2.3416092129418434E-5</v>
      </c>
      <c r="H9" s="2">
        <v>4.7997119074199992E-5</v>
      </c>
      <c r="I9" s="2">
        <v>7.6523592251711062E-4</v>
      </c>
    </row>
    <row r="10" spans="1:9" x14ac:dyDescent="0.25">
      <c r="A10" s="2" t="s">
        <v>13</v>
      </c>
      <c r="B10" s="2">
        <v>1.542994896658512E-2</v>
      </c>
      <c r="C10" s="2">
        <v>9.4552785837796767E-6</v>
      </c>
      <c r="D10" s="2">
        <v>1.6343775497243959E-2</v>
      </c>
      <c r="E10" s="2">
        <v>8.3192222089336804E-7</v>
      </c>
      <c r="F10" s="2">
        <v>8.5442559481602171E-7</v>
      </c>
      <c r="G10" s="2">
        <v>1.4558232654158376E-6</v>
      </c>
      <c r="H10" s="2">
        <v>4.9866456665052817E-7</v>
      </c>
      <c r="I10" s="2">
        <v>1.6711196220166171E-2</v>
      </c>
    </row>
    <row r="11" spans="1:9" x14ac:dyDescent="0.25">
      <c r="A11" s="2" t="s">
        <v>14</v>
      </c>
      <c r="B11" s="2">
        <v>56.624323260538304</v>
      </c>
      <c r="C11" s="2">
        <v>64.144499962546405</v>
      </c>
      <c r="D11" s="2">
        <v>41.760043507105237</v>
      </c>
      <c r="E11" s="2">
        <v>50.655140946053997</v>
      </c>
      <c r="F11" s="2">
        <v>49.718048250522997</v>
      </c>
      <c r="G11" s="2">
        <v>50.996199188279803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0.750228056291946</v>
      </c>
      <c r="D12" s="2">
        <v>0.32329362956471686</v>
      </c>
      <c r="E12" s="2">
        <v>8.4908133725750803E-2</v>
      </c>
      <c r="F12" s="2">
        <v>0.28934962737513098</v>
      </c>
      <c r="G12" s="2"/>
      <c r="H12" s="2">
        <v>5.5537736034407201</v>
      </c>
      <c r="I12" s="2"/>
    </row>
    <row r="13" spans="1:9" x14ac:dyDescent="0.25">
      <c r="A13" s="2" t="s">
        <v>16</v>
      </c>
      <c r="B13" s="2">
        <v>13.949231232532675</v>
      </c>
      <c r="C13" s="2">
        <v>12.4266150457451</v>
      </c>
      <c r="D13" s="2">
        <v>16.958813833360718</v>
      </c>
      <c r="E13" s="2">
        <v>2.7564886403531501</v>
      </c>
      <c r="F13" s="2">
        <v>3.5713705370284701</v>
      </c>
      <c r="G13" s="2">
        <v>31.380033652237401</v>
      </c>
      <c r="H13" s="2">
        <v>4.2990167791384399</v>
      </c>
      <c r="I13" s="2"/>
    </row>
    <row r="14" spans="1:9" x14ac:dyDescent="0.25">
      <c r="A14" s="2" t="s">
        <v>17</v>
      </c>
      <c r="B14" s="2">
        <v>2.2016566082938631</v>
      </c>
      <c r="C14" s="2">
        <v>2.19626943703883</v>
      </c>
      <c r="D14" s="2">
        <v>2.2123048182744984</v>
      </c>
      <c r="E14" s="2">
        <v>2.2779336923996798</v>
      </c>
      <c r="F14" s="2">
        <v>3.2449667261892499</v>
      </c>
      <c r="G14" s="2"/>
      <c r="H14" s="2">
        <v>54.925437322821203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6.81844515565989</v>
      </c>
      <c r="D16" s="2">
        <v>7.9325639904308964</v>
      </c>
      <c r="E16" s="2">
        <v>19.582605771946799</v>
      </c>
      <c r="F16" s="2">
        <v>11.1457858415936</v>
      </c>
      <c r="G16" s="2"/>
      <c r="H16" s="2">
        <v>32.018502085933903</v>
      </c>
      <c r="I16" s="2"/>
    </row>
    <row r="17" spans="1:9" x14ac:dyDescent="0.25">
      <c r="A17" s="2" t="s">
        <v>21</v>
      </c>
      <c r="B17" s="2">
        <v>0.17077870168176526</v>
      </c>
      <c r="C17" s="2">
        <v>0.25706645632538599</v>
      </c>
      <c r="D17" s="2">
        <v>2.234906618061559E-4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2.25259677846807</v>
      </c>
      <c r="D18" s="2">
        <v>5.4828469914033269</v>
      </c>
      <c r="E18" s="2">
        <v>18.4936427425239</v>
      </c>
      <c r="F18" s="2">
        <v>13.801021339937201</v>
      </c>
      <c r="G18" s="2"/>
      <c r="H18" s="2">
        <v>3.20327020866557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7.3646059301406401</v>
      </c>
      <c r="D21" s="2">
        <v>10.500918734491115</v>
      </c>
      <c r="E21" s="2">
        <v>6.0836333805519596</v>
      </c>
      <c r="F21" s="2">
        <v>18.048012667613602</v>
      </c>
      <c r="G21" s="2">
        <v>13.989583151057699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2.2504229056814098</v>
      </c>
      <c r="D22" s="2">
        <v>1.8319137667231296</v>
      </c>
      <c r="E22" s="2">
        <v>6.5646692444594201E-2</v>
      </c>
      <c r="F22" s="2">
        <v>0.18144500973952299</v>
      </c>
      <c r="G22" s="2">
        <v>3.5740563428574399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0.73295957073377804</v>
      </c>
      <c r="D23" s="2">
        <v>3.0821534179320688E-2</v>
      </c>
      <c r="E23" s="2"/>
      <c r="F23" s="2"/>
      <c r="G23" s="2">
        <v>6.01276655674969E-2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0.13192899079538001</v>
      </c>
      <c r="D24" s="2">
        <v>1.1469756853266023E-4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0.67432310052298305</v>
      </c>
      <c r="D25" s="2">
        <v>12.668570575560295</v>
      </c>
      <c r="E25" s="2"/>
      <c r="F25" s="2"/>
      <c r="G25" s="2"/>
      <c r="H25" s="2"/>
      <c r="I25" s="2">
        <v>97.704915806162703</v>
      </c>
    </row>
    <row r="26" spans="1:9" x14ac:dyDescent="0.25">
      <c r="A26" s="2" t="s">
        <v>30</v>
      </c>
      <c r="B26" s="2">
        <v>9.9996001020722827E-2</v>
      </c>
      <c r="C26" s="2">
        <v>3.86100500422699E-5</v>
      </c>
      <c r="D26" s="2">
        <v>0.29757043067670824</v>
      </c>
      <c r="E26" s="2"/>
      <c r="F26" s="2"/>
      <c r="G26" s="2"/>
      <c r="H26" s="2"/>
      <c r="I26" s="2">
        <v>2.2950841938372402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1064.136</v>
      </c>
    </row>
    <row r="30" spans="1:9" x14ac:dyDescent="0.25">
      <c r="A30" s="1" t="s">
        <v>34</v>
      </c>
      <c r="B30" s="1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814C-2351-4E6C-B47E-BE403B1152DA}">
  <dimension ref="A1:I30"/>
  <sheetViews>
    <sheetView workbookViewId="0">
      <selection activeCell="E32" sqref="E32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100.047627737781</v>
      </c>
      <c r="C2" s="2">
        <v>69.041912092101299</v>
      </c>
      <c r="D2" s="2">
        <v>31.0057156456805</v>
      </c>
      <c r="E2" s="2">
        <v>5.5504273748745199</v>
      </c>
      <c r="F2" s="2">
        <v>4.4582189947257298</v>
      </c>
      <c r="G2" s="2">
        <v>15.2098894911759</v>
      </c>
      <c r="H2" s="2">
        <v>1.52684846627103</v>
      </c>
      <c r="I2" s="2">
        <v>4.2603313186332397</v>
      </c>
    </row>
    <row r="3" spans="1:9" x14ac:dyDescent="0.25">
      <c r="A3" s="2" t="s">
        <v>6</v>
      </c>
      <c r="B3" s="2">
        <v>0.278058986590414</v>
      </c>
      <c r="C3" s="2">
        <v>2.4838338108537998</v>
      </c>
      <c r="D3" s="2">
        <v>9.3387700522418696E-2</v>
      </c>
      <c r="E3" s="2">
        <v>3.3608719405684102</v>
      </c>
      <c r="F3" s="2">
        <v>3.3104174248036999</v>
      </c>
      <c r="G3" s="2">
        <v>2.6576976517218802</v>
      </c>
      <c r="H3" s="2">
        <v>4.7643927735072102</v>
      </c>
      <c r="I3" s="2">
        <v>1.31911437395943E-2</v>
      </c>
    </row>
    <row r="4" spans="1:9" x14ac:dyDescent="0.25">
      <c r="A4" s="2" t="s">
        <v>7</v>
      </c>
      <c r="B4" s="2">
        <v>-1640.7364952614885</v>
      </c>
      <c r="C4" s="2">
        <v>-1106.88177956497</v>
      </c>
      <c r="D4" s="2">
        <v>-533.85471569651838</v>
      </c>
      <c r="E4" s="2">
        <v>-81.540891132021301</v>
      </c>
      <c r="F4" s="2">
        <v>-67.943178435926342</v>
      </c>
      <c r="G4" s="2">
        <v>-259.9186805485964</v>
      </c>
      <c r="H4" s="2">
        <v>-11.824594460311918</v>
      </c>
      <c r="I4" s="2">
        <v>-112.62737111966247</v>
      </c>
    </row>
    <row r="5" spans="1:9" x14ac:dyDescent="0.25">
      <c r="A5" s="2" t="s">
        <v>8</v>
      </c>
      <c r="B5" s="2">
        <v>-1255.9004530991172</v>
      </c>
      <c r="C5" s="2">
        <v>-869.41819382280949</v>
      </c>
      <c r="D5" s="2">
        <v>-386.48225927630773</v>
      </c>
      <c r="E5" s="2">
        <v>-64.666745468295247</v>
      </c>
      <c r="F5" s="2">
        <v>-54.616893311617126</v>
      </c>
      <c r="G5" s="2">
        <v>-212.21462459908128</v>
      </c>
      <c r="H5" s="2">
        <v>-7.6685482116795054</v>
      </c>
      <c r="I5" s="2">
        <v>-47.315447685634545</v>
      </c>
    </row>
    <row r="6" spans="1:9" x14ac:dyDescent="0.25">
      <c r="A6" s="2" t="s">
        <v>9</v>
      </c>
      <c r="B6" s="2">
        <v>287.74982627637399</v>
      </c>
      <c r="C6" s="2">
        <v>177.55640859501801</v>
      </c>
      <c r="D6" s="2">
        <v>110.193417681356</v>
      </c>
      <c r="E6" s="2">
        <v>12.617145878583599</v>
      </c>
      <c r="F6" s="2">
        <v>9.9643375601797004</v>
      </c>
      <c r="G6" s="2">
        <v>35.669304088622098</v>
      </c>
      <c r="H6" s="2">
        <v>3.1075612858942501</v>
      </c>
      <c r="I6" s="2">
        <v>48.835068868076597</v>
      </c>
    </row>
    <row r="7" spans="1:9" x14ac:dyDescent="0.25">
      <c r="A7" s="2" t="s">
        <v>10</v>
      </c>
      <c r="B7" s="2">
        <v>137.16558660996901</v>
      </c>
      <c r="C7" s="2">
        <v>94.749912111513098</v>
      </c>
      <c r="D7" s="2">
        <v>42.415674498456298</v>
      </c>
      <c r="E7" s="2">
        <v>6.5252840932568201</v>
      </c>
      <c r="F7" s="2">
        <v>5.1488138902252096</v>
      </c>
      <c r="G7" s="2">
        <v>18.5282891550244</v>
      </c>
      <c r="H7" s="2">
        <v>1.4053733267301101</v>
      </c>
      <c r="I7" s="2">
        <v>10.807914033219699</v>
      </c>
    </row>
    <row r="8" spans="1:9" x14ac:dyDescent="0.25">
      <c r="A8" s="2" t="s">
        <v>11</v>
      </c>
      <c r="B8" s="2">
        <v>359.80720840773802</v>
      </c>
      <c r="C8" s="2">
        <v>27.7965102940476</v>
      </c>
      <c r="D8" s="2">
        <v>332.01069811369001</v>
      </c>
      <c r="E8" s="2">
        <v>1.6514843388932501</v>
      </c>
      <c r="F8" s="2">
        <v>1.3467241204453499</v>
      </c>
      <c r="G8" s="2">
        <v>5.72295704190494</v>
      </c>
      <c r="H8" s="2">
        <v>0.32047073758511102</v>
      </c>
      <c r="I8" s="2">
        <v>322.96906187486201</v>
      </c>
    </row>
    <row r="9" spans="1:9" x14ac:dyDescent="0.25">
      <c r="A9" s="2" t="s">
        <v>12</v>
      </c>
      <c r="B9" s="2">
        <v>6.9806168936289363E-4</v>
      </c>
      <c r="C9" s="2">
        <v>6.8550810896886828E-5</v>
      </c>
      <c r="D9" s="2">
        <v>7.5076542967280192E-4</v>
      </c>
      <c r="E9" s="2">
        <v>4.109418810389859E-5</v>
      </c>
      <c r="F9" s="2">
        <v>4.1796699729846464E-5</v>
      </c>
      <c r="G9" s="2">
        <v>2.3283794021198384E-5</v>
      </c>
      <c r="H9" s="2">
        <v>4.8182447967018989E-5</v>
      </c>
      <c r="I9" s="2">
        <v>7.7093856832768947E-4</v>
      </c>
    </row>
    <row r="10" spans="1:9" x14ac:dyDescent="0.25">
      <c r="A10" s="2" t="s">
        <v>13</v>
      </c>
      <c r="B10" s="2">
        <v>1.125979829478546E-2</v>
      </c>
      <c r="C10" s="2">
        <v>9.8288979971477923E-6</v>
      </c>
      <c r="D10" s="2">
        <v>1.220166520426217E-2</v>
      </c>
      <c r="E10" s="2">
        <v>8.3029232944056347E-7</v>
      </c>
      <c r="F10" s="2">
        <v>8.5346845984696222E-7</v>
      </c>
      <c r="G10" s="2">
        <v>1.4490105187074297E-6</v>
      </c>
      <c r="H10" s="2">
        <v>5.0126893119040509E-7</v>
      </c>
      <c r="I10" s="2">
        <v>1.2543221277082966E-2</v>
      </c>
    </row>
    <row r="11" spans="1:9" x14ac:dyDescent="0.25">
      <c r="A11" s="2" t="s">
        <v>14</v>
      </c>
      <c r="B11" s="2">
        <v>56.624323260538304</v>
      </c>
      <c r="C11" s="2">
        <v>63.549091186884702</v>
      </c>
      <c r="D11" s="2">
        <v>41.204610847106927</v>
      </c>
      <c r="E11" s="2">
        <v>50.739004897787403</v>
      </c>
      <c r="F11" s="2">
        <v>49.757411833163303</v>
      </c>
      <c r="G11" s="2">
        <v>50.733794447984202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0.73288463519882396</v>
      </c>
      <c r="D12" s="2">
        <v>0.32603218642897164</v>
      </c>
      <c r="E12" s="2">
        <v>8.5855393393049304E-2</v>
      </c>
      <c r="F12" s="2">
        <v>0.291203944277869</v>
      </c>
      <c r="G12" s="2"/>
      <c r="H12" s="2">
        <v>5.4410130772043601</v>
      </c>
      <c r="I12" s="2"/>
    </row>
    <row r="13" spans="1:9" x14ac:dyDescent="0.25">
      <c r="A13" s="2" t="s">
        <v>16</v>
      </c>
      <c r="B13" s="2">
        <v>13.949231232532675</v>
      </c>
      <c r="C13" s="2">
        <v>12.694980217557299</v>
      </c>
      <c r="D13" s="2">
        <v>16.742132041755728</v>
      </c>
      <c r="E13" s="2">
        <v>2.7961520672464801</v>
      </c>
      <c r="F13" s="2">
        <v>3.62990807495731</v>
      </c>
      <c r="G13" s="2">
        <v>31.557635578079399</v>
      </c>
      <c r="H13" s="2">
        <v>4.4551154070739196</v>
      </c>
      <c r="I13" s="2"/>
    </row>
    <row r="14" spans="1:9" x14ac:dyDescent="0.25">
      <c r="A14" s="2" t="s">
        <v>17</v>
      </c>
      <c r="B14" s="2">
        <v>2.2016566082938631</v>
      </c>
      <c r="C14" s="2">
        <v>2.2141725220357502</v>
      </c>
      <c r="D14" s="2">
        <v>2.1737868236969033</v>
      </c>
      <c r="E14" s="2">
        <v>2.2531497438301198</v>
      </c>
      <c r="F14" s="2">
        <v>3.2163160271591198</v>
      </c>
      <c r="G14" s="2"/>
      <c r="H14" s="2">
        <v>55.018607754648798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6.8988517031432997</v>
      </c>
      <c r="D16" s="2">
        <v>7.8471528202004404</v>
      </c>
      <c r="E16" s="2">
        <v>19.238221886287899</v>
      </c>
      <c r="F16" s="2">
        <v>10.882613215657701</v>
      </c>
      <c r="G16" s="2"/>
      <c r="H16" s="2">
        <v>31.772578134262201</v>
      </c>
      <c r="I16" s="2"/>
    </row>
    <row r="17" spans="1:9" x14ac:dyDescent="0.25">
      <c r="A17" s="2" t="s">
        <v>21</v>
      </c>
      <c r="B17" s="2">
        <v>0.17077870168176526</v>
      </c>
      <c r="C17" s="2">
        <v>0.24736500798518901</v>
      </c>
      <c r="D17" s="2">
        <v>2.4030522335278997E-4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2.35271371733685</v>
      </c>
      <c r="D18" s="2">
        <v>5.5313918749171433</v>
      </c>
      <c r="E18" s="2">
        <v>18.761764905228201</v>
      </c>
      <c r="F18" s="2">
        <v>13.9439890500504</v>
      </c>
      <c r="G18" s="2"/>
      <c r="H18" s="2">
        <v>3.3126856268105702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7.4098622785810697</v>
      </c>
      <c r="D21" s="2">
        <v>10.663729536409026</v>
      </c>
      <c r="E21" s="2">
        <v>6.0609256139407801</v>
      </c>
      <c r="F21" s="2">
        <v>18.098855842052799</v>
      </c>
      <c r="G21" s="2">
        <v>14.197335117221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2.27804247092749</v>
      </c>
      <c r="D22" s="2">
        <v>1.7352391751839364</v>
      </c>
      <c r="E22" s="2">
        <v>6.4925492285880099E-2</v>
      </c>
      <c r="F22" s="2">
        <v>0.17970201268133401</v>
      </c>
      <c r="G22" s="2">
        <v>3.4549079871090802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0.70757774196606904</v>
      </c>
      <c r="D23" s="2">
        <v>2.8330648843187378E-2</v>
      </c>
      <c r="E23" s="2"/>
      <c r="F23" s="2"/>
      <c r="G23" s="2">
        <v>5.6326869606201403E-2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0.126950113710141</v>
      </c>
      <c r="D24" s="2">
        <v>1.2332696415156026E-4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0.78745600217449996</v>
      </c>
      <c r="D25" s="2">
        <v>13.424685214476732</v>
      </c>
      <c r="E25" s="2"/>
      <c r="F25" s="2"/>
      <c r="G25" s="2"/>
      <c r="H25" s="2"/>
      <c r="I25" s="2">
        <v>97.653613936649194</v>
      </c>
    </row>
    <row r="26" spans="1:9" x14ac:dyDescent="0.25">
      <c r="A26" s="2" t="s">
        <v>30</v>
      </c>
      <c r="B26" s="2">
        <v>9.9996001020722827E-2</v>
      </c>
      <c r="C26" s="2">
        <v>5.2402498602479499E-5</v>
      </c>
      <c r="D26" s="2">
        <v>0.32254519879400423</v>
      </c>
      <c r="E26" s="2"/>
      <c r="F26" s="2"/>
      <c r="G26" s="2"/>
      <c r="H26" s="2"/>
      <c r="I26" s="2">
        <v>2.34638606335078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1064.248</v>
      </c>
    </row>
    <row r="30" spans="1:9" x14ac:dyDescent="0.25">
      <c r="A30" s="1" t="s">
        <v>34</v>
      </c>
      <c r="B30" s="1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EE15-57E3-411A-8E0B-7785857162A5}">
  <dimension ref="A1:I30"/>
  <sheetViews>
    <sheetView workbookViewId="0">
      <selection activeCell="E32" sqref="E32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35</v>
      </c>
      <c r="F1" s="2" t="s">
        <v>35</v>
      </c>
      <c r="G1" s="2" t="s">
        <v>36</v>
      </c>
      <c r="H1" s="2" t="s">
        <v>37</v>
      </c>
      <c r="I1" s="2" t="s">
        <v>4</v>
      </c>
    </row>
    <row r="2" spans="1:9" x14ac:dyDescent="0.25">
      <c r="A2" s="2" t="s">
        <v>5</v>
      </c>
      <c r="B2" s="2">
        <v>100.046697827034</v>
      </c>
      <c r="C2" s="2">
        <v>71.491596846183498</v>
      </c>
      <c r="D2" s="2">
        <v>28.5551009808513</v>
      </c>
      <c r="E2" s="2">
        <v>4.67011798132304</v>
      </c>
      <c r="F2" s="2">
        <v>4.6506292529523101</v>
      </c>
      <c r="G2" s="2">
        <v>13.646872433782301</v>
      </c>
      <c r="H2" s="2">
        <v>1.41895012348743</v>
      </c>
      <c r="I2" s="2">
        <v>4.1685311893061403</v>
      </c>
    </row>
    <row r="3" spans="1:9" x14ac:dyDescent="0.25">
      <c r="A3" s="2" t="s">
        <v>6</v>
      </c>
      <c r="B3" s="2">
        <v>0.34548529381658</v>
      </c>
      <c r="C3" s="2">
        <v>2.4806965086186099</v>
      </c>
      <c r="D3" s="2">
        <v>0.109505565633834</v>
      </c>
      <c r="E3" s="2">
        <v>3.3567761643622598</v>
      </c>
      <c r="F3" s="2">
        <v>3.30767964281829</v>
      </c>
      <c r="G3" s="2">
        <v>2.6596904285672802</v>
      </c>
      <c r="H3" s="2">
        <v>4.7591971332690601</v>
      </c>
      <c r="I3" s="2">
        <v>1.6506582025886101E-2</v>
      </c>
    </row>
    <row r="4" spans="1:9" x14ac:dyDescent="0.25">
      <c r="A4" s="2" t="s">
        <v>7</v>
      </c>
      <c r="B4" s="2">
        <v>-1640.1090688315057</v>
      </c>
      <c r="C4" s="2">
        <v>-1146.4691953153829</v>
      </c>
      <c r="D4" s="2">
        <v>-493.63987351612292</v>
      </c>
      <c r="E4" s="2">
        <v>-68.788115623585497</v>
      </c>
      <c r="F4" s="2">
        <v>-71.00837986409249</v>
      </c>
      <c r="G4" s="2">
        <v>-233.20107477233586</v>
      </c>
      <c r="H4" s="2">
        <v>-11.022023276552499</v>
      </c>
      <c r="I4" s="2">
        <v>-109.62027997955664</v>
      </c>
    </row>
    <row r="5" spans="1:9" x14ac:dyDescent="0.25">
      <c r="A5" s="2" t="s">
        <v>8</v>
      </c>
      <c r="B5" s="2">
        <v>-1255.1573003308467</v>
      </c>
      <c r="C5" s="2">
        <v>-899.58875773397369</v>
      </c>
      <c r="D5" s="2">
        <v>-355.5685425968731</v>
      </c>
      <c r="E5" s="2">
        <v>-54.578291805864069</v>
      </c>
      <c r="F5" s="2">
        <v>-57.100374087354346</v>
      </c>
      <c r="G5" s="2">
        <v>-190.42605746908797</v>
      </c>
      <c r="H5" s="2">
        <v>-7.1568830275040822</v>
      </c>
      <c r="I5" s="2">
        <v>-46.306936207062698</v>
      </c>
    </row>
    <row r="6" spans="1:9" x14ac:dyDescent="0.25">
      <c r="A6" s="2" t="s">
        <v>9</v>
      </c>
      <c r="B6" s="2">
        <v>287.81225448830901</v>
      </c>
      <c r="C6" s="2">
        <v>184.58212468049501</v>
      </c>
      <c r="D6" s="2">
        <v>103.230129807814</v>
      </c>
      <c r="E6" s="2">
        <v>10.624087907919501</v>
      </c>
      <c r="F6" s="2">
        <v>10.3984312466734</v>
      </c>
      <c r="G6" s="2">
        <v>31.981082237327399</v>
      </c>
      <c r="H6" s="2">
        <v>2.8898028792670001</v>
      </c>
      <c r="I6" s="2">
        <v>47.336725536626901</v>
      </c>
    </row>
    <row r="7" spans="1:9" x14ac:dyDescent="0.25">
      <c r="A7" s="2" t="s">
        <v>10</v>
      </c>
      <c r="B7" s="2">
        <v>137.82828842794601</v>
      </c>
      <c r="C7" s="2">
        <v>98.405943863090002</v>
      </c>
      <c r="D7" s="2">
        <v>39.422344564856402</v>
      </c>
      <c r="E7" s="2">
        <v>5.4988977895080096</v>
      </c>
      <c r="F7" s="2">
        <v>5.3761549056027604</v>
      </c>
      <c r="G7" s="2">
        <v>16.621593608046201</v>
      </c>
      <c r="H7" s="2">
        <v>1.3074053067270599</v>
      </c>
      <c r="I7" s="2">
        <v>10.618292954972301</v>
      </c>
    </row>
    <row r="8" spans="1:9" x14ac:dyDescent="0.25">
      <c r="A8" s="2" t="s">
        <v>11</v>
      </c>
      <c r="B8" s="2">
        <v>289.58308679891297</v>
      </c>
      <c r="C8" s="2">
        <v>28.8191629237201</v>
      </c>
      <c r="D8" s="2">
        <v>260.76392387519297</v>
      </c>
      <c r="E8" s="2">
        <v>1.39125093621197</v>
      </c>
      <c r="F8" s="2">
        <v>1.40600957624474</v>
      </c>
      <c r="G8" s="2">
        <v>5.1310003176323304</v>
      </c>
      <c r="H8" s="2">
        <v>0.298149054084835</v>
      </c>
      <c r="I8" s="2">
        <v>252.53751399101901</v>
      </c>
    </row>
    <row r="9" spans="1:9" x14ac:dyDescent="0.25">
      <c r="A9" s="2" t="s">
        <v>12</v>
      </c>
      <c r="B9" s="2">
        <v>6.8530798035943189E-4</v>
      </c>
      <c r="C9" s="2">
        <v>7.2208822617755026E-5</v>
      </c>
      <c r="D9" s="2">
        <v>7.5306660376398601E-4</v>
      </c>
      <c r="E9" s="2">
        <v>4.1048493629233535E-5</v>
      </c>
      <c r="F9" s="2">
        <v>4.1769148119285574E-5</v>
      </c>
      <c r="G9" s="2">
        <v>2.3160820761786117E-5</v>
      </c>
      <c r="H9" s="2">
        <v>4.8344288922010228E-5</v>
      </c>
      <c r="I9" s="2">
        <v>7.7661140666689186E-4</v>
      </c>
    </row>
    <row r="10" spans="1:9" x14ac:dyDescent="0.25">
      <c r="A10" s="2" t="s">
        <v>13</v>
      </c>
      <c r="B10" s="2">
        <v>8.7583065335095581E-3</v>
      </c>
      <c r="C10" s="2">
        <v>1.01598168659251E-5</v>
      </c>
      <c r="D10" s="2">
        <v>9.7251360771094149E-3</v>
      </c>
      <c r="E10" s="2">
        <v>8.288515188572683E-7</v>
      </c>
      <c r="F10" s="2">
        <v>8.5263222313228304E-7</v>
      </c>
      <c r="G10" s="2">
        <v>1.4426682756590077E-6</v>
      </c>
      <c r="H10" s="2">
        <v>5.0357780375696485E-7</v>
      </c>
      <c r="I10" s="2">
        <v>1.0041893179305188E-2</v>
      </c>
    </row>
    <row r="11" spans="1:9" x14ac:dyDescent="0.25">
      <c r="A11" s="2" t="s">
        <v>14</v>
      </c>
      <c r="B11" s="2">
        <v>56.624323260538304</v>
      </c>
      <c r="C11" s="2">
        <v>63.011398585699602</v>
      </c>
      <c r="D11" s="2">
        <v>40.63340750510617</v>
      </c>
      <c r="E11" s="2">
        <v>50.810900882057801</v>
      </c>
      <c r="F11" s="2">
        <v>49.788473801711703</v>
      </c>
      <c r="G11" s="2">
        <v>50.490149956636301</v>
      </c>
      <c r="H11" s="2"/>
      <c r="I11" s="2"/>
    </row>
    <row r="12" spans="1:9" x14ac:dyDescent="0.25">
      <c r="A12" s="2" t="s">
        <v>15</v>
      </c>
      <c r="B12" s="2">
        <v>0.60679717444094339</v>
      </c>
      <c r="C12" s="2">
        <v>0.71807278188145995</v>
      </c>
      <c r="D12" s="2">
        <v>0.32820348740455296</v>
      </c>
      <c r="E12" s="2">
        <v>8.6768951277057096E-2</v>
      </c>
      <c r="F12" s="2">
        <v>0.293051041488537</v>
      </c>
      <c r="G12" s="2"/>
      <c r="H12" s="2">
        <v>5.3404846095592697</v>
      </c>
      <c r="I12" s="2"/>
    </row>
    <row r="13" spans="1:9" x14ac:dyDescent="0.25">
      <c r="A13" s="2" t="s">
        <v>16</v>
      </c>
      <c r="B13" s="2">
        <v>13.949231232532675</v>
      </c>
      <c r="C13" s="2">
        <v>12.9408833304323</v>
      </c>
      <c r="D13" s="2">
        <v>16.473767978033894</v>
      </c>
      <c r="E13" s="2">
        <v>2.83355106326708</v>
      </c>
      <c r="F13" s="2">
        <v>3.68487373202279</v>
      </c>
      <c r="G13" s="2">
        <v>31.722484774236801</v>
      </c>
      <c r="H13" s="2">
        <v>4.6032568939208396</v>
      </c>
      <c r="I13" s="2"/>
    </row>
    <row r="14" spans="1:9" x14ac:dyDescent="0.25">
      <c r="A14" s="2" t="s">
        <v>17</v>
      </c>
      <c r="B14" s="2">
        <v>2.2016566082938631</v>
      </c>
      <c r="C14" s="2">
        <v>2.2289027439989901</v>
      </c>
      <c r="D14" s="2">
        <v>2.133442184862</v>
      </c>
      <c r="E14" s="2">
        <v>2.2321732121084401</v>
      </c>
      <c r="F14" s="2">
        <v>3.1921941871543602</v>
      </c>
      <c r="G14" s="2"/>
      <c r="H14" s="2">
        <v>55.093247073407703</v>
      </c>
      <c r="I14" s="2"/>
    </row>
    <row r="15" spans="1:9" x14ac:dyDescent="0.25">
      <c r="A15" s="2" t="s">
        <v>18</v>
      </c>
      <c r="B15" s="2">
        <v>0</v>
      </c>
      <c r="C15" s="2"/>
      <c r="D15" s="2" t="s">
        <v>19</v>
      </c>
      <c r="E15" s="2"/>
      <c r="F15" s="2"/>
      <c r="G15" s="2"/>
      <c r="H15" s="2"/>
      <c r="I15" s="2"/>
    </row>
    <row r="16" spans="1:9" x14ac:dyDescent="0.25">
      <c r="A16" s="2" t="s">
        <v>20</v>
      </c>
      <c r="B16" s="2">
        <v>7.1927392789588609</v>
      </c>
      <c r="C16" s="2">
        <v>6.9688816121487998</v>
      </c>
      <c r="D16" s="2">
        <v>7.7531975339391082</v>
      </c>
      <c r="E16" s="2">
        <v>18.935544098402701</v>
      </c>
      <c r="F16" s="2">
        <v>10.6524281251847</v>
      </c>
      <c r="G16" s="2"/>
      <c r="H16" s="2">
        <v>31.548835088293799</v>
      </c>
      <c r="I16" s="2"/>
    </row>
    <row r="17" spans="1:9" x14ac:dyDescent="0.25">
      <c r="A17" s="2" t="s">
        <v>21</v>
      </c>
      <c r="B17" s="2">
        <v>0.17077870168176526</v>
      </c>
      <c r="C17" s="2">
        <v>0.23888895883415501</v>
      </c>
      <c r="D17" s="2">
        <v>2.5536685994241045E-4</v>
      </c>
      <c r="E17" s="2"/>
      <c r="F17" s="2"/>
      <c r="G17" s="2"/>
      <c r="H17" s="2"/>
      <c r="I17" s="2"/>
    </row>
    <row r="18" spans="1:9" x14ac:dyDescent="0.25">
      <c r="A18" s="2" t="s">
        <v>22</v>
      </c>
      <c r="B18" s="2">
        <v>3.3378164460230342</v>
      </c>
      <c r="C18" s="2">
        <v>2.4451774858039101</v>
      </c>
      <c r="D18" s="2">
        <v>5.5726600459801201</v>
      </c>
      <c r="E18" s="2">
        <v>18.997889617031898</v>
      </c>
      <c r="F18" s="2">
        <v>14.0665734817134</v>
      </c>
      <c r="G18" s="2"/>
      <c r="H18" s="2">
        <v>3.4141763348183098</v>
      </c>
      <c r="I18" s="2"/>
    </row>
    <row r="19" spans="1:9" x14ac:dyDescent="0.25">
      <c r="A19" s="2" t="s">
        <v>23</v>
      </c>
      <c r="B19" s="2">
        <v>0</v>
      </c>
      <c r="C19" s="2"/>
      <c r="D19" s="2" t="s">
        <v>19</v>
      </c>
      <c r="E19" s="2"/>
      <c r="F19" s="2"/>
      <c r="G19" s="2"/>
      <c r="H19" s="2"/>
      <c r="I19" s="2"/>
    </row>
    <row r="20" spans="1:9" x14ac:dyDescent="0.25">
      <c r="A20" s="2" t="s">
        <v>24</v>
      </c>
      <c r="B20" s="2">
        <v>0</v>
      </c>
      <c r="C20" s="2"/>
      <c r="D20" s="2" t="s">
        <v>19</v>
      </c>
      <c r="E20" s="2"/>
      <c r="F20" s="2"/>
      <c r="G20" s="2"/>
      <c r="H20" s="2"/>
      <c r="I20" s="2"/>
    </row>
    <row r="21" spans="1:9" x14ac:dyDescent="0.25">
      <c r="A21" s="2" t="s">
        <v>25</v>
      </c>
      <c r="B21" s="2">
        <v>8.4182668277566286</v>
      </c>
      <c r="C21" s="2">
        <v>7.4539352832585397</v>
      </c>
      <c r="D21" s="2">
        <v>10.832602607957448</v>
      </c>
      <c r="E21" s="2">
        <v>6.03895884038588</v>
      </c>
      <c r="F21" s="2">
        <v>18.144403853506699</v>
      </c>
      <c r="G21" s="2">
        <v>14.3901885031941</v>
      </c>
      <c r="H21" s="2"/>
      <c r="I21" s="2"/>
    </row>
    <row r="22" spans="1:9" x14ac:dyDescent="0.25">
      <c r="A22" s="2" t="s">
        <v>26</v>
      </c>
      <c r="B22" s="2">
        <v>2.1098225438796159</v>
      </c>
      <c r="C22" s="2">
        <v>2.2971375640582998</v>
      </c>
      <c r="D22" s="2">
        <v>1.6408537976360036</v>
      </c>
      <c r="E22" s="2">
        <v>6.4213335468988497E-2</v>
      </c>
      <c r="F22" s="2">
        <v>0.178001777217662</v>
      </c>
      <c r="G22" s="2">
        <v>3.3441329014204002</v>
      </c>
      <c r="H22" s="2"/>
      <c r="I22" s="2"/>
    </row>
    <row r="23" spans="1:9" x14ac:dyDescent="0.25">
      <c r="A23" s="2" t="s">
        <v>27</v>
      </c>
      <c r="B23" s="2">
        <v>0.4970725785880723</v>
      </c>
      <c r="C23" s="2">
        <v>0.68519049832168699</v>
      </c>
      <c r="D23" s="2">
        <v>2.6093663606916888E-2</v>
      </c>
      <c r="E23" s="2"/>
      <c r="F23" s="2"/>
      <c r="G23" s="2">
        <v>5.30438645122253E-2</v>
      </c>
      <c r="H23" s="2"/>
      <c r="I23" s="2"/>
    </row>
    <row r="24" spans="1:9" x14ac:dyDescent="0.25">
      <c r="A24" s="2" t="s">
        <v>28</v>
      </c>
      <c r="B24" s="2">
        <v>8.7645280851855925E-2</v>
      </c>
      <c r="C24" s="2">
        <v>0.12260012333642201</v>
      </c>
      <c r="D24" s="2">
        <v>1.3105674162430784E-4</v>
      </c>
      <c r="E24" s="2"/>
      <c r="F24" s="2"/>
      <c r="G24" s="2"/>
      <c r="H24" s="2"/>
      <c r="I24" s="2"/>
    </row>
    <row r="25" spans="1:9" x14ac:dyDescent="0.25">
      <c r="A25" s="2" t="s">
        <v>29</v>
      </c>
      <c r="B25" s="2">
        <v>4.7038540654336698</v>
      </c>
      <c r="C25" s="2">
        <v>0.88886435987690904</v>
      </c>
      <c r="D25" s="2">
        <v>14.25520204297743</v>
      </c>
      <c r="E25" s="2"/>
      <c r="F25" s="2"/>
      <c r="G25" s="2"/>
      <c r="H25" s="2"/>
      <c r="I25" s="2">
        <v>97.602216936037195</v>
      </c>
    </row>
    <row r="26" spans="1:9" x14ac:dyDescent="0.25">
      <c r="A26" s="2" t="s">
        <v>30</v>
      </c>
      <c r="B26" s="2">
        <v>9.9996001020722827E-2</v>
      </c>
      <c r="C26" s="2">
        <v>6.6672348797395902E-5</v>
      </c>
      <c r="D26" s="2">
        <v>0.35018272889515795</v>
      </c>
      <c r="E26" s="2"/>
      <c r="F26" s="2"/>
      <c r="G26" s="2"/>
      <c r="H26" s="2"/>
      <c r="I26" s="2">
        <v>2.39778306396276</v>
      </c>
    </row>
    <row r="27" spans="1:9" x14ac:dyDescent="0.25">
      <c r="A27" s="1" t="s">
        <v>31</v>
      </c>
      <c r="B27" s="1">
        <v>5</v>
      </c>
    </row>
    <row r="28" spans="1:9" x14ac:dyDescent="0.25">
      <c r="A28" s="1" t="s">
        <v>32</v>
      </c>
      <c r="B28" s="1">
        <f>B26/(B25+B26)</f>
        <v>2.0815803915072539E-2</v>
      </c>
    </row>
    <row r="29" spans="1:9" x14ac:dyDescent="0.25">
      <c r="A29" s="1" t="s">
        <v>33</v>
      </c>
      <c r="B29" s="1">
        <f>1075+((5.6/1000)*(B30-2000))</f>
        <v>1064.3599999999999</v>
      </c>
    </row>
    <row r="30" spans="1:9" x14ac:dyDescent="0.25">
      <c r="A30" s="1" t="s">
        <v>34</v>
      </c>
      <c r="B30" s="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vol frax</vt:lpstr>
      <vt:lpstr>mass (g)</vt:lpstr>
      <vt:lpstr>density (gcc)</vt:lpstr>
      <vt:lpstr>P1</vt:lpstr>
      <vt:lpstr>P20</vt:lpstr>
      <vt:lpstr>P40</vt:lpstr>
      <vt:lpstr>P60</vt:lpstr>
      <vt:lpstr>P80</vt:lpstr>
      <vt:lpstr>P100</vt:lpstr>
      <vt:lpstr>P120</vt:lpstr>
      <vt:lpstr>P140</vt:lpstr>
      <vt:lpstr>P160</vt:lpstr>
      <vt:lpstr>P180</vt:lpstr>
      <vt:lpstr>P200</vt:lpstr>
      <vt:lpstr>P300</vt:lpstr>
      <vt:lpstr>P400</vt:lpstr>
      <vt:lpstr>P500</vt:lpstr>
      <vt:lpstr>P600</vt:lpstr>
      <vt:lpstr>P700</vt:lpstr>
      <vt:lpstr>P800</vt:lpstr>
      <vt:lpstr>P900</vt:lpstr>
      <vt:lpstr>P1000</vt:lpstr>
      <vt:lpstr>P1100</vt:lpstr>
      <vt:lpstr>P1200</vt:lpstr>
      <vt:lpstr>P1300</vt:lpstr>
      <vt:lpstr>P1400</vt:lpstr>
      <vt:lpstr>P1500</vt:lpstr>
      <vt:lpstr>P1600</vt:lpstr>
      <vt:lpstr>P1700</vt:lpstr>
      <vt:lpstr>P1800</vt:lpstr>
      <vt:lpstr>P1900</vt:lpstr>
      <vt:lpstr>P2000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VolcanoDoc</dc:creator>
  <cp:lastModifiedBy>VolcanoDoc</cp:lastModifiedBy>
  <dcterms:created xsi:type="dcterms:W3CDTF">2022-03-01T21:46:03Z</dcterms:created>
  <dcterms:modified xsi:type="dcterms:W3CDTF">2022-04-04T19:11:19Z</dcterms:modified>
</cp:coreProperties>
</file>