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dverse outcomes calculator" sheetId="1" r:id="rId4"/>
  </sheets>
  <definedNames/>
  <calcPr/>
  <extLst>
    <ext uri="GoogleSheetsCustomDataVersion1">
      <go:sheetsCustomData xmlns:go="http://customooxmlschemas.google.com/" r:id="rId5" roundtripDataSignature="AMtx7mjdxxb8b1y1qfpcZ9G2FD7PwPOYWQ=="/>
    </ext>
  </extLst>
</workbook>
</file>

<file path=xl/sharedStrings.xml><?xml version="1.0" encoding="utf-8"?>
<sst xmlns="http://schemas.openxmlformats.org/spreadsheetml/2006/main" count="21" uniqueCount="15">
  <si>
    <t>Adverse outcomes calculators</t>
  </si>
  <si>
    <t>In order to obtain individual risks, fill the red cells with patient data from the time of diagnosis</t>
  </si>
  <si>
    <t>Multivariable model without sFlt-1/PlGF</t>
  </si>
  <si>
    <t>Variables at diagnosis</t>
  </si>
  <si>
    <t>value</t>
  </si>
  <si>
    <r>
      <rPr>
        <rFont val="Calibri"/>
        <b/>
        <color theme="1"/>
        <sz val="11.0"/>
      </rPr>
      <t>Gestational age</t>
    </r>
    <r>
      <rPr>
        <rFont val="Calibri"/>
        <color theme="1"/>
        <sz val="11.0"/>
      </rPr>
      <t xml:space="preserve"> (weeks, 32-37)</t>
    </r>
  </si>
  <si>
    <t>Individual risks</t>
  </si>
  <si>
    <t>Value (%)</t>
  </si>
  <si>
    <r>
      <rPr>
        <rFont val="Calibri"/>
        <b/>
        <color theme="1"/>
        <sz val="11.0"/>
      </rPr>
      <t>Gestational age</t>
    </r>
    <r>
      <rPr>
        <rFont val="Calibri"/>
        <color theme="1"/>
        <sz val="11.0"/>
      </rPr>
      <t xml:space="preserve"> (days, 0-6)</t>
    </r>
  </si>
  <si>
    <t>Adverse perinatal outcome</t>
  </si>
  <si>
    <r>
      <rPr>
        <rFont val="Calibri"/>
        <b/>
        <color theme="1"/>
        <sz val="11.0"/>
      </rPr>
      <t>Uterine artery PI</t>
    </r>
    <r>
      <rPr>
        <rFont val="Calibri"/>
        <color theme="1"/>
        <sz val="11.0"/>
      </rPr>
      <t xml:space="preserve"> (0, normal; 1, &gt;95th centile)</t>
    </r>
  </si>
  <si>
    <t>Delivery at &lt;35 weeks</t>
  </si>
  <si>
    <t>Delivery at &lt;37 weeks</t>
  </si>
  <si>
    <t>Model with sFlt-1/PlGF alone</t>
  </si>
  <si>
    <t>sFlt-1/PlGF at diagnosis (both in pg/mL)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</si>
</sst>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5">
    <font>
      <sz val="11.0"/>
      <color theme="1"/>
      <name val="Arial"/>
    </font>
    <font>
      <sz val="11.0"/>
      <color theme="1"/>
      <name val="Calibri"/>
    </font>
    <font>
      <b/>
      <sz val="16.0"/>
      <color theme="1"/>
      <name val="Calibri"/>
    </font>
    <font>
      <b/>
      <sz val="10.0"/>
      <color theme="1"/>
      <name val="Calibri"/>
    </font>
    <font>
      <b/>
      <sz val="11.0"/>
      <color theme="1"/>
      <name val="Calibri"/>
    </font>
  </fonts>
  <fills count="9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theme="9"/>
        <bgColor theme="9"/>
      </patternFill>
    </fill>
    <fill>
      <patternFill patternType="solid">
        <fgColor rgb="FFD8D8D8"/>
        <bgColor rgb="FFD8D8D8"/>
      </patternFill>
    </fill>
    <fill>
      <patternFill patternType="solid">
        <fgColor rgb="FFFF0000"/>
        <bgColor rgb="FFFF0000"/>
      </patternFill>
    </fill>
    <fill>
      <patternFill patternType="solid">
        <fgColor rgb="FF31859B"/>
        <bgColor rgb="FF31859B"/>
      </patternFill>
    </fill>
    <fill>
      <patternFill patternType="solid">
        <fgColor rgb="FF92CDDC"/>
        <bgColor rgb="FF92CDDC"/>
      </patternFill>
    </fill>
    <fill>
      <patternFill patternType="solid">
        <fgColor rgb="FFFF3333"/>
        <bgColor rgb="FFFF3333"/>
      </patternFill>
    </fill>
  </fills>
  <borders count="14">
    <border/>
    <border>
      <left/>
      <right/>
      <top/>
      <bottom/>
    </border>
    <border>
      <left style="thin">
        <color rgb="FF000000"/>
      </left>
      <right/>
      <top style="thin">
        <color rgb="FF000000"/>
      </top>
      <bottom/>
    </border>
    <border>
      <left/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 style="medium">
        <color rgb="FF000000"/>
      </left>
      <right/>
      <top style="medium">
        <color rgb="FF000000"/>
      </top>
      <bottom/>
    </border>
    <border>
      <left/>
      <right/>
      <top style="medium">
        <color rgb="FF000000"/>
      </top>
      <bottom/>
    </border>
    <border>
      <left/>
      <right style="medium">
        <color rgb="FF000000"/>
      </right>
      <top style="medium">
        <color rgb="FF000000"/>
      </top>
      <bottom/>
    </border>
    <border>
      <left style="medium">
        <color rgb="FF000000"/>
      </left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 style="medium">
        <color rgb="FF000000"/>
      </right>
      <top/>
      <bottom/>
    </border>
    <border>
      <left style="medium">
        <color rgb="FF000000"/>
      </left>
      <right/>
      <top/>
      <bottom style="medium">
        <color rgb="FF000000"/>
      </bottom>
    </border>
    <border>
      <left/>
      <right/>
      <top/>
      <bottom style="medium">
        <color rgb="FF000000"/>
      </bottom>
    </border>
    <border>
      <left/>
      <right style="medium">
        <color rgb="FF000000"/>
      </right>
      <top/>
      <bottom style="medium">
        <color rgb="FF000000"/>
      </bottom>
    </border>
  </borders>
  <cellStyleXfs count="1">
    <xf borderId="0" fillId="0" fontId="0" numFmtId="0" applyAlignment="1" applyFont="1"/>
  </cellStyleXfs>
  <cellXfs count="3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1" fillId="2" fontId="1" numFmtId="164" xfId="0" applyBorder="1" applyFont="1" applyNumberFormat="1"/>
    <xf borderId="2" fillId="2" fontId="1" numFmtId="0" xfId="0" applyBorder="1" applyFont="1"/>
    <xf borderId="3" fillId="2" fontId="2" numFmtId="0" xfId="0" applyAlignment="1" applyBorder="1" applyFont="1">
      <alignment vertical="center"/>
    </xf>
    <xf borderId="3" fillId="2" fontId="3" numFmtId="0" xfId="0" applyAlignment="1" applyBorder="1" applyFont="1">
      <alignment vertical="center"/>
    </xf>
    <xf borderId="3" fillId="2" fontId="4" numFmtId="0" xfId="0" applyAlignment="1" applyBorder="1" applyFont="1">
      <alignment vertical="center"/>
    </xf>
    <xf borderId="3" fillId="2" fontId="1" numFmtId="164" xfId="0" applyBorder="1" applyFont="1" applyNumberFormat="1"/>
    <xf borderId="3" fillId="2" fontId="1" numFmtId="0" xfId="0" applyBorder="1" applyFont="1"/>
    <xf borderId="4" fillId="2" fontId="1" numFmtId="0" xfId="0" applyBorder="1" applyFont="1"/>
    <xf borderId="5" fillId="2" fontId="1" numFmtId="0" xfId="0" applyBorder="1" applyFont="1"/>
    <xf borderId="6" fillId="2" fontId="2" numFmtId="0" xfId="0" applyAlignment="1" applyBorder="1" applyFont="1">
      <alignment vertical="center"/>
    </xf>
    <xf borderId="6" fillId="2" fontId="1" numFmtId="0" xfId="0" applyBorder="1" applyFont="1"/>
    <xf borderId="6" fillId="2" fontId="1" numFmtId="164" xfId="0" applyBorder="1" applyFont="1" applyNumberFormat="1"/>
    <xf borderId="7" fillId="2" fontId="1" numFmtId="0" xfId="0" applyBorder="1" applyFont="1"/>
    <xf borderId="8" fillId="2" fontId="1" numFmtId="0" xfId="0" applyBorder="1" applyFont="1"/>
    <xf borderId="9" fillId="3" fontId="4" numFmtId="0" xfId="0" applyBorder="1" applyFill="1" applyFont="1"/>
    <xf borderId="0" fillId="0" fontId="1" numFmtId="0" xfId="0" applyFont="1"/>
    <xf borderId="10" fillId="2" fontId="1" numFmtId="0" xfId="0" applyBorder="1" applyFont="1"/>
    <xf borderId="9" fillId="4" fontId="4" numFmtId="0" xfId="0" applyBorder="1" applyFill="1" applyFont="1"/>
    <xf borderId="9" fillId="4" fontId="4" numFmtId="0" xfId="0" applyAlignment="1" applyBorder="1" applyFont="1">
      <alignment horizontal="center"/>
    </xf>
    <xf borderId="9" fillId="0" fontId="1" numFmtId="0" xfId="0" applyBorder="1" applyFont="1"/>
    <xf borderId="9" fillId="5" fontId="4" numFmtId="0" xfId="0" applyAlignment="1" applyBorder="1" applyFill="1" applyFont="1">
      <alignment horizontal="center" readingOrder="0"/>
    </xf>
    <xf borderId="9" fillId="6" fontId="4" numFmtId="164" xfId="0" applyAlignment="1" applyBorder="1" applyFill="1" applyFont="1" applyNumberFormat="1">
      <alignment horizontal="center"/>
    </xf>
    <xf borderId="9" fillId="2" fontId="4" numFmtId="0" xfId="0" applyBorder="1" applyFont="1"/>
    <xf borderId="9" fillId="7" fontId="4" numFmtId="164" xfId="0" applyAlignment="1" applyBorder="1" applyFill="1" applyFont="1" applyNumberFormat="1">
      <alignment horizontal="center"/>
    </xf>
    <xf borderId="11" fillId="2" fontId="1" numFmtId="0" xfId="0" applyBorder="1" applyFont="1"/>
    <xf borderId="12" fillId="2" fontId="1" numFmtId="0" xfId="0" applyBorder="1" applyFont="1"/>
    <xf borderId="13" fillId="2" fontId="1" numFmtId="0" xfId="0" applyBorder="1" applyFont="1"/>
    <xf borderId="6" fillId="2" fontId="4" numFmtId="0" xfId="0" applyAlignment="1" applyBorder="1" applyFont="1">
      <alignment horizontal="center"/>
    </xf>
    <xf borderId="1" fillId="2" fontId="4" numFmtId="0" xfId="0" applyAlignment="1" applyBorder="1" applyFont="1">
      <alignment horizontal="center"/>
    </xf>
    <xf borderId="9" fillId="0" fontId="4" numFmtId="0" xfId="0" applyBorder="1" applyFont="1"/>
    <xf borderId="9" fillId="8" fontId="4" numFmtId="0" xfId="0" applyAlignment="1" applyBorder="1" applyFill="1" applyFont="1">
      <alignment horizontal="center" readingOrder="0"/>
    </xf>
    <xf borderId="0" fillId="0" fontId="1" numFmtId="164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.63"/>
    <col customWidth="1" min="2" max="2" width="10.0"/>
    <col customWidth="1" min="3" max="3" width="48.75"/>
    <col customWidth="1" min="4" max="5" width="10.0"/>
    <col customWidth="1" min="6" max="6" width="22.25"/>
    <col customWidth="1" min="7" max="9" width="10.0"/>
  </cols>
  <sheetData>
    <row r="1" ht="8.25" customHeight="1">
      <c r="A1" s="1"/>
      <c r="B1" s="1"/>
      <c r="C1" s="1"/>
      <c r="D1" s="1"/>
      <c r="E1" s="1"/>
      <c r="F1" s="1"/>
      <c r="G1" s="2"/>
      <c r="H1" s="1"/>
      <c r="I1" s="1"/>
    </row>
    <row r="2" ht="47.25" customHeight="1">
      <c r="A2" s="1"/>
      <c r="B2" s="3"/>
      <c r="C2" s="4" t="s">
        <v>0</v>
      </c>
      <c r="D2" s="5" t="s">
        <v>1</v>
      </c>
      <c r="E2" s="6"/>
      <c r="F2" s="7"/>
      <c r="G2" s="7"/>
      <c r="H2" s="8"/>
      <c r="I2" s="9"/>
    </row>
    <row r="3" ht="15.0" customHeight="1">
      <c r="A3" s="1"/>
      <c r="B3" s="10"/>
      <c r="C3" s="11"/>
      <c r="D3" s="12"/>
      <c r="E3" s="12"/>
      <c r="F3" s="12"/>
      <c r="G3" s="13"/>
      <c r="H3" s="12"/>
      <c r="I3" s="14"/>
    </row>
    <row r="4">
      <c r="A4" s="1"/>
      <c r="B4" s="15"/>
      <c r="C4" s="16" t="s">
        <v>2</v>
      </c>
      <c r="D4" s="17"/>
      <c r="E4" s="1"/>
      <c r="F4" s="1"/>
      <c r="G4" s="2"/>
      <c r="H4" s="1"/>
      <c r="I4" s="18"/>
    </row>
    <row r="5">
      <c r="A5" s="1"/>
      <c r="B5" s="15"/>
      <c r="C5" s="19" t="s">
        <v>3</v>
      </c>
      <c r="D5" s="20" t="s">
        <v>4</v>
      </c>
      <c r="E5" s="1"/>
      <c r="F5" s="1"/>
      <c r="G5" s="2"/>
      <c r="H5" s="1"/>
      <c r="I5" s="18"/>
    </row>
    <row r="6">
      <c r="A6" s="1"/>
      <c r="B6" s="15"/>
      <c r="C6" s="21" t="s">
        <v>5</v>
      </c>
      <c r="D6" s="22">
        <v>32.0</v>
      </c>
      <c r="E6" s="1"/>
      <c r="F6" s="19" t="s">
        <v>6</v>
      </c>
      <c r="G6" s="23" t="s">
        <v>7</v>
      </c>
      <c r="H6" s="1"/>
      <c r="I6" s="18"/>
    </row>
    <row r="7">
      <c r="A7" s="1"/>
      <c r="B7" s="15"/>
      <c r="C7" s="21" t="s">
        <v>8</v>
      </c>
      <c r="D7" s="22">
        <v>6.0</v>
      </c>
      <c r="E7" s="1"/>
      <c r="F7" s="24" t="s">
        <v>9</v>
      </c>
      <c r="G7" s="25">
        <f>POWER(2.7182818,(11.7921109+IF(D8=1,0.7651643,0)+(-0.3647144*(D6+(D7/7)))))/(1+POWER(2.7182818,(11.7921109+IF(D8=1,0.7651643,0)+(-0.3647144*(D6+(D7/7))))))*100</f>
        <v>63.96400149</v>
      </c>
      <c r="H7" s="1"/>
      <c r="I7" s="18"/>
    </row>
    <row r="8">
      <c r="A8" s="1"/>
      <c r="B8" s="15"/>
      <c r="C8" s="21" t="s">
        <v>10</v>
      </c>
      <c r="D8" s="22">
        <v>1.0</v>
      </c>
      <c r="E8" s="1"/>
      <c r="F8" s="24" t="s">
        <v>11</v>
      </c>
      <c r="G8" s="25">
        <f>POWER(2.7182818,(28.113204+IF(D8=1,20.549465,0)-(1.458994 *(D6+(D7/7)))))/(1+POWER(2.7182818,(28.113204+IF(D8=1,20.549465,0)-(1.458994 *(D6+(D7/7))))))*100</f>
        <v>67.35520388</v>
      </c>
      <c r="H8" s="1"/>
      <c r="I8" s="18"/>
    </row>
    <row r="9">
      <c r="A9" s="1"/>
      <c r="B9" s="15"/>
      <c r="C9" s="1"/>
      <c r="D9" s="1"/>
      <c r="E9" s="1"/>
      <c r="F9" s="24" t="s">
        <v>12</v>
      </c>
      <c r="G9" s="25">
        <f>POWER(2.7182818,(20.38396+IF(D8=1,2.352237,0)-(0.659571*(D6+(D7/7)))))/(1+POWER(2.7182818,(20.38396+IF(D8=1,2.352237,0)-(0.659571*(D6+(D7/7))))))*100</f>
        <v>74.35645142</v>
      </c>
      <c r="H9" s="1"/>
      <c r="I9" s="18"/>
    </row>
    <row r="10">
      <c r="A10" s="1"/>
      <c r="B10" s="26"/>
      <c r="C10" s="27"/>
      <c r="D10" s="27"/>
      <c r="E10" s="27"/>
      <c r="F10" s="27"/>
      <c r="G10" s="27"/>
      <c r="H10" s="27"/>
      <c r="I10" s="28"/>
    </row>
    <row r="11">
      <c r="A11" s="1"/>
      <c r="B11" s="10"/>
      <c r="C11" s="12"/>
      <c r="D11" s="29"/>
      <c r="E11" s="12"/>
      <c r="F11" s="12"/>
      <c r="G11" s="13"/>
      <c r="H11" s="12"/>
      <c r="I11" s="14"/>
    </row>
    <row r="12">
      <c r="A12" s="1"/>
      <c r="B12" s="15"/>
      <c r="C12" s="1"/>
      <c r="D12" s="30"/>
      <c r="E12" s="1"/>
      <c r="F12" s="19" t="s">
        <v>6</v>
      </c>
      <c r="G12" s="23" t="s">
        <v>7</v>
      </c>
      <c r="H12" s="1"/>
      <c r="I12" s="18"/>
    </row>
    <row r="13">
      <c r="A13" s="1"/>
      <c r="B13" s="15"/>
      <c r="C13" s="16" t="s">
        <v>13</v>
      </c>
      <c r="D13" s="20" t="s">
        <v>4</v>
      </c>
      <c r="E13" s="1"/>
      <c r="F13" s="24" t="s">
        <v>9</v>
      </c>
      <c r="G13" s="25">
        <f>(POWER(2.7182818,-1.110260606 + (0.009707543 *D14)))/(1+(POWER(2.7182818,-1.110260606 + (0.009707543 *D14))))*100</f>
        <v>48.93938723</v>
      </c>
      <c r="H13" s="1"/>
      <c r="I13" s="18"/>
    </row>
    <row r="14">
      <c r="A14" s="1"/>
      <c r="B14" s="15"/>
      <c r="C14" s="31" t="s">
        <v>14</v>
      </c>
      <c r="D14" s="32">
        <v>110.0</v>
      </c>
      <c r="E14" s="17"/>
      <c r="F14" s="24" t="s">
        <v>11</v>
      </c>
      <c r="G14" s="25">
        <f>(POWER(2.7182818,-2.750313212 + (0.009340963*D14)))/(1+(POWER(2.7182818,-2.750313212 + (0.009340963*D14))))*100</f>
        <v>15.15099236</v>
      </c>
      <c r="H14" s="1"/>
      <c r="I14" s="18"/>
    </row>
    <row r="15">
      <c r="A15" s="1"/>
      <c r="B15" s="15"/>
      <c r="C15" s="1"/>
      <c r="D15" s="1"/>
      <c r="E15" s="1"/>
      <c r="F15" s="24" t="s">
        <v>12</v>
      </c>
      <c r="G15" s="25">
        <f>(POWER(2.7182818,-3.39690098 + (0.04227402*D14)))/(1+(POWER(2.7182818,-3.39690098 + (0.04227402*D14))))*100</f>
        <v>77.78604253</v>
      </c>
      <c r="H15" s="1"/>
      <c r="I15" s="18"/>
    </row>
    <row r="16">
      <c r="A16" s="1"/>
      <c r="B16" s="15"/>
      <c r="C16" s="1"/>
      <c r="D16" s="1"/>
      <c r="E16" s="1"/>
      <c r="F16" s="1"/>
      <c r="G16" s="1"/>
      <c r="H16" s="1"/>
      <c r="I16" s="18"/>
    </row>
    <row r="17">
      <c r="A17" s="1"/>
      <c r="B17" s="26"/>
      <c r="C17" s="27"/>
      <c r="D17" s="27"/>
      <c r="E17" s="27"/>
      <c r="F17" s="27"/>
      <c r="G17" s="27"/>
      <c r="H17" s="27"/>
      <c r="I17" s="28"/>
    </row>
    <row r="18">
      <c r="A18" s="1"/>
      <c r="G18" s="33"/>
    </row>
    <row r="19" ht="15.75" customHeight="1">
      <c r="A19" s="1"/>
      <c r="G19" s="33"/>
    </row>
    <row r="20" ht="15.75" customHeight="1">
      <c r="G20" s="33"/>
    </row>
    <row r="21" ht="15.75" customHeight="1">
      <c r="G21" s="33"/>
    </row>
    <row r="22" ht="15.75" customHeight="1">
      <c r="G22" s="33"/>
    </row>
    <row r="23" ht="15.75" customHeight="1">
      <c r="G23" s="33"/>
    </row>
    <row r="24" ht="15.75" customHeight="1">
      <c r="G24" s="33"/>
    </row>
    <row r="25" ht="15.75" customHeight="1">
      <c r="G25" s="33"/>
    </row>
    <row r="26" ht="15.75" customHeight="1">
      <c r="G26" s="33"/>
    </row>
    <row r="27" ht="15.75" customHeight="1">
      <c r="G27" s="33"/>
    </row>
    <row r="28" ht="15.75" customHeight="1">
      <c r="G28" s="33"/>
    </row>
    <row r="29" ht="15.75" customHeight="1">
      <c r="G29" s="33"/>
    </row>
    <row r="30" ht="15.75" customHeight="1">
      <c r="G30" s="33"/>
    </row>
    <row r="31" ht="15.75" customHeight="1">
      <c r="G31" s="33"/>
    </row>
    <row r="32" ht="15.75" customHeight="1">
      <c r="G32" s="33"/>
    </row>
    <row r="33" ht="15.75" customHeight="1">
      <c r="G33" s="33"/>
    </row>
    <row r="34" ht="15.75" customHeight="1">
      <c r="G34" s="33"/>
    </row>
    <row r="35" ht="15.75" customHeight="1">
      <c r="G35" s="33"/>
    </row>
    <row r="36" ht="15.75" customHeight="1">
      <c r="G36" s="33"/>
    </row>
    <row r="37" ht="15.75" customHeight="1">
      <c r="G37" s="33"/>
    </row>
    <row r="38" ht="15.75" customHeight="1">
      <c r="G38" s="33"/>
    </row>
    <row r="39" ht="15.75" customHeight="1">
      <c r="G39" s="33"/>
    </row>
    <row r="40" ht="15.75" customHeight="1">
      <c r="G40" s="33"/>
    </row>
    <row r="41" ht="15.75" customHeight="1">
      <c r="G41" s="33"/>
    </row>
    <row r="42" ht="15.75" customHeight="1">
      <c r="G42" s="33"/>
    </row>
    <row r="43" ht="15.75" customHeight="1">
      <c r="G43" s="33"/>
    </row>
    <row r="44" ht="15.75" customHeight="1">
      <c r="G44" s="33"/>
    </row>
    <row r="45" ht="15.75" customHeight="1">
      <c r="G45" s="33"/>
    </row>
    <row r="46" ht="15.75" customHeight="1">
      <c r="G46" s="33"/>
    </row>
    <row r="47" ht="15.75" customHeight="1">
      <c r="G47" s="33"/>
    </row>
    <row r="48" ht="15.75" customHeight="1">
      <c r="G48" s="33"/>
    </row>
    <row r="49" ht="15.75" customHeight="1">
      <c r="G49" s="33"/>
    </row>
    <row r="50" ht="15.75" customHeight="1">
      <c r="G50" s="33"/>
    </row>
    <row r="51" ht="15.75" customHeight="1">
      <c r="G51" s="33"/>
    </row>
    <row r="52" ht="15.75" customHeight="1">
      <c r="G52" s="33"/>
    </row>
    <row r="53" ht="15.75" customHeight="1">
      <c r="G53" s="33"/>
    </row>
    <row r="54" ht="15.75" customHeight="1">
      <c r="G54" s="33"/>
    </row>
    <row r="55" ht="15.75" customHeight="1">
      <c r="G55" s="33"/>
    </row>
    <row r="56" ht="15.75" customHeight="1">
      <c r="G56" s="33"/>
    </row>
    <row r="57" ht="15.75" customHeight="1">
      <c r="G57" s="33"/>
    </row>
    <row r="58" ht="15.75" customHeight="1">
      <c r="G58" s="33"/>
    </row>
    <row r="59" ht="15.75" customHeight="1">
      <c r="G59" s="33"/>
    </row>
    <row r="60" ht="15.75" customHeight="1">
      <c r="G60" s="33"/>
    </row>
    <row r="61" ht="15.75" customHeight="1">
      <c r="G61" s="33"/>
    </row>
    <row r="62" ht="15.75" customHeight="1">
      <c r="G62" s="33"/>
    </row>
    <row r="63" ht="15.75" customHeight="1">
      <c r="G63" s="33"/>
    </row>
    <row r="64" ht="15.75" customHeight="1">
      <c r="G64" s="33"/>
    </row>
    <row r="65" ht="15.75" customHeight="1">
      <c r="G65" s="33"/>
    </row>
    <row r="66" ht="15.75" customHeight="1">
      <c r="G66" s="33"/>
    </row>
    <row r="67" ht="15.75" customHeight="1">
      <c r="G67" s="33"/>
    </row>
    <row r="68" ht="15.75" customHeight="1">
      <c r="G68" s="33"/>
    </row>
    <row r="69" ht="15.75" customHeight="1">
      <c r="G69" s="33"/>
    </row>
    <row r="70" ht="15.75" customHeight="1">
      <c r="G70" s="33"/>
    </row>
    <row r="71" ht="15.75" customHeight="1">
      <c r="G71" s="33"/>
    </row>
    <row r="72" ht="15.75" customHeight="1">
      <c r="G72" s="33"/>
    </row>
    <row r="73" ht="15.75" customHeight="1">
      <c r="G73" s="33"/>
    </row>
    <row r="74" ht="15.75" customHeight="1">
      <c r="G74" s="33"/>
    </row>
    <row r="75" ht="15.75" customHeight="1">
      <c r="G75" s="33"/>
    </row>
    <row r="76" ht="15.75" customHeight="1">
      <c r="G76" s="33"/>
    </row>
    <row r="77" ht="15.75" customHeight="1">
      <c r="G77" s="33"/>
    </row>
    <row r="78" ht="15.75" customHeight="1">
      <c r="G78" s="33"/>
    </row>
    <row r="79" ht="15.75" customHeight="1">
      <c r="G79" s="33"/>
    </row>
    <row r="80" ht="15.75" customHeight="1">
      <c r="G80" s="33"/>
    </row>
    <row r="81" ht="15.75" customHeight="1">
      <c r="G81" s="33"/>
    </row>
    <row r="82" ht="15.75" customHeight="1">
      <c r="G82" s="33"/>
    </row>
    <row r="83" ht="15.75" customHeight="1">
      <c r="G83" s="33"/>
    </row>
    <row r="84" ht="15.75" customHeight="1">
      <c r="G84" s="33"/>
    </row>
    <row r="85" ht="15.75" customHeight="1">
      <c r="G85" s="33"/>
    </row>
    <row r="86" ht="15.75" customHeight="1">
      <c r="G86" s="33"/>
    </row>
    <row r="87" ht="15.75" customHeight="1">
      <c r="G87" s="33"/>
    </row>
    <row r="88" ht="15.75" customHeight="1">
      <c r="G88" s="33"/>
    </row>
    <row r="89" ht="15.75" customHeight="1">
      <c r="G89" s="33"/>
    </row>
    <row r="90" ht="15.75" customHeight="1">
      <c r="G90" s="33"/>
    </row>
    <row r="91" ht="15.75" customHeight="1">
      <c r="G91" s="33"/>
    </row>
    <row r="92" ht="15.75" customHeight="1">
      <c r="G92" s="33"/>
    </row>
    <row r="93" ht="15.75" customHeight="1">
      <c r="G93" s="33"/>
    </row>
    <row r="94" ht="15.75" customHeight="1">
      <c r="G94" s="33"/>
    </row>
    <row r="95" ht="15.75" customHeight="1">
      <c r="G95" s="33"/>
    </row>
    <row r="96" ht="15.75" customHeight="1">
      <c r="G96" s="33"/>
    </row>
    <row r="97" ht="15.75" customHeight="1">
      <c r="G97" s="33"/>
    </row>
    <row r="98" ht="15.75" customHeight="1">
      <c r="G98" s="33"/>
    </row>
    <row r="99" ht="15.75" customHeight="1">
      <c r="G99" s="33"/>
    </row>
    <row r="100" ht="15.75" customHeight="1">
      <c r="G100" s="33"/>
    </row>
    <row r="101" ht="15.75" customHeight="1">
      <c r="G101" s="33"/>
    </row>
    <row r="102" ht="15.75" customHeight="1">
      <c r="G102" s="33"/>
    </row>
    <row r="103" ht="15.75" customHeight="1">
      <c r="G103" s="33"/>
    </row>
    <row r="104" ht="15.75" customHeight="1">
      <c r="G104" s="33"/>
    </row>
    <row r="105" ht="15.75" customHeight="1">
      <c r="G105" s="33"/>
    </row>
    <row r="106" ht="15.75" customHeight="1">
      <c r="G106" s="33"/>
    </row>
    <row r="107" ht="15.75" customHeight="1">
      <c r="G107" s="33"/>
    </row>
    <row r="108" ht="15.75" customHeight="1">
      <c r="G108" s="33"/>
    </row>
    <row r="109" ht="15.75" customHeight="1">
      <c r="G109" s="33"/>
    </row>
    <row r="110" ht="15.75" customHeight="1">
      <c r="G110" s="33"/>
    </row>
    <row r="111" ht="15.75" customHeight="1">
      <c r="G111" s="33"/>
    </row>
    <row r="112" ht="15.75" customHeight="1">
      <c r="G112" s="33"/>
    </row>
    <row r="113" ht="15.75" customHeight="1">
      <c r="G113" s="33"/>
    </row>
    <row r="114" ht="15.75" customHeight="1">
      <c r="G114" s="33"/>
    </row>
    <row r="115" ht="15.75" customHeight="1">
      <c r="G115" s="33"/>
    </row>
    <row r="116" ht="15.75" customHeight="1">
      <c r="G116" s="33"/>
    </row>
    <row r="117" ht="15.75" customHeight="1">
      <c r="G117" s="33"/>
    </row>
    <row r="118" ht="15.75" customHeight="1">
      <c r="G118" s="33"/>
    </row>
    <row r="119" ht="15.75" customHeight="1">
      <c r="G119" s="33"/>
    </row>
    <row r="120" ht="15.75" customHeight="1">
      <c r="G120" s="33"/>
    </row>
    <row r="121" ht="15.75" customHeight="1">
      <c r="G121" s="33"/>
    </row>
    <row r="122" ht="15.75" customHeight="1">
      <c r="G122" s="33"/>
    </row>
    <row r="123" ht="15.75" customHeight="1">
      <c r="G123" s="33"/>
    </row>
    <row r="124" ht="15.75" customHeight="1">
      <c r="G124" s="33"/>
    </row>
    <row r="125" ht="15.75" customHeight="1">
      <c r="G125" s="33"/>
    </row>
    <row r="126" ht="15.75" customHeight="1">
      <c r="G126" s="33"/>
    </row>
    <row r="127" ht="15.75" customHeight="1">
      <c r="G127" s="33"/>
    </row>
    <row r="128" ht="15.75" customHeight="1">
      <c r="G128" s="33"/>
    </row>
    <row r="129" ht="15.75" customHeight="1">
      <c r="G129" s="33"/>
    </row>
    <row r="130" ht="15.75" customHeight="1">
      <c r="G130" s="33"/>
    </row>
    <row r="131" ht="15.75" customHeight="1">
      <c r="G131" s="33"/>
    </row>
    <row r="132" ht="15.75" customHeight="1">
      <c r="G132" s="33"/>
    </row>
    <row r="133" ht="15.75" customHeight="1">
      <c r="G133" s="33"/>
    </row>
    <row r="134" ht="15.75" customHeight="1">
      <c r="G134" s="33"/>
    </row>
    <row r="135" ht="15.75" customHeight="1">
      <c r="G135" s="33"/>
    </row>
    <row r="136" ht="15.75" customHeight="1">
      <c r="G136" s="33"/>
    </row>
    <row r="137" ht="15.75" customHeight="1">
      <c r="G137" s="33"/>
    </row>
    <row r="138" ht="15.75" customHeight="1">
      <c r="G138" s="33"/>
    </row>
    <row r="139" ht="15.75" customHeight="1">
      <c r="G139" s="33"/>
    </row>
    <row r="140" ht="15.75" customHeight="1">
      <c r="G140" s="33"/>
    </row>
    <row r="141" ht="15.75" customHeight="1">
      <c r="G141" s="33"/>
    </row>
    <row r="142" ht="15.75" customHeight="1">
      <c r="G142" s="33"/>
    </row>
    <row r="143" ht="15.75" customHeight="1">
      <c r="G143" s="33"/>
    </row>
    <row r="144" ht="15.75" customHeight="1">
      <c r="G144" s="33"/>
    </row>
    <row r="145" ht="15.75" customHeight="1">
      <c r="G145" s="33"/>
    </row>
    <row r="146" ht="15.75" customHeight="1">
      <c r="G146" s="33"/>
    </row>
    <row r="147" ht="15.75" customHeight="1">
      <c r="G147" s="33"/>
    </row>
    <row r="148" ht="15.75" customHeight="1">
      <c r="G148" s="33"/>
    </row>
    <row r="149" ht="15.75" customHeight="1">
      <c r="G149" s="33"/>
    </row>
    <row r="150" ht="15.75" customHeight="1">
      <c r="G150" s="33"/>
    </row>
    <row r="151" ht="15.75" customHeight="1">
      <c r="G151" s="33"/>
    </row>
    <row r="152" ht="15.75" customHeight="1">
      <c r="G152" s="33"/>
    </row>
    <row r="153" ht="15.75" customHeight="1">
      <c r="G153" s="33"/>
    </row>
    <row r="154" ht="15.75" customHeight="1">
      <c r="G154" s="33"/>
    </row>
    <row r="155" ht="15.75" customHeight="1">
      <c r="G155" s="33"/>
    </row>
    <row r="156" ht="15.75" customHeight="1">
      <c r="G156" s="33"/>
    </row>
    <row r="157" ht="15.75" customHeight="1">
      <c r="G157" s="33"/>
    </row>
    <row r="158" ht="15.75" customHeight="1">
      <c r="G158" s="33"/>
    </row>
    <row r="159" ht="15.75" customHeight="1">
      <c r="G159" s="33"/>
    </row>
    <row r="160" ht="15.75" customHeight="1">
      <c r="G160" s="33"/>
    </row>
    <row r="161" ht="15.75" customHeight="1">
      <c r="G161" s="33"/>
    </row>
    <row r="162" ht="15.75" customHeight="1">
      <c r="G162" s="33"/>
    </row>
    <row r="163" ht="15.75" customHeight="1">
      <c r="G163" s="33"/>
    </row>
    <row r="164" ht="15.75" customHeight="1">
      <c r="G164" s="33"/>
    </row>
    <row r="165" ht="15.75" customHeight="1">
      <c r="G165" s="33"/>
    </row>
    <row r="166" ht="15.75" customHeight="1">
      <c r="G166" s="33"/>
    </row>
    <row r="167" ht="15.75" customHeight="1">
      <c r="G167" s="33"/>
    </row>
    <row r="168" ht="15.75" customHeight="1">
      <c r="G168" s="33"/>
    </row>
    <row r="169" ht="15.75" customHeight="1">
      <c r="G169" s="33"/>
    </row>
    <row r="170" ht="15.75" customHeight="1">
      <c r="G170" s="33"/>
    </row>
    <row r="171" ht="15.75" customHeight="1">
      <c r="G171" s="33"/>
    </row>
    <row r="172" ht="15.75" customHeight="1">
      <c r="G172" s="33"/>
    </row>
    <row r="173" ht="15.75" customHeight="1">
      <c r="G173" s="33"/>
    </row>
    <row r="174" ht="15.75" customHeight="1">
      <c r="G174" s="33"/>
    </row>
    <row r="175" ht="15.75" customHeight="1">
      <c r="G175" s="33"/>
    </row>
    <row r="176" ht="15.75" customHeight="1">
      <c r="G176" s="33"/>
    </row>
    <row r="177" ht="15.75" customHeight="1">
      <c r="G177" s="33"/>
    </row>
    <row r="178" ht="15.75" customHeight="1">
      <c r="G178" s="33"/>
    </row>
    <row r="179" ht="15.75" customHeight="1">
      <c r="G179" s="33"/>
    </row>
    <row r="180" ht="15.75" customHeight="1">
      <c r="G180" s="33"/>
    </row>
    <row r="181" ht="15.75" customHeight="1">
      <c r="G181" s="33"/>
    </row>
    <row r="182" ht="15.75" customHeight="1">
      <c r="G182" s="33"/>
    </row>
    <row r="183" ht="15.75" customHeight="1">
      <c r="G183" s="33"/>
    </row>
    <row r="184" ht="15.75" customHeight="1">
      <c r="G184" s="33"/>
    </row>
    <row r="185" ht="15.75" customHeight="1">
      <c r="G185" s="33"/>
    </row>
    <row r="186" ht="15.75" customHeight="1">
      <c r="G186" s="33"/>
    </row>
    <row r="187" ht="15.75" customHeight="1">
      <c r="G187" s="33"/>
    </row>
    <row r="188" ht="15.75" customHeight="1">
      <c r="G188" s="33"/>
    </row>
    <row r="189" ht="15.75" customHeight="1">
      <c r="G189" s="33"/>
    </row>
    <row r="190" ht="15.75" customHeight="1">
      <c r="G190" s="33"/>
    </row>
    <row r="191" ht="15.75" customHeight="1">
      <c r="G191" s="33"/>
    </row>
    <row r="192" ht="15.75" customHeight="1">
      <c r="G192" s="33"/>
    </row>
    <row r="193" ht="15.75" customHeight="1">
      <c r="G193" s="33"/>
    </row>
    <row r="194" ht="15.75" customHeight="1">
      <c r="G194" s="33"/>
    </row>
    <row r="195" ht="15.75" customHeight="1">
      <c r="G195" s="33"/>
    </row>
    <row r="196" ht="15.75" customHeight="1">
      <c r="G196" s="33"/>
    </row>
    <row r="197" ht="15.75" customHeight="1">
      <c r="G197" s="33"/>
    </row>
    <row r="198" ht="15.75" customHeight="1">
      <c r="G198" s="33"/>
    </row>
    <row r="199" ht="15.75" customHeight="1">
      <c r="G199" s="33"/>
    </row>
    <row r="200" ht="15.75" customHeight="1">
      <c r="G200" s="33"/>
    </row>
    <row r="201" ht="15.75" customHeight="1">
      <c r="G201" s="33"/>
    </row>
    <row r="202" ht="15.75" customHeight="1">
      <c r="G202" s="33"/>
    </row>
    <row r="203" ht="15.75" customHeight="1">
      <c r="G203" s="33"/>
    </row>
    <row r="204" ht="15.75" customHeight="1">
      <c r="G204" s="33"/>
    </row>
    <row r="205" ht="15.75" customHeight="1">
      <c r="G205" s="33"/>
    </row>
    <row r="206" ht="15.75" customHeight="1">
      <c r="G206" s="33"/>
    </row>
    <row r="207" ht="15.75" customHeight="1">
      <c r="G207" s="33"/>
    </row>
    <row r="208" ht="15.75" customHeight="1">
      <c r="G208" s="33"/>
    </row>
    <row r="209" ht="15.75" customHeight="1">
      <c r="G209" s="33"/>
    </row>
    <row r="210" ht="15.75" customHeight="1">
      <c r="G210" s="33"/>
    </row>
    <row r="211" ht="15.75" customHeight="1">
      <c r="G211" s="33"/>
    </row>
    <row r="212" ht="15.75" customHeight="1">
      <c r="G212" s="33"/>
    </row>
    <row r="213" ht="15.75" customHeight="1">
      <c r="G213" s="33"/>
    </row>
    <row r="214" ht="15.75" customHeight="1">
      <c r="G214" s="33"/>
    </row>
    <row r="215" ht="15.75" customHeight="1">
      <c r="G215" s="33"/>
    </row>
    <row r="216" ht="15.75" customHeight="1">
      <c r="G216" s="33"/>
    </row>
    <row r="217" ht="15.75" customHeight="1">
      <c r="G217" s="33"/>
    </row>
    <row r="218" ht="15.75" customHeight="1">
      <c r="G218" s="33"/>
    </row>
    <row r="219" ht="15.75" customHeight="1">
      <c r="G219" s="33"/>
    </row>
    <row r="220" ht="15.75" customHeight="1">
      <c r="G220" s="33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