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eredithlicon/Dropbox/2021-09 BFD2/SUBMISSION_1/"/>
    </mc:Choice>
  </mc:AlternateContent>
  <xr:revisionPtr revIDLastSave="0" documentId="13_ncr:1_{4A95700F-6AC9-0643-A3B9-88A451E91DC9}" xr6:coauthVersionLast="47" xr6:coauthVersionMax="47" xr10:uidLastSave="{00000000-0000-0000-0000-000000000000}"/>
  <bookViews>
    <workbookView xWindow="1960" yWindow="500" windowWidth="26840" windowHeight="14880" xr2:uid="{70CDB5D4-1F49-3441-B1E7-4491D67CFC1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4" i="1" l="1"/>
  <c r="J8" i="1" s="1"/>
  <c r="M8" i="1" s="1"/>
  <c r="P8" i="1" s="1"/>
  <c r="I12" i="1" l="1"/>
  <c r="L12" i="1" s="1"/>
  <c r="O12" i="1" s="1"/>
  <c r="H10" i="1"/>
  <c r="K10" i="1" s="1"/>
  <c r="N10" i="1" s="1"/>
  <c r="H6" i="1"/>
  <c r="I10" i="1"/>
  <c r="L10" i="1" s="1"/>
  <c r="O10" i="1" s="1"/>
  <c r="J10" i="1"/>
  <c r="M10" i="1" s="1"/>
  <c r="P10" i="1" s="1"/>
  <c r="I6" i="1"/>
  <c r="H12" i="1"/>
  <c r="K12" i="1" s="1"/>
  <c r="N12" i="1" s="1"/>
  <c r="J6" i="1"/>
  <c r="M6" i="1" s="1"/>
  <c r="P6" i="1" s="1"/>
  <c r="H8" i="1"/>
  <c r="K8" i="1" s="1"/>
  <c r="N8" i="1" s="1"/>
  <c r="J12" i="1"/>
  <c r="M12" i="1" s="1"/>
  <c r="P12" i="1" s="1"/>
  <c r="I8" i="1"/>
  <c r="L8" i="1" s="1"/>
  <c r="O8" i="1" s="1"/>
</calcChain>
</file>

<file path=xl/sharedStrings.xml><?xml version="1.0" encoding="utf-8"?>
<sst xmlns="http://schemas.openxmlformats.org/spreadsheetml/2006/main" count="39" uniqueCount="19">
  <si>
    <t>Strain</t>
  </si>
  <si>
    <t>BFD1</t>
  </si>
  <si>
    <t>GCN5B</t>
  </si>
  <si>
    <t>+</t>
  </si>
  <si>
    <t>-</t>
  </si>
  <si>
    <t>BFD1-TY 
(untagged control)</t>
  </si>
  <si>
    <t>HA-BFD2</t>
  </si>
  <si>
    <t>Alkaline stress</t>
  </si>
  <si>
    <t>Sample</t>
  </si>
  <si>
    <t>Input (10%)</t>
  </si>
  <si>
    <t>IP</t>
  </si>
  <si>
    <t>Mean Cт value, by mRNA target</t>
  </si>
  <si>
    <t>SAG1</t>
  </si>
  <si>
    <t>Input adjustment factor [LOG(10,2)]:</t>
  </si>
  <si>
    <t>NA</t>
  </si>
  <si>
    <t>Adjusted Cт values - input samples</t>
  </si>
  <si>
    <t>ΔCт values, by mRNA target</t>
  </si>
  <si>
    <t>% of input</t>
  </si>
  <si>
    <t>Table S6. RT-qPCR analysis of transcripts enriched by HA-BFD2 pull-down.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</si>
</sst>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i/>
      <sz val="11"/>
      <color rgb="FF00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2" borderId="1" xfId="0" applyFont="1" applyFill="1" applyBorder="1" applyAlignment="1">
      <alignment horizontal="center" wrapText="1" readingOrder="1"/>
    </xf>
    <xf numFmtId="0" fontId="2" fillId="2" borderId="2" xfId="0" applyFont="1" applyFill="1" applyBorder="1" applyAlignment="1">
      <alignment horizontal="center" wrapText="1" readingOrder="1"/>
    </xf>
    <xf numFmtId="0" fontId="4" fillId="3" borderId="0" xfId="0" applyFont="1" applyFill="1" applyAlignment="1">
      <alignment horizontal="center" vertical="center" wrapText="1" readingOrder="1"/>
    </xf>
    <xf numFmtId="0" fontId="4" fillId="3" borderId="4" xfId="0" applyFont="1" applyFill="1" applyBorder="1" applyAlignment="1">
      <alignment horizontal="center" vertical="center" wrapText="1" readingOrder="1"/>
    </xf>
    <xf numFmtId="0" fontId="4" fillId="3" borderId="6" xfId="0" applyFont="1" applyFill="1" applyBorder="1" applyAlignment="1">
      <alignment horizontal="center" vertical="center" wrapText="1" readingOrder="1"/>
    </xf>
    <xf numFmtId="0" fontId="4" fillId="3" borderId="8" xfId="0" applyFont="1" applyFill="1" applyBorder="1" applyAlignment="1">
      <alignment horizontal="center" vertical="center" wrapText="1" readingOrder="1"/>
    </xf>
    <xf numFmtId="0" fontId="4" fillId="3" borderId="0" xfId="0" applyFont="1" applyFill="1" applyBorder="1" applyAlignment="1">
      <alignment horizontal="center" vertical="center" wrapText="1" readingOrder="1"/>
    </xf>
    <xf numFmtId="0" fontId="4" fillId="3" borderId="3" xfId="0" applyFont="1" applyFill="1" applyBorder="1" applyAlignment="1">
      <alignment horizontal="center" vertical="center" wrapText="1" readingOrder="1"/>
    </xf>
    <xf numFmtId="0" fontId="4" fillId="3" borderId="10" xfId="0" applyFont="1" applyFill="1" applyBorder="1" applyAlignment="1">
      <alignment horizontal="center" vertical="center" wrapText="1" readingOrder="1"/>
    </xf>
    <xf numFmtId="0" fontId="4" fillId="3" borderId="5" xfId="0" applyFont="1" applyFill="1" applyBorder="1" applyAlignment="1">
      <alignment horizontal="center" vertical="center" wrapText="1" readingOrder="1"/>
    </xf>
    <xf numFmtId="0" fontId="4" fillId="3" borderId="11" xfId="0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center" wrapText="1" readingOrder="1"/>
    </xf>
    <xf numFmtId="0" fontId="3" fillId="2" borderId="2" xfId="0" applyFont="1" applyFill="1" applyBorder="1" applyAlignment="1">
      <alignment horizontal="center" wrapText="1" readingOrder="1"/>
    </xf>
    <xf numFmtId="0" fontId="3" fillId="2" borderId="12" xfId="0" applyFont="1" applyFill="1" applyBorder="1" applyAlignment="1">
      <alignment horizontal="center" wrapText="1" readingOrder="1"/>
    </xf>
    <xf numFmtId="0" fontId="4" fillId="3" borderId="13" xfId="0" applyFont="1" applyFill="1" applyBorder="1" applyAlignment="1">
      <alignment horizontal="center" vertical="center" wrapText="1" readingOrder="1"/>
    </xf>
    <xf numFmtId="0" fontId="4" fillId="3" borderId="14" xfId="0" applyFont="1" applyFill="1" applyBorder="1" applyAlignment="1">
      <alignment horizontal="center" vertical="center" wrapText="1" readingOrder="1"/>
    </xf>
    <xf numFmtId="0" fontId="0" fillId="0" borderId="0" xfId="0" applyAlignment="1">
      <alignment horizontal="right"/>
    </xf>
    <xf numFmtId="0" fontId="2" fillId="2" borderId="12" xfId="0" applyFont="1" applyFill="1" applyBorder="1" applyAlignment="1">
      <alignment horizontal="center" wrapText="1" readingOrder="1"/>
    </xf>
    <xf numFmtId="164" fontId="4" fillId="3" borderId="3" xfId="0" applyNumberFormat="1" applyFont="1" applyFill="1" applyBorder="1" applyAlignment="1">
      <alignment horizontal="center" vertical="center" wrapText="1" readingOrder="1"/>
    </xf>
    <xf numFmtId="164" fontId="4" fillId="3" borderId="0" xfId="0" applyNumberFormat="1" applyFont="1" applyFill="1" applyBorder="1" applyAlignment="1">
      <alignment horizontal="center" vertical="center" wrapText="1" readingOrder="1"/>
    </xf>
    <xf numFmtId="164" fontId="4" fillId="3" borderId="10" xfId="0" applyNumberFormat="1" applyFont="1" applyFill="1" applyBorder="1" applyAlignment="1">
      <alignment horizontal="center" vertical="center" wrapText="1" readingOrder="1"/>
    </xf>
    <xf numFmtId="164" fontId="4" fillId="3" borderId="13" xfId="0" applyNumberFormat="1" applyFont="1" applyFill="1" applyBorder="1" applyAlignment="1">
      <alignment horizontal="center" vertical="center" wrapText="1" readingOrder="1"/>
    </xf>
    <xf numFmtId="164" fontId="4" fillId="3" borderId="4" xfId="0" applyNumberFormat="1" applyFont="1" applyFill="1" applyBorder="1" applyAlignment="1">
      <alignment horizontal="center" vertical="center" wrapText="1" readingOrder="1"/>
    </xf>
    <xf numFmtId="164" fontId="4" fillId="3" borderId="14" xfId="0" applyNumberFormat="1" applyFont="1" applyFill="1" applyBorder="1" applyAlignment="1">
      <alignment horizontal="center" vertical="center" wrapText="1" readingOrder="1"/>
    </xf>
    <xf numFmtId="164" fontId="4" fillId="3" borderId="5" xfId="0" applyNumberFormat="1" applyFont="1" applyFill="1" applyBorder="1" applyAlignment="1">
      <alignment horizontal="center" vertical="center" wrapText="1" readingOrder="1"/>
    </xf>
    <xf numFmtId="164" fontId="4" fillId="3" borderId="6" xfId="0" applyNumberFormat="1" applyFont="1" applyFill="1" applyBorder="1" applyAlignment="1">
      <alignment horizontal="center" vertical="center" wrapText="1" readingOrder="1"/>
    </xf>
    <xf numFmtId="164" fontId="4" fillId="3" borderId="11" xfId="0" applyNumberFormat="1" applyFont="1" applyFill="1" applyBorder="1" applyAlignment="1">
      <alignment horizontal="center" vertical="center" wrapText="1" readingOrder="1"/>
    </xf>
    <xf numFmtId="0" fontId="0" fillId="0" borderId="3" xfId="0" applyBorder="1"/>
    <xf numFmtId="0" fontId="0" fillId="0" borderId="0" xfId="0" applyBorder="1"/>
    <xf numFmtId="0" fontId="0" fillId="0" borderId="10" xfId="0" applyBorder="1"/>
    <xf numFmtId="0" fontId="0" fillId="0" borderId="5" xfId="0" applyBorder="1"/>
    <xf numFmtId="0" fontId="0" fillId="0" borderId="6" xfId="0" applyBorder="1"/>
    <xf numFmtId="0" fontId="0" fillId="0" borderId="11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1" fillId="0" borderId="0" xfId="0" applyFont="1"/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 readingOrder="1"/>
    </xf>
    <xf numFmtId="0" fontId="4" fillId="3" borderId="5" xfId="0" applyFont="1" applyFill="1" applyBorder="1" applyAlignment="1">
      <alignment horizontal="center" vertical="center" wrapText="1" readingOrder="1"/>
    </xf>
    <xf numFmtId="0" fontId="4" fillId="3" borderId="0" xfId="0" quotePrefix="1" applyFont="1" applyFill="1" applyAlignment="1">
      <alignment horizontal="center" vertical="center" wrapText="1" readingOrder="1"/>
    </xf>
    <xf numFmtId="0" fontId="4" fillId="3" borderId="4" xfId="0" applyFont="1" applyFill="1" applyBorder="1" applyAlignment="1">
      <alignment horizontal="center" vertical="center" wrapText="1" readingOrder="1"/>
    </xf>
    <xf numFmtId="0" fontId="4" fillId="3" borderId="6" xfId="0" applyFont="1" applyFill="1" applyBorder="1" applyAlignment="1">
      <alignment horizontal="center" vertical="center" wrapText="1" readingOrder="1"/>
    </xf>
    <xf numFmtId="0" fontId="4" fillId="3" borderId="7" xfId="0" applyFont="1" applyFill="1" applyBorder="1" applyAlignment="1">
      <alignment horizontal="center" vertical="center" wrapText="1" readingOrder="1"/>
    </xf>
    <xf numFmtId="0" fontId="4" fillId="3" borderId="8" xfId="0" quotePrefix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8AA5E-488C-4340-A147-6ED2A5813BFE}">
  <dimension ref="B1:P15"/>
  <sheetViews>
    <sheetView tabSelected="1" workbookViewId="0">
      <selection activeCell="B2" sqref="B2"/>
    </sheetView>
  </sheetViews>
  <sheetFormatPr baseColWidth="10" defaultRowHeight="16" x14ac:dyDescent="0.2"/>
  <cols>
    <col min="1" max="1" width="3.33203125" customWidth="1"/>
    <col min="2" max="2" width="18.33203125" customWidth="1"/>
    <col min="3" max="3" width="15.1640625" customWidth="1"/>
    <col min="4" max="4" width="13.1640625" customWidth="1"/>
    <col min="8" max="10" width="11.6640625" bestFit="1" customWidth="1"/>
  </cols>
  <sheetData>
    <row r="1" spans="2:16" x14ac:dyDescent="0.2">
      <c r="B1" s="37" t="s">
        <v>18</v>
      </c>
    </row>
    <row r="3" spans="2:16" ht="17" thickBot="1" x14ac:dyDescent="0.25"/>
    <row r="4" spans="2:16" ht="17" thickBot="1" x14ac:dyDescent="0.25">
      <c r="E4" s="38" t="s">
        <v>11</v>
      </c>
      <c r="F4" s="39"/>
      <c r="G4" s="40"/>
      <c r="H4" s="38" t="s">
        <v>15</v>
      </c>
      <c r="I4" s="39"/>
      <c r="J4" s="40"/>
      <c r="K4" s="38" t="s">
        <v>16</v>
      </c>
      <c r="L4" s="39"/>
      <c r="M4" s="40"/>
      <c r="N4" s="38" t="s">
        <v>17</v>
      </c>
      <c r="O4" s="39"/>
      <c r="P4" s="40"/>
    </row>
    <row r="5" spans="2:16" ht="17" customHeight="1" thickBot="1" x14ac:dyDescent="0.25">
      <c r="B5" s="1" t="s">
        <v>0</v>
      </c>
      <c r="C5" s="2" t="s">
        <v>7</v>
      </c>
      <c r="D5" s="18" t="s">
        <v>8</v>
      </c>
      <c r="E5" s="12" t="s">
        <v>1</v>
      </c>
      <c r="F5" s="13" t="s">
        <v>2</v>
      </c>
      <c r="G5" s="14" t="s">
        <v>12</v>
      </c>
      <c r="H5" s="12" t="s">
        <v>1</v>
      </c>
      <c r="I5" s="13" t="s">
        <v>2</v>
      </c>
      <c r="J5" s="14" t="s">
        <v>12</v>
      </c>
      <c r="K5" s="12" t="s">
        <v>1</v>
      </c>
      <c r="L5" s="13" t="s">
        <v>2</v>
      </c>
      <c r="M5" s="14" t="s">
        <v>12</v>
      </c>
      <c r="N5" s="12" t="s">
        <v>1</v>
      </c>
      <c r="O5" s="13" t="s">
        <v>2</v>
      </c>
      <c r="P5" s="14" t="s">
        <v>12</v>
      </c>
    </row>
    <row r="6" spans="2:16" x14ac:dyDescent="0.2">
      <c r="B6" s="41" t="s">
        <v>5</v>
      </c>
      <c r="C6" s="43" t="s">
        <v>4</v>
      </c>
      <c r="D6" s="3" t="s">
        <v>9</v>
      </c>
      <c r="E6" s="8">
        <v>27.234000000000002</v>
      </c>
      <c r="F6" s="7">
        <v>30.355</v>
      </c>
      <c r="G6" s="9">
        <v>20.361999999999998</v>
      </c>
      <c r="H6" s="19">
        <f>E6-E14</f>
        <v>23.91207190511264</v>
      </c>
      <c r="I6" s="20">
        <f>F6-E14</f>
        <v>27.033071905112639</v>
      </c>
      <c r="J6" s="21">
        <f>G6-E14</f>
        <v>17.040071905112637</v>
      </c>
      <c r="K6" s="19" t="s">
        <v>14</v>
      </c>
      <c r="L6" s="20" t="s">
        <v>14</v>
      </c>
      <c r="M6" s="21">
        <f>J6-G7</f>
        <v>-12.758928094887363</v>
      </c>
      <c r="N6" s="28">
        <v>0</v>
      </c>
      <c r="O6" s="29">
        <v>0</v>
      </c>
      <c r="P6" s="30">
        <f>100*2^M6</f>
        <v>1.4427129527173451E-2</v>
      </c>
    </row>
    <row r="7" spans="2:16" x14ac:dyDescent="0.2">
      <c r="B7" s="41"/>
      <c r="C7" s="44"/>
      <c r="D7" s="4" t="s">
        <v>10</v>
      </c>
      <c r="E7" s="15" t="s">
        <v>14</v>
      </c>
      <c r="F7" s="4" t="s">
        <v>14</v>
      </c>
      <c r="G7" s="16">
        <v>29.798999999999999</v>
      </c>
      <c r="H7" s="22"/>
      <c r="I7" s="23"/>
      <c r="J7" s="24"/>
      <c r="K7" s="22"/>
      <c r="L7" s="23"/>
      <c r="M7" s="24"/>
      <c r="N7" s="28"/>
      <c r="O7" s="29"/>
      <c r="P7" s="30"/>
    </row>
    <row r="8" spans="2:16" x14ac:dyDescent="0.2">
      <c r="B8" s="41"/>
      <c r="C8" s="43" t="s">
        <v>3</v>
      </c>
      <c r="D8" s="3" t="s">
        <v>9</v>
      </c>
      <c r="E8" s="8">
        <v>27.071999999999999</v>
      </c>
      <c r="F8" s="7">
        <v>30.777999999999999</v>
      </c>
      <c r="G8" s="9">
        <v>29.227</v>
      </c>
      <c r="H8" s="19">
        <f>E8-E14</f>
        <v>23.750071905112637</v>
      </c>
      <c r="I8" s="20">
        <f>F8-E14</f>
        <v>27.456071905112637</v>
      </c>
      <c r="J8" s="21">
        <f>G8-E14</f>
        <v>25.905071905112639</v>
      </c>
      <c r="K8" s="19">
        <f>H8-E9</f>
        <v>-10.045928094887362</v>
      </c>
      <c r="L8" s="20">
        <f>I8-F9</f>
        <v>-9.1489280948873599</v>
      </c>
      <c r="M8" s="21">
        <f>J8-G9</f>
        <v>-9.1189280948873623</v>
      </c>
      <c r="N8" s="34">
        <f>100*2^K8</f>
        <v>9.459633468363704E-2</v>
      </c>
      <c r="O8" s="35">
        <f t="shared" ref="O8" si="0">100*2^L8</f>
        <v>0.17615631439772247</v>
      </c>
      <c r="P8" s="36">
        <f t="shared" ref="P8" si="1">100*2^M8</f>
        <v>0.17985773301996297</v>
      </c>
    </row>
    <row r="9" spans="2:16" ht="17" thickBot="1" x14ac:dyDescent="0.25">
      <c r="B9" s="42"/>
      <c r="C9" s="45"/>
      <c r="D9" s="5" t="s">
        <v>10</v>
      </c>
      <c r="E9" s="10">
        <v>33.795999999999999</v>
      </c>
      <c r="F9" s="5">
        <v>36.604999999999997</v>
      </c>
      <c r="G9" s="11">
        <v>35.024000000000001</v>
      </c>
      <c r="H9" s="25"/>
      <c r="I9" s="26"/>
      <c r="J9" s="27"/>
      <c r="K9" s="25"/>
      <c r="L9" s="26"/>
      <c r="M9" s="27"/>
      <c r="N9" s="31"/>
      <c r="O9" s="32"/>
      <c r="P9" s="33"/>
    </row>
    <row r="10" spans="2:16" x14ac:dyDescent="0.2">
      <c r="B10" s="46" t="s">
        <v>6</v>
      </c>
      <c r="C10" s="47" t="s">
        <v>4</v>
      </c>
      <c r="D10" s="6" t="s">
        <v>9</v>
      </c>
      <c r="E10" s="8">
        <v>28.081</v>
      </c>
      <c r="F10" s="7">
        <v>30.728000000000002</v>
      </c>
      <c r="G10" s="9">
        <v>19.907</v>
      </c>
      <c r="H10" s="19">
        <f>E10-E14</f>
        <v>24.759071905112638</v>
      </c>
      <c r="I10" s="20">
        <f>F10-E14</f>
        <v>27.40607190511264</v>
      </c>
      <c r="J10" s="21">
        <f>G10-E14</f>
        <v>16.585071905112638</v>
      </c>
      <c r="K10" s="19">
        <f>H10-E11</f>
        <v>-9.6649280948873617</v>
      </c>
      <c r="L10" s="20">
        <f>I10-F11</f>
        <v>-9.1699280948873607</v>
      </c>
      <c r="M10" s="21">
        <f>J10-G11</f>
        <v>-10.644928094887362</v>
      </c>
      <c r="N10" s="28">
        <f>100*2^K10</f>
        <v>0.12318752719629358</v>
      </c>
      <c r="O10" s="29">
        <f t="shared" ref="O10" si="2">100*2^L10</f>
        <v>0.17361073885235859</v>
      </c>
      <c r="P10" s="30">
        <f t="shared" ref="P10" si="3">100*2^M10</f>
        <v>6.2453580496286923E-2</v>
      </c>
    </row>
    <row r="11" spans="2:16" x14ac:dyDescent="0.2">
      <c r="B11" s="41"/>
      <c r="C11" s="44"/>
      <c r="D11" s="4" t="s">
        <v>10</v>
      </c>
      <c r="E11" s="15">
        <v>34.423999999999999</v>
      </c>
      <c r="F11" s="4">
        <v>36.576000000000001</v>
      </c>
      <c r="G11" s="16">
        <v>27.23</v>
      </c>
      <c r="H11" s="22"/>
      <c r="I11" s="23"/>
      <c r="J11" s="24"/>
      <c r="K11" s="22"/>
      <c r="L11" s="23"/>
      <c r="M11" s="24"/>
      <c r="N11" s="28"/>
      <c r="O11" s="29"/>
      <c r="P11" s="30"/>
    </row>
    <row r="12" spans="2:16" x14ac:dyDescent="0.2">
      <c r="B12" s="41"/>
      <c r="C12" s="43" t="s">
        <v>3</v>
      </c>
      <c r="D12" s="3" t="s">
        <v>9</v>
      </c>
      <c r="E12" s="8">
        <v>26.96</v>
      </c>
      <c r="F12" s="7">
        <v>29.579000000000001</v>
      </c>
      <c r="G12" s="9">
        <v>27.805</v>
      </c>
      <c r="H12" s="19">
        <f>E12-E14</f>
        <v>23.638071905112639</v>
      </c>
      <c r="I12" s="20">
        <f>F12-E14</f>
        <v>26.257071905112639</v>
      </c>
      <c r="J12" s="21">
        <f>G12-E14</f>
        <v>24.483071905112638</v>
      </c>
      <c r="K12" s="19">
        <f>H12-E13</f>
        <v>-3.6589280948873615</v>
      </c>
      <c r="L12" s="20">
        <f>I12-F13</f>
        <v>-6.9139280948873605</v>
      </c>
      <c r="M12" s="21">
        <f>J12-G13</f>
        <v>-8.5829280948873645</v>
      </c>
      <c r="N12" s="34">
        <f>100*2^K12</f>
        <v>7.9168586587127248</v>
      </c>
      <c r="O12" s="35">
        <f t="shared" ref="O12:P12" si="4">100*2^L12</f>
        <v>0.82927821287322756</v>
      </c>
      <c r="P12" s="36">
        <f t="shared" si="4"/>
        <v>0.26078415036106484</v>
      </c>
    </row>
    <row r="13" spans="2:16" ht="17" thickBot="1" x14ac:dyDescent="0.25">
      <c r="B13" s="42"/>
      <c r="C13" s="45"/>
      <c r="D13" s="5" t="s">
        <v>10</v>
      </c>
      <c r="E13" s="10">
        <v>27.297000000000001</v>
      </c>
      <c r="F13" s="5">
        <v>33.170999999999999</v>
      </c>
      <c r="G13" s="11">
        <v>33.066000000000003</v>
      </c>
      <c r="H13" s="25"/>
      <c r="I13" s="26"/>
      <c r="J13" s="27"/>
      <c r="K13" s="25"/>
      <c r="L13" s="26"/>
      <c r="M13" s="27"/>
      <c r="N13" s="31"/>
      <c r="O13" s="32"/>
      <c r="P13" s="33"/>
    </row>
    <row r="14" spans="2:16" x14ac:dyDescent="0.2">
      <c r="D14" s="17" t="s">
        <v>13</v>
      </c>
      <c r="E14">
        <f>LOG(10,2)</f>
        <v>3.3219280948873626</v>
      </c>
    </row>
    <row r="15" spans="2:16" x14ac:dyDescent="0.2">
      <c r="B15" s="17"/>
    </row>
  </sheetData>
  <mergeCells count="10">
    <mergeCell ref="B10:B13"/>
    <mergeCell ref="C10:C11"/>
    <mergeCell ref="C12:C13"/>
    <mergeCell ref="E4:G4"/>
    <mergeCell ref="H4:J4"/>
    <mergeCell ref="K4:M4"/>
    <mergeCell ref="N4:P4"/>
    <mergeCell ref="B6:B9"/>
    <mergeCell ref="C6:C7"/>
    <mergeCell ref="C8:C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Meredith Licon</dc:creator>
  <cp:lastModifiedBy>Meredith Licon</cp:lastModifiedBy>
  <dcterms:created xsi:type="dcterms:W3CDTF">2022-04-01T05:36:58Z</dcterms:created>
  <dcterms:modified xsi:type="dcterms:W3CDTF">2022-04-01T21:24:06Z</dcterms:modified>
</cp:coreProperties>
</file>