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edithlicon/Dropbox/2021-09 BFD2/SUBMISSION_1/"/>
    </mc:Choice>
  </mc:AlternateContent>
  <xr:revisionPtr revIDLastSave="0" documentId="13_ncr:1_{9575AA6A-90F2-B543-AE08-DBF26FC27B03}" xr6:coauthVersionLast="47" xr6:coauthVersionMax="47" xr10:uidLastSave="{00000000-0000-0000-0000-000000000000}"/>
  <bookViews>
    <workbookView xWindow="600" yWindow="10020" windowWidth="27240" windowHeight="15380" xr2:uid="{A2CA81A0-79CD-9145-BC9F-A38FDD24BB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" l="1"/>
  <c r="I15" i="1"/>
  <c r="I14" i="1"/>
  <c r="K14" i="1" s="1"/>
  <c r="M14" i="1" s="1"/>
  <c r="I13" i="1"/>
  <c r="K13" i="1" s="1"/>
  <c r="M13" i="1" s="1"/>
  <c r="I12" i="1"/>
  <c r="K12" i="1" s="1"/>
  <c r="M12" i="1" s="1"/>
  <c r="I11" i="1"/>
  <c r="K11" i="1" s="1"/>
  <c r="M11" i="1" s="1"/>
  <c r="I10" i="1"/>
  <c r="K10" i="1" s="1"/>
  <c r="M10" i="1" s="1"/>
  <c r="I9" i="1"/>
  <c r="I8" i="1"/>
  <c r="K8" i="1" s="1"/>
  <c r="M8" i="1" s="1"/>
  <c r="I7" i="1"/>
  <c r="K7" i="1" s="1"/>
  <c r="M7" i="1" s="1"/>
  <c r="I6" i="1"/>
  <c r="K6" i="1" s="1"/>
  <c r="M6" i="1" s="1"/>
  <c r="I5" i="1"/>
  <c r="K5" i="1" s="1"/>
  <c r="M5" i="1" s="1"/>
  <c r="H19" i="1"/>
  <c r="H20" i="1"/>
  <c r="H18" i="1"/>
  <c r="H17" i="1"/>
  <c r="H16" i="1"/>
  <c r="H15" i="1"/>
  <c r="H14" i="1"/>
  <c r="H13" i="1"/>
  <c r="H8" i="1"/>
  <c r="J8" i="1" s="1"/>
  <c r="L8" i="1" s="1"/>
  <c r="H7" i="1"/>
  <c r="J19" i="1" s="1"/>
  <c r="L19" i="1" s="1"/>
  <c r="H6" i="1"/>
  <c r="H5" i="1"/>
  <c r="J5" i="1" s="1"/>
  <c r="L5" i="1" s="1"/>
  <c r="J17" i="1" l="1"/>
  <c r="L17" i="1" s="1"/>
  <c r="J20" i="1"/>
  <c r="L20" i="1" s="1"/>
  <c r="J13" i="1"/>
  <c r="L13" i="1" s="1"/>
  <c r="K15" i="1"/>
  <c r="M15" i="1" s="1"/>
  <c r="J14" i="1"/>
  <c r="L14" i="1" s="1"/>
  <c r="J16" i="1"/>
  <c r="L16" i="1" s="1"/>
  <c r="K16" i="1"/>
  <c r="M16" i="1" s="1"/>
  <c r="J15" i="1"/>
  <c r="L15" i="1" s="1"/>
  <c r="K9" i="1"/>
  <c r="M9" i="1" s="1"/>
  <c r="J6" i="1"/>
  <c r="L6" i="1" s="1"/>
  <c r="J18" i="1"/>
  <c r="L18" i="1" s="1"/>
  <c r="J7" i="1"/>
  <c r="L7" i="1" s="1"/>
</calcChain>
</file>

<file path=xl/sharedStrings.xml><?xml version="1.0" encoding="utf-8"?>
<sst xmlns="http://schemas.openxmlformats.org/spreadsheetml/2006/main" count="54" uniqueCount="19">
  <si>
    <t>Replicate</t>
  </si>
  <si>
    <t>+</t>
  </si>
  <si>
    <t>-</t>
  </si>
  <si>
    <t>Strain</t>
  </si>
  <si>
    <t>Alkaline stress</t>
  </si>
  <si>
    <r>
      <t>Δ</t>
    </r>
    <r>
      <rPr>
        <i/>
        <sz val="11"/>
        <color rgb="FF000000"/>
        <rFont val="Calibri"/>
        <family val="2"/>
      </rPr>
      <t>bfd1</t>
    </r>
  </si>
  <si>
    <t>BFD1ΔMYB</t>
  </si>
  <si>
    <r>
      <t>Δ</t>
    </r>
    <r>
      <rPr>
        <i/>
        <sz val="11"/>
        <color rgb="FF000000"/>
        <rFont val="Calibri"/>
        <family val="2"/>
      </rPr>
      <t>bfd2</t>
    </r>
  </si>
  <si>
    <t>BFD1</t>
  </si>
  <si>
    <t>BFD2</t>
  </si>
  <si>
    <t>GCN5B</t>
  </si>
  <si>
    <t>ΔCт, by mRNA target</t>
  </si>
  <si>
    <t>NA</t>
  </si>
  <si>
    <t>ΔΔCт, by target</t>
  </si>
  <si>
    <t>2^-(ΔΔCт), by target</t>
  </si>
  <si>
    <t>Mean Cт value, by mRNA target</t>
  </si>
  <si>
    <t>Mean CT values are the avrg of three technical replicates</t>
  </si>
  <si>
    <t>wildtype
(∆bfd1::BFD1-Ty)</t>
  </si>
  <si>
    <t xml:space="preserve">Table S4. Analysis of BFD1 and BFD2 mRNA abundance in ∆bfd1::BFD1∆MYB-Ty, ∆bfd1::BFD1-Ty, ∆bfd1, ∆bfd1::BFD1∆MYB-Ty, and ∆bfd2 parasites after 48 h under alkaline-stressed or unstressed conditions.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</si>
</sst>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Alignment="1">
      <alignment horizontal="left" vertical="center" readingOrder="1"/>
    </xf>
    <xf numFmtId="0" fontId="0" fillId="0" borderId="0" xfId="0" applyBorder="1"/>
    <xf numFmtId="0" fontId="3" fillId="3" borderId="0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3" fillId="3" borderId="12" xfId="0" applyFont="1" applyFill="1" applyBorder="1" applyAlignment="1">
      <alignment horizontal="center" vertical="center" wrapText="1" readingOrder="1"/>
    </xf>
    <xf numFmtId="0" fontId="3" fillId="3" borderId="13" xfId="0" applyFont="1" applyFill="1" applyBorder="1" applyAlignment="1">
      <alignment horizontal="center" vertical="center" wrapText="1" readingOrder="1"/>
    </xf>
    <xf numFmtId="0" fontId="3" fillId="3" borderId="14" xfId="0" applyFont="1" applyFill="1" applyBorder="1" applyAlignment="1">
      <alignment horizontal="center" vertical="center" wrapText="1" readingOrder="1"/>
    </xf>
    <xf numFmtId="0" fontId="2" fillId="2" borderId="21" xfId="0" applyFont="1" applyFill="1" applyBorder="1" applyAlignment="1">
      <alignment horizontal="center" wrapText="1" readingOrder="1"/>
    </xf>
    <xf numFmtId="0" fontId="2" fillId="2" borderId="22" xfId="0" applyFont="1" applyFill="1" applyBorder="1" applyAlignment="1">
      <alignment horizontal="center" wrapText="1" readingOrder="1"/>
    </xf>
    <xf numFmtId="0" fontId="5" fillId="2" borderId="23" xfId="0" applyFont="1" applyFill="1" applyBorder="1" applyAlignment="1">
      <alignment horizontal="center" wrapText="1" readingOrder="1"/>
    </xf>
    <xf numFmtId="0" fontId="5" fillId="2" borderId="22" xfId="0" applyFont="1" applyFill="1" applyBorder="1" applyAlignment="1">
      <alignment horizontal="center" wrapText="1" readingOrder="1"/>
    </xf>
    <xf numFmtId="0" fontId="5" fillId="2" borderId="24" xfId="0" applyFont="1" applyFill="1" applyBorder="1" applyAlignment="1">
      <alignment horizontal="center" wrapText="1" readingOrder="1"/>
    </xf>
    <xf numFmtId="0" fontId="5" fillId="2" borderId="25" xfId="0" applyFont="1" applyFill="1" applyBorder="1" applyAlignment="1">
      <alignment horizontal="center" wrapText="1" readingOrder="1"/>
    </xf>
    <xf numFmtId="0" fontId="3" fillId="3" borderId="7" xfId="0" quotePrefix="1" applyFont="1" applyFill="1" applyBorder="1" applyAlignment="1">
      <alignment horizontal="center" vertical="center" wrapText="1" readingOrder="1"/>
    </xf>
    <xf numFmtId="0" fontId="3" fillId="3" borderId="0" xfId="0" quotePrefix="1" applyFont="1" applyFill="1" applyBorder="1" applyAlignment="1">
      <alignment horizontal="center" vertical="center" wrapText="1" readingOrder="1"/>
    </xf>
    <xf numFmtId="164" fontId="3" fillId="3" borderId="4" xfId="0" applyNumberFormat="1" applyFont="1" applyFill="1" applyBorder="1" applyAlignment="1">
      <alignment horizontal="center" vertical="center" wrapText="1" readingOrder="1"/>
    </xf>
    <xf numFmtId="164" fontId="3" fillId="3" borderId="17" xfId="0" applyNumberFormat="1" applyFont="1" applyFill="1" applyBorder="1" applyAlignment="1">
      <alignment horizontal="center" vertical="center" wrapText="1" readingOrder="1"/>
    </xf>
    <xf numFmtId="164" fontId="3" fillId="3" borderId="2" xfId="0" applyNumberFormat="1" applyFont="1" applyFill="1" applyBorder="1" applyAlignment="1">
      <alignment horizontal="center" vertical="center" wrapText="1" readingOrder="1"/>
    </xf>
    <xf numFmtId="164" fontId="3" fillId="3" borderId="26" xfId="0" applyNumberFormat="1" applyFont="1" applyFill="1" applyBorder="1" applyAlignment="1">
      <alignment horizontal="center" vertical="center" wrapText="1" readingOrder="1"/>
    </xf>
    <xf numFmtId="164" fontId="3" fillId="3" borderId="13" xfId="0" applyNumberFormat="1" applyFont="1" applyFill="1" applyBorder="1" applyAlignment="1">
      <alignment horizontal="center" vertical="center" wrapText="1" readingOrder="1"/>
    </xf>
    <xf numFmtId="164" fontId="3" fillId="3" borderId="18" xfId="0" applyNumberFormat="1" applyFont="1" applyFill="1" applyBorder="1" applyAlignment="1">
      <alignment horizontal="center" vertical="center" wrapText="1" readingOrder="1"/>
    </xf>
    <xf numFmtId="164" fontId="3" fillId="3" borderId="27" xfId="0" applyNumberFormat="1" applyFont="1" applyFill="1" applyBorder="1" applyAlignment="1">
      <alignment horizontal="center" vertical="center" wrapText="1" readingOrder="1"/>
    </xf>
    <xf numFmtId="164" fontId="3" fillId="3" borderId="15" xfId="0" applyNumberFormat="1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0" xfId="0" applyFont="1" applyFill="1" applyBorder="1" applyAlignment="1">
      <alignment horizontal="center" vertical="center" wrapText="1" readingOrder="1"/>
    </xf>
    <xf numFmtId="0" fontId="3" fillId="3" borderId="12" xfId="0" applyFont="1" applyFill="1" applyBorder="1" applyAlignment="1">
      <alignment horizontal="center" vertical="center" wrapText="1" readingOrder="1"/>
    </xf>
    <xf numFmtId="164" fontId="3" fillId="3" borderId="4" xfId="0" applyNumberFormat="1" applyFont="1" applyFill="1" applyBorder="1" applyAlignment="1">
      <alignment horizontal="center" vertical="center" wrapText="1" readingOrder="1"/>
    </xf>
    <xf numFmtId="164" fontId="3" fillId="3" borderId="2" xfId="0" applyNumberFormat="1" applyFont="1" applyFill="1" applyBorder="1" applyAlignment="1">
      <alignment horizontal="center" vertical="center" wrapText="1" readingOrder="1"/>
    </xf>
    <xf numFmtId="164" fontId="3" fillId="3" borderId="18" xfId="0" applyNumberFormat="1" applyFont="1" applyFill="1" applyBorder="1" applyAlignment="1">
      <alignment horizontal="center" vertical="center" wrapText="1" readingOrder="1"/>
    </xf>
    <xf numFmtId="164" fontId="3" fillId="3" borderId="13" xfId="0" applyNumberFormat="1" applyFont="1" applyFill="1" applyBorder="1" applyAlignment="1">
      <alignment horizontal="center" vertical="center" wrapText="1" readingOrder="1"/>
    </xf>
    <xf numFmtId="0" fontId="0" fillId="4" borderId="18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18" xfId="0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  <xf numFmtId="0" fontId="0" fillId="4" borderId="20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 readingOrder="1"/>
    </xf>
    <xf numFmtId="0" fontId="6" fillId="4" borderId="20" xfId="0" applyFont="1" applyFill="1" applyBorder="1" applyAlignment="1">
      <alignment horizontal="center" wrapText="1" readingOrder="1"/>
    </xf>
    <xf numFmtId="0" fontId="3" fillId="3" borderId="16" xfId="0" applyFont="1" applyFill="1" applyBorder="1" applyAlignment="1">
      <alignment horizontal="center" vertical="center" wrapText="1" readingOrder="1"/>
    </xf>
    <xf numFmtId="0" fontId="3" fillId="3" borderId="11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16" xfId="0" applyFont="1" applyFill="1" applyBorder="1" applyAlignment="1">
      <alignment horizontal="center" vertical="center" wrapText="1" readingOrder="1"/>
    </xf>
    <xf numFmtId="0" fontId="4" fillId="3" borderId="11" xfId="0" applyFont="1" applyFill="1" applyBorder="1" applyAlignment="1">
      <alignment horizontal="center" vertical="center" wrapText="1" readingOrder="1"/>
    </xf>
    <xf numFmtId="0" fontId="3" fillId="3" borderId="10" xfId="0" applyFont="1" applyFill="1" applyBorder="1" applyAlignment="1">
      <alignment horizontal="center" vertical="center" wrapText="1" readingOrder="1"/>
    </xf>
    <xf numFmtId="0" fontId="3" fillId="3" borderId="26" xfId="0" applyFont="1" applyFill="1" applyBorder="1" applyAlignment="1">
      <alignment horizontal="center" vertical="center" wrapText="1" readingOrder="1"/>
    </xf>
    <xf numFmtId="0" fontId="3" fillId="3" borderId="27" xfId="0" applyFont="1" applyFill="1" applyBorder="1" applyAlignment="1">
      <alignment horizontal="center" vertical="center" wrapText="1" readingOrder="1"/>
    </xf>
    <xf numFmtId="0" fontId="3" fillId="3" borderId="15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18" xfId="0" applyFont="1" applyFill="1" applyBorder="1" applyAlignment="1">
      <alignment horizontal="center" vertical="center" wrapText="1" readingOrder="1"/>
    </xf>
    <xf numFmtId="0" fontId="3" fillId="3" borderId="1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4354-1225-4841-9CA5-FB703C5FE7FA}">
  <dimension ref="B1:N21"/>
  <sheetViews>
    <sheetView tabSelected="1" workbookViewId="0">
      <selection activeCell="B1" sqref="B1"/>
    </sheetView>
  </sheetViews>
  <sheetFormatPr baseColWidth="10" defaultRowHeight="16" x14ac:dyDescent="0.2"/>
  <cols>
    <col min="1" max="1" width="3.1640625" customWidth="1"/>
    <col min="2" max="2" width="14.83203125" customWidth="1"/>
    <col min="3" max="3" width="12.33203125" customWidth="1"/>
    <col min="11" max="11" width="11.83203125" customWidth="1"/>
    <col min="12" max="12" width="9.83203125" customWidth="1"/>
    <col min="13" max="13" width="11.6640625" bestFit="1" customWidth="1"/>
  </cols>
  <sheetData>
    <row r="1" spans="2:14" x14ac:dyDescent="0.2">
      <c r="B1" s="1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7" thickBot="1" x14ac:dyDescent="0.25">
      <c r="B3" s="1"/>
      <c r="C3" s="2"/>
      <c r="D3" s="2"/>
      <c r="E3" s="41" t="s">
        <v>15</v>
      </c>
      <c r="F3" s="42"/>
      <c r="G3" s="43"/>
      <c r="H3" s="44" t="s">
        <v>11</v>
      </c>
      <c r="I3" s="45"/>
      <c r="J3" s="39" t="s">
        <v>13</v>
      </c>
      <c r="K3" s="40"/>
      <c r="L3" s="39" t="s">
        <v>14</v>
      </c>
      <c r="M3" s="40"/>
      <c r="N3" s="2"/>
    </row>
    <row r="4" spans="2:14" ht="17" thickBot="1" x14ac:dyDescent="0.25">
      <c r="B4" s="15" t="s">
        <v>3</v>
      </c>
      <c r="C4" s="16" t="s">
        <v>4</v>
      </c>
      <c r="D4" s="16" t="s">
        <v>0</v>
      </c>
      <c r="E4" s="17" t="s">
        <v>8</v>
      </c>
      <c r="F4" s="18" t="s">
        <v>9</v>
      </c>
      <c r="G4" s="18" t="s">
        <v>10</v>
      </c>
      <c r="H4" s="17" t="s">
        <v>8</v>
      </c>
      <c r="I4" s="19" t="s">
        <v>9</v>
      </c>
      <c r="J4" s="17" t="s">
        <v>8</v>
      </c>
      <c r="K4" s="18" t="s">
        <v>9</v>
      </c>
      <c r="L4" s="17" t="s">
        <v>8</v>
      </c>
      <c r="M4" s="20" t="s">
        <v>9</v>
      </c>
      <c r="N4" s="2"/>
    </row>
    <row r="5" spans="2:14" ht="16" customHeight="1" x14ac:dyDescent="0.2">
      <c r="B5" s="46" t="s">
        <v>17</v>
      </c>
      <c r="C5" s="33" t="s">
        <v>1</v>
      </c>
      <c r="D5" s="3">
        <v>1</v>
      </c>
      <c r="E5" s="4">
        <v>22.762</v>
      </c>
      <c r="F5" s="3">
        <v>21.545999999999999</v>
      </c>
      <c r="G5" s="3">
        <v>28.088999999999999</v>
      </c>
      <c r="H5" s="4">
        <f>E5-G5</f>
        <v>-5.3269999999999982</v>
      </c>
      <c r="I5" s="5">
        <f t="shared" ref="I5:I16" si="0">F5-G5</f>
        <v>-6.5429999999999993</v>
      </c>
      <c r="J5" s="4">
        <f>H5-H7</f>
        <v>-0.69799999999999685</v>
      </c>
      <c r="K5" s="22">
        <f>I5-I7</f>
        <v>-2.5999999999999979</v>
      </c>
      <c r="L5" s="23">
        <f>2^-J5</f>
        <v>1.6222543111540819</v>
      </c>
      <c r="M5" s="24">
        <f>2^-K5</f>
        <v>6.0628662660415831</v>
      </c>
      <c r="N5" s="2"/>
    </row>
    <row r="6" spans="2:14" x14ac:dyDescent="0.2">
      <c r="B6" s="46"/>
      <c r="C6" s="32"/>
      <c r="D6" s="7">
        <v>2</v>
      </c>
      <c r="E6" s="6">
        <v>22.91</v>
      </c>
      <c r="F6" s="7">
        <v>21.826000000000001</v>
      </c>
      <c r="G6" s="7">
        <v>28.029</v>
      </c>
      <c r="H6" s="6">
        <f>E6-G6</f>
        <v>-5.1189999999999998</v>
      </c>
      <c r="I6" s="8">
        <f t="shared" si="0"/>
        <v>-6.2029999999999994</v>
      </c>
      <c r="J6" s="6">
        <f>H6-H8</f>
        <v>-0.35800000000000054</v>
      </c>
      <c r="K6" s="7">
        <f>I6-I8</f>
        <v>-2.6559999999999988</v>
      </c>
      <c r="L6" s="25">
        <f t="shared" ref="L6:L8" si="1">2^-J6</f>
        <v>1.2816479241601935</v>
      </c>
      <c r="M6" s="26">
        <f>2^-K6</f>
        <v>6.3028310883947638</v>
      </c>
      <c r="N6" s="2"/>
    </row>
    <row r="7" spans="2:14" ht="16" customHeight="1" x14ac:dyDescent="0.2">
      <c r="B7" s="46"/>
      <c r="C7" s="33" t="s">
        <v>2</v>
      </c>
      <c r="D7" s="3">
        <v>1</v>
      </c>
      <c r="E7" s="4">
        <v>21.088999999999999</v>
      </c>
      <c r="F7" s="3">
        <v>21.774999999999999</v>
      </c>
      <c r="G7" s="3">
        <v>25.718</v>
      </c>
      <c r="H7" s="4">
        <f>E7-G7</f>
        <v>-4.6290000000000013</v>
      </c>
      <c r="I7" s="5">
        <f t="shared" si="0"/>
        <v>-3.9430000000000014</v>
      </c>
      <c r="J7" s="4">
        <f>H7-H7</f>
        <v>0</v>
      </c>
      <c r="K7" s="22">
        <f>I7-I7</f>
        <v>0</v>
      </c>
      <c r="L7" s="28">
        <f t="shared" si="1"/>
        <v>1</v>
      </c>
      <c r="M7" s="29">
        <f t="shared" ref="M7:M16" si="2">2^-K7</f>
        <v>1</v>
      </c>
      <c r="N7" s="2"/>
    </row>
    <row r="8" spans="2:14" ht="17" thickBot="1" x14ac:dyDescent="0.25">
      <c r="B8" s="47"/>
      <c r="C8" s="34"/>
      <c r="D8" s="12">
        <v>2</v>
      </c>
      <c r="E8" s="13">
        <v>21.052</v>
      </c>
      <c r="F8" s="12">
        <v>22.265999999999998</v>
      </c>
      <c r="G8" s="12">
        <v>25.812999999999999</v>
      </c>
      <c r="H8" s="13">
        <f>E8-G8</f>
        <v>-4.7609999999999992</v>
      </c>
      <c r="I8" s="14">
        <f t="shared" si="0"/>
        <v>-3.5470000000000006</v>
      </c>
      <c r="J8" s="13">
        <f>H8-H8</f>
        <v>0</v>
      </c>
      <c r="K8" s="12">
        <f>I8-I8</f>
        <v>0</v>
      </c>
      <c r="L8" s="27">
        <f t="shared" si="1"/>
        <v>1</v>
      </c>
      <c r="M8" s="30">
        <f t="shared" si="2"/>
        <v>1</v>
      </c>
      <c r="N8" s="2"/>
    </row>
    <row r="9" spans="2:14" ht="16" customHeight="1" x14ac:dyDescent="0.2">
      <c r="B9" s="48" t="s">
        <v>5</v>
      </c>
      <c r="C9" s="31" t="s">
        <v>1</v>
      </c>
      <c r="D9" s="9">
        <v>1</v>
      </c>
      <c r="E9" s="10" t="s">
        <v>12</v>
      </c>
      <c r="F9" s="9">
        <v>23.114999999999998</v>
      </c>
      <c r="G9" s="9">
        <v>27.666</v>
      </c>
      <c r="H9" s="4" t="s">
        <v>12</v>
      </c>
      <c r="I9" s="11">
        <f t="shared" si="0"/>
        <v>-4.5510000000000019</v>
      </c>
      <c r="J9" s="56" t="s">
        <v>12</v>
      </c>
      <c r="K9" s="21">
        <f>I9-I7</f>
        <v>-0.60800000000000054</v>
      </c>
      <c r="L9" s="35" t="s">
        <v>12</v>
      </c>
      <c r="M9" s="24">
        <f>2^-K9</f>
        <v>1.5241448303397698</v>
      </c>
      <c r="N9" s="2"/>
    </row>
    <row r="10" spans="2:14" x14ac:dyDescent="0.2">
      <c r="B10" s="46"/>
      <c r="C10" s="32"/>
      <c r="D10" s="7">
        <v>2</v>
      </c>
      <c r="E10" s="6" t="s">
        <v>12</v>
      </c>
      <c r="F10" s="7">
        <v>22.943000000000001</v>
      </c>
      <c r="G10" s="7">
        <v>27.446999999999999</v>
      </c>
      <c r="H10" s="6" t="s">
        <v>12</v>
      </c>
      <c r="I10" s="8">
        <f t="shared" si="0"/>
        <v>-4.5039999999999978</v>
      </c>
      <c r="J10" s="57"/>
      <c r="K10" s="7">
        <f>I10-I8</f>
        <v>-0.95699999999999719</v>
      </c>
      <c r="L10" s="36"/>
      <c r="M10" s="26">
        <f t="shared" si="2"/>
        <v>1.9412689395390892</v>
      </c>
      <c r="N10" s="2"/>
    </row>
    <row r="11" spans="2:14" ht="16" customHeight="1" x14ac:dyDescent="0.2">
      <c r="B11" s="46"/>
      <c r="C11" s="33" t="s">
        <v>2</v>
      </c>
      <c r="D11" s="3">
        <v>1</v>
      </c>
      <c r="E11" s="4" t="s">
        <v>12</v>
      </c>
      <c r="F11" s="3">
        <v>22.510999999999999</v>
      </c>
      <c r="G11" s="3">
        <v>25.97</v>
      </c>
      <c r="H11" s="4" t="s">
        <v>12</v>
      </c>
      <c r="I11" s="5">
        <f t="shared" si="0"/>
        <v>-3.4589999999999996</v>
      </c>
      <c r="J11" s="58" t="s">
        <v>12</v>
      </c>
      <c r="K11" s="22">
        <f>I11-I7</f>
        <v>0.48400000000000176</v>
      </c>
      <c r="L11" s="37" t="s">
        <v>12</v>
      </c>
      <c r="M11" s="29">
        <f t="shared" si="2"/>
        <v>0.71499249318084446</v>
      </c>
      <c r="N11" s="2"/>
    </row>
    <row r="12" spans="2:14" ht="17" thickBot="1" x14ac:dyDescent="0.25">
      <c r="B12" s="47"/>
      <c r="C12" s="34"/>
      <c r="D12" s="12">
        <v>2</v>
      </c>
      <c r="E12" s="13" t="s">
        <v>12</v>
      </c>
      <c r="F12" s="12">
        <v>22.638000000000002</v>
      </c>
      <c r="G12" s="12">
        <v>26.018000000000001</v>
      </c>
      <c r="H12" s="13" t="s">
        <v>12</v>
      </c>
      <c r="I12" s="14">
        <f t="shared" si="0"/>
        <v>-3.379999999999999</v>
      </c>
      <c r="J12" s="59"/>
      <c r="K12" s="12">
        <f>I12-I8</f>
        <v>0.16700000000000159</v>
      </c>
      <c r="L12" s="38"/>
      <c r="M12" s="30">
        <f t="shared" si="2"/>
        <v>0.89069290060667994</v>
      </c>
      <c r="N12" s="2"/>
    </row>
    <row r="13" spans="2:14" ht="16" customHeight="1" x14ac:dyDescent="0.2">
      <c r="B13" s="49" t="s">
        <v>6</v>
      </c>
      <c r="C13" s="31" t="s">
        <v>1</v>
      </c>
      <c r="D13" s="9">
        <v>1</v>
      </c>
      <c r="E13" s="10">
        <v>23.161999999999999</v>
      </c>
      <c r="F13" s="9">
        <v>23.491</v>
      </c>
      <c r="G13" s="9">
        <v>27.893000000000001</v>
      </c>
      <c r="H13" s="4">
        <f t="shared" ref="H13:H20" si="3">E13-G13</f>
        <v>-4.7310000000000016</v>
      </c>
      <c r="I13" s="11">
        <f t="shared" si="0"/>
        <v>-4.402000000000001</v>
      </c>
      <c r="J13" s="10">
        <f>H13-H7</f>
        <v>-0.10200000000000031</v>
      </c>
      <c r="K13" s="21">
        <f>I13-I7</f>
        <v>-0.45899999999999963</v>
      </c>
      <c r="L13" s="23">
        <f>2^-J13</f>
        <v>1.0732602863934537</v>
      </c>
      <c r="M13" s="24">
        <f t="shared" si="2"/>
        <v>1.3745886955720286</v>
      </c>
      <c r="N13" s="2"/>
    </row>
    <row r="14" spans="2:14" x14ac:dyDescent="0.2">
      <c r="B14" s="50"/>
      <c r="C14" s="32"/>
      <c r="D14" s="7">
        <v>2</v>
      </c>
      <c r="E14" s="6">
        <v>22.375</v>
      </c>
      <c r="F14" s="7">
        <v>22.585000000000001</v>
      </c>
      <c r="G14" s="7">
        <v>27.556000000000001</v>
      </c>
      <c r="H14" s="6">
        <f t="shared" si="3"/>
        <v>-5.1810000000000009</v>
      </c>
      <c r="I14" s="8">
        <f t="shared" si="0"/>
        <v>-4.9710000000000001</v>
      </c>
      <c r="J14" s="6">
        <f>H14-H8</f>
        <v>-0.42000000000000171</v>
      </c>
      <c r="K14" s="7">
        <f>I14-I8</f>
        <v>-1.4239999999999995</v>
      </c>
      <c r="L14" s="25">
        <f t="shared" ref="L14:L20" si="4">2^-J14</f>
        <v>1.3379275547861136</v>
      </c>
      <c r="M14" s="26">
        <f t="shared" si="2"/>
        <v>2.6832844497645216</v>
      </c>
      <c r="N14" s="2"/>
    </row>
    <row r="15" spans="2:14" ht="16" customHeight="1" x14ac:dyDescent="0.2">
      <c r="B15" s="50"/>
      <c r="C15" s="33" t="s">
        <v>2</v>
      </c>
      <c r="D15" s="3">
        <v>1</v>
      </c>
      <c r="E15" s="4">
        <v>21.998999999999999</v>
      </c>
      <c r="F15" s="3">
        <v>22.952000000000002</v>
      </c>
      <c r="G15" s="3">
        <v>26.132000000000001</v>
      </c>
      <c r="H15" s="4">
        <f t="shared" si="3"/>
        <v>-4.1330000000000027</v>
      </c>
      <c r="I15" s="5">
        <f t="shared" si="0"/>
        <v>-3.1799999999999997</v>
      </c>
      <c r="J15" s="4">
        <f>H15-H7</f>
        <v>0.49599999999999866</v>
      </c>
      <c r="K15" s="22">
        <f>I15-I7</f>
        <v>0.76300000000000168</v>
      </c>
      <c r="L15" s="28">
        <f t="shared" si="4"/>
        <v>0.70907001783973</v>
      </c>
      <c r="M15" s="29">
        <f t="shared" si="2"/>
        <v>0.58926970390584044</v>
      </c>
      <c r="N15" s="2"/>
    </row>
    <row r="16" spans="2:14" ht="17" thickBot="1" x14ac:dyDescent="0.25">
      <c r="B16" s="51"/>
      <c r="C16" s="34"/>
      <c r="D16" s="12">
        <v>2</v>
      </c>
      <c r="E16" s="13">
        <v>21.641999999999999</v>
      </c>
      <c r="F16" s="12">
        <v>22.446999999999999</v>
      </c>
      <c r="G16" s="12">
        <v>25.625</v>
      </c>
      <c r="H16" s="13">
        <f t="shared" si="3"/>
        <v>-3.9830000000000005</v>
      </c>
      <c r="I16" s="14">
        <f t="shared" si="0"/>
        <v>-3.1780000000000008</v>
      </c>
      <c r="J16" s="13">
        <f>H16-H8</f>
        <v>0.77799999999999869</v>
      </c>
      <c r="K16" s="12">
        <f>I16-I8</f>
        <v>0.36899999999999977</v>
      </c>
      <c r="L16" s="27">
        <f t="shared" si="4"/>
        <v>0.58317468489423419</v>
      </c>
      <c r="M16" s="30">
        <f t="shared" si="2"/>
        <v>0.7743190278532206</v>
      </c>
      <c r="N16" s="2"/>
    </row>
    <row r="17" spans="2:14" x14ac:dyDescent="0.2">
      <c r="B17" s="48" t="s">
        <v>7</v>
      </c>
      <c r="C17" s="31" t="s">
        <v>1</v>
      </c>
      <c r="D17" s="9">
        <v>1</v>
      </c>
      <c r="E17" s="10">
        <v>23.172999999999998</v>
      </c>
      <c r="F17" s="9" t="s">
        <v>12</v>
      </c>
      <c r="G17" s="9">
        <v>28.033999999999999</v>
      </c>
      <c r="H17" s="4">
        <f t="shared" si="3"/>
        <v>-4.8610000000000007</v>
      </c>
      <c r="I17" s="11" t="s">
        <v>12</v>
      </c>
      <c r="J17" s="10">
        <f>H17-H7</f>
        <v>-0.23199999999999932</v>
      </c>
      <c r="K17" s="31" t="s">
        <v>12</v>
      </c>
      <c r="L17" s="23">
        <f>2^-J17</f>
        <v>1.1744619712136528</v>
      </c>
      <c r="M17" s="52" t="s">
        <v>12</v>
      </c>
      <c r="N17" s="2"/>
    </row>
    <row r="18" spans="2:14" x14ac:dyDescent="0.2">
      <c r="B18" s="46"/>
      <c r="C18" s="32"/>
      <c r="D18" s="7">
        <v>2</v>
      </c>
      <c r="E18" s="6">
        <v>23.138000000000002</v>
      </c>
      <c r="F18" s="7" t="s">
        <v>12</v>
      </c>
      <c r="G18" s="7">
        <v>28.221</v>
      </c>
      <c r="H18" s="6">
        <f t="shared" si="3"/>
        <v>-5.0829999999999984</v>
      </c>
      <c r="I18" s="8" t="s">
        <v>12</v>
      </c>
      <c r="J18" s="6">
        <f>H18-H8</f>
        <v>-0.32199999999999918</v>
      </c>
      <c r="K18" s="32"/>
      <c r="L18" s="25">
        <f t="shared" si="4"/>
        <v>1.2500623025852082</v>
      </c>
      <c r="M18" s="53"/>
    </row>
    <row r="19" spans="2:14" x14ac:dyDescent="0.2">
      <c r="B19" s="46"/>
      <c r="C19" s="33" t="s">
        <v>2</v>
      </c>
      <c r="D19" s="3">
        <v>1</v>
      </c>
      <c r="E19" s="4">
        <v>21.916</v>
      </c>
      <c r="F19" s="3" t="s">
        <v>12</v>
      </c>
      <c r="G19" s="3">
        <v>26.146000000000001</v>
      </c>
      <c r="H19" s="4">
        <f t="shared" si="3"/>
        <v>-4.2300000000000004</v>
      </c>
      <c r="I19" s="5" t="s">
        <v>12</v>
      </c>
      <c r="J19" s="4">
        <f>H19-H7</f>
        <v>0.39900000000000091</v>
      </c>
      <c r="K19" s="33" t="s">
        <v>12</v>
      </c>
      <c r="L19" s="23">
        <f t="shared" si="4"/>
        <v>0.75838377268722068</v>
      </c>
      <c r="M19" s="54" t="s">
        <v>12</v>
      </c>
    </row>
    <row r="20" spans="2:14" ht="17" thickBot="1" x14ac:dyDescent="0.25">
      <c r="B20" s="47"/>
      <c r="C20" s="34"/>
      <c r="D20" s="12">
        <v>2</v>
      </c>
      <c r="E20" s="13">
        <v>22.385000000000002</v>
      </c>
      <c r="F20" s="12" t="s">
        <v>12</v>
      </c>
      <c r="G20" s="12">
        <v>27.125</v>
      </c>
      <c r="H20" s="13">
        <f t="shared" si="3"/>
        <v>-4.7399999999999984</v>
      </c>
      <c r="I20" s="14" t="s">
        <v>12</v>
      </c>
      <c r="J20" s="13">
        <f>H20-H8</f>
        <v>2.1000000000000796E-2</v>
      </c>
      <c r="K20" s="34"/>
      <c r="L20" s="27">
        <f t="shared" si="4"/>
        <v>0.98554933693937019</v>
      </c>
      <c r="M20" s="55"/>
    </row>
    <row r="21" spans="2:14" x14ac:dyDescent="0.2">
      <c r="B21" t="s">
        <v>16</v>
      </c>
    </row>
  </sheetData>
  <mergeCells count="24">
    <mergeCell ref="B17:B20"/>
    <mergeCell ref="C17:C18"/>
    <mergeCell ref="M17:M18"/>
    <mergeCell ref="C19:C20"/>
    <mergeCell ref="M19:M20"/>
    <mergeCell ref="E3:G3"/>
    <mergeCell ref="H3:I3"/>
    <mergeCell ref="B5:B8"/>
    <mergeCell ref="B9:B12"/>
    <mergeCell ref="B13:B16"/>
    <mergeCell ref="C13:C14"/>
    <mergeCell ref="C15:C16"/>
    <mergeCell ref="C9:C10"/>
    <mergeCell ref="C11:C12"/>
    <mergeCell ref="C5:C6"/>
    <mergeCell ref="C7:C8"/>
    <mergeCell ref="K17:K18"/>
    <mergeCell ref="K19:K20"/>
    <mergeCell ref="L9:L10"/>
    <mergeCell ref="L11:L12"/>
    <mergeCell ref="J3:K3"/>
    <mergeCell ref="L3:M3"/>
    <mergeCell ref="J9:J10"/>
    <mergeCell ref="J11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 Licon</dc:creator>
  <cp:lastModifiedBy>Meredith Licon</cp:lastModifiedBy>
  <dcterms:created xsi:type="dcterms:W3CDTF">2022-04-01T04:19:25Z</dcterms:created>
  <dcterms:modified xsi:type="dcterms:W3CDTF">2022-04-01T21:13:38Z</dcterms:modified>
</cp:coreProperties>
</file>