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bo/我的坚果云/科研/CD64 index/"/>
    </mc:Choice>
  </mc:AlternateContent>
  <xr:revisionPtr revIDLastSave="0" documentId="13_ncr:1_{48203ECF-9532-A34F-9BEA-5E3A1B583D5F}" xr6:coauthVersionLast="45" xr6:coauthVersionMax="45" xr10:uidLastSave="{00000000-0000-0000-0000-000000000000}"/>
  <bookViews>
    <workbookView xWindow="0" yWindow="1840" windowWidth="13300" windowHeight="14320" activeTab="1" xr2:uid="{E6CF1B32-252D-6644-AC92-41A7E029FE90}"/>
  </bookViews>
  <sheets>
    <sheet name="Table 1" sheetId="1" r:id="rId1"/>
    <sheet name="Table 2" sheetId="7" r:id="rId2"/>
    <sheet name="Table 3" sheetId="6" r:id="rId3"/>
    <sheet name="Table 4" sheetId="8" r:id="rId4"/>
    <sheet name="Table 5" sheetId="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9" l="1"/>
  <c r="G5" i="9"/>
  <c r="G4" i="9"/>
  <c r="G3" i="9"/>
</calcChain>
</file>

<file path=xl/sharedStrings.xml><?xml version="1.0" encoding="utf-8"?>
<sst xmlns="http://schemas.openxmlformats.org/spreadsheetml/2006/main" count="145" uniqueCount="125">
  <si>
    <t>&lt; 0.001</t>
    <phoneticPr fontId="1" type="noConversion"/>
  </si>
  <si>
    <t>Parameters</t>
    <phoneticPr fontId="1" type="noConversion"/>
  </si>
  <si>
    <t>Monocyte HLA-DR, MFI</t>
    <phoneticPr fontId="1" type="noConversion"/>
  </si>
  <si>
    <t>Neutrophil CD64, MFI</t>
    <phoneticPr fontId="1" type="noConversion"/>
  </si>
  <si>
    <t>CD4/CD8 ratio</t>
    <phoneticPr fontId="1" type="noConversion"/>
  </si>
  <si>
    <t>β</t>
  </si>
  <si>
    <t>P</t>
  </si>
  <si>
    <t>SE</t>
  </si>
  <si>
    <t>OR (95% CI)</t>
    <phoneticPr fontId="1" type="noConversion"/>
  </si>
  <si>
    <t>1.033 (0.996, 1.071)</t>
  </si>
  <si>
    <t>0.997 (0.996, 0.998)</t>
  </si>
  <si>
    <t>1.021 (1.013, 1.029)</t>
  </si>
  <si>
    <t>0.999 (0.998, 1.000)</t>
  </si>
  <si>
    <t>0.997 (0.965, 1.030)</t>
  </si>
  <si>
    <t>0.994 (0.992, 0.996)</t>
  </si>
  <si>
    <t>1.036 (1.001, 1.072)</t>
  </si>
  <si>
    <t>0.996 (0.994, 0.998)</t>
  </si>
  <si>
    <t>0.944 (0.902, 0.988)</t>
  </si>
  <si>
    <t>0.988 (0.984, 0.993)</t>
  </si>
  <si>
    <t>1.034 (0.967, 1.106)</t>
  </si>
  <si>
    <t>0.982 (0.974, 0.991)</t>
  </si>
  <si>
    <t>1.282 (0.723, 2.272)</t>
  </si>
  <si>
    <t>Supplement table 1. Criteria for severe pneumonia in kidney transplant recipients</t>
    <phoneticPr fontId="1" type="noConversion"/>
  </si>
  <si>
    <t>Major criteria</t>
    <phoneticPr fontId="1" type="noConversion"/>
  </si>
  <si>
    <t>Septic shock with the need for vasopressors</t>
    <phoneticPr fontId="1" type="noConversion"/>
  </si>
  <si>
    <t>Invasive mechanical ventilation</t>
    <phoneticPr fontId="1" type="noConversion"/>
  </si>
  <si>
    <t>Minor criteria</t>
    <phoneticPr fontId="1" type="noConversion"/>
  </si>
  <si>
    <t>Respiratory rate ≥ 30 breaths/min</t>
    <phoneticPr fontId="1" type="noConversion"/>
  </si>
  <si>
    <t>Multilobar infiltrates</t>
    <phoneticPr fontId="1" type="noConversion"/>
  </si>
  <si>
    <t>Confusion/disorientation</t>
    <phoneticPr fontId="1" type="noConversion"/>
  </si>
  <si>
    <t>Hypothermia</t>
    <phoneticPr fontId="1" type="noConversion"/>
  </si>
  <si>
    <t>Hypotension requiring aggressive fluid resuscitation</t>
    <phoneticPr fontId="1" type="noConversion"/>
  </si>
  <si>
    <r>
      <t>PaO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/FiO</t>
    </r>
    <r>
      <rPr>
        <vertAlign val="subscript"/>
        <sz val="12"/>
        <color theme="1"/>
        <rFont val="Arial"/>
        <family val="2"/>
      </rPr>
      <t xml:space="preserve">2 </t>
    </r>
    <r>
      <rPr>
        <sz val="12"/>
        <color theme="1"/>
        <rFont val="Arial"/>
        <family val="2"/>
      </rPr>
      <t>ratio ≤ 250</t>
    </r>
    <phoneticPr fontId="1" type="noConversion"/>
  </si>
  <si>
    <r>
      <t>Leukopenia (WBC &lt; 4000 cells/mm</t>
    </r>
    <r>
      <rPr>
        <vertAlign val="super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>)</t>
    </r>
    <phoneticPr fontId="1" type="noConversion"/>
  </si>
  <si>
    <r>
      <t>Thrombocytopenia (platelet &lt; 100000 cells/mm</t>
    </r>
    <r>
      <rPr>
        <vertAlign val="super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>)</t>
    </r>
    <phoneticPr fontId="1" type="noConversion"/>
  </si>
  <si>
    <t>BUN, blood urea nitrogen; WBC, white blood cells.</t>
    <phoneticPr fontId="1" type="noConversion"/>
  </si>
  <si>
    <t>CD4+ T cells/TBNK, %</t>
    <phoneticPr fontId="1" type="noConversion"/>
  </si>
  <si>
    <t>NK cells/TBNK, %</t>
    <phoneticPr fontId="1" type="noConversion"/>
  </si>
  <si>
    <t>NK cells, cells/μl</t>
    <phoneticPr fontId="1" type="noConversion"/>
  </si>
  <si>
    <t>B cells/TBNK, %</t>
    <phoneticPr fontId="1" type="noConversion"/>
  </si>
  <si>
    <t>B cells, cells/μl</t>
    <phoneticPr fontId="1" type="noConversion"/>
  </si>
  <si>
    <t>TBNK, cells/μl</t>
    <phoneticPr fontId="1" type="noConversion"/>
  </si>
  <si>
    <t xml:space="preserve">HLA-DR, human leukocyte antigen-DR; MFI, median fluorescence intensity; SE, standard error; OR, odds ratio; CI, confidence interval; TBNK, T, B and NK cells; NK cells, natural killer cells. </t>
    <phoneticPr fontId="1" type="noConversion"/>
  </si>
  <si>
    <t>Constant</t>
    <phoneticPr fontId="1" type="noConversion"/>
  </si>
  <si>
    <r>
      <t>CD3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cells/TBNK, %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</si>
  <si>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cells/TBNK, %</t>
    </r>
    <phoneticPr fontId="1" type="noConversion"/>
  </si>
  <si>
    <r>
      <t>CD3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cells/μl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</si>
  <si>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cells/μl</t>
    </r>
    <phoneticPr fontId="1" type="noConversion"/>
  </si>
  <si>
    <r>
      <t>CD4</t>
    </r>
    <r>
      <rPr>
        <vertAlign val="superscript"/>
        <sz val="12"/>
        <color rgb="FF000000"/>
        <rFont val="Arial"/>
        <family val="2"/>
      </rPr>
      <t>+</t>
    </r>
    <r>
      <rPr>
        <sz val="12"/>
        <color rgb="FF000000"/>
        <rFont val="Arial"/>
        <family val="2"/>
      </rPr>
      <t xml:space="preserve"> T cells, cells/μl</t>
    </r>
    <phoneticPr fontId="1" type="noConversion"/>
  </si>
  <si>
    <t>Uremia (BUN ≥ 40 mg/dL)</t>
    <phoneticPr fontId="1" type="noConversion"/>
  </si>
  <si>
    <t>Characteristics</t>
    <phoneticPr fontId="1" type="noConversion"/>
  </si>
  <si>
    <t>P value</t>
    <phoneticPr fontId="1" type="noConversion"/>
  </si>
  <si>
    <t>Age, years ± SD</t>
    <phoneticPr fontId="1" type="noConversion"/>
  </si>
  <si>
    <t>Male, n (%)</t>
    <phoneticPr fontId="1" type="noConversion"/>
  </si>
  <si>
    <t>Donor, n (%)</t>
    <phoneticPr fontId="1" type="noConversion"/>
  </si>
  <si>
    <t xml:space="preserve">  DCD</t>
    <phoneticPr fontId="1" type="noConversion"/>
  </si>
  <si>
    <t xml:space="preserve">  Relative</t>
    <phoneticPr fontId="1" type="noConversion"/>
  </si>
  <si>
    <t>0 (0)</t>
    <phoneticPr fontId="1" type="noConversion"/>
  </si>
  <si>
    <t>Time since transplant (months)</t>
    <phoneticPr fontId="1" type="noConversion"/>
  </si>
  <si>
    <t>Induction, n (%)</t>
    <phoneticPr fontId="1" type="noConversion"/>
  </si>
  <si>
    <t xml:space="preserve">  None</t>
    <phoneticPr fontId="1" type="noConversion"/>
  </si>
  <si>
    <t xml:space="preserve">  ATG</t>
    <phoneticPr fontId="1" type="noConversion"/>
  </si>
  <si>
    <t xml:space="preserve">  Basiliximab</t>
    <phoneticPr fontId="1" type="noConversion"/>
  </si>
  <si>
    <t xml:space="preserve">  NA</t>
    <phoneticPr fontId="1" type="noConversion"/>
  </si>
  <si>
    <r>
      <t>eGFR (ml/min/1.73m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</t>
    </r>
    <phoneticPr fontId="1" type="noConversion"/>
  </si>
  <si>
    <t>CNI, n (%)</t>
    <phoneticPr fontId="1" type="noConversion"/>
  </si>
  <si>
    <t xml:space="preserve">  FK506</t>
    <phoneticPr fontId="1" type="noConversion"/>
  </si>
  <si>
    <t xml:space="preserve">  CsA</t>
    <phoneticPr fontId="1" type="noConversion"/>
  </si>
  <si>
    <t>* Tested by Fisher’s exact test; # Tested by Mann-Whitney U test. Estimated glomerular filtration rate (eGFR) calculated by the Chronic Kidney Disease Epidemiology Collaboration (CKD-EPI) equation. SD, standard deviation; DCD, donation after citizens' death; ATG, anti-thymocyte globulin; NA, not available; CNI, calcineurin inhibitor; CsA, cyclosporine A.</t>
    <phoneticPr fontId="1" type="noConversion"/>
  </si>
  <si>
    <t>Supplement table 3. The results of logistic regression of immune monitoring panel to diagnose pneumonia in kidney transplant recipients</t>
    <phoneticPr fontId="1" type="noConversion"/>
  </si>
  <si>
    <t>Supplement table 2. Clinical characteristics of the patients for validation as external data</t>
    <phoneticPr fontId="1" type="noConversion"/>
  </si>
  <si>
    <t>All (n = 42)</t>
    <phoneticPr fontId="1" type="noConversion"/>
  </si>
  <si>
    <t>Pneumonia (n = 10)</t>
    <phoneticPr fontId="1" type="noConversion"/>
  </si>
  <si>
    <t>Stable (n = 32)</t>
    <phoneticPr fontId="1" type="noConversion"/>
  </si>
  <si>
    <t>Models</t>
    <phoneticPr fontId="1" type="noConversion"/>
  </si>
  <si>
    <t>Sensitivity (%)</t>
    <phoneticPr fontId="1" type="noConversion"/>
  </si>
  <si>
    <t>Specificity (%)</t>
    <phoneticPr fontId="1" type="noConversion"/>
  </si>
  <si>
    <t>PPV (%)</t>
    <phoneticPr fontId="1" type="noConversion"/>
  </si>
  <si>
    <t>NPV (%)</t>
    <phoneticPr fontId="1" type="noConversion"/>
  </si>
  <si>
    <t>AUC</t>
    <phoneticPr fontId="1" type="noConversion"/>
  </si>
  <si>
    <t>SVM</t>
    <phoneticPr fontId="1" type="noConversion"/>
  </si>
  <si>
    <t>LR</t>
    <phoneticPr fontId="1" type="noConversion"/>
  </si>
  <si>
    <t>RT</t>
    <phoneticPr fontId="1" type="noConversion"/>
  </si>
  <si>
    <t>MLP</t>
    <phoneticPr fontId="1" type="noConversion"/>
  </si>
  <si>
    <t>Supplement table 4. The performance of the models developed by machine learning to predict the prognosis of pneumonia</t>
    <phoneticPr fontId="1" type="noConversion"/>
  </si>
  <si>
    <t>RF</t>
    <phoneticPr fontId="1" type="noConversion"/>
  </si>
  <si>
    <t>PPV, positive predictive value; NPV, negative predictive value; AUC, area under curve; SVM, support vector machine; LR, logistic regression; MLP, multi-layer perceptron; RF, random forest.</t>
    <phoneticPr fontId="1" type="noConversion"/>
  </si>
  <si>
    <t>Accuracy (%)</t>
    <phoneticPr fontId="1" type="noConversion"/>
  </si>
  <si>
    <t>PPV, positive predictive value; NPV, negative predictive value; AUC, area under curve; SVM, support vector machine; LR, logistic regression; MLP, multi-layer perceptron; RT, random forest.</t>
    <phoneticPr fontId="1" type="noConversion"/>
  </si>
  <si>
    <t xml:space="preserve">Supplement table 5. The performance of the machine learning models validated by external data </t>
    <phoneticPr fontId="1" type="noConversion"/>
  </si>
  <si>
    <t>41.13 ± 8.54</t>
    <phoneticPr fontId="1" type="noConversion"/>
  </si>
  <si>
    <t>46.30 ± 8.30</t>
    <phoneticPr fontId="1" type="noConversion"/>
  </si>
  <si>
    <t>42.36 ± 8.67</t>
    <phoneticPr fontId="1" type="noConversion"/>
  </si>
  <si>
    <t>23 (54.8)</t>
    <phoneticPr fontId="1" type="noConversion"/>
  </si>
  <si>
    <t>5 (50.0)</t>
    <phoneticPr fontId="1" type="noConversion"/>
  </si>
  <si>
    <t>18 (56.3)</t>
    <phoneticPr fontId="1" type="noConversion"/>
  </si>
  <si>
    <t>41 (97.6)</t>
    <phoneticPr fontId="1" type="noConversion"/>
  </si>
  <si>
    <t>1 (2.4)</t>
    <phoneticPr fontId="1" type="noConversion"/>
  </si>
  <si>
    <t>31 (96.9)</t>
    <phoneticPr fontId="1" type="noConversion"/>
  </si>
  <si>
    <t>1 (3.1)</t>
    <phoneticPr fontId="1" type="noConversion"/>
  </si>
  <si>
    <t>10 (100.0)</t>
    <phoneticPr fontId="1" type="noConversion"/>
  </si>
  <si>
    <r>
      <t>1.000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</si>
  <si>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t>7.96 ± 10.64</t>
    <phoneticPr fontId="1" type="noConversion"/>
  </si>
  <si>
    <t>13.96 ± 22.13</t>
    <phoneticPr fontId="1" type="noConversion"/>
  </si>
  <si>
    <r>
      <t>0.896</t>
    </r>
    <r>
      <rPr>
        <vertAlign val="superscript"/>
        <sz val="12"/>
        <color theme="1"/>
        <rFont val="Arial"/>
        <family val="2"/>
      </rPr>
      <t>#</t>
    </r>
    <phoneticPr fontId="1" type="noConversion"/>
  </si>
  <si>
    <t>12.53 ± 20.04</t>
    <phoneticPr fontId="1" type="noConversion"/>
  </si>
  <si>
    <t>3 (7.1)</t>
    <phoneticPr fontId="1" type="noConversion"/>
  </si>
  <si>
    <t>28 (66.7)</t>
    <phoneticPr fontId="1" type="noConversion"/>
  </si>
  <si>
    <t>5 (11.9)</t>
    <phoneticPr fontId="1" type="noConversion"/>
  </si>
  <si>
    <t>6 (14.3)</t>
    <phoneticPr fontId="1" type="noConversion"/>
  </si>
  <si>
    <t>1 (10.0)</t>
    <phoneticPr fontId="1" type="noConversion"/>
  </si>
  <si>
    <t>8 (80.0)</t>
    <phoneticPr fontId="1" type="noConversion"/>
  </si>
  <si>
    <t>0 (0.0)</t>
    <phoneticPr fontId="1" type="noConversion"/>
  </si>
  <si>
    <t>2 (6.3)</t>
    <phoneticPr fontId="1" type="noConversion"/>
  </si>
  <si>
    <t>20 (62.5)</t>
    <phoneticPr fontId="1" type="noConversion"/>
  </si>
  <si>
    <t>5 (15.6)</t>
    <phoneticPr fontId="1" type="noConversion"/>
  </si>
  <si>
    <t>37.43 ± 23.29</t>
    <phoneticPr fontId="1" type="noConversion"/>
  </si>
  <si>
    <t>63.72 ± 22.84</t>
    <phoneticPr fontId="1" type="noConversion"/>
  </si>
  <si>
    <t>57.46 ± 25.34</t>
    <phoneticPr fontId="1" type="noConversion"/>
  </si>
  <si>
    <t>30 (71.4)</t>
    <phoneticPr fontId="1" type="noConversion"/>
  </si>
  <si>
    <t>12 (28.6)</t>
    <phoneticPr fontId="1" type="noConversion"/>
  </si>
  <si>
    <t>7 (70.0)</t>
    <phoneticPr fontId="1" type="noConversion"/>
  </si>
  <si>
    <t>3 (30.0)</t>
    <phoneticPr fontId="1" type="noConversion"/>
  </si>
  <si>
    <t>23 (71.9)</t>
    <phoneticPr fontId="1" type="noConversion"/>
  </si>
  <si>
    <t>9 (28.1)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</si>
</sst>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82" formatCode="0.0"/>
  </numFmts>
  <fonts count="1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vertAlign val="subscript"/>
      <sz val="12"/>
      <color theme="1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等线"/>
      <family val="4"/>
      <charset val="134"/>
      <scheme val="minor"/>
    </font>
    <font>
      <vertAlign val="superscript"/>
      <sz val="12"/>
      <color rgb="FF000000"/>
      <name val="Arial"/>
      <family val="2"/>
    </font>
    <font>
      <sz val="8"/>
      <color rgb="FF000000"/>
      <name val="Courier New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2" fontId="2" fillId="0" borderId="0" xfId="0" applyNumberFormat="1" applyFont="1" applyAlignment="1">
      <alignment horizontal="center" vertical="center"/>
    </xf>
    <xf numFmtId="182" fontId="2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D4F52-0A5D-C047-AE67-B3652D56819C}">
  <dimension ref="A1:B15"/>
  <sheetViews>
    <sheetView workbookViewId="0">
      <selection activeCell="B21" sqref="B21"/>
    </sheetView>
  </sheetViews>
  <sheetFormatPr baseColWidth="10" defaultRowHeight="16"/>
  <cols>
    <col min="1" max="1" width="12.83203125" style="1" customWidth="1"/>
    <col min="2" max="2" width="67" style="1" customWidth="1"/>
    <col min="3" max="16384" width="10.83203125" style="1"/>
  </cols>
  <sheetData>
    <row r="1" spans="1:2" ht="50" customHeight="1">
      <c r="A1" s="17" t="s">
        <v>22</v>
      </c>
      <c r="B1" s="17"/>
    </row>
    <row r="2" spans="1:2" ht="17">
      <c r="A2" s="7" t="s">
        <v>23</v>
      </c>
      <c r="B2" s="7"/>
    </row>
    <row r="3" spans="1:2" ht="17">
      <c r="A3" s="6"/>
      <c r="B3" s="2" t="s">
        <v>25</v>
      </c>
    </row>
    <row r="4" spans="1:2" ht="17">
      <c r="A4" s="2"/>
      <c r="B4" s="2" t="s">
        <v>24</v>
      </c>
    </row>
    <row r="5" spans="1:2" ht="17">
      <c r="A5" s="2" t="s">
        <v>26</v>
      </c>
      <c r="B5" s="2"/>
    </row>
    <row r="6" spans="1:2" ht="17">
      <c r="A6" s="2"/>
      <c r="B6" s="2" t="s">
        <v>27</v>
      </c>
    </row>
    <row r="7" spans="1:2" ht="19">
      <c r="A7" s="2"/>
      <c r="B7" s="2" t="s">
        <v>32</v>
      </c>
    </row>
    <row r="8" spans="1:2" ht="17">
      <c r="A8" s="2"/>
      <c r="B8" s="2" t="s">
        <v>28</v>
      </c>
    </row>
    <row r="9" spans="1:2" ht="17">
      <c r="A9" s="2"/>
      <c r="B9" s="2" t="s">
        <v>29</v>
      </c>
    </row>
    <row r="10" spans="1:2" ht="17">
      <c r="A10" s="2"/>
      <c r="B10" s="2" t="s">
        <v>49</v>
      </c>
    </row>
    <row r="11" spans="1:2" ht="19">
      <c r="A11" s="2"/>
      <c r="B11" s="2" t="s">
        <v>33</v>
      </c>
    </row>
    <row r="12" spans="1:2" ht="19">
      <c r="A12" s="2"/>
      <c r="B12" s="2" t="s">
        <v>34</v>
      </c>
    </row>
    <row r="13" spans="1:2" ht="17">
      <c r="A13" s="2"/>
      <c r="B13" s="2" t="s">
        <v>30</v>
      </c>
    </row>
    <row r="14" spans="1:2" ht="17">
      <c r="A14" s="2"/>
      <c r="B14" s="2" t="s">
        <v>31</v>
      </c>
    </row>
    <row r="15" spans="1:2" ht="32" customHeight="1">
      <c r="A15" s="16" t="s">
        <v>35</v>
      </c>
      <c r="B15" s="16"/>
    </row>
  </sheetData>
  <mergeCells count="2">
    <mergeCell ref="A15:B15"/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39252-36D1-2F44-BE93-65EA5BAC06BA}">
  <dimension ref="A1:E18"/>
  <sheetViews>
    <sheetView tabSelected="1" workbookViewId="0">
      <selection activeCell="E12" sqref="E12"/>
    </sheetView>
  </sheetViews>
  <sheetFormatPr baseColWidth="10" defaultRowHeight="16"/>
  <cols>
    <col min="1" max="1" width="20" style="1" customWidth="1"/>
    <col min="2" max="2" width="19.6640625" style="1" customWidth="1"/>
    <col min="3" max="3" width="19.1640625" style="1" customWidth="1"/>
    <col min="4" max="4" width="21.5" style="1" customWidth="1"/>
    <col min="5" max="5" width="16.6640625" style="1" customWidth="1"/>
    <col min="6" max="16384" width="10.83203125" style="1"/>
  </cols>
  <sheetData>
    <row r="1" spans="1:5" ht="42" customHeight="1">
      <c r="A1" s="17" t="s">
        <v>70</v>
      </c>
      <c r="B1" s="17"/>
      <c r="C1" s="17"/>
      <c r="D1" s="17"/>
      <c r="E1" s="17"/>
    </row>
    <row r="2" spans="1:5" ht="17">
      <c r="A2" s="20" t="s">
        <v>50</v>
      </c>
      <c r="B2" s="20" t="s">
        <v>71</v>
      </c>
      <c r="C2" s="20" t="s">
        <v>72</v>
      </c>
      <c r="D2" s="20" t="s">
        <v>73</v>
      </c>
      <c r="E2" s="20" t="s">
        <v>51</v>
      </c>
    </row>
    <row r="3" spans="1:5" ht="17">
      <c r="A3" s="2" t="s">
        <v>52</v>
      </c>
      <c r="B3" s="21" t="s">
        <v>92</v>
      </c>
      <c r="C3" s="21" t="s">
        <v>91</v>
      </c>
      <c r="D3" s="21" t="s">
        <v>90</v>
      </c>
      <c r="E3" s="22">
        <v>0.1</v>
      </c>
    </row>
    <row r="4" spans="1:5" ht="17">
      <c r="A4" s="2" t="s">
        <v>53</v>
      </c>
      <c r="B4" s="21" t="s">
        <v>93</v>
      </c>
      <c r="C4" s="21" t="s">
        <v>94</v>
      </c>
      <c r="D4" s="21" t="s">
        <v>95</v>
      </c>
      <c r="E4" s="22">
        <v>0.72899999999999998</v>
      </c>
    </row>
    <row r="5" spans="1:5" ht="19">
      <c r="A5" s="2" t="s">
        <v>54</v>
      </c>
      <c r="B5" s="21"/>
      <c r="C5" s="21"/>
      <c r="D5" s="21"/>
      <c r="E5" s="21" t="s">
        <v>101</v>
      </c>
    </row>
    <row r="6" spans="1:5" ht="17">
      <c r="A6" s="2" t="s">
        <v>55</v>
      </c>
      <c r="B6" s="21" t="s">
        <v>96</v>
      </c>
      <c r="C6" s="21" t="s">
        <v>98</v>
      </c>
      <c r="D6" s="21" t="s">
        <v>100</v>
      </c>
      <c r="E6" s="21"/>
    </row>
    <row r="7" spans="1:5" ht="17">
      <c r="A7" s="2" t="s">
        <v>56</v>
      </c>
      <c r="B7" s="21" t="s">
        <v>97</v>
      </c>
      <c r="C7" s="21" t="s">
        <v>99</v>
      </c>
      <c r="D7" s="21" t="s">
        <v>57</v>
      </c>
      <c r="E7" s="21"/>
    </row>
    <row r="8" spans="1:5" ht="34">
      <c r="A8" s="2" t="s">
        <v>58</v>
      </c>
      <c r="B8" s="21" t="s">
        <v>105</v>
      </c>
      <c r="C8" s="21" t="s">
        <v>102</v>
      </c>
      <c r="D8" s="21" t="s">
        <v>103</v>
      </c>
      <c r="E8" s="21" t="s">
        <v>104</v>
      </c>
    </row>
    <row r="9" spans="1:5" ht="17">
      <c r="A9" s="2" t="s">
        <v>59</v>
      </c>
      <c r="B9" s="21"/>
      <c r="C9" s="21"/>
      <c r="D9" s="21"/>
      <c r="E9" s="21">
        <v>0.52600000000000002</v>
      </c>
    </row>
    <row r="10" spans="1:5" ht="17">
      <c r="A10" s="2" t="s">
        <v>60</v>
      </c>
      <c r="B10" s="21" t="s">
        <v>106</v>
      </c>
      <c r="C10" s="21" t="s">
        <v>110</v>
      </c>
      <c r="D10" s="21" t="s">
        <v>113</v>
      </c>
      <c r="E10" s="21"/>
    </row>
    <row r="11" spans="1:5" ht="17">
      <c r="A11" s="2" t="s">
        <v>61</v>
      </c>
      <c r="B11" s="21" t="s">
        <v>107</v>
      </c>
      <c r="C11" s="21" t="s">
        <v>111</v>
      </c>
      <c r="D11" s="21" t="s">
        <v>114</v>
      </c>
      <c r="E11" s="21"/>
    </row>
    <row r="12" spans="1:5" ht="17">
      <c r="A12" s="2" t="s">
        <v>62</v>
      </c>
      <c r="B12" s="21" t="s">
        <v>108</v>
      </c>
      <c r="C12" s="21" t="s">
        <v>112</v>
      </c>
      <c r="D12" s="21" t="s">
        <v>115</v>
      </c>
      <c r="E12" s="21"/>
    </row>
    <row r="13" spans="1:5" ht="17">
      <c r="A13" s="2" t="s">
        <v>63</v>
      </c>
      <c r="B13" s="21" t="s">
        <v>109</v>
      </c>
      <c r="C13" s="21" t="s">
        <v>110</v>
      </c>
      <c r="D13" s="21" t="s">
        <v>115</v>
      </c>
      <c r="E13" s="21"/>
    </row>
    <row r="14" spans="1:5" ht="36">
      <c r="A14" s="2" t="s">
        <v>64</v>
      </c>
      <c r="B14" s="21" t="s">
        <v>118</v>
      </c>
      <c r="C14" s="21" t="s">
        <v>116</v>
      </c>
      <c r="D14" s="21" t="s">
        <v>117</v>
      </c>
      <c r="E14" s="21">
        <v>3.0000000000000001E-3</v>
      </c>
    </row>
    <row r="15" spans="1:5" ht="19">
      <c r="A15" s="2" t="s">
        <v>65</v>
      </c>
      <c r="B15" s="21"/>
      <c r="C15" s="21"/>
      <c r="D15" s="21"/>
      <c r="E15" s="21" t="s">
        <v>101</v>
      </c>
    </row>
    <row r="16" spans="1:5" ht="17">
      <c r="A16" s="2" t="s">
        <v>66</v>
      </c>
      <c r="B16" s="21" t="s">
        <v>119</v>
      </c>
      <c r="C16" s="21" t="s">
        <v>121</v>
      </c>
      <c r="D16" s="21" t="s">
        <v>123</v>
      </c>
      <c r="E16" s="21"/>
    </row>
    <row r="17" spans="1:5" ht="17">
      <c r="A17" s="23" t="s">
        <v>67</v>
      </c>
      <c r="B17" s="24" t="s">
        <v>120</v>
      </c>
      <c r="C17" s="24" t="s">
        <v>122</v>
      </c>
      <c r="D17" s="24" t="s">
        <v>124</v>
      </c>
      <c r="E17" s="24"/>
    </row>
    <row r="18" spans="1:5" ht="80" customHeight="1">
      <c r="A18" s="16" t="s">
        <v>68</v>
      </c>
      <c r="B18" s="16"/>
      <c r="C18" s="16"/>
      <c r="D18" s="16"/>
      <c r="E18" s="16"/>
    </row>
  </sheetData>
  <mergeCells count="2">
    <mergeCell ref="A1:E1"/>
    <mergeCell ref="A18:E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FCE55-775C-6F41-9448-286C7E632B9F}">
  <dimension ref="A1:I17"/>
  <sheetViews>
    <sheetView workbookViewId="0">
      <selection sqref="A1:F1"/>
    </sheetView>
  </sheetViews>
  <sheetFormatPr baseColWidth="10" defaultRowHeight="16"/>
  <cols>
    <col min="1" max="1" width="23.1640625" customWidth="1"/>
    <col min="6" max="6" width="24" customWidth="1"/>
  </cols>
  <sheetData>
    <row r="1" spans="1:9" ht="54" customHeight="1">
      <c r="A1" s="18" t="s">
        <v>69</v>
      </c>
      <c r="B1" s="18"/>
      <c r="C1" s="18"/>
      <c r="D1" s="18"/>
      <c r="E1" s="18"/>
      <c r="F1" s="18"/>
      <c r="G1" s="8"/>
      <c r="H1" s="8"/>
      <c r="I1" s="15"/>
    </row>
    <row r="2" spans="1:9" ht="17">
      <c r="A2" s="14" t="s">
        <v>1</v>
      </c>
      <c r="B2" s="9" t="s">
        <v>5</v>
      </c>
      <c r="C2" s="9" t="s">
        <v>7</v>
      </c>
      <c r="D2" s="9" t="s">
        <v>43</v>
      </c>
      <c r="E2" s="9" t="s">
        <v>6</v>
      </c>
      <c r="F2" s="9" t="s">
        <v>8</v>
      </c>
      <c r="G2" s="8"/>
      <c r="H2" s="8"/>
    </row>
    <row r="3" spans="1:9" ht="17" customHeight="1">
      <c r="A3" s="3" t="s">
        <v>2</v>
      </c>
      <c r="B3" s="11">
        <v>-1E-3</v>
      </c>
      <c r="C3" s="11" t="s">
        <v>0</v>
      </c>
      <c r="D3" s="11">
        <v>0.42799999999999999</v>
      </c>
      <c r="E3" s="11">
        <v>1E-3</v>
      </c>
      <c r="F3" s="10" t="s">
        <v>12</v>
      </c>
      <c r="G3" s="8"/>
      <c r="H3" s="8"/>
    </row>
    <row r="4" spans="1:9" ht="17" customHeight="1">
      <c r="A4" s="3" t="s">
        <v>3</v>
      </c>
      <c r="B4" s="11">
        <v>2.1000000000000001E-2</v>
      </c>
      <c r="C4" s="11">
        <v>4.0000000000000001E-3</v>
      </c>
      <c r="D4" s="11">
        <v>-4.5759999999999996</v>
      </c>
      <c r="E4" s="11" t="s">
        <v>0</v>
      </c>
      <c r="F4" s="10" t="s">
        <v>11</v>
      </c>
      <c r="G4" s="8"/>
      <c r="H4" s="8"/>
    </row>
    <row r="5" spans="1:9" ht="17" customHeight="1">
      <c r="A5" s="3" t="s">
        <v>44</v>
      </c>
      <c r="B5" s="11">
        <v>3.2000000000000001E-2</v>
      </c>
      <c r="C5" s="11">
        <v>1.7999999999999999E-2</v>
      </c>
      <c r="D5" s="11">
        <v>-3.206</v>
      </c>
      <c r="E5" s="11">
        <v>7.6999999999999999E-2</v>
      </c>
      <c r="F5" s="10" t="s">
        <v>9</v>
      </c>
      <c r="G5" s="8"/>
      <c r="H5" s="8"/>
    </row>
    <row r="6" spans="1:9" ht="17" customHeight="1">
      <c r="A6" s="3" t="s">
        <v>46</v>
      </c>
      <c r="B6" s="11">
        <v>-3.0000000000000001E-3</v>
      </c>
      <c r="C6" s="11">
        <v>1E-3</v>
      </c>
      <c r="D6" s="11">
        <v>1.8879999999999999</v>
      </c>
      <c r="E6" s="11" t="s">
        <v>0</v>
      </c>
      <c r="F6" s="10" t="s">
        <v>10</v>
      </c>
      <c r="G6" s="8"/>
      <c r="H6" s="8"/>
    </row>
    <row r="7" spans="1:9" ht="17" customHeight="1">
      <c r="A7" s="3" t="s">
        <v>45</v>
      </c>
      <c r="B7" s="13">
        <v>-3.0000000000000001E-3</v>
      </c>
      <c r="C7" s="13">
        <v>1.7000000000000001E-2</v>
      </c>
      <c r="D7" s="13">
        <v>-0.67300000000000004</v>
      </c>
      <c r="E7" s="13">
        <v>0.86599999999999999</v>
      </c>
      <c r="F7" s="10" t="s">
        <v>13</v>
      </c>
      <c r="G7" s="8"/>
      <c r="H7" s="8"/>
    </row>
    <row r="8" spans="1:9" ht="17" customHeight="1">
      <c r="A8" s="3" t="s">
        <v>47</v>
      </c>
      <c r="B8" s="11">
        <v>-6.0000000000000001E-3</v>
      </c>
      <c r="C8" s="11">
        <v>1E-3</v>
      </c>
      <c r="D8" s="11">
        <v>1.645</v>
      </c>
      <c r="E8" s="11" t="s">
        <v>0</v>
      </c>
      <c r="F8" s="10" t="s">
        <v>14</v>
      </c>
      <c r="G8" s="8"/>
      <c r="H8" s="8"/>
    </row>
    <row r="9" spans="1:9" ht="17" customHeight="1">
      <c r="A9" s="4" t="s">
        <v>36</v>
      </c>
      <c r="B9" s="11">
        <v>3.5000000000000003E-2</v>
      </c>
      <c r="C9" s="11">
        <v>1.7000000000000001E-2</v>
      </c>
      <c r="D9" s="11">
        <v>-2.113</v>
      </c>
      <c r="E9" s="11">
        <v>4.2000000000000003E-2</v>
      </c>
      <c r="F9" s="10" t="s">
        <v>15</v>
      </c>
      <c r="G9" s="8"/>
      <c r="H9" s="8"/>
    </row>
    <row r="10" spans="1:9" ht="17" customHeight="1">
      <c r="A10" s="4" t="s">
        <v>48</v>
      </c>
      <c r="B10" s="11">
        <v>-4.0000000000000001E-3</v>
      </c>
      <c r="C10" s="11">
        <v>1E-3</v>
      </c>
      <c r="D10" s="11">
        <v>1.1120000000000001</v>
      </c>
      <c r="E10" s="11" t="s">
        <v>0</v>
      </c>
      <c r="F10" s="10" t="s">
        <v>16</v>
      </c>
      <c r="G10" s="8"/>
      <c r="H10" s="8"/>
    </row>
    <row r="11" spans="1:9" ht="17" customHeight="1">
      <c r="A11" s="3" t="s">
        <v>37</v>
      </c>
      <c r="B11" s="11">
        <v>-5.7000000000000002E-2</v>
      </c>
      <c r="C11" s="11">
        <v>2.3E-2</v>
      </c>
      <c r="D11" s="11">
        <v>6.5000000000000002E-2</v>
      </c>
      <c r="E11" s="11">
        <v>1.4E-2</v>
      </c>
      <c r="F11" s="10" t="s">
        <v>17</v>
      </c>
      <c r="G11" s="8"/>
      <c r="H11" s="8"/>
    </row>
    <row r="12" spans="1:9" ht="17" customHeight="1">
      <c r="A12" s="3" t="s">
        <v>38</v>
      </c>
      <c r="B12" s="11">
        <v>-1.2E-2</v>
      </c>
      <c r="C12" s="11">
        <v>2E-3</v>
      </c>
      <c r="D12" s="11">
        <v>1.161</v>
      </c>
      <c r="E12" s="11" t="s">
        <v>0</v>
      </c>
      <c r="F12" s="10" t="s">
        <v>18</v>
      </c>
      <c r="G12" s="8"/>
      <c r="H12" s="8"/>
    </row>
    <row r="13" spans="1:9" ht="17" customHeight="1">
      <c r="A13" s="3" t="s">
        <v>39</v>
      </c>
      <c r="B13" s="11">
        <v>3.4000000000000002E-2</v>
      </c>
      <c r="C13" s="11">
        <v>3.4000000000000002E-2</v>
      </c>
      <c r="D13" s="11">
        <v>-1.077</v>
      </c>
      <c r="E13" s="11">
        <v>0.32600000000000001</v>
      </c>
      <c r="F13" s="10" t="s">
        <v>19</v>
      </c>
      <c r="G13" s="8"/>
      <c r="H13" s="8"/>
    </row>
    <row r="14" spans="1:9" ht="17" customHeight="1">
      <c r="A14" s="3" t="s">
        <v>40</v>
      </c>
      <c r="B14" s="11">
        <v>-1.7999999999999999E-2</v>
      </c>
      <c r="C14" s="11">
        <v>4.0000000000000001E-3</v>
      </c>
      <c r="D14" s="11">
        <v>0.89200000000000002</v>
      </c>
      <c r="E14" s="11" t="s">
        <v>0</v>
      </c>
      <c r="F14" s="10" t="s">
        <v>20</v>
      </c>
      <c r="G14" s="8"/>
      <c r="H14" s="8"/>
    </row>
    <row r="15" spans="1:9" ht="17" customHeight="1">
      <c r="A15" s="3" t="s">
        <v>41</v>
      </c>
      <c r="B15" s="11">
        <v>-3.0000000000000001E-3</v>
      </c>
      <c r="C15" s="11">
        <v>1E-3</v>
      </c>
      <c r="D15" s="11">
        <v>2.5019999999999998</v>
      </c>
      <c r="E15" s="11" t="s">
        <v>0</v>
      </c>
      <c r="F15" s="10" t="s">
        <v>10</v>
      </c>
      <c r="G15" s="8"/>
      <c r="H15" s="8"/>
    </row>
    <row r="16" spans="1:9" ht="17" customHeight="1">
      <c r="A16" s="5" t="s">
        <v>4</v>
      </c>
      <c r="B16" s="11">
        <v>0.248</v>
      </c>
      <c r="C16" s="11">
        <v>0.29199999999999998</v>
      </c>
      <c r="D16" s="11">
        <v>-1.0660000000000001</v>
      </c>
      <c r="E16" s="11">
        <v>0.39500000000000002</v>
      </c>
      <c r="F16" s="12" t="s">
        <v>21</v>
      </c>
    </row>
    <row r="17" spans="1:6" ht="42" customHeight="1">
      <c r="A17" s="19" t="s">
        <v>42</v>
      </c>
      <c r="B17" s="19"/>
      <c r="C17" s="19"/>
      <c r="D17" s="19"/>
      <c r="E17" s="19"/>
      <c r="F17" s="19"/>
    </row>
  </sheetData>
  <mergeCells count="2">
    <mergeCell ref="A1:F1"/>
    <mergeCell ref="A17:F1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1AC65-69E2-194B-B7D3-F45659710258}">
  <dimension ref="A1:F7"/>
  <sheetViews>
    <sheetView workbookViewId="0">
      <selection activeCell="F6" sqref="F6"/>
    </sheetView>
  </sheetViews>
  <sheetFormatPr baseColWidth="10" defaultColWidth="10.83203125" defaultRowHeight="50" customHeight="1"/>
  <cols>
    <col min="1" max="1" width="10.83203125" style="1"/>
    <col min="2" max="6" width="15.83203125" style="1" customWidth="1"/>
    <col min="7" max="16384" width="10.83203125" style="1"/>
  </cols>
  <sheetData>
    <row r="1" spans="1:6" ht="55" customHeight="1">
      <c r="A1" s="17" t="s">
        <v>84</v>
      </c>
      <c r="B1" s="17"/>
      <c r="C1" s="17"/>
      <c r="D1" s="17"/>
      <c r="E1" s="17"/>
      <c r="F1" s="17"/>
    </row>
    <row r="2" spans="1:6" ht="16" customHeight="1">
      <c r="A2" s="25" t="s">
        <v>74</v>
      </c>
      <c r="B2" s="25" t="s">
        <v>75</v>
      </c>
      <c r="C2" s="25" t="s">
        <v>76</v>
      </c>
      <c r="D2" s="25" t="s">
        <v>77</v>
      </c>
      <c r="E2" s="25" t="s">
        <v>78</v>
      </c>
      <c r="F2" s="25" t="s">
        <v>79</v>
      </c>
    </row>
    <row r="3" spans="1:6" ht="16" customHeight="1">
      <c r="A3" s="26" t="s">
        <v>80</v>
      </c>
      <c r="B3" s="29">
        <v>9.9999950000000002</v>
      </c>
      <c r="C3" s="29">
        <v>96.66663278</v>
      </c>
      <c r="D3" s="29">
        <v>19.999980000000001</v>
      </c>
      <c r="E3" s="29">
        <v>65.66665089</v>
      </c>
      <c r="F3" s="27">
        <v>0.6</v>
      </c>
    </row>
    <row r="4" spans="1:6" ht="16" customHeight="1">
      <c r="A4" s="26" t="s">
        <v>81</v>
      </c>
      <c r="B4" s="29">
        <v>6.6666644399999999</v>
      </c>
      <c r="C4" s="29">
        <v>92.666650689999997</v>
      </c>
      <c r="D4" s="29">
        <v>19.999980000000001</v>
      </c>
      <c r="E4" s="29">
        <v>62.833325960000003</v>
      </c>
      <c r="F4" s="27">
        <v>0.67200000000000004</v>
      </c>
    </row>
    <row r="5" spans="1:6" ht="16" customHeight="1">
      <c r="A5" s="28" t="s">
        <v>83</v>
      </c>
      <c r="B5" s="29">
        <v>43.333319719999999</v>
      </c>
      <c r="C5" s="29">
        <v>85.999985129999999</v>
      </c>
      <c r="D5" s="29">
        <v>59.999972499999998</v>
      </c>
      <c r="E5" s="29">
        <v>71.904751489999995</v>
      </c>
      <c r="F5" s="27">
        <v>0.71599999999999997</v>
      </c>
    </row>
    <row r="6" spans="1:6" ht="16" customHeight="1">
      <c r="A6" s="26" t="s">
        <v>85</v>
      </c>
      <c r="B6" s="29">
        <v>53.3</v>
      </c>
      <c r="C6" s="29">
        <v>80</v>
      </c>
      <c r="D6" s="29">
        <v>68</v>
      </c>
      <c r="E6" s="29">
        <v>75.3</v>
      </c>
      <c r="F6" s="27">
        <v>0.76</v>
      </c>
    </row>
    <row r="7" spans="1:6" ht="50" customHeight="1">
      <c r="A7" s="16" t="s">
        <v>86</v>
      </c>
      <c r="B7" s="16"/>
      <c r="C7" s="16"/>
      <c r="D7" s="16"/>
      <c r="E7" s="16"/>
      <c r="F7" s="16"/>
    </row>
  </sheetData>
  <mergeCells count="2">
    <mergeCell ref="A1:F1"/>
    <mergeCell ref="A7:F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12A7A-BAF6-6A4E-AA41-FD54B5A7C881}">
  <dimension ref="A1:G12"/>
  <sheetViews>
    <sheetView workbookViewId="0">
      <selection activeCell="B17" sqref="B17"/>
    </sheetView>
  </sheetViews>
  <sheetFormatPr baseColWidth="10" defaultColWidth="10.83203125" defaultRowHeight="16"/>
  <cols>
    <col min="1" max="1" width="10.83203125" style="1"/>
    <col min="2" max="6" width="15.83203125" style="1" customWidth="1"/>
    <col min="7" max="7" width="13.1640625" style="26" customWidth="1"/>
    <col min="8" max="16384" width="10.83203125" style="1"/>
  </cols>
  <sheetData>
    <row r="1" spans="1:7" ht="45" customHeight="1">
      <c r="A1" s="32" t="s">
        <v>89</v>
      </c>
      <c r="B1" s="32"/>
      <c r="C1" s="32"/>
      <c r="D1" s="32"/>
      <c r="E1" s="32"/>
      <c r="F1" s="32"/>
      <c r="G1" s="32"/>
    </row>
    <row r="2" spans="1:7">
      <c r="A2" s="25" t="s">
        <v>74</v>
      </c>
      <c r="B2" s="25" t="s">
        <v>75</v>
      </c>
      <c r="C2" s="25" t="s">
        <v>76</v>
      </c>
      <c r="D2" s="25" t="s">
        <v>77</v>
      </c>
      <c r="E2" s="25" t="s">
        <v>78</v>
      </c>
      <c r="F2" s="25" t="s">
        <v>79</v>
      </c>
      <c r="G2" s="25" t="s">
        <v>87</v>
      </c>
    </row>
    <row r="3" spans="1:7">
      <c r="A3" s="26" t="s">
        <v>80</v>
      </c>
      <c r="B3" s="29">
        <v>90</v>
      </c>
      <c r="C3" s="29">
        <v>81.25</v>
      </c>
      <c r="D3" s="29">
        <v>60</v>
      </c>
      <c r="E3" s="29">
        <v>96.3</v>
      </c>
      <c r="F3" s="27">
        <v>0.94499999999999995</v>
      </c>
      <c r="G3" s="29">
        <f>(B3*10+C3*32)/42</f>
        <v>83.333333333333329</v>
      </c>
    </row>
    <row r="4" spans="1:7">
      <c r="A4" s="26" t="s">
        <v>81</v>
      </c>
      <c r="B4" s="29">
        <v>80</v>
      </c>
      <c r="C4" s="29">
        <v>90.6</v>
      </c>
      <c r="D4" s="29">
        <v>72.7</v>
      </c>
      <c r="E4" s="29">
        <v>93.5</v>
      </c>
      <c r="F4" s="27">
        <v>0.93600000000000005</v>
      </c>
      <c r="G4" s="29">
        <f t="shared" ref="G4:G6" si="0">(B4*10+C4*32)/42</f>
        <v>88.076190476190476</v>
      </c>
    </row>
    <row r="5" spans="1:7">
      <c r="A5" s="26" t="s">
        <v>83</v>
      </c>
      <c r="B5" s="29">
        <v>90</v>
      </c>
      <c r="C5" s="29">
        <v>84.3</v>
      </c>
      <c r="D5" s="29">
        <v>64.3</v>
      </c>
      <c r="E5" s="29">
        <v>96.4</v>
      </c>
      <c r="F5" s="27">
        <v>0.93400000000000005</v>
      </c>
      <c r="G5" s="29">
        <f t="shared" si="0"/>
        <v>85.657142857142858</v>
      </c>
    </row>
    <row r="6" spans="1:7">
      <c r="A6" s="26" t="s">
        <v>82</v>
      </c>
      <c r="B6" s="29">
        <v>80</v>
      </c>
      <c r="C6" s="29">
        <v>84.3</v>
      </c>
      <c r="D6" s="29">
        <v>61.5</v>
      </c>
      <c r="E6" s="29">
        <v>93.1</v>
      </c>
      <c r="F6" s="27">
        <v>0.90400000000000003</v>
      </c>
      <c r="G6" s="30">
        <f t="shared" si="0"/>
        <v>83.276190476190479</v>
      </c>
    </row>
    <row r="7" spans="1:7" ht="42" customHeight="1">
      <c r="A7" s="16" t="s">
        <v>88</v>
      </c>
      <c r="B7" s="16"/>
      <c r="C7" s="16"/>
      <c r="D7" s="16"/>
      <c r="E7" s="16"/>
      <c r="F7" s="16"/>
      <c r="G7" s="16"/>
    </row>
    <row r="12" spans="1:7">
      <c r="C12" s="31"/>
    </row>
  </sheetData>
  <mergeCells count="2">
    <mergeCell ref="A1:G1"/>
    <mergeCell ref="A7:G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 Bo</dc:creator>
  <cp:lastModifiedBy>Peng Bo</cp:lastModifiedBy>
  <dcterms:created xsi:type="dcterms:W3CDTF">2020-01-21T01:40:12Z</dcterms:created>
  <dcterms:modified xsi:type="dcterms:W3CDTF">2020-04-18T03:56:18Z</dcterms:modified>
</cp:coreProperties>
</file>