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https://d.docs.live.net/d1f90570e6a23fcb/hopes008myxoid lipo/論文/BMCcancer/revision/小林先生に提出/"/>
    </mc:Choice>
  </mc:AlternateContent>
  <xr:revisionPtr revIDLastSave="40" documentId="8_{697BACA1-97C4-4796-854A-038926215D84}" xr6:coauthVersionLast="45" xr6:coauthVersionMax="45" xr10:uidLastSave="{B0C50849-2248-4BF7-8203-7BE4A3F06CB4}"/>
  <bookViews>
    <workbookView xWindow="-23850" yWindow="285" windowWidth="23220" windowHeight="15045" xr2:uid="{00000000-000D-0000-FFFF-FFFF00000000}"/>
  </bookViews>
  <sheets>
    <sheet name="Table1" sheetId="1" r:id="rId1"/>
    <sheet name="Table2 (new)" sheetId="11" r:id="rId2"/>
    <sheet name="Table 3" sheetId="8" r:id="rId3"/>
    <sheet name="Table4" sheetId="5" r:id="rId4"/>
    <sheet name="Sup1" sheetId="9" r:id="rId5"/>
    <sheet name="Sup2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0" i="9" l="1"/>
  <c r="D29" i="9"/>
  <c r="D17" i="9" l="1"/>
  <c r="D16" i="9"/>
  <c r="F10" i="11"/>
  <c r="F11" i="11"/>
  <c r="F13" i="11"/>
  <c r="F12" i="11"/>
  <c r="F14" i="11"/>
  <c r="F15" i="11"/>
  <c r="F16" i="11"/>
  <c r="F18" i="11"/>
  <c r="F19" i="11"/>
  <c r="F9" i="11" l="1"/>
</calcChain>
</file>

<file path=xl/sharedStrings.xml><?xml version="1.0" encoding="utf-8"?>
<sst xmlns="http://schemas.openxmlformats.org/spreadsheetml/2006/main" count="228" uniqueCount="163">
  <si>
    <t>n</t>
    <phoneticPr fontId="1"/>
  </si>
  <si>
    <t>%</t>
    <phoneticPr fontId="1"/>
  </si>
  <si>
    <t>Sex</t>
    <phoneticPr fontId="1"/>
  </si>
  <si>
    <t>HR</t>
    <phoneticPr fontId="1"/>
  </si>
  <si>
    <t>95%CI</t>
    <phoneticPr fontId="1"/>
  </si>
  <si>
    <t>-</t>
    <phoneticPr fontId="1"/>
  </si>
  <si>
    <t xml:space="preserve"> yes</t>
    <phoneticPr fontId="1"/>
  </si>
  <si>
    <t xml:space="preserve"> no  </t>
    <phoneticPr fontId="1"/>
  </si>
  <si>
    <t>Variable</t>
    <phoneticPr fontId="1"/>
  </si>
  <si>
    <t xml:space="preserve">  Male</t>
    <phoneticPr fontId="1"/>
  </si>
  <si>
    <t xml:space="preserve">  Female</t>
    <phoneticPr fontId="1"/>
  </si>
  <si>
    <t xml:space="preserve">  &lt; 45</t>
    <phoneticPr fontId="1"/>
  </si>
  <si>
    <t xml:space="preserve">  CT with contrast enhancement</t>
    <phoneticPr fontId="1"/>
  </si>
  <si>
    <t xml:space="preserve">  CT without contrast enhancement</t>
    <phoneticPr fontId="1"/>
  </si>
  <si>
    <t xml:space="preserve">  MRI</t>
    <phoneticPr fontId="1"/>
  </si>
  <si>
    <t xml:space="preserve">  PET-CT </t>
    <phoneticPr fontId="1"/>
  </si>
  <si>
    <t xml:space="preserve">  Others</t>
    <phoneticPr fontId="1"/>
  </si>
  <si>
    <t xml:space="preserve">  at primary diagnosis (M1)</t>
    <phoneticPr fontId="1"/>
  </si>
  <si>
    <t>Location of metastasis</t>
    <phoneticPr fontId="1"/>
  </si>
  <si>
    <r>
      <t xml:space="preserve">    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24</t>
    </r>
    <phoneticPr fontId="1"/>
  </si>
  <si>
    <t xml:space="preserve">      &lt; 24 months</t>
    <phoneticPr fontId="1"/>
  </si>
  <si>
    <r>
      <t xml:space="preserve">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45 years</t>
    </r>
    <phoneticPr fontId="1"/>
  </si>
  <si>
    <r>
      <t xml:space="preserve">    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60 </t>
    </r>
    <phoneticPr fontId="1"/>
  </si>
  <si>
    <r>
      <t xml:space="preserve">  </t>
    </r>
    <r>
      <rPr>
        <sz val="11"/>
        <color rgb="FF000000"/>
        <rFont val="ＭＳ Ｐ明朝"/>
        <family val="1"/>
        <charset val="128"/>
      </rPr>
      <t>≥</t>
    </r>
    <r>
      <rPr>
        <sz val="11"/>
        <color rgb="FF000000"/>
        <rFont val="Times New Roman"/>
        <family val="1"/>
      </rPr>
      <t xml:space="preserve"> 10</t>
    </r>
    <phoneticPr fontId="1"/>
  </si>
  <si>
    <t xml:space="preserve">  &lt; 10 cm</t>
    <phoneticPr fontId="1"/>
  </si>
  <si>
    <t>Univariate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</si>
  <si>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</si>
  <si>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0.002**</t>
    <phoneticPr fontId="1"/>
  </si>
  <si>
    <t>OR (95%CI)</t>
    <phoneticPr fontId="1"/>
  </si>
  <si>
    <t>0.04*</t>
    <phoneticPr fontId="1"/>
  </si>
  <si>
    <t>0.0007**</t>
    <phoneticPr fontId="1"/>
  </si>
  <si>
    <r>
      <t>Number of metastases</t>
    </r>
    <r>
      <rPr>
        <vertAlign val="superscript"/>
        <sz val="11"/>
        <color theme="1"/>
        <rFont val="Times New Roman"/>
        <family val="1"/>
      </rPr>
      <t>†</t>
    </r>
    <phoneticPr fontId="1"/>
  </si>
  <si>
    <t>0.001**</t>
    <phoneticPr fontId="1"/>
  </si>
  <si>
    <t>0.019*</t>
    <phoneticPr fontId="1"/>
  </si>
  <si>
    <t>0.049*</t>
    <phoneticPr fontId="1"/>
  </si>
  <si>
    <t>0.040*</t>
    <phoneticPr fontId="1"/>
  </si>
  <si>
    <r>
      <t>Size of largest metastasis (cm)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</si>
  <si>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t>Age (years)</t>
    </r>
    <r>
      <rPr>
        <vertAlign val="superscript"/>
        <sz val="10.5"/>
        <color theme="1"/>
        <rFont val="Century"/>
        <family val="1"/>
      </rPr>
      <t>†</t>
    </r>
    <phoneticPr fontId="1"/>
  </si>
  <si>
    <t xml:space="preserve"> DOD (Dead of disease)</t>
    <phoneticPr fontId="1"/>
  </si>
  <si>
    <t xml:space="preserve"> AWD (Alive with disease)</t>
    <phoneticPr fontId="1"/>
  </si>
  <si>
    <t>Multivariable</t>
    <phoneticPr fontId="1"/>
  </si>
  <si>
    <t>0.005**</t>
    <phoneticPr fontId="1"/>
  </si>
  <si>
    <r>
      <t>Age (years)</t>
    </r>
    <r>
      <rPr>
        <vertAlign val="superscript"/>
        <sz val="11"/>
        <color theme="1"/>
        <rFont val="Times New Roman"/>
        <family val="1"/>
      </rPr>
      <t>‡</t>
    </r>
    <phoneticPr fontId="1"/>
  </si>
  <si>
    <r>
      <t>Number of metastases</t>
    </r>
    <r>
      <rPr>
        <vertAlign val="superscript"/>
        <sz val="11"/>
        <color theme="1"/>
        <rFont val="Times New Roman"/>
        <family val="1"/>
      </rPr>
      <t>‡</t>
    </r>
    <phoneticPr fontId="1"/>
  </si>
  <si>
    <r>
      <t>Size of metastasis (cm)</t>
    </r>
    <r>
      <rPr>
        <vertAlign val="superscript"/>
        <sz val="11"/>
        <color theme="1"/>
        <rFont val="Times New Roman"/>
        <family val="1"/>
      </rPr>
      <t>‡</t>
    </r>
    <phoneticPr fontId="1"/>
  </si>
  <si>
    <t>no treatment</t>
    <phoneticPr fontId="1"/>
  </si>
  <si>
    <t xml:space="preserve">    carbon ion therapy</t>
    <phoneticPr fontId="1"/>
  </si>
  <si>
    <t xml:space="preserve">    photon beam therapy</t>
    <phoneticPr fontId="1"/>
  </si>
  <si>
    <t xml:space="preserve">  single</t>
    <phoneticPr fontId="1"/>
  </si>
  <si>
    <t xml:space="preserve">  multiple</t>
    <phoneticPr fontId="1"/>
  </si>
  <si>
    <t xml:space="preserve">  lung</t>
    <phoneticPr fontId="1"/>
  </si>
  <si>
    <t xml:space="preserve">  extrapulmonary metastasis</t>
    <phoneticPr fontId="1"/>
  </si>
  <si>
    <t xml:space="preserve">      bone</t>
    <phoneticPr fontId="1"/>
  </si>
  <si>
    <t xml:space="preserve">      abdomen or retroperitoneum</t>
    <phoneticPr fontId="1"/>
  </si>
  <si>
    <t xml:space="preserve">      liver</t>
    <phoneticPr fontId="1"/>
  </si>
  <si>
    <r>
      <rPr>
        <i/>
        <sz val="11"/>
        <color theme="1"/>
        <rFont val="Times New Roman"/>
        <family val="1"/>
      </rPr>
      <t>Size of the largest metastasis</t>
    </r>
    <r>
      <rPr>
        <sz val="11"/>
        <color theme="1"/>
        <rFont val="Times New Roman"/>
        <family val="1"/>
      </rPr>
      <t xml:space="preserve"> [median: 5 cm (1 – 20)]</t>
    </r>
    <phoneticPr fontId="1"/>
  </si>
  <si>
    <t>Abbreviations: CT, computed tomography; MRI, magnetic resonance</t>
    <phoneticPr fontId="1"/>
  </si>
  <si>
    <t>imaging; PET-CT, positron emission tomography</t>
    <phoneticPr fontId="1"/>
  </si>
  <si>
    <t>p-value</t>
    <phoneticPr fontId="1"/>
  </si>
  <si>
    <t>0.99 – 1.06</t>
    <phoneticPr fontId="1"/>
  </si>
  <si>
    <t>0.96 – 1.00</t>
    <phoneticPr fontId="1"/>
  </si>
  <si>
    <t>0.97 – 1.42</t>
    <phoneticPr fontId="1"/>
  </si>
  <si>
    <t>0.96 – 1.20</t>
    <phoneticPr fontId="1"/>
  </si>
  <si>
    <t>0.87 – 5.39</t>
    <phoneticPr fontId="1"/>
  </si>
  <si>
    <t>0.41 – 2.32</t>
    <phoneticPr fontId="1"/>
  </si>
  <si>
    <t>0.59 – 4.02</t>
    <phoneticPr fontId="1"/>
  </si>
  <si>
    <t>1.60 – 10.2</t>
    <phoneticPr fontId="1"/>
  </si>
  <si>
    <t>1.86 – 11.5</t>
    <phoneticPr fontId="1"/>
  </si>
  <si>
    <t>0.97 – 1.00</t>
    <phoneticPr fontId="1"/>
  </si>
  <si>
    <t>1.00 – 7.09</t>
    <phoneticPr fontId="1"/>
  </si>
  <si>
    <t>0.13 – 0.95</t>
    <phoneticPr fontId="1"/>
  </si>
  <si>
    <t>Abbreviations: HR, hazard ratio; CI, confidence interval</t>
    <phoneticPr fontId="1"/>
  </si>
  <si>
    <t>0.35 (0.08 – 1.56)</t>
    <phoneticPr fontId="1"/>
  </si>
  <si>
    <t>0.43 (0.12 – 1.51)</t>
    <phoneticPr fontId="1"/>
  </si>
  <si>
    <t>0.048 (0.005 – 0.42)</t>
    <phoneticPr fontId="1"/>
  </si>
  <si>
    <t>0.62 (0.14 – 2.66)</t>
    <phoneticPr fontId="1"/>
  </si>
  <si>
    <t>0.44 (0.25 – 0.78)</t>
    <phoneticPr fontId="1"/>
  </si>
  <si>
    <t>0.86 (0.71 – 1.04)</t>
    <phoneticPr fontId="1"/>
  </si>
  <si>
    <t>0.09 (0.008 – 0.95)</t>
    <phoneticPr fontId="1"/>
  </si>
  <si>
    <r>
      <t>‡</t>
    </r>
    <r>
      <rPr>
        <sz val="11"/>
        <color theme="1"/>
        <rFont val="Times New Roman"/>
        <family val="1"/>
      </rPr>
      <t>calculated by unit odds ratio, 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0.05, 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0.01</t>
    </r>
    <phoneticPr fontId="1"/>
  </si>
  <si>
    <t>&lt; 0.0001**</t>
    <phoneticPr fontId="1"/>
  </si>
  <si>
    <t xml:space="preserve"> abdomen or retroperitoneum (n = 11) </t>
    <phoneticPr fontId="1"/>
  </si>
  <si>
    <t xml:space="preserve"> lung (n = 9)</t>
    <phoneticPr fontId="1"/>
  </si>
  <si>
    <t xml:space="preserve"> bone (n = 15)</t>
    <phoneticPr fontId="1"/>
  </si>
  <si>
    <t xml:space="preserve"> liver (n = 9)</t>
    <phoneticPr fontId="1"/>
  </si>
  <si>
    <t xml:space="preserve">   lung (n = 9)</t>
    <phoneticPr fontId="1"/>
  </si>
  <si>
    <t xml:space="preserve">   bone (n = 15)</t>
    <phoneticPr fontId="1"/>
  </si>
  <si>
    <t xml:space="preserve">   abdomen or retroperitoneum (n = 11)</t>
    <phoneticPr fontId="1"/>
  </si>
  <si>
    <t xml:space="preserve">   liver (n = 9)</t>
    <phoneticPr fontId="1"/>
  </si>
  <si>
    <t>Table 2. Treatment characteristics and outcomes (N = 48)</t>
    <phoneticPr fontId="1"/>
  </si>
  <si>
    <r>
      <t>Size of primary tumor (cm)</t>
    </r>
    <r>
      <rPr>
        <vertAlign val="superscript"/>
        <sz val="11"/>
        <color theme="1"/>
        <rFont val="Times New Roman"/>
        <family val="1"/>
      </rPr>
      <t>†</t>
    </r>
    <phoneticPr fontId="1"/>
  </si>
  <si>
    <t xml:space="preserve">  thigh (n=33)</t>
    <phoneticPr fontId="1"/>
  </si>
  <si>
    <t>0.47 – 2.63</t>
    <phoneticPr fontId="1"/>
  </si>
  <si>
    <t>0.31 – 3.65</t>
    <phoneticPr fontId="1"/>
  </si>
  <si>
    <t xml:space="preserve">  trunk (n=7)</t>
    <phoneticPr fontId="1"/>
  </si>
  <si>
    <t>0.91 – 1.06</t>
    <phoneticPr fontId="1"/>
  </si>
  <si>
    <t>0.80 – 5.92</t>
    <phoneticPr fontId="1"/>
  </si>
  <si>
    <t>Location</t>
    <phoneticPr fontId="1"/>
  </si>
  <si>
    <t xml:space="preserve"> Trunk</t>
    <phoneticPr fontId="1"/>
  </si>
  <si>
    <t xml:space="preserve"> Thigh</t>
    <phoneticPr fontId="1"/>
  </si>
  <si>
    <t xml:space="preserve"> Others</t>
    <phoneticPr fontId="1"/>
  </si>
  <si>
    <t>Male</t>
    <phoneticPr fontId="1"/>
  </si>
  <si>
    <r>
      <rPr>
        <i/>
        <sz val="11"/>
        <color theme="1"/>
        <rFont val="Times New Roman"/>
        <family val="1"/>
      </rPr>
      <t>Size</t>
    </r>
    <r>
      <rPr>
        <sz val="11"/>
        <color theme="1"/>
        <rFont val="Times New Roman"/>
        <family val="1"/>
      </rPr>
      <t xml:space="preserve"> [median: 13 cm (5 – 27)]</t>
    </r>
    <phoneticPr fontId="1"/>
  </si>
  <si>
    <t xml:space="preserve">  Yes</t>
    <phoneticPr fontId="1"/>
  </si>
  <si>
    <t xml:space="preserve">  No</t>
    <phoneticPr fontId="1"/>
  </si>
  <si>
    <r>
      <rPr>
        <i/>
        <sz val="11"/>
        <color theme="1"/>
        <rFont val="Times New Roman"/>
        <family val="1"/>
      </rPr>
      <t>Age at diagnosis of primary tumor</t>
    </r>
    <r>
      <rPr>
        <sz val="11"/>
        <color theme="1"/>
        <rFont val="Times New Roman"/>
        <family val="1"/>
      </rPr>
      <t xml:space="preserve"> [median: 41 years (26 – 71)]</t>
    </r>
    <phoneticPr fontId="1"/>
  </si>
  <si>
    <t xml:space="preserve">    resection with adjuvant radiation therapy</t>
    <phoneticPr fontId="1"/>
  </si>
  <si>
    <t xml:space="preserve">    resection only</t>
    <phoneticPr fontId="1"/>
  </si>
  <si>
    <t>Chemotherapy for primary tumor (in M0 patients; n = 34)</t>
    <phoneticPr fontId="1"/>
  </si>
  <si>
    <r>
      <rPr>
        <vertAlign val="superscript"/>
        <sz val="11"/>
        <color theme="1"/>
        <rFont val="Times New Roman"/>
        <family val="1"/>
      </rPr>
      <t xml:space="preserve">† </t>
    </r>
    <r>
      <rPr>
        <sz val="11"/>
        <color theme="1"/>
        <rFont val="Times New Roman"/>
        <family val="1"/>
      </rPr>
      <t xml:space="preserve">calculated by unit hazard ratio, 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&lt;0.05</t>
    </r>
    <phoneticPr fontId="1"/>
  </si>
  <si>
    <t xml:space="preserve">Supplementary Table 2. Prognostic factors regarding primary tumor for disease-specific survival </t>
    <phoneticPr fontId="1"/>
  </si>
  <si>
    <t>Location of primary tumor</t>
    <phoneticPr fontId="1"/>
  </si>
  <si>
    <t xml:space="preserve">  during follow up (M0) [median: 27.5 m]</t>
    <phoneticPr fontId="1"/>
  </si>
  <si>
    <t>Supplementary Table 1. Characteristics and treatment of primary tumor (N = 48)</t>
    <phoneticPr fontId="1"/>
  </si>
  <si>
    <t xml:space="preserve">    resection</t>
    <phoneticPr fontId="1"/>
  </si>
  <si>
    <t xml:space="preserve">  M0 patients (n = 34)</t>
    <phoneticPr fontId="1"/>
  </si>
  <si>
    <r>
      <t xml:space="preserve">    conventional radiation therapy with </t>
    </r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 xml:space="preserve"> 60 Gy</t>
    </r>
    <phoneticPr fontId="1"/>
  </si>
  <si>
    <r>
      <t xml:space="preserve">    conventional radiation therapy with </t>
    </r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 xml:space="preserve"> 40 Gy</t>
    </r>
    <phoneticPr fontId="1"/>
  </si>
  <si>
    <t>0.52 – 7.30</t>
    <phoneticPr fontId="1"/>
  </si>
  <si>
    <t xml:space="preserve">            (Cox-proportional hazards regression analysis)</t>
    <phoneticPr fontId="1"/>
  </si>
  <si>
    <t xml:space="preserve">   yes</t>
    <phoneticPr fontId="1"/>
  </si>
  <si>
    <t xml:space="preserve">   no  </t>
    <phoneticPr fontId="1"/>
  </si>
  <si>
    <t xml:space="preserve">  unknown</t>
    <phoneticPr fontId="1"/>
  </si>
  <si>
    <r>
      <rPr>
        <i/>
        <sz val="11"/>
        <color rgb="FFFF0000"/>
        <rFont val="Times New Roman"/>
        <family val="1"/>
      </rPr>
      <t>Time to metastasis</t>
    </r>
    <r>
      <rPr>
        <i/>
        <vertAlign val="superscript"/>
        <sz val="11"/>
        <color rgb="FFFF0000"/>
        <rFont val="Times New Roman"/>
        <family val="1"/>
      </rPr>
      <t>†</t>
    </r>
    <r>
      <rPr>
        <sz val="11"/>
        <color theme="1"/>
        <rFont val="Times New Roman"/>
        <family val="1"/>
      </rPr>
      <t xml:space="preserve"> [median: 13.2 months (0 – 140.1)]</t>
    </r>
    <phoneticPr fontId="1"/>
  </si>
  <si>
    <t>Table 3. Prognostic factors for disease-specific survival after diagnosis of metastasis</t>
    <phoneticPr fontId="1"/>
  </si>
  <si>
    <t xml:space="preserve"> after diagnosis of metastasis. (Cox-proportional hazards regression analysis)</t>
    <phoneticPr fontId="1"/>
  </si>
  <si>
    <r>
      <t>Age at diagnosis of primary tumor (years )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</si>
  <si>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rPr>
        <i/>
        <sz val="11"/>
        <color theme="1"/>
        <rFont val="Times New Roman"/>
        <family val="1"/>
      </rPr>
      <t>Age</t>
    </r>
    <r>
      <rPr>
        <sz val="11"/>
        <color theme="1"/>
        <rFont val="Times New Roman"/>
        <family val="1"/>
      </rPr>
      <t xml:space="preserve"> [median: 43 years (26 – 72)]</t>
    </r>
    <phoneticPr fontId="1"/>
  </si>
  <si>
    <r>
      <t>Adjuvant chemotherapy for NED</t>
    </r>
    <r>
      <rPr>
        <i/>
        <vertAlign val="superscript"/>
        <sz val="11"/>
        <rFont val="Times New Roman"/>
        <family val="1"/>
      </rPr>
      <t xml:space="preserve">† </t>
    </r>
    <r>
      <rPr>
        <i/>
        <sz val="11"/>
        <rFont val="Times New Roman"/>
        <family val="1"/>
      </rPr>
      <t>patients (n = 26)</t>
    </r>
    <phoneticPr fontId="1"/>
  </si>
  <si>
    <r>
      <t>*</t>
    </r>
    <r>
      <rPr>
        <i/>
        <sz val="11"/>
        <color theme="1"/>
        <rFont val="Times New Roman"/>
        <family val="1"/>
      </rPr>
      <t xml:space="preserve"> p</t>
    </r>
    <r>
      <rPr>
        <sz val="11"/>
        <color theme="1"/>
        <rFont val="Times New Roman"/>
        <family val="1"/>
      </rPr>
      <t>&lt;0.05, **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&lt;0.01</t>
    </r>
    <phoneticPr fontId="1"/>
  </si>
  <si>
    <r>
      <t xml:space="preserve">† </t>
    </r>
    <r>
      <rPr>
        <sz val="11"/>
        <color rgb="FFFF0000"/>
        <rFont val="Times New Roman"/>
        <family val="1"/>
      </rPr>
      <t xml:space="preserve">Interval from primary diagnosis to the first metastasis. </t>
    </r>
    <phoneticPr fontId="1"/>
  </si>
  <si>
    <r>
      <rPr>
        <vertAlign val="superscript"/>
        <sz val="11"/>
        <color rgb="FFFF0000"/>
        <rFont val="Times New Roman"/>
        <family val="1"/>
      </rPr>
      <t>†</t>
    </r>
    <r>
      <rPr>
        <sz val="11"/>
        <color rgb="FFFF0000"/>
        <rFont val="Times New Roman"/>
        <family val="1"/>
      </rPr>
      <t xml:space="preserve">calculated by unit hazard ratio, </t>
    </r>
    <r>
      <rPr>
        <vertAlign val="superscript"/>
        <sz val="11"/>
        <color rgb="FFFF0000"/>
        <rFont val="Times New Roman"/>
        <family val="1"/>
      </rPr>
      <t>‡</t>
    </r>
    <r>
      <rPr>
        <sz val="11"/>
        <color rgb="FFFF0000"/>
        <rFont val="Times New Roman"/>
        <family val="1"/>
      </rPr>
      <t>Interval from primary diagnosis to the first metastasis. It was defined as 0 month in M1 patients.</t>
    </r>
    <phoneticPr fontId="1"/>
  </si>
  <si>
    <r>
      <t>Chemotherapy for NED</t>
    </r>
    <r>
      <rPr>
        <vertAlign val="superscript"/>
        <sz val="11"/>
        <color theme="1"/>
        <rFont val="Times New Roman"/>
        <family val="1"/>
      </rPr>
      <t>§</t>
    </r>
    <r>
      <rPr>
        <sz val="11"/>
        <color theme="1"/>
        <rFont val="Times New Roman"/>
        <family val="1"/>
      </rPr>
      <t xml:space="preserve"> patients (n = 9)</t>
    </r>
    <phoneticPr fontId="1"/>
  </si>
  <si>
    <t xml:space="preserve">  It was defined as 0 month in M1 patients.</t>
    <phoneticPr fontId="1"/>
  </si>
  <si>
    <r>
      <t>NED</t>
    </r>
    <r>
      <rPr>
        <vertAlign val="superscript"/>
        <sz val="11"/>
        <color rgb="FFFF0000"/>
        <rFont val="Times New Roman"/>
        <family val="1"/>
      </rPr>
      <t>§</t>
    </r>
    <r>
      <rPr>
        <sz val="11"/>
        <color rgb="FFFF0000"/>
        <rFont val="Times New Roman"/>
        <family val="1"/>
      </rPr>
      <t xml:space="preserve"> following local treatment (n = 26)</t>
    </r>
    <phoneticPr fontId="1"/>
  </si>
  <si>
    <r>
      <t xml:space="preserve"> NED</t>
    </r>
    <r>
      <rPr>
        <vertAlign val="superscript"/>
        <sz val="11"/>
        <color theme="1"/>
        <rFont val="Times New Roman"/>
        <family val="1"/>
      </rPr>
      <t>‡</t>
    </r>
    <r>
      <rPr>
        <sz val="11"/>
        <color theme="1"/>
        <rFont val="Times New Roman"/>
        <family val="1"/>
      </rPr>
      <t xml:space="preserve"> (No evidence of disease)</t>
    </r>
    <phoneticPr fontId="1"/>
  </si>
  <si>
    <r>
      <t>Time to metastasis</t>
    </r>
    <r>
      <rPr>
        <vertAlign val="superscript"/>
        <sz val="11"/>
        <color rgb="FFFF0000"/>
        <rFont val="Times New Roman"/>
        <family val="1"/>
      </rPr>
      <t>§</t>
    </r>
    <r>
      <rPr>
        <sz val="11"/>
        <color rgb="FFFF0000"/>
        <rFont val="Times New Roman"/>
        <family val="1"/>
      </rPr>
      <t xml:space="preserve"> (months)</t>
    </r>
    <r>
      <rPr>
        <vertAlign val="superscript"/>
        <sz val="11"/>
        <color rgb="FFFF0000"/>
        <rFont val="Times New Roman"/>
        <family val="1"/>
      </rPr>
      <t>‡</t>
    </r>
    <phoneticPr fontId="1"/>
  </si>
  <si>
    <r>
      <rPr>
        <vertAlign val="superscript"/>
        <sz val="11"/>
        <color rgb="FFFF0000"/>
        <rFont val="Times New Roman"/>
        <family val="1"/>
      </rPr>
      <t>§</t>
    </r>
    <r>
      <rPr>
        <sz val="11"/>
        <color rgb="FFFF0000"/>
        <rFont val="Times New Roman"/>
        <family val="1"/>
      </rPr>
      <t>Interval from primary diagnosis to the first metastasis. It was defined as 0 month in M1 patients.</t>
    </r>
    <phoneticPr fontId="1"/>
  </si>
  <si>
    <t>0.23 – 5.28</t>
    <phoneticPr fontId="1"/>
  </si>
  <si>
    <t>Local treatment for primary tumor</t>
    <phoneticPr fontId="1"/>
  </si>
  <si>
    <r>
      <rPr>
        <vertAlign val="superscript"/>
        <sz val="11"/>
        <color rgb="FFFF0000"/>
        <rFont val="Times New Roman"/>
        <family val="1"/>
      </rPr>
      <t>†</t>
    </r>
    <r>
      <rPr>
        <sz val="11"/>
        <color rgb="FFFF0000"/>
        <rFont val="Times New Roman"/>
        <family val="1"/>
      </rPr>
      <t>NED: Status after completion of radical or semi-radical treatment for all of the remaining tumor.</t>
    </r>
    <phoneticPr fontId="1"/>
  </si>
  <si>
    <r>
      <rPr>
        <vertAlign val="superscript"/>
        <sz val="11"/>
        <color rgb="FFFF0000"/>
        <rFont val="Times New Roman"/>
        <family val="1"/>
      </rPr>
      <t>§</t>
    </r>
    <r>
      <rPr>
        <sz val="11"/>
        <color rgb="FFFF0000"/>
        <rFont val="Times New Roman"/>
        <family val="1"/>
      </rPr>
      <t>NED: Status after completion of radical or semi-radical treatment for all of the remaining tumor.</t>
    </r>
    <phoneticPr fontId="1"/>
  </si>
  <si>
    <r>
      <rPr>
        <sz val="11"/>
        <color rgb="FFFF0000"/>
        <rFont val="Times New Roman"/>
        <family val="1"/>
      </rPr>
      <t>Time to metastasis</t>
    </r>
    <r>
      <rPr>
        <vertAlign val="superscript"/>
        <sz val="11"/>
        <color rgb="FFFF0000"/>
        <rFont val="Times New Roman"/>
        <family val="1"/>
      </rPr>
      <t>‡</t>
    </r>
    <r>
      <rPr>
        <sz val="11"/>
        <color theme="1"/>
        <rFont val="Times New Roman"/>
        <family val="1"/>
      </rPr>
      <t xml:space="preserve"> (months)</t>
    </r>
    <r>
      <rPr>
        <vertAlign val="superscript"/>
        <sz val="11"/>
        <color theme="1"/>
        <rFont val="Times New Roman"/>
        <family val="1"/>
      </rPr>
      <t>†</t>
    </r>
    <phoneticPr fontId="1"/>
  </si>
  <si>
    <t>radical treatment</t>
    <phoneticPr fontId="1"/>
  </si>
  <si>
    <t>semi-radical treatment</t>
    <phoneticPr fontId="1"/>
  </si>
  <si>
    <t>palliative treatment</t>
    <phoneticPr fontId="1"/>
  </si>
  <si>
    <t>Disease status at the final follow up</t>
    <phoneticPr fontId="1"/>
  </si>
  <si>
    <t xml:space="preserve">  M1 patients (n = 14)</t>
    <phoneticPr fontId="1"/>
  </si>
  <si>
    <t xml:space="preserve">    radiation </t>
    <phoneticPr fontId="1"/>
  </si>
  <si>
    <t xml:space="preserve">    no treatment</t>
    <phoneticPr fontId="1"/>
  </si>
  <si>
    <t>Number of metastasis at the initial diagnosis of metastasis</t>
    <phoneticPr fontId="1"/>
  </si>
  <si>
    <t>†, ‡, §, ¶</t>
    <phoneticPr fontId="1"/>
  </si>
  <si>
    <r>
      <t xml:space="preserve">      other soft tissues</t>
    </r>
    <r>
      <rPr>
        <vertAlign val="superscript"/>
        <sz val="11"/>
        <color theme="1"/>
        <rFont val="Times New Roman"/>
        <family val="1"/>
      </rPr>
      <t>§</t>
    </r>
    <phoneticPr fontId="1"/>
  </si>
  <si>
    <r>
      <t xml:space="preserve">§ </t>
    </r>
    <r>
      <rPr>
        <sz val="11"/>
        <color theme="1"/>
        <rFont val="Times New Roman"/>
        <family val="1"/>
      </rPr>
      <t>including lymph node metastasis</t>
    </r>
    <phoneticPr fontId="1"/>
  </si>
  <si>
    <r>
      <t xml:space="preserve">Table 1. Baseline characteristics </t>
    </r>
    <r>
      <rPr>
        <sz val="11"/>
        <color rgb="FFFF0000"/>
        <rFont val="Times New Roman"/>
        <family val="1"/>
      </rPr>
      <t xml:space="preserve">at the initial diagnosis of metastasis </t>
    </r>
    <r>
      <rPr>
        <sz val="11"/>
        <rFont val="Times New Roman"/>
        <family val="1"/>
      </rPr>
      <t>(N = 48)</t>
    </r>
    <phoneticPr fontId="1"/>
  </si>
  <si>
    <r>
      <t>Location of metastasis</t>
    </r>
    <r>
      <rPr>
        <i/>
        <vertAlign val="superscript"/>
        <sz val="11"/>
        <color rgb="FFFF0000"/>
        <rFont val="Times New Roman"/>
        <family val="1"/>
      </rPr>
      <t>‡</t>
    </r>
    <r>
      <rPr>
        <i/>
        <sz val="11"/>
        <color rgb="FFFF0000"/>
        <rFont val="Times New Roman"/>
        <family val="1"/>
      </rPr>
      <t xml:space="preserve"> (number of patients)</t>
    </r>
    <phoneticPr fontId="1"/>
  </si>
  <si>
    <t>Diagnostic modality for the first metastasis</t>
    <phoneticPr fontId="1"/>
  </si>
  <si>
    <r>
      <rPr>
        <vertAlign val="superscript"/>
        <sz val="11"/>
        <color rgb="FFFF0000"/>
        <rFont val="Times New Roman"/>
        <family val="1"/>
      </rPr>
      <t xml:space="preserve">‡ </t>
    </r>
    <r>
      <rPr>
        <sz val="11"/>
        <color rgb="FFFF0000"/>
        <rFont val="Times New Roman"/>
        <family val="1"/>
      </rPr>
      <t>Presence of metastasis in indicated organ with or without that in another location.</t>
    </r>
    <phoneticPr fontId="1"/>
  </si>
  <si>
    <r>
      <rPr>
        <vertAlign val="superscript"/>
        <sz val="11"/>
        <color rgb="FFFF0000"/>
        <rFont val="Times New Roman"/>
        <family val="1"/>
      </rPr>
      <t>‡</t>
    </r>
    <r>
      <rPr>
        <sz val="11"/>
        <color rgb="FFFF0000"/>
        <rFont val="Times New Roman"/>
        <family val="1"/>
      </rPr>
      <t>NED: Status with no active disease detectable by imaging inspection.</t>
    </r>
    <phoneticPr fontId="1"/>
  </si>
  <si>
    <r>
      <t>No evidence of disease (NED</t>
    </r>
    <r>
      <rPr>
        <i/>
        <vertAlign val="superscript"/>
        <sz val="11"/>
        <color rgb="FFFF0000"/>
        <rFont val="Times New Roman"/>
        <family val="1"/>
      </rPr>
      <t>†</t>
    </r>
    <r>
      <rPr>
        <i/>
        <sz val="11"/>
        <color rgb="FFFF0000"/>
        <rFont val="Times New Roman"/>
        <family val="1"/>
      </rPr>
      <t>) following local treatment.</t>
    </r>
    <phoneticPr fontId="1"/>
  </si>
  <si>
    <r>
      <t>Table 4. Factors for achievement of NED</t>
    </r>
    <r>
      <rPr>
        <vertAlign val="superscript"/>
        <sz val="11"/>
        <color theme="1"/>
        <rFont val="Times New Roman"/>
        <family val="1"/>
      </rPr>
      <t>†</t>
    </r>
    <r>
      <rPr>
        <sz val="11"/>
        <color rgb="FFFF0000"/>
        <rFont val="Times New Roman"/>
        <family val="1"/>
      </rPr>
      <t xml:space="preserve"> following local treatment</t>
    </r>
    <r>
      <rPr>
        <vertAlign val="superscript"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(Logistic regression analysis)</t>
    </r>
    <phoneticPr fontId="1"/>
  </si>
  <si>
    <t>Local recurrence at the initial diagnosis of metastasis (in M0 patients; n = 34)</t>
    <phoneticPr fontId="1"/>
  </si>
  <si>
    <t>Local recurrence at the initial diagnosis of metastasis in M0 patients (n=5)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</si>
</sst>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_ "/>
    <numFmt numFmtId="178" formatCode="0.000_ "/>
    <numFmt numFmtId="179" formatCode="0.00_ 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ＭＳ 明朝"/>
      <family val="1"/>
      <charset val="128"/>
    </font>
    <font>
      <sz val="10.5"/>
      <color theme="1"/>
      <name val="Century"/>
      <family val="1"/>
    </font>
    <font>
      <sz val="10.5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0.5"/>
      <color theme="1"/>
      <name val="Century"/>
      <family val="1"/>
    </font>
    <font>
      <i/>
      <sz val="11"/>
      <color rgb="FF000000"/>
      <name val="Times New Roman"/>
      <family val="1"/>
    </font>
    <font>
      <sz val="11"/>
      <name val="Times New Roman"/>
      <family val="1"/>
    </font>
    <font>
      <sz val="11"/>
      <name val="ＭＳ Ｐ明朝"/>
      <family val="1"/>
      <charset val="128"/>
    </font>
    <font>
      <b/>
      <sz val="11"/>
      <name val="Times New Roman"/>
      <family val="1"/>
    </font>
    <font>
      <i/>
      <sz val="11"/>
      <name val="Times New Roman"/>
      <family val="1"/>
    </font>
    <font>
      <i/>
      <vertAlign val="superscript"/>
      <sz val="11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  <font>
      <vertAlign val="superscript"/>
      <sz val="11"/>
      <color rgb="FFFF0000"/>
      <name val="Times New Roman"/>
      <family val="1"/>
    </font>
    <font>
      <i/>
      <sz val="11"/>
      <color rgb="FFFF0000"/>
      <name val="Times New Roman"/>
      <family val="1"/>
    </font>
    <font>
      <i/>
      <vertAlign val="superscript"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179" fontId="2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2" fillId="2" borderId="3" xfId="0" applyFont="1" applyFill="1" applyBorder="1">
      <alignment vertical="center"/>
    </xf>
    <xf numFmtId="179" fontId="2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8" fontId="2" fillId="2" borderId="0" xfId="0" applyNumberFormat="1" applyFont="1" applyFill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13" fillId="2" borderId="0" xfId="0" applyFont="1" applyFill="1" applyBorder="1">
      <alignment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1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4" fillId="2" borderId="0" xfId="0" applyFont="1" applyFill="1">
      <alignment vertical="center"/>
    </xf>
    <xf numFmtId="0" fontId="14" fillId="2" borderId="0" xfId="0" applyFont="1" applyFill="1" applyAlignment="1">
      <alignment horizontal="center" vertical="center"/>
    </xf>
    <xf numFmtId="176" fontId="14" fillId="2" borderId="0" xfId="0" applyNumberFormat="1" applyFont="1" applyFill="1" applyAlignment="1">
      <alignment horizontal="center" vertical="center"/>
    </xf>
    <xf numFmtId="0" fontId="16" fillId="2" borderId="0" xfId="0" applyFont="1" applyFill="1">
      <alignment vertical="center"/>
    </xf>
    <xf numFmtId="0" fontId="16" fillId="2" borderId="0" xfId="0" applyFont="1" applyFill="1" applyAlignment="1">
      <alignment horizontal="center" vertical="center"/>
    </xf>
    <xf numFmtId="176" fontId="16" fillId="2" borderId="0" xfId="0" applyNumberFormat="1" applyFont="1" applyFill="1" applyAlignment="1">
      <alignment horizontal="center" vertical="center"/>
    </xf>
    <xf numFmtId="0" fontId="16" fillId="2" borderId="0" xfId="0" applyFont="1" applyFill="1" applyBorder="1">
      <alignment vertical="center"/>
    </xf>
    <xf numFmtId="0" fontId="14" fillId="2" borderId="0" xfId="0" applyFont="1" applyFill="1" applyBorder="1">
      <alignment vertical="center"/>
    </xf>
    <xf numFmtId="0" fontId="16" fillId="2" borderId="2" xfId="0" applyFont="1" applyFill="1" applyBorder="1">
      <alignment vertical="center"/>
    </xf>
    <xf numFmtId="0" fontId="14" fillId="2" borderId="2" xfId="0" applyFont="1" applyFill="1" applyBorder="1">
      <alignment vertical="center"/>
    </xf>
    <xf numFmtId="0" fontId="16" fillId="2" borderId="2" xfId="0" applyFont="1" applyFill="1" applyBorder="1" applyAlignment="1">
      <alignment horizontal="center" vertical="center"/>
    </xf>
    <xf numFmtId="176" fontId="16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0" fontId="17" fillId="2" borderId="0" xfId="0" applyFont="1" applyFill="1">
      <alignment vertical="center"/>
    </xf>
    <xf numFmtId="0" fontId="19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76" fontId="20" fillId="2" borderId="0" xfId="0" applyNumberFormat="1" applyFont="1" applyFill="1" applyAlignment="1">
      <alignment horizontal="center" vertical="center"/>
    </xf>
    <xf numFmtId="176" fontId="19" fillId="2" borderId="0" xfId="0" applyNumberFormat="1" applyFont="1" applyFill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9" fillId="2" borderId="0" xfId="0" applyFont="1" applyFill="1" applyBorder="1">
      <alignment vertical="center"/>
    </xf>
    <xf numFmtId="0" fontId="2" fillId="0" borderId="0" xfId="0" applyFont="1" applyBorder="1">
      <alignment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19" fillId="2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49" fontId="19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>
      <alignment vertical="center"/>
    </xf>
    <xf numFmtId="0" fontId="4" fillId="0" borderId="0" xfId="0" applyFont="1">
      <alignment vertical="center"/>
    </xf>
    <xf numFmtId="0" fontId="13" fillId="0" borderId="0" xfId="0" applyFont="1">
      <alignment vertical="center"/>
    </xf>
    <xf numFmtId="0" fontId="22" fillId="2" borderId="0" xfId="0" applyFont="1" applyFill="1">
      <alignment vertical="center"/>
    </xf>
    <xf numFmtId="176" fontId="19" fillId="2" borderId="0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vertical="center"/>
    </xf>
    <xf numFmtId="0" fontId="19" fillId="2" borderId="2" xfId="0" applyFont="1" applyFill="1" applyBorder="1" applyAlignment="1">
      <alignment horizontal="center" vertical="center"/>
    </xf>
    <xf numFmtId="176" fontId="19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21" fillId="2" borderId="3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19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19" fillId="2" borderId="3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M56"/>
  <sheetViews>
    <sheetView tabSelected="1" topLeftCell="A4" zoomScaleNormal="100" workbookViewId="0">
      <selection activeCell="F45" sqref="F45"/>
    </sheetView>
  </sheetViews>
  <sheetFormatPr defaultColWidth="9" defaultRowHeight="15" x14ac:dyDescent="0.15"/>
  <cols>
    <col min="1" max="1" width="9" style="1"/>
    <col min="2" max="2" width="44.25" style="1" customWidth="1"/>
    <col min="3" max="3" width="9.625" style="2" customWidth="1"/>
    <col min="4" max="4" width="9.625" style="4" customWidth="1"/>
    <col min="5" max="8" width="9" style="1"/>
    <col min="9" max="10" width="9" style="2"/>
    <col min="11" max="16384" width="9" style="1"/>
  </cols>
  <sheetData>
    <row r="4" spans="2:13" ht="14.1" customHeight="1" x14ac:dyDescent="0.15">
      <c r="B4" s="97" t="s">
        <v>154</v>
      </c>
      <c r="C4" s="97"/>
      <c r="D4" s="97"/>
      <c r="G4" s="2"/>
    </row>
    <row r="5" spans="2:13" ht="14.1" customHeight="1" x14ac:dyDescent="0.15">
      <c r="B5" s="10"/>
      <c r="C5" s="11"/>
      <c r="D5" s="12"/>
      <c r="G5" s="1" t="s">
        <v>151</v>
      </c>
    </row>
    <row r="6" spans="2:13" ht="15.95" customHeight="1" x14ac:dyDescent="0.15">
      <c r="B6" s="13" t="s">
        <v>8</v>
      </c>
      <c r="C6" s="86" t="s">
        <v>0</v>
      </c>
      <c r="D6" s="14" t="s">
        <v>1</v>
      </c>
      <c r="H6" s="2"/>
      <c r="K6" s="2"/>
      <c r="L6" s="2"/>
      <c r="M6" s="2"/>
    </row>
    <row r="7" spans="2:13" ht="15.95" customHeight="1" x14ac:dyDescent="0.15">
      <c r="B7" s="15" t="s">
        <v>2</v>
      </c>
      <c r="C7" s="11"/>
      <c r="D7" s="12"/>
      <c r="H7" s="5"/>
      <c r="K7" s="2"/>
      <c r="L7" s="2"/>
      <c r="M7" s="2"/>
    </row>
    <row r="8" spans="2:13" ht="15.95" customHeight="1" x14ac:dyDescent="0.15">
      <c r="B8" s="10" t="s">
        <v>9</v>
      </c>
      <c r="C8" s="11">
        <v>34</v>
      </c>
      <c r="D8" s="12">
        <v>70.8</v>
      </c>
      <c r="K8" s="2"/>
      <c r="L8" s="2"/>
      <c r="M8" s="2"/>
    </row>
    <row r="9" spans="2:13" ht="15.95" customHeight="1" x14ac:dyDescent="0.15">
      <c r="B9" s="16" t="s">
        <v>10</v>
      </c>
      <c r="C9" s="17">
        <v>14</v>
      </c>
      <c r="D9" s="18">
        <v>29.2</v>
      </c>
      <c r="G9" s="8"/>
      <c r="K9" s="2"/>
      <c r="L9" s="2"/>
      <c r="M9" s="2"/>
    </row>
    <row r="10" spans="2:13" ht="15.95" customHeight="1" x14ac:dyDescent="0.15">
      <c r="B10" s="10" t="s">
        <v>127</v>
      </c>
      <c r="C10" s="11"/>
      <c r="D10" s="12"/>
      <c r="H10" s="6"/>
      <c r="K10" s="2"/>
      <c r="L10" s="2"/>
      <c r="M10" s="2"/>
    </row>
    <row r="11" spans="2:13" ht="15.95" customHeight="1" x14ac:dyDescent="0.15">
      <c r="B11" s="10" t="s">
        <v>11</v>
      </c>
      <c r="C11" s="33">
        <v>26</v>
      </c>
      <c r="D11" s="12">
        <v>54.2</v>
      </c>
      <c r="G11" s="34"/>
      <c r="H11" s="4"/>
      <c r="K11" s="2"/>
      <c r="L11" s="2"/>
      <c r="M11" s="7"/>
    </row>
    <row r="12" spans="2:13" ht="15.95" customHeight="1" x14ac:dyDescent="0.15">
      <c r="B12" s="16" t="s">
        <v>21</v>
      </c>
      <c r="C12" s="19">
        <v>22</v>
      </c>
      <c r="D12" s="18">
        <v>45.8</v>
      </c>
      <c r="K12" s="2"/>
      <c r="L12" s="2"/>
      <c r="M12" s="2"/>
    </row>
    <row r="13" spans="2:13" ht="20.25" customHeight="1" x14ac:dyDescent="0.15">
      <c r="B13" s="84" t="s">
        <v>123</v>
      </c>
      <c r="C13" s="11"/>
      <c r="D13" s="12"/>
      <c r="G13" s="8"/>
      <c r="K13" s="2"/>
      <c r="L13" s="2"/>
      <c r="M13" s="2"/>
    </row>
    <row r="14" spans="2:13" ht="15.95" customHeight="1" x14ac:dyDescent="0.15">
      <c r="B14" s="40" t="s">
        <v>17</v>
      </c>
      <c r="C14" s="36">
        <v>14</v>
      </c>
      <c r="D14" s="35">
        <v>29.2</v>
      </c>
      <c r="K14" s="2"/>
      <c r="L14" s="2"/>
      <c r="M14" s="2"/>
    </row>
    <row r="15" spans="2:13" ht="15.95" customHeight="1" x14ac:dyDescent="0.15">
      <c r="B15" s="40" t="s">
        <v>112</v>
      </c>
      <c r="C15" s="36">
        <v>34</v>
      </c>
      <c r="D15" s="35">
        <v>70.8</v>
      </c>
      <c r="K15" s="2"/>
      <c r="L15" s="2"/>
      <c r="M15" s="2"/>
    </row>
    <row r="16" spans="2:13" ht="15.95" customHeight="1" x14ac:dyDescent="0.15">
      <c r="B16" s="10" t="s">
        <v>20</v>
      </c>
      <c r="C16" s="11">
        <v>16</v>
      </c>
      <c r="D16" s="12">
        <v>33.299999999999997</v>
      </c>
      <c r="G16" s="9"/>
      <c r="K16" s="2"/>
      <c r="L16" s="2"/>
      <c r="M16" s="2"/>
    </row>
    <row r="17" spans="2:13" ht="15.95" customHeight="1" x14ac:dyDescent="0.15">
      <c r="B17" s="10" t="s">
        <v>19</v>
      </c>
      <c r="C17" s="11">
        <v>12</v>
      </c>
      <c r="D17" s="12">
        <v>25</v>
      </c>
      <c r="G17" s="9"/>
      <c r="H17" s="2"/>
      <c r="I17" s="4"/>
      <c r="K17" s="7"/>
      <c r="L17" s="2"/>
      <c r="M17" s="2"/>
    </row>
    <row r="18" spans="2:13" ht="15.95" customHeight="1" x14ac:dyDescent="0.15">
      <c r="B18" s="16" t="s">
        <v>22</v>
      </c>
      <c r="C18" s="17">
        <v>6</v>
      </c>
      <c r="D18" s="18">
        <v>12.5</v>
      </c>
      <c r="G18" s="9"/>
      <c r="H18" s="2"/>
      <c r="I18" s="4"/>
      <c r="K18" s="7"/>
      <c r="L18" s="2"/>
      <c r="M18" s="2"/>
    </row>
    <row r="19" spans="2:13" ht="15.95" customHeight="1" x14ac:dyDescent="0.15">
      <c r="B19" s="90" t="s">
        <v>150</v>
      </c>
      <c r="C19" s="11"/>
      <c r="D19" s="12"/>
      <c r="G19" s="9"/>
      <c r="H19" s="2"/>
      <c r="I19" s="4"/>
    </row>
    <row r="20" spans="2:13" ht="15.95" customHeight="1" x14ac:dyDescent="0.15">
      <c r="B20" s="10" t="s">
        <v>48</v>
      </c>
      <c r="C20" s="11">
        <v>25</v>
      </c>
      <c r="D20" s="12">
        <v>52.1</v>
      </c>
      <c r="G20" s="9"/>
      <c r="H20" s="2"/>
      <c r="I20" s="4"/>
    </row>
    <row r="21" spans="2:13" ht="15.95" customHeight="1" x14ac:dyDescent="0.15">
      <c r="B21" s="16" t="s">
        <v>49</v>
      </c>
      <c r="C21" s="17">
        <v>23</v>
      </c>
      <c r="D21" s="18">
        <v>47.9</v>
      </c>
      <c r="G21" s="9"/>
      <c r="H21" s="2"/>
      <c r="I21" s="4"/>
    </row>
    <row r="22" spans="2:13" ht="17.25" customHeight="1" x14ac:dyDescent="0.15">
      <c r="B22" s="90" t="s">
        <v>155</v>
      </c>
      <c r="C22" s="11"/>
      <c r="D22" s="12"/>
      <c r="I22" s="1"/>
      <c r="J22" s="4"/>
    </row>
    <row r="23" spans="2:13" ht="15.95" customHeight="1" x14ac:dyDescent="0.15">
      <c r="B23" s="41" t="s">
        <v>50</v>
      </c>
      <c r="C23" s="36">
        <v>9</v>
      </c>
      <c r="D23" s="35">
        <v>18.8</v>
      </c>
      <c r="I23" s="1"/>
      <c r="J23" s="4"/>
    </row>
    <row r="24" spans="2:13" ht="15.95" customHeight="1" x14ac:dyDescent="0.15">
      <c r="B24" s="41" t="s">
        <v>51</v>
      </c>
      <c r="C24" s="36">
        <v>45</v>
      </c>
      <c r="D24" s="35">
        <v>93.8</v>
      </c>
      <c r="G24" s="9"/>
      <c r="I24" s="1"/>
      <c r="J24" s="4"/>
    </row>
    <row r="25" spans="2:13" ht="15.95" customHeight="1" x14ac:dyDescent="0.15">
      <c r="B25" s="10" t="s">
        <v>52</v>
      </c>
      <c r="C25" s="11">
        <v>15</v>
      </c>
      <c r="D25" s="12">
        <v>31.3</v>
      </c>
      <c r="G25" s="9"/>
      <c r="I25" s="1"/>
      <c r="J25" s="4"/>
    </row>
    <row r="26" spans="2:13" ht="15.95" customHeight="1" x14ac:dyDescent="0.15">
      <c r="B26" s="10" t="s">
        <v>53</v>
      </c>
      <c r="C26" s="11">
        <v>11</v>
      </c>
      <c r="D26" s="12">
        <v>22.9</v>
      </c>
      <c r="I26" s="1"/>
    </row>
    <row r="27" spans="2:13" ht="15.95" customHeight="1" x14ac:dyDescent="0.15">
      <c r="B27" s="10" t="s">
        <v>54</v>
      </c>
      <c r="C27" s="11">
        <v>9</v>
      </c>
      <c r="D27" s="12">
        <v>18.8</v>
      </c>
      <c r="J27" s="4"/>
    </row>
    <row r="28" spans="2:13" ht="15.95" customHeight="1" x14ac:dyDescent="0.15">
      <c r="B28" s="16" t="s">
        <v>152</v>
      </c>
      <c r="C28" s="17">
        <v>23</v>
      </c>
      <c r="D28" s="18">
        <v>47.9</v>
      </c>
      <c r="G28" s="9"/>
      <c r="J28" s="4"/>
    </row>
    <row r="29" spans="2:13" ht="15.95" customHeight="1" x14ac:dyDescent="0.15">
      <c r="B29" s="10" t="s">
        <v>55</v>
      </c>
      <c r="C29" s="11"/>
      <c r="D29" s="12"/>
      <c r="G29" s="9"/>
      <c r="J29" s="4"/>
    </row>
    <row r="30" spans="2:13" ht="15.95" customHeight="1" x14ac:dyDescent="0.15">
      <c r="B30" s="10" t="s">
        <v>24</v>
      </c>
      <c r="C30" s="11">
        <v>37</v>
      </c>
      <c r="D30" s="11">
        <v>82.2</v>
      </c>
      <c r="G30" s="2"/>
      <c r="H30" s="2"/>
      <c r="J30" s="4"/>
    </row>
    <row r="31" spans="2:13" ht="15.95" customHeight="1" x14ac:dyDescent="0.15">
      <c r="B31" s="20" t="s">
        <v>23</v>
      </c>
      <c r="C31" s="17">
        <v>8</v>
      </c>
      <c r="D31" s="17">
        <v>17.8</v>
      </c>
      <c r="H31" s="2"/>
      <c r="I31" s="1"/>
      <c r="J31" s="1"/>
      <c r="K31" s="3"/>
    </row>
    <row r="32" spans="2:13" ht="15.95" customHeight="1" x14ac:dyDescent="0.15">
      <c r="B32" s="90" t="s">
        <v>156</v>
      </c>
      <c r="C32" s="11"/>
      <c r="D32" s="12"/>
      <c r="I32" s="1"/>
      <c r="J32" s="1"/>
    </row>
    <row r="33" spans="2:10" ht="15.95" customHeight="1" x14ac:dyDescent="0.15">
      <c r="B33" s="10" t="s">
        <v>12</v>
      </c>
      <c r="C33" s="11">
        <v>22</v>
      </c>
      <c r="D33" s="12">
        <v>45.8</v>
      </c>
      <c r="I33" s="1"/>
      <c r="J33" s="1"/>
    </row>
    <row r="34" spans="2:10" ht="15.95" customHeight="1" x14ac:dyDescent="0.15">
      <c r="B34" s="10" t="s">
        <v>13</v>
      </c>
      <c r="C34" s="11">
        <v>13</v>
      </c>
      <c r="D34" s="12">
        <v>27.1</v>
      </c>
    </row>
    <row r="35" spans="2:10" ht="15.95" customHeight="1" x14ac:dyDescent="0.15">
      <c r="B35" s="10" t="s">
        <v>14</v>
      </c>
      <c r="C35" s="11">
        <v>11</v>
      </c>
      <c r="D35" s="12">
        <v>22.9</v>
      </c>
      <c r="I35" s="1"/>
      <c r="J35" s="1"/>
    </row>
    <row r="36" spans="2:10" ht="15.95" customHeight="1" x14ac:dyDescent="0.15">
      <c r="B36" s="10" t="s">
        <v>15</v>
      </c>
      <c r="C36" s="11">
        <v>1</v>
      </c>
      <c r="D36" s="12">
        <v>2.1</v>
      </c>
      <c r="I36" s="1"/>
      <c r="J36" s="1"/>
    </row>
    <row r="37" spans="2:10" ht="15.95" customHeight="1" x14ac:dyDescent="0.15">
      <c r="B37" s="16" t="s">
        <v>16</v>
      </c>
      <c r="C37" s="17">
        <v>1</v>
      </c>
      <c r="D37" s="18">
        <v>2.1</v>
      </c>
    </row>
    <row r="38" spans="2:10" ht="15.95" customHeight="1" x14ac:dyDescent="0.15">
      <c r="B38" s="101" t="s">
        <v>130</v>
      </c>
      <c r="C38" s="101"/>
      <c r="D38" s="101"/>
    </row>
    <row r="39" spans="2:10" ht="15.95" customHeight="1" x14ac:dyDescent="0.15">
      <c r="B39" s="100" t="s">
        <v>133</v>
      </c>
      <c r="C39" s="100"/>
      <c r="D39" s="100"/>
      <c r="F39" s="81"/>
    </row>
    <row r="40" spans="2:10" ht="18" customHeight="1" x14ac:dyDescent="0.15">
      <c r="B40" s="96" t="s">
        <v>157</v>
      </c>
      <c r="C40" s="11"/>
      <c r="D40" s="12"/>
    </row>
    <row r="41" spans="2:10" ht="18" customHeight="1" x14ac:dyDescent="0.15">
      <c r="B41" s="95" t="s">
        <v>153</v>
      </c>
      <c r="C41" s="11"/>
      <c r="D41" s="12"/>
    </row>
    <row r="42" spans="2:10" ht="15.95" customHeight="1" x14ac:dyDescent="0.15">
      <c r="B42" s="98" t="s">
        <v>56</v>
      </c>
      <c r="C42" s="98"/>
      <c r="D42" s="98"/>
      <c r="F42" s="6"/>
    </row>
    <row r="43" spans="2:10" ht="15.95" customHeight="1" x14ac:dyDescent="0.15">
      <c r="B43" s="98" t="s">
        <v>57</v>
      </c>
      <c r="C43" s="98"/>
      <c r="D43" s="98"/>
    </row>
    <row r="44" spans="2:10" ht="14.1" customHeight="1" x14ac:dyDescent="0.15">
      <c r="B44" s="99"/>
      <c r="C44" s="99"/>
      <c r="D44" s="99"/>
    </row>
    <row r="45" spans="2:10" ht="14.1" customHeight="1" x14ac:dyDescent="0.15">
      <c r="C45" s="1"/>
      <c r="D45" s="1"/>
    </row>
    <row r="46" spans="2:10" ht="14.1" customHeight="1" x14ac:dyDescent="0.15"/>
    <row r="47" spans="2:10" ht="14.1" customHeight="1" x14ac:dyDescent="0.15">
      <c r="C47" s="1"/>
      <c r="D47" s="1"/>
    </row>
    <row r="48" spans="2:10" ht="14.1" customHeight="1" x14ac:dyDescent="0.15">
      <c r="C48" s="1"/>
      <c r="D48" s="1"/>
    </row>
    <row r="49" spans="3:4" ht="14.1" customHeight="1" x14ac:dyDescent="0.15"/>
    <row r="50" spans="3:4" ht="14.1" customHeight="1" x14ac:dyDescent="0.15">
      <c r="C50" s="1"/>
      <c r="D50" s="1"/>
    </row>
    <row r="51" spans="3:4" ht="14.1" customHeight="1" x14ac:dyDescent="0.15">
      <c r="C51" s="1"/>
      <c r="D51" s="1"/>
    </row>
    <row r="52" spans="3:4" ht="14.1" customHeight="1" x14ac:dyDescent="0.15">
      <c r="C52" s="1"/>
      <c r="D52" s="1"/>
    </row>
    <row r="53" spans="3:4" ht="14.1" customHeight="1" x14ac:dyDescent="0.15">
      <c r="C53" s="1"/>
      <c r="D53" s="1"/>
    </row>
    <row r="54" spans="3:4" ht="14.1" customHeight="1" x14ac:dyDescent="0.15">
      <c r="C54" s="1"/>
      <c r="D54" s="1"/>
    </row>
    <row r="55" spans="3:4" ht="14.1" customHeight="1" x14ac:dyDescent="0.15">
      <c r="C55" s="1"/>
      <c r="D55" s="1"/>
    </row>
    <row r="56" spans="3:4" ht="14.1" customHeight="1" x14ac:dyDescent="0.15"/>
  </sheetData>
  <mergeCells count="6">
    <mergeCell ref="B4:D4"/>
    <mergeCell ref="B42:D42"/>
    <mergeCell ref="B43:D43"/>
    <mergeCell ref="B44:D44"/>
    <mergeCell ref="B39:D39"/>
    <mergeCell ref="B38:D38"/>
  </mergeCells>
  <phoneticPr fontId="1"/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D9CFC-A2C6-4957-A2E6-DF65DE21CF05}">
  <sheetPr>
    <pageSetUpPr fitToPage="1"/>
  </sheetPr>
  <dimension ref="A4:P28"/>
  <sheetViews>
    <sheetView workbookViewId="0">
      <selection activeCell="B7" sqref="B7:F7"/>
    </sheetView>
  </sheetViews>
  <sheetFormatPr defaultColWidth="8.75" defaultRowHeight="15" x14ac:dyDescent="0.15"/>
  <cols>
    <col min="1" max="1" width="8.75" style="1"/>
    <col min="2" max="2" width="8.75" style="1" customWidth="1"/>
    <col min="3" max="3" width="41" style="1" customWidth="1"/>
    <col min="4" max="5" width="4.625" style="2" customWidth="1"/>
    <col min="6" max="6" width="15.625" style="4" customWidth="1"/>
    <col min="7" max="9" width="8.75" style="1"/>
    <col min="10" max="10" width="29.125" style="1" customWidth="1"/>
    <col min="11" max="16384" width="8.75" style="1"/>
  </cols>
  <sheetData>
    <row r="4" spans="1:16" x14ac:dyDescent="0.15">
      <c r="B4" s="10" t="s">
        <v>89</v>
      </c>
      <c r="C4" s="10"/>
      <c r="D4" s="11"/>
      <c r="E4" s="11"/>
      <c r="F4" s="12"/>
      <c r="G4" s="10"/>
      <c r="I4" s="47"/>
      <c r="J4" s="47"/>
      <c r="K4" s="43"/>
      <c r="L4" s="48"/>
      <c r="M4" s="47"/>
      <c r="N4" s="47"/>
      <c r="O4" s="47"/>
      <c r="P4" s="47"/>
    </row>
    <row r="5" spans="1:16" x14ac:dyDescent="0.15">
      <c r="B5" s="10"/>
      <c r="C5" s="10"/>
      <c r="D5" s="11"/>
      <c r="E5" s="11"/>
      <c r="F5" s="12"/>
      <c r="G5" s="10"/>
      <c r="I5" s="47"/>
      <c r="J5" s="47"/>
      <c r="K5" s="43"/>
      <c r="L5" s="48"/>
      <c r="M5" s="47"/>
      <c r="N5" s="47"/>
      <c r="O5" s="47"/>
      <c r="P5" s="47"/>
    </row>
    <row r="6" spans="1:16" ht="15.95" customHeight="1" x14ac:dyDescent="0.15">
      <c r="B6" s="13" t="s">
        <v>8</v>
      </c>
      <c r="C6" s="13"/>
      <c r="D6" s="86" t="s">
        <v>0</v>
      </c>
      <c r="E6" s="86"/>
      <c r="F6" s="14" t="s">
        <v>1</v>
      </c>
      <c r="G6" s="10"/>
      <c r="I6" s="2"/>
      <c r="J6" s="47"/>
      <c r="K6" s="43"/>
      <c r="L6" s="48"/>
      <c r="M6" s="47"/>
      <c r="N6" s="47"/>
      <c r="O6" s="47"/>
      <c r="P6" s="47"/>
    </row>
    <row r="7" spans="1:16" ht="15.95" customHeight="1" x14ac:dyDescent="0.15">
      <c r="A7" s="57"/>
      <c r="B7" s="103" t="s">
        <v>159</v>
      </c>
      <c r="C7" s="103"/>
      <c r="D7" s="103"/>
      <c r="E7" s="103"/>
      <c r="F7" s="103"/>
      <c r="G7" s="57"/>
      <c r="I7" s="47"/>
      <c r="J7" s="47"/>
      <c r="K7" s="43"/>
      <c r="L7" s="48"/>
      <c r="M7" s="47"/>
      <c r="N7" s="47"/>
      <c r="O7" s="47"/>
      <c r="P7" s="47"/>
    </row>
    <row r="8" spans="1:16" ht="15.95" customHeight="1" x14ac:dyDescent="0.15">
      <c r="A8" s="57"/>
      <c r="B8" s="57" t="s">
        <v>120</v>
      </c>
      <c r="C8" s="57"/>
      <c r="D8" s="61">
        <v>26</v>
      </c>
      <c r="E8" s="61"/>
      <c r="F8" s="59">
        <v>54.2</v>
      </c>
      <c r="G8" s="57"/>
      <c r="I8" s="47"/>
      <c r="J8" s="47"/>
      <c r="K8" s="43"/>
      <c r="L8" s="48"/>
      <c r="M8" s="47"/>
      <c r="N8" s="47"/>
      <c r="O8" s="47"/>
      <c r="P8" s="47"/>
    </row>
    <row r="9" spans="1:16" ht="15.95" customHeight="1" x14ac:dyDescent="0.15">
      <c r="B9" s="10"/>
      <c r="C9" s="41" t="s">
        <v>143</v>
      </c>
      <c r="D9" s="11"/>
      <c r="E9" s="73">
        <v>24</v>
      </c>
      <c r="F9" s="75">
        <f>E9/48*100</f>
        <v>50</v>
      </c>
      <c r="G9" s="10"/>
      <c r="I9" s="50"/>
      <c r="J9" s="47"/>
      <c r="K9" s="51"/>
      <c r="L9" s="52"/>
      <c r="M9" s="47"/>
      <c r="N9" s="47"/>
      <c r="O9" s="47"/>
      <c r="P9" s="47"/>
    </row>
    <row r="10" spans="1:16" ht="15.95" customHeight="1" x14ac:dyDescent="0.15">
      <c r="A10" s="57"/>
      <c r="B10" s="10"/>
      <c r="C10" s="57" t="s">
        <v>107</v>
      </c>
      <c r="D10" s="11"/>
      <c r="E10" s="72">
        <v>12</v>
      </c>
      <c r="F10" s="76">
        <f t="shared" ref="F10:F19" si="0">E10/48*100</f>
        <v>25</v>
      </c>
      <c r="G10" s="57"/>
      <c r="I10" s="47"/>
      <c r="J10" s="47"/>
      <c r="K10" s="43"/>
      <c r="L10" s="48"/>
      <c r="M10" s="47"/>
      <c r="N10" s="47"/>
      <c r="O10" s="47"/>
      <c r="P10" s="47"/>
    </row>
    <row r="11" spans="1:16" ht="15.95" customHeight="1" x14ac:dyDescent="0.15">
      <c r="A11" s="57"/>
      <c r="B11" s="10"/>
      <c r="C11" s="57" t="s">
        <v>106</v>
      </c>
      <c r="D11" s="11"/>
      <c r="E11" s="72">
        <v>7</v>
      </c>
      <c r="F11" s="76">
        <f t="shared" si="0"/>
        <v>14.583333333333334</v>
      </c>
      <c r="G11" s="57"/>
      <c r="I11" s="47"/>
      <c r="J11" s="47"/>
      <c r="K11" s="43"/>
      <c r="L11" s="48"/>
      <c r="M11" s="47"/>
      <c r="N11" s="47"/>
      <c r="O11" s="47"/>
      <c r="P11" s="47"/>
    </row>
    <row r="12" spans="1:16" ht="15.95" customHeight="1" x14ac:dyDescent="0.15">
      <c r="A12" s="57"/>
      <c r="B12" s="10"/>
      <c r="C12" s="57" t="s">
        <v>116</v>
      </c>
      <c r="D12" s="11"/>
      <c r="E12" s="58">
        <v>2</v>
      </c>
      <c r="F12" s="59">
        <f>E12/48*100</f>
        <v>4.1666666666666661</v>
      </c>
      <c r="G12" s="57"/>
      <c r="I12" s="47"/>
      <c r="J12" s="47"/>
      <c r="K12" s="43"/>
      <c r="L12" s="48"/>
      <c r="M12" s="47"/>
      <c r="N12" s="47"/>
      <c r="O12" s="47"/>
      <c r="P12" s="47"/>
    </row>
    <row r="13" spans="1:16" ht="15.95" customHeight="1" x14ac:dyDescent="0.15">
      <c r="A13" s="57"/>
      <c r="B13" s="10"/>
      <c r="C13" s="57" t="s">
        <v>46</v>
      </c>
      <c r="D13" s="11"/>
      <c r="E13" s="58">
        <v>2</v>
      </c>
      <c r="F13" s="59">
        <f t="shared" si="0"/>
        <v>4.1666666666666661</v>
      </c>
      <c r="G13" s="57"/>
      <c r="I13" s="47"/>
      <c r="J13" s="47"/>
      <c r="K13" s="43"/>
      <c r="L13" s="48"/>
      <c r="M13" s="47"/>
      <c r="N13" s="47"/>
      <c r="O13" s="47"/>
      <c r="P13" s="47"/>
    </row>
    <row r="14" spans="1:16" ht="15.95" customHeight="1" x14ac:dyDescent="0.15">
      <c r="A14" s="57"/>
      <c r="B14" s="10"/>
      <c r="C14" s="57" t="s">
        <v>47</v>
      </c>
      <c r="D14" s="11"/>
      <c r="E14" s="58">
        <v>1</v>
      </c>
      <c r="F14" s="59">
        <f t="shared" si="0"/>
        <v>2.083333333333333</v>
      </c>
      <c r="G14" s="57"/>
      <c r="I14" s="50"/>
      <c r="J14" s="47"/>
      <c r="K14" s="51"/>
      <c r="L14" s="52"/>
      <c r="M14" s="47"/>
      <c r="N14" s="47"/>
      <c r="O14" s="47"/>
      <c r="P14" s="47"/>
    </row>
    <row r="15" spans="1:16" ht="15.95" customHeight="1" x14ac:dyDescent="0.15">
      <c r="A15" s="57"/>
      <c r="B15" s="10"/>
      <c r="C15" s="60" t="s">
        <v>144</v>
      </c>
      <c r="D15" s="11"/>
      <c r="E15" s="61">
        <v>2</v>
      </c>
      <c r="F15" s="62">
        <f t="shared" si="0"/>
        <v>4.1666666666666661</v>
      </c>
      <c r="G15" s="57"/>
      <c r="I15" s="47"/>
      <c r="J15" s="47"/>
      <c r="K15" s="43"/>
      <c r="L15" s="48"/>
      <c r="M15" s="47"/>
      <c r="N15" s="47"/>
      <c r="O15" s="47"/>
      <c r="P15" s="47"/>
    </row>
    <row r="16" spans="1:16" ht="15.95" customHeight="1" x14ac:dyDescent="0.15">
      <c r="A16" s="57"/>
      <c r="B16" s="10"/>
      <c r="C16" s="57" t="s">
        <v>117</v>
      </c>
      <c r="D16" s="11"/>
      <c r="E16" s="58">
        <v>2</v>
      </c>
      <c r="F16" s="59">
        <f t="shared" si="0"/>
        <v>4.1666666666666661</v>
      </c>
      <c r="G16" s="57"/>
      <c r="I16" s="50"/>
      <c r="J16" s="47"/>
      <c r="K16" s="51"/>
      <c r="L16" s="52"/>
      <c r="M16" s="47"/>
      <c r="N16" s="47"/>
      <c r="O16" s="47"/>
      <c r="P16" s="47"/>
    </row>
    <row r="17" spans="1:16" ht="15.95" customHeight="1" x14ac:dyDescent="0.15">
      <c r="A17" s="57"/>
      <c r="B17" s="64" t="s">
        <v>121</v>
      </c>
      <c r="C17" s="64"/>
      <c r="D17" s="77">
        <v>22</v>
      </c>
      <c r="E17" s="77"/>
      <c r="F17" s="62">
        <v>45.8</v>
      </c>
      <c r="G17" s="57"/>
      <c r="I17" s="54"/>
      <c r="J17" s="54"/>
      <c r="K17" s="54"/>
      <c r="L17" s="48"/>
      <c r="M17" s="47"/>
      <c r="N17" s="47"/>
      <c r="O17" s="47"/>
      <c r="P17" s="47"/>
    </row>
    <row r="18" spans="1:16" ht="15.95" customHeight="1" x14ac:dyDescent="0.15">
      <c r="A18" s="57"/>
      <c r="B18" s="10"/>
      <c r="C18" s="63" t="s">
        <v>145</v>
      </c>
      <c r="D18" s="74"/>
      <c r="E18" s="74">
        <v>20</v>
      </c>
      <c r="F18" s="75">
        <f t="shared" si="0"/>
        <v>41.666666666666671</v>
      </c>
      <c r="G18" s="57"/>
      <c r="H18" s="9"/>
      <c r="I18" s="50"/>
      <c r="J18" s="47"/>
      <c r="K18" s="43"/>
      <c r="L18" s="52"/>
      <c r="M18" s="47"/>
      <c r="N18" s="47"/>
      <c r="O18" s="47"/>
      <c r="P18" s="47"/>
    </row>
    <row r="19" spans="1:16" ht="15.95" customHeight="1" x14ac:dyDescent="0.15">
      <c r="A19" s="57"/>
      <c r="B19" s="16"/>
      <c r="C19" s="65" t="s">
        <v>45</v>
      </c>
      <c r="D19" s="67"/>
      <c r="E19" s="67">
        <v>2</v>
      </c>
      <c r="F19" s="68">
        <f t="shared" si="0"/>
        <v>4.1666666666666661</v>
      </c>
      <c r="G19" s="57"/>
      <c r="I19" s="54"/>
      <c r="J19" s="82"/>
      <c r="K19" s="43"/>
      <c r="L19" s="48"/>
      <c r="M19" s="47"/>
      <c r="N19" s="47"/>
      <c r="O19" s="47"/>
      <c r="P19" s="47"/>
    </row>
    <row r="20" spans="1:16" ht="15.95" customHeight="1" x14ac:dyDescent="0.15">
      <c r="A20" s="57"/>
      <c r="B20" s="102" t="s">
        <v>128</v>
      </c>
      <c r="C20" s="102"/>
      <c r="D20" s="102"/>
      <c r="E20" s="85"/>
      <c r="F20" s="59"/>
      <c r="G20" s="57"/>
      <c r="I20" s="47"/>
      <c r="J20" s="47"/>
      <c r="K20" s="51"/>
      <c r="L20" s="52"/>
      <c r="M20" s="47"/>
      <c r="N20" s="47"/>
      <c r="O20" s="47"/>
      <c r="P20" s="47"/>
    </row>
    <row r="21" spans="1:16" ht="15.95" customHeight="1" x14ac:dyDescent="0.15">
      <c r="A21" s="57"/>
      <c r="B21" s="57" t="s">
        <v>6</v>
      </c>
      <c r="C21" s="57"/>
      <c r="D21" s="58">
        <v>9</v>
      </c>
      <c r="E21" s="58"/>
      <c r="F21" s="59">
        <v>34.6</v>
      </c>
      <c r="G21" s="57"/>
      <c r="I21" s="47"/>
      <c r="J21" s="47"/>
      <c r="K21" s="51"/>
      <c r="L21" s="52"/>
      <c r="M21" s="47"/>
      <c r="N21" s="47"/>
      <c r="O21" s="47"/>
      <c r="P21" s="47"/>
    </row>
    <row r="22" spans="1:16" ht="15.95" customHeight="1" x14ac:dyDescent="0.15">
      <c r="A22" s="57"/>
      <c r="B22" s="66" t="s">
        <v>7</v>
      </c>
      <c r="C22" s="66"/>
      <c r="D22" s="69">
        <v>17</v>
      </c>
      <c r="E22" s="69"/>
      <c r="F22" s="70">
        <v>65.400000000000006</v>
      </c>
      <c r="G22" s="57"/>
      <c r="I22" s="49"/>
      <c r="J22" s="47"/>
      <c r="K22" s="43"/>
      <c r="L22" s="48"/>
      <c r="M22" s="47"/>
      <c r="N22" s="47"/>
      <c r="O22" s="47"/>
      <c r="P22" s="47"/>
    </row>
    <row r="23" spans="1:16" ht="15.95" customHeight="1" x14ac:dyDescent="0.15">
      <c r="A23" s="57"/>
      <c r="B23" s="71" t="s">
        <v>146</v>
      </c>
      <c r="C23" s="57"/>
      <c r="D23" s="58"/>
      <c r="E23" s="58"/>
      <c r="F23" s="59"/>
      <c r="G23" s="57"/>
      <c r="I23" s="47"/>
      <c r="J23" s="47"/>
      <c r="K23" s="43"/>
      <c r="L23" s="48"/>
      <c r="M23" s="47"/>
      <c r="N23" s="47"/>
      <c r="O23" s="47"/>
      <c r="P23" s="47"/>
    </row>
    <row r="24" spans="1:16" ht="15.95" customHeight="1" x14ac:dyDescent="0.15">
      <c r="A24" s="57"/>
      <c r="B24" s="57" t="s">
        <v>38</v>
      </c>
      <c r="C24" s="57"/>
      <c r="D24" s="58">
        <v>24</v>
      </c>
      <c r="E24" s="58"/>
      <c r="F24" s="59">
        <v>50</v>
      </c>
      <c r="G24" s="57"/>
      <c r="I24" s="47"/>
      <c r="J24" s="47"/>
      <c r="K24" s="43"/>
      <c r="L24" s="48"/>
      <c r="M24" s="47"/>
      <c r="N24" s="47"/>
      <c r="O24" s="47"/>
      <c r="P24" s="47"/>
    </row>
    <row r="25" spans="1:16" ht="15.95" customHeight="1" x14ac:dyDescent="0.15">
      <c r="B25" s="10" t="s">
        <v>39</v>
      </c>
      <c r="C25" s="10"/>
      <c r="D25" s="11">
        <v>14</v>
      </c>
      <c r="E25" s="11"/>
      <c r="F25" s="12">
        <v>29.2</v>
      </c>
      <c r="G25" s="10"/>
      <c r="I25" s="47"/>
      <c r="J25" s="47"/>
      <c r="K25" s="43"/>
      <c r="L25" s="48"/>
      <c r="M25" s="47"/>
      <c r="N25" s="47"/>
      <c r="O25" s="47"/>
      <c r="P25" s="47"/>
    </row>
    <row r="26" spans="1:16" ht="15.95" customHeight="1" x14ac:dyDescent="0.15">
      <c r="B26" s="16" t="s">
        <v>135</v>
      </c>
      <c r="C26" s="16"/>
      <c r="D26" s="17">
        <v>10</v>
      </c>
      <c r="E26" s="17"/>
      <c r="F26" s="18">
        <v>20.8</v>
      </c>
      <c r="G26" s="10"/>
      <c r="I26" s="47"/>
      <c r="J26" s="47"/>
      <c r="K26" s="43"/>
      <c r="L26" s="48"/>
      <c r="M26" s="47"/>
      <c r="N26" s="47"/>
      <c r="O26" s="47"/>
      <c r="P26" s="47"/>
    </row>
    <row r="27" spans="1:16" ht="18" x14ac:dyDescent="0.15">
      <c r="B27" s="104" t="s">
        <v>140</v>
      </c>
      <c r="C27" s="104"/>
      <c r="D27" s="104"/>
      <c r="E27" s="104"/>
      <c r="F27" s="104"/>
      <c r="G27" s="10"/>
      <c r="I27" s="47"/>
      <c r="J27" s="47"/>
      <c r="K27" s="47"/>
      <c r="L27" s="47"/>
      <c r="M27" s="47"/>
      <c r="N27" s="47"/>
      <c r="O27" s="47"/>
      <c r="P27" s="47"/>
    </row>
    <row r="28" spans="1:16" ht="18" x14ac:dyDescent="0.15">
      <c r="B28" s="100" t="s">
        <v>158</v>
      </c>
      <c r="C28" s="100"/>
      <c r="D28" s="100"/>
      <c r="E28" s="100"/>
      <c r="F28" s="100"/>
      <c r="I28" s="47"/>
      <c r="J28" s="47"/>
      <c r="K28" s="47"/>
      <c r="L28" s="47"/>
      <c r="M28" s="47"/>
      <c r="N28" s="47"/>
      <c r="O28" s="47"/>
      <c r="P28" s="47"/>
    </row>
  </sheetData>
  <mergeCells count="4">
    <mergeCell ref="B20:D20"/>
    <mergeCell ref="B7:F7"/>
    <mergeCell ref="B27:F27"/>
    <mergeCell ref="B28:F28"/>
  </mergeCells>
  <phoneticPr fontId="1"/>
  <pageMargins left="0.7" right="0.7" top="0.75" bottom="0.75" header="0.3" footer="0.3"/>
  <pageSetup paperSize="9" scale="81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4:L33"/>
  <sheetViews>
    <sheetView workbookViewId="0">
      <selection activeCell="B28" sqref="B28"/>
    </sheetView>
  </sheetViews>
  <sheetFormatPr defaultColWidth="8.75" defaultRowHeight="15" x14ac:dyDescent="0.15"/>
  <cols>
    <col min="1" max="1" width="8.75" style="1"/>
    <col min="2" max="2" width="39.625" style="1" customWidth="1"/>
    <col min="3" max="5" width="10.625" style="2" customWidth="1"/>
    <col min="6" max="6" width="0.875" style="2" customWidth="1"/>
    <col min="7" max="9" width="10.625" style="2" customWidth="1"/>
    <col min="10" max="16384" width="8.75" style="1"/>
  </cols>
  <sheetData>
    <row r="4" spans="2:12" ht="14.1" customHeight="1" x14ac:dyDescent="0.15">
      <c r="B4" s="98" t="s">
        <v>124</v>
      </c>
      <c r="C4" s="98"/>
      <c r="D4" s="98"/>
      <c r="E4" s="98"/>
      <c r="F4" s="98"/>
      <c r="G4" s="98"/>
      <c r="H4" s="98"/>
      <c r="I4" s="98"/>
      <c r="L4" s="2"/>
    </row>
    <row r="5" spans="2:12" ht="14.1" customHeight="1" x14ac:dyDescent="0.15">
      <c r="B5" s="84" t="s">
        <v>119</v>
      </c>
      <c r="C5" s="84"/>
      <c r="D5" s="84"/>
      <c r="E5" s="84"/>
      <c r="F5" s="84"/>
      <c r="G5" s="84"/>
      <c r="H5" s="84"/>
      <c r="I5" s="84"/>
    </row>
    <row r="6" spans="2:12" ht="14.1" customHeight="1" x14ac:dyDescent="0.15">
      <c r="B6" s="10"/>
      <c r="C6" s="11"/>
      <c r="D6" s="11"/>
      <c r="E6" s="11"/>
      <c r="F6" s="11"/>
      <c r="G6" s="11"/>
      <c r="H6" s="11"/>
      <c r="I6" s="11"/>
    </row>
    <row r="7" spans="2:12" ht="18" customHeight="1" x14ac:dyDescent="0.15">
      <c r="B7" s="28"/>
      <c r="C7" s="86"/>
      <c r="D7" s="86" t="s">
        <v>25</v>
      </c>
      <c r="E7" s="86"/>
      <c r="F7" s="28"/>
      <c r="G7" s="86"/>
      <c r="H7" s="86" t="s">
        <v>40</v>
      </c>
      <c r="I7" s="86"/>
    </row>
    <row r="8" spans="2:12" ht="18" customHeight="1" x14ac:dyDescent="0.15">
      <c r="B8" s="29" t="s">
        <v>8</v>
      </c>
      <c r="C8" s="17" t="s">
        <v>3</v>
      </c>
      <c r="D8" s="17" t="s">
        <v>4</v>
      </c>
      <c r="E8" s="32" t="s">
        <v>58</v>
      </c>
      <c r="F8" s="17"/>
      <c r="G8" s="17" t="s">
        <v>3</v>
      </c>
      <c r="H8" s="17" t="s">
        <v>4</v>
      </c>
      <c r="I8" s="32" t="s">
        <v>58</v>
      </c>
    </row>
    <row r="9" spans="2:12" ht="18" customHeight="1" x14ac:dyDescent="0.15">
      <c r="B9" s="10" t="s">
        <v>101</v>
      </c>
      <c r="C9" s="11">
        <v>2.1800000000000002</v>
      </c>
      <c r="D9" s="11" t="s">
        <v>96</v>
      </c>
      <c r="E9" s="11">
        <v>0.13</v>
      </c>
      <c r="F9" s="37"/>
      <c r="G9" s="37" t="s">
        <v>5</v>
      </c>
      <c r="H9" s="37" t="s">
        <v>5</v>
      </c>
      <c r="I9" s="37" t="s">
        <v>5</v>
      </c>
    </row>
    <row r="10" spans="2:12" ht="18" customHeight="1" x14ac:dyDescent="0.15">
      <c r="B10" s="21" t="s">
        <v>37</v>
      </c>
      <c r="C10" s="11">
        <v>1.02</v>
      </c>
      <c r="D10" s="11" t="s">
        <v>59</v>
      </c>
      <c r="E10" s="11">
        <v>0.24</v>
      </c>
      <c r="F10" s="11"/>
      <c r="G10" s="11" t="s">
        <v>5</v>
      </c>
      <c r="H10" s="11" t="s">
        <v>5</v>
      </c>
      <c r="I10" s="11" t="s">
        <v>5</v>
      </c>
    </row>
    <row r="11" spans="2:12" ht="18" customHeight="1" x14ac:dyDescent="0.15">
      <c r="B11" s="10" t="s">
        <v>142</v>
      </c>
      <c r="C11" s="11">
        <v>0.98</v>
      </c>
      <c r="D11" s="11" t="s">
        <v>60</v>
      </c>
      <c r="E11" s="11" t="s">
        <v>33</v>
      </c>
      <c r="F11" s="11"/>
      <c r="G11" s="27">
        <v>0.99</v>
      </c>
      <c r="H11" s="11" t="s">
        <v>68</v>
      </c>
      <c r="I11" s="11">
        <v>0.17</v>
      </c>
    </row>
    <row r="12" spans="2:12" ht="18" customHeight="1" x14ac:dyDescent="0.15">
      <c r="B12" s="10" t="s">
        <v>31</v>
      </c>
      <c r="C12" s="11">
        <v>1.18</v>
      </c>
      <c r="D12" s="11" t="s">
        <v>61</v>
      </c>
      <c r="E12" s="27">
        <v>0.1</v>
      </c>
      <c r="F12" s="11"/>
      <c r="G12" s="11" t="s">
        <v>5</v>
      </c>
      <c r="H12" s="11" t="s">
        <v>5</v>
      </c>
      <c r="I12" s="11" t="s">
        <v>5</v>
      </c>
    </row>
    <row r="13" spans="2:12" ht="18" customHeight="1" x14ac:dyDescent="0.15">
      <c r="B13" s="10" t="s">
        <v>36</v>
      </c>
      <c r="C13" s="11">
        <v>1.08</v>
      </c>
      <c r="D13" s="11" t="s">
        <v>62</v>
      </c>
      <c r="E13" s="11">
        <v>0.18</v>
      </c>
      <c r="F13" s="11"/>
      <c r="G13" s="11" t="s">
        <v>5</v>
      </c>
      <c r="H13" s="11" t="s">
        <v>5</v>
      </c>
      <c r="I13" s="11" t="s">
        <v>5</v>
      </c>
    </row>
    <row r="14" spans="2:12" ht="18" customHeight="1" x14ac:dyDescent="0.15">
      <c r="B14" s="10" t="s">
        <v>18</v>
      </c>
      <c r="C14" s="11"/>
      <c r="D14" s="11"/>
      <c r="E14" s="11"/>
      <c r="F14" s="11"/>
      <c r="G14" s="11"/>
      <c r="H14" s="11"/>
      <c r="I14" s="11"/>
    </row>
    <row r="15" spans="2:12" ht="18" customHeight="1" x14ac:dyDescent="0.15">
      <c r="B15" s="10" t="s">
        <v>85</v>
      </c>
      <c r="C15" s="11">
        <v>2.2799999999999998</v>
      </c>
      <c r="D15" s="11" t="s">
        <v>63</v>
      </c>
      <c r="E15" s="11">
        <v>0.09</v>
      </c>
      <c r="F15" s="11"/>
      <c r="G15" s="11" t="s">
        <v>5</v>
      </c>
      <c r="H15" s="11" t="s">
        <v>5</v>
      </c>
      <c r="I15" s="11" t="s">
        <v>5</v>
      </c>
    </row>
    <row r="16" spans="2:12" ht="18" customHeight="1" x14ac:dyDescent="0.15">
      <c r="B16" s="10" t="s">
        <v>86</v>
      </c>
      <c r="C16" s="11">
        <v>1.01</v>
      </c>
      <c r="D16" s="33" t="s">
        <v>64</v>
      </c>
      <c r="E16" s="11">
        <v>0.97</v>
      </c>
      <c r="F16" s="11"/>
      <c r="G16" s="11" t="s">
        <v>5</v>
      </c>
      <c r="H16" s="11" t="s">
        <v>5</v>
      </c>
      <c r="I16" s="11" t="s">
        <v>5</v>
      </c>
    </row>
    <row r="17" spans="1:9" ht="18" customHeight="1" x14ac:dyDescent="0.15">
      <c r="B17" s="10" t="s">
        <v>87</v>
      </c>
      <c r="C17" s="11">
        <v>1.65</v>
      </c>
      <c r="D17" s="11" t="s">
        <v>65</v>
      </c>
      <c r="E17" s="11">
        <v>0.32</v>
      </c>
      <c r="F17" s="11"/>
      <c r="G17" s="11" t="s">
        <v>5</v>
      </c>
      <c r="H17" s="11" t="s">
        <v>5</v>
      </c>
      <c r="I17" s="11" t="s">
        <v>5</v>
      </c>
    </row>
    <row r="18" spans="1:9" ht="18" customHeight="1" x14ac:dyDescent="0.15">
      <c r="B18" s="10" t="s">
        <v>88</v>
      </c>
      <c r="C18" s="11">
        <v>4.1399999999999997</v>
      </c>
      <c r="D18" s="11" t="s">
        <v>66</v>
      </c>
      <c r="E18" s="11" t="s">
        <v>41</v>
      </c>
      <c r="F18" s="11"/>
      <c r="G18" s="27">
        <v>2.71</v>
      </c>
      <c r="H18" s="11" t="s">
        <v>69</v>
      </c>
      <c r="I18" s="11" t="s">
        <v>34</v>
      </c>
    </row>
    <row r="19" spans="1:9" ht="18" customHeight="1" x14ac:dyDescent="0.15">
      <c r="B19" s="78" t="s">
        <v>134</v>
      </c>
      <c r="C19" s="37">
        <v>4.45</v>
      </c>
      <c r="D19" s="37" t="s">
        <v>67</v>
      </c>
      <c r="E19" s="37" t="s">
        <v>30</v>
      </c>
      <c r="F19" s="37"/>
      <c r="G19" s="37">
        <v>0.36</v>
      </c>
      <c r="H19" s="37" t="s">
        <v>70</v>
      </c>
      <c r="I19" s="37" t="s">
        <v>35</v>
      </c>
    </row>
    <row r="20" spans="1:9" ht="18" customHeight="1" x14ac:dyDescent="0.15">
      <c r="B20" s="10" t="s">
        <v>132</v>
      </c>
      <c r="C20" s="11">
        <v>1.95</v>
      </c>
      <c r="D20" s="11" t="s">
        <v>118</v>
      </c>
      <c r="E20" s="11">
        <v>0.32</v>
      </c>
      <c r="F20" s="11"/>
      <c r="G20" s="27" t="s">
        <v>5</v>
      </c>
      <c r="H20" s="11" t="s">
        <v>5</v>
      </c>
      <c r="I20" s="11" t="s">
        <v>5</v>
      </c>
    </row>
    <row r="21" spans="1:9" ht="18" customHeight="1" x14ac:dyDescent="0.15">
      <c r="B21" s="104" t="s">
        <v>131</v>
      </c>
      <c r="C21" s="104"/>
      <c r="D21" s="104"/>
      <c r="E21" s="104"/>
      <c r="F21" s="104"/>
      <c r="G21" s="104"/>
      <c r="H21" s="104"/>
      <c r="I21" s="104"/>
    </row>
    <row r="22" spans="1:9" ht="18" customHeight="1" x14ac:dyDescent="0.15">
      <c r="B22" s="106" t="s">
        <v>141</v>
      </c>
      <c r="C22" s="105"/>
      <c r="D22" s="105"/>
      <c r="E22" s="105"/>
      <c r="F22" s="105"/>
      <c r="G22" s="105"/>
      <c r="H22" s="105"/>
      <c r="I22" s="105"/>
    </row>
    <row r="23" spans="1:9" ht="18" customHeight="1" x14ac:dyDescent="0.15">
      <c r="B23" s="105" t="s">
        <v>129</v>
      </c>
      <c r="C23" s="105"/>
      <c r="D23" s="105"/>
      <c r="E23" s="105"/>
      <c r="F23" s="105"/>
      <c r="G23" s="105"/>
      <c r="H23" s="105"/>
      <c r="I23" s="105"/>
    </row>
    <row r="24" spans="1:9" x14ac:dyDescent="0.15">
      <c r="B24" s="10" t="s">
        <v>71</v>
      </c>
      <c r="C24" s="11"/>
      <c r="D24" s="11"/>
      <c r="E24" s="11"/>
      <c r="F24" s="11"/>
      <c r="G24" s="11"/>
      <c r="H24" s="11"/>
      <c r="I24" s="11"/>
    </row>
    <row r="25" spans="1:9" x14ac:dyDescent="0.15">
      <c r="B25" s="45"/>
      <c r="C25" s="46"/>
      <c r="D25" s="46"/>
      <c r="E25" s="46"/>
      <c r="F25" s="46"/>
      <c r="G25" s="46"/>
      <c r="H25" s="46"/>
      <c r="I25" s="46"/>
    </row>
    <row r="26" spans="1:9" x14ac:dyDescent="0.15">
      <c r="B26" s="45"/>
      <c r="C26" s="46"/>
      <c r="D26" s="46"/>
      <c r="E26" s="46"/>
      <c r="F26" s="46"/>
      <c r="G26" s="46"/>
      <c r="H26" s="46"/>
      <c r="I26" s="46"/>
    </row>
    <row r="27" spans="1:9" x14ac:dyDescent="0.15">
      <c r="A27" s="9"/>
      <c r="B27" s="45"/>
      <c r="C27" s="46"/>
      <c r="D27" s="46"/>
      <c r="E27" s="53"/>
      <c r="F27" s="46"/>
      <c r="G27" s="46"/>
      <c r="H27" s="46"/>
      <c r="I27" s="46"/>
    </row>
    <row r="28" spans="1:9" x14ac:dyDescent="0.15">
      <c r="B28" s="45"/>
      <c r="C28" s="46"/>
      <c r="D28" s="46"/>
      <c r="E28" s="46"/>
      <c r="F28" s="46"/>
      <c r="G28" s="46"/>
      <c r="H28" s="46"/>
      <c r="I28" s="46"/>
    </row>
    <row r="29" spans="1:9" x14ac:dyDescent="0.15">
      <c r="B29" s="45"/>
      <c r="C29" s="46"/>
      <c r="D29" s="46"/>
      <c r="E29" s="46"/>
      <c r="F29" s="46"/>
      <c r="G29" s="46"/>
      <c r="H29" s="46"/>
      <c r="I29" s="46"/>
    </row>
    <row r="30" spans="1:9" x14ac:dyDescent="0.15">
      <c r="B30" s="45"/>
      <c r="C30" s="46"/>
      <c r="D30" s="46"/>
      <c r="E30" s="46"/>
      <c r="F30" s="46"/>
      <c r="G30" s="46"/>
      <c r="H30" s="46"/>
      <c r="I30" s="46"/>
    </row>
    <row r="31" spans="1:9" x14ac:dyDescent="0.15">
      <c r="B31" s="45"/>
      <c r="C31" s="46"/>
      <c r="D31" s="46"/>
      <c r="E31" s="46"/>
      <c r="F31" s="46"/>
      <c r="G31" s="46"/>
      <c r="H31" s="46"/>
      <c r="I31" s="46"/>
    </row>
    <row r="32" spans="1:9" x14ac:dyDescent="0.15">
      <c r="B32" s="45"/>
      <c r="C32" s="53"/>
      <c r="D32" s="46"/>
      <c r="E32" s="46"/>
      <c r="F32" s="46"/>
      <c r="G32" s="46"/>
      <c r="H32" s="46"/>
      <c r="I32" s="46"/>
    </row>
    <row r="33" spans="2:9" x14ac:dyDescent="0.15">
      <c r="B33" s="45"/>
      <c r="C33" s="53"/>
      <c r="D33" s="46"/>
      <c r="E33" s="46"/>
      <c r="F33" s="46"/>
      <c r="G33" s="46"/>
      <c r="H33" s="46"/>
      <c r="I33" s="46"/>
    </row>
  </sheetData>
  <mergeCells count="4">
    <mergeCell ref="B21:I21"/>
    <mergeCell ref="B4:I4"/>
    <mergeCell ref="B23:I23"/>
    <mergeCell ref="B22:I22"/>
  </mergeCells>
  <phoneticPr fontId="1"/>
  <pageMargins left="0.7" right="0.7" top="0.75" bottom="0.75" header="0.3" footer="0.3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4:K22"/>
  <sheetViews>
    <sheetView workbookViewId="0">
      <selection activeCell="B21" sqref="B21"/>
    </sheetView>
  </sheetViews>
  <sheetFormatPr defaultColWidth="8.75" defaultRowHeight="15" x14ac:dyDescent="0.15"/>
  <cols>
    <col min="1" max="1" width="8.75" style="1"/>
    <col min="2" max="2" width="33" style="1" customWidth="1"/>
    <col min="3" max="3" width="0.875" style="1" customWidth="1"/>
    <col min="4" max="5" width="15.625" style="2" customWidth="1"/>
    <col min="6" max="6" width="0.875" style="2" customWidth="1"/>
    <col min="7" max="8" width="15.625" style="2" customWidth="1"/>
    <col min="9" max="16384" width="8.75" style="1"/>
  </cols>
  <sheetData>
    <row r="4" spans="2:11" ht="18" x14ac:dyDescent="0.15">
      <c r="B4" s="98" t="s">
        <v>160</v>
      </c>
      <c r="C4" s="98"/>
      <c r="D4" s="98"/>
      <c r="E4" s="98"/>
      <c r="F4" s="98"/>
      <c r="G4" s="98"/>
      <c r="H4" s="98"/>
    </row>
    <row r="5" spans="2:11" x14ac:dyDescent="0.15">
      <c r="B5" s="10"/>
      <c r="C5" s="10"/>
      <c r="D5" s="11"/>
      <c r="E5" s="11"/>
      <c r="F5" s="11"/>
      <c r="G5" s="11"/>
      <c r="H5" s="11"/>
      <c r="K5" s="2"/>
    </row>
    <row r="6" spans="2:11" ht="18" customHeight="1" x14ac:dyDescent="0.15">
      <c r="B6" s="23"/>
      <c r="C6" s="23"/>
      <c r="D6" s="107" t="s">
        <v>25</v>
      </c>
      <c r="E6" s="107"/>
      <c r="F6" s="28"/>
      <c r="G6" s="107" t="s">
        <v>40</v>
      </c>
      <c r="H6" s="107"/>
    </row>
    <row r="7" spans="2:11" ht="18" customHeight="1" x14ac:dyDescent="0.15">
      <c r="B7" s="16" t="s">
        <v>8</v>
      </c>
      <c r="C7" s="16"/>
      <c r="D7" s="17" t="s">
        <v>28</v>
      </c>
      <c r="E7" s="17" t="s">
        <v>26</v>
      </c>
      <c r="F7" s="17"/>
      <c r="G7" s="17" t="s">
        <v>28</v>
      </c>
      <c r="H7" s="17" t="s">
        <v>26</v>
      </c>
    </row>
    <row r="8" spans="2:11" ht="18" customHeight="1" x14ac:dyDescent="0.15">
      <c r="B8" s="10" t="s">
        <v>42</v>
      </c>
      <c r="C8" s="10"/>
      <c r="D8" s="27">
        <v>1.02</v>
      </c>
      <c r="E8" s="11">
        <v>0.33</v>
      </c>
      <c r="F8" s="22"/>
      <c r="G8" s="11" t="s">
        <v>5</v>
      </c>
      <c r="H8" s="11" t="s">
        <v>5</v>
      </c>
    </row>
    <row r="9" spans="2:11" ht="18" customHeight="1" x14ac:dyDescent="0.15">
      <c r="B9" s="81" t="s">
        <v>136</v>
      </c>
      <c r="C9" s="10"/>
      <c r="D9" s="11">
        <v>1.02</v>
      </c>
      <c r="E9" s="11">
        <v>0.08</v>
      </c>
      <c r="F9" s="25"/>
      <c r="G9" s="11" t="s">
        <v>5</v>
      </c>
      <c r="H9" s="11" t="s">
        <v>5</v>
      </c>
    </row>
    <row r="10" spans="2:11" ht="18" customHeight="1" x14ac:dyDescent="0.15">
      <c r="B10" s="10" t="s">
        <v>43</v>
      </c>
      <c r="C10" s="10"/>
      <c r="D10" s="27">
        <v>0.45</v>
      </c>
      <c r="E10" s="11" t="s">
        <v>80</v>
      </c>
      <c r="F10" s="11"/>
      <c r="G10" s="26" t="s">
        <v>76</v>
      </c>
      <c r="H10" s="11" t="s">
        <v>30</v>
      </c>
    </row>
    <row r="11" spans="2:11" ht="18" customHeight="1" x14ac:dyDescent="0.15">
      <c r="B11" s="10" t="s">
        <v>44</v>
      </c>
      <c r="C11" s="10"/>
      <c r="D11" s="11">
        <v>0.85</v>
      </c>
      <c r="E11" s="11" t="s">
        <v>29</v>
      </c>
      <c r="F11" s="11"/>
      <c r="G11" s="11" t="s">
        <v>77</v>
      </c>
      <c r="H11" s="11">
        <v>0.11</v>
      </c>
    </row>
    <row r="12" spans="2:11" ht="18" customHeight="1" x14ac:dyDescent="0.15">
      <c r="B12" s="10" t="s">
        <v>18</v>
      </c>
      <c r="C12" s="10"/>
      <c r="D12" s="11"/>
      <c r="E12" s="11"/>
      <c r="F12" s="11"/>
      <c r="G12" s="11"/>
      <c r="H12" s="11"/>
    </row>
    <row r="13" spans="2:11" ht="18" customHeight="1" x14ac:dyDescent="0.15">
      <c r="B13" s="10" t="s">
        <v>82</v>
      </c>
      <c r="C13" s="10"/>
      <c r="D13" s="30" t="s">
        <v>72</v>
      </c>
      <c r="E13" s="11">
        <v>0.27</v>
      </c>
      <c r="F13" s="11"/>
      <c r="G13" s="11" t="s">
        <v>5</v>
      </c>
      <c r="H13" s="11" t="s">
        <v>5</v>
      </c>
    </row>
    <row r="14" spans="2:11" ht="18" customHeight="1" x14ac:dyDescent="0.15">
      <c r="B14" s="10" t="s">
        <v>83</v>
      </c>
      <c r="C14" s="10"/>
      <c r="D14" s="30" t="s">
        <v>73</v>
      </c>
      <c r="E14" s="11">
        <v>0.22</v>
      </c>
      <c r="F14" s="11"/>
      <c r="G14" s="11" t="s">
        <v>5</v>
      </c>
      <c r="H14" s="11" t="s">
        <v>5</v>
      </c>
    </row>
    <row r="15" spans="2:11" ht="18" customHeight="1" x14ac:dyDescent="0.15">
      <c r="B15" s="10" t="s">
        <v>81</v>
      </c>
      <c r="C15" s="10"/>
      <c r="D15" s="30" t="s">
        <v>74</v>
      </c>
      <c r="E15" s="11" t="s">
        <v>32</v>
      </c>
      <c r="F15" s="11"/>
      <c r="G15" s="26" t="s">
        <v>78</v>
      </c>
      <c r="H15" s="11" t="s">
        <v>27</v>
      </c>
      <c r="J15" s="8"/>
    </row>
    <row r="16" spans="2:11" ht="18" customHeight="1" x14ac:dyDescent="0.15">
      <c r="B16" s="16" t="s">
        <v>84</v>
      </c>
      <c r="C16" s="16"/>
      <c r="D16" s="31" t="s">
        <v>75</v>
      </c>
      <c r="E16" s="24">
        <v>0.71</v>
      </c>
      <c r="F16" s="17"/>
      <c r="G16" s="17" t="s">
        <v>5</v>
      </c>
      <c r="H16" s="17" t="s">
        <v>5</v>
      </c>
    </row>
    <row r="17" spans="2:9" ht="18" customHeight="1" x14ac:dyDescent="0.15">
      <c r="B17" s="108" t="s">
        <v>140</v>
      </c>
      <c r="C17" s="108"/>
      <c r="D17" s="108"/>
      <c r="E17" s="108"/>
      <c r="F17" s="108"/>
      <c r="G17" s="108"/>
      <c r="H17" s="108"/>
    </row>
    <row r="18" spans="2:9" ht="18" customHeight="1" x14ac:dyDescent="0.15">
      <c r="B18" s="83" t="s">
        <v>137</v>
      </c>
      <c r="C18" s="83"/>
      <c r="D18" s="83"/>
      <c r="E18" s="83"/>
      <c r="F18" s="83"/>
      <c r="G18" s="83"/>
      <c r="H18" s="83"/>
    </row>
    <row r="19" spans="2:9" ht="18" customHeight="1" x14ac:dyDescent="0.15">
      <c r="B19" s="109" t="s">
        <v>79</v>
      </c>
      <c r="C19" s="109"/>
      <c r="D19" s="109"/>
      <c r="E19" s="109"/>
      <c r="F19" s="109"/>
      <c r="G19" s="109"/>
      <c r="H19" s="109"/>
    </row>
    <row r="20" spans="2:9" x14ac:dyDescent="0.15">
      <c r="B20" s="56"/>
      <c r="C20" s="56"/>
      <c r="D20" s="56"/>
      <c r="E20" s="56"/>
      <c r="F20" s="56"/>
      <c r="G20" s="56"/>
      <c r="H20" s="56"/>
      <c r="I20" s="47"/>
    </row>
    <row r="21" spans="2:9" x14ac:dyDescent="0.15">
      <c r="B21" s="47"/>
      <c r="C21" s="47"/>
      <c r="D21" s="43"/>
      <c r="E21" s="43"/>
      <c r="F21" s="43"/>
      <c r="G21" s="43"/>
      <c r="H21" s="43"/>
      <c r="I21" s="47"/>
    </row>
    <row r="22" spans="2:9" x14ac:dyDescent="0.15">
      <c r="B22" s="44"/>
      <c r="C22" s="44"/>
      <c r="D22" s="55"/>
      <c r="E22" s="55"/>
      <c r="F22" s="43"/>
      <c r="G22" s="43"/>
      <c r="H22" s="43"/>
      <c r="I22" s="47"/>
    </row>
  </sheetData>
  <mergeCells count="5">
    <mergeCell ref="D6:E6"/>
    <mergeCell ref="G6:H6"/>
    <mergeCell ref="B17:H17"/>
    <mergeCell ref="B4:H4"/>
    <mergeCell ref="B19:H19"/>
  </mergeCells>
  <phoneticPr fontId="1"/>
  <pageMargins left="0.7" right="0.7" top="0.75" bottom="0.75" header="0.3" footer="0.3"/>
  <pageSetup paperSize="9" scale="68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566F2-77CC-48CE-A06B-ADA448D422C7}">
  <sheetPr>
    <pageSetUpPr fitToPage="1"/>
  </sheetPr>
  <dimension ref="A3:M32"/>
  <sheetViews>
    <sheetView zoomScaleNormal="100" workbookViewId="0">
      <selection activeCell="B28" sqref="B28"/>
    </sheetView>
  </sheetViews>
  <sheetFormatPr defaultColWidth="9" defaultRowHeight="15" x14ac:dyDescent="0.15"/>
  <cols>
    <col min="1" max="1" width="9" style="1"/>
    <col min="2" max="2" width="49.25" style="1" customWidth="1"/>
    <col min="3" max="3" width="9.625" style="2" customWidth="1"/>
    <col min="4" max="4" width="9.625" style="4" customWidth="1"/>
    <col min="5" max="7" width="9" style="1"/>
    <col min="8" max="8" width="36" style="1" customWidth="1"/>
    <col min="9" max="10" width="9" style="2"/>
    <col min="11" max="16384" width="9" style="1"/>
  </cols>
  <sheetData>
    <row r="3" spans="1:13" x14ac:dyDescent="0.15">
      <c r="B3" s="10"/>
      <c r="C3" s="11"/>
      <c r="D3" s="12"/>
    </row>
    <row r="4" spans="1:13" ht="14.1" customHeight="1" x14ac:dyDescent="0.15">
      <c r="B4" s="10" t="s">
        <v>113</v>
      </c>
      <c r="C4" s="11"/>
      <c r="D4" s="12"/>
      <c r="G4" s="2"/>
    </row>
    <row r="5" spans="1:13" ht="14.1" customHeight="1" x14ac:dyDescent="0.15">
      <c r="B5" s="10"/>
      <c r="C5" s="11"/>
      <c r="D5" s="12"/>
    </row>
    <row r="6" spans="1:13" ht="15.95" customHeight="1" x14ac:dyDescent="0.15">
      <c r="B6" s="13" t="s">
        <v>8</v>
      </c>
      <c r="C6" s="86" t="s">
        <v>0</v>
      </c>
      <c r="D6" s="14" t="s">
        <v>1</v>
      </c>
      <c r="H6" s="2"/>
      <c r="K6" s="2"/>
      <c r="L6" s="2"/>
      <c r="M6" s="2"/>
    </row>
    <row r="7" spans="1:13" ht="15.95" customHeight="1" x14ac:dyDescent="0.15">
      <c r="B7" s="10" t="s">
        <v>105</v>
      </c>
      <c r="C7" s="11"/>
      <c r="D7" s="12"/>
      <c r="H7" s="6"/>
      <c r="K7" s="2"/>
      <c r="L7" s="2"/>
      <c r="M7" s="2"/>
    </row>
    <row r="8" spans="1:13" ht="15.95" customHeight="1" x14ac:dyDescent="0.15">
      <c r="B8" s="10" t="s">
        <v>11</v>
      </c>
      <c r="C8" s="33">
        <v>21</v>
      </c>
      <c r="D8" s="12">
        <v>43.8</v>
      </c>
      <c r="G8" s="34"/>
      <c r="H8" s="4"/>
      <c r="K8" s="2"/>
      <c r="L8" s="2"/>
      <c r="M8" s="7"/>
    </row>
    <row r="9" spans="1:13" ht="15.95" customHeight="1" x14ac:dyDescent="0.15">
      <c r="B9" s="16" t="s">
        <v>21</v>
      </c>
      <c r="C9" s="19">
        <v>27</v>
      </c>
      <c r="D9" s="18">
        <v>56.2</v>
      </c>
      <c r="K9" s="2"/>
      <c r="L9" s="2"/>
      <c r="M9" s="2"/>
    </row>
    <row r="10" spans="1:13" ht="15.95" customHeight="1" x14ac:dyDescent="0.15">
      <c r="B10" s="15" t="s">
        <v>97</v>
      </c>
      <c r="C10" s="11"/>
      <c r="D10" s="12"/>
    </row>
    <row r="11" spans="1:13" ht="15.95" customHeight="1" x14ac:dyDescent="0.15">
      <c r="B11" s="10" t="s">
        <v>99</v>
      </c>
      <c r="C11" s="11">
        <v>33</v>
      </c>
      <c r="D11" s="12">
        <v>68.8</v>
      </c>
    </row>
    <row r="12" spans="1:13" ht="15.95" customHeight="1" x14ac:dyDescent="0.15">
      <c r="B12" s="10" t="s">
        <v>98</v>
      </c>
      <c r="C12" s="11">
        <v>7</v>
      </c>
      <c r="D12" s="12">
        <v>14.6</v>
      </c>
    </row>
    <row r="13" spans="1:13" ht="15.95" customHeight="1" x14ac:dyDescent="0.15">
      <c r="B13" s="16" t="s">
        <v>100</v>
      </c>
      <c r="C13" s="17">
        <v>8</v>
      </c>
      <c r="D13" s="18">
        <v>16.7</v>
      </c>
      <c r="G13" s="9"/>
    </row>
    <row r="14" spans="1:13" ht="15.95" customHeight="1" x14ac:dyDescent="0.15">
      <c r="B14" s="10" t="s">
        <v>102</v>
      </c>
      <c r="C14" s="11"/>
      <c r="D14" s="12"/>
    </row>
    <row r="15" spans="1:13" ht="15.95" customHeight="1" x14ac:dyDescent="0.15">
      <c r="B15" s="10" t="s">
        <v>24</v>
      </c>
      <c r="C15" s="11">
        <v>32</v>
      </c>
      <c r="D15" s="11">
        <v>66.599999999999994</v>
      </c>
      <c r="G15" s="2"/>
    </row>
    <row r="16" spans="1:13" ht="15.95" customHeight="1" x14ac:dyDescent="0.15">
      <c r="A16" s="79"/>
      <c r="B16" s="38" t="s">
        <v>23</v>
      </c>
      <c r="C16" s="37">
        <v>11</v>
      </c>
      <c r="D16" s="80">
        <f>11/48*100</f>
        <v>22.916666666666664</v>
      </c>
      <c r="E16" s="79"/>
      <c r="K16" s="3"/>
    </row>
    <row r="17" spans="1:11" ht="15.95" customHeight="1" x14ac:dyDescent="0.15">
      <c r="B17" s="20" t="s">
        <v>122</v>
      </c>
      <c r="C17" s="17">
        <v>5</v>
      </c>
      <c r="D17" s="18">
        <f>5/48*100</f>
        <v>10.416666666666668</v>
      </c>
      <c r="K17" s="3"/>
    </row>
    <row r="18" spans="1:11" ht="15.95" customHeight="1" x14ac:dyDescent="0.15">
      <c r="B18" s="39" t="s">
        <v>108</v>
      </c>
      <c r="C18" s="37"/>
      <c r="D18" s="37"/>
      <c r="H18" s="2"/>
      <c r="I18" s="1"/>
      <c r="J18" s="1"/>
      <c r="K18" s="3"/>
    </row>
    <row r="19" spans="1:11" ht="15.95" customHeight="1" x14ac:dyDescent="0.15">
      <c r="B19" s="38" t="s">
        <v>103</v>
      </c>
      <c r="C19" s="37">
        <v>6</v>
      </c>
      <c r="D19" s="37">
        <v>17.600000000000001</v>
      </c>
      <c r="H19" s="2"/>
      <c r="I19" s="1"/>
      <c r="J19" s="1"/>
      <c r="K19" s="3"/>
    </row>
    <row r="20" spans="1:11" ht="15.95" customHeight="1" x14ac:dyDescent="0.15">
      <c r="B20" s="20" t="s">
        <v>104</v>
      </c>
      <c r="C20" s="17">
        <v>28</v>
      </c>
      <c r="D20" s="18">
        <v>82.4</v>
      </c>
      <c r="F20" s="45"/>
      <c r="G20" s="45"/>
      <c r="H20" s="46"/>
      <c r="I20" s="45"/>
      <c r="J20" s="45"/>
      <c r="K20" s="3"/>
    </row>
    <row r="21" spans="1:11" ht="15.95" customHeight="1" x14ac:dyDescent="0.15">
      <c r="B21" s="71" t="s">
        <v>139</v>
      </c>
      <c r="C21" s="11"/>
      <c r="D21" s="12"/>
      <c r="F21" s="45"/>
      <c r="G21" s="45"/>
      <c r="H21" s="46"/>
      <c r="I21" s="45"/>
      <c r="J21" s="45"/>
      <c r="K21" s="3"/>
    </row>
    <row r="22" spans="1:11" ht="15.95" customHeight="1" x14ac:dyDescent="0.15">
      <c r="B22" s="10" t="s">
        <v>115</v>
      </c>
      <c r="C22" s="11"/>
      <c r="D22" s="12"/>
      <c r="F22" s="45"/>
      <c r="G22" s="42"/>
      <c r="H22" s="45"/>
      <c r="I22" s="45"/>
      <c r="J22" s="45"/>
      <c r="K22" s="3"/>
    </row>
    <row r="23" spans="1:11" ht="15.95" customHeight="1" x14ac:dyDescent="0.15">
      <c r="B23" s="87" t="s">
        <v>114</v>
      </c>
      <c r="C23" s="37">
        <v>34</v>
      </c>
      <c r="D23" s="80">
        <v>100</v>
      </c>
      <c r="F23" s="45"/>
      <c r="G23" s="44"/>
      <c r="H23" s="43"/>
      <c r="I23" s="43"/>
      <c r="J23" s="45"/>
      <c r="K23" s="3"/>
    </row>
    <row r="24" spans="1:11" ht="15.95" customHeight="1" x14ac:dyDescent="0.15">
      <c r="B24" s="10" t="s">
        <v>147</v>
      </c>
      <c r="C24" s="11"/>
      <c r="D24" s="12"/>
      <c r="G24" s="88"/>
      <c r="H24" s="2"/>
      <c r="J24" s="1"/>
      <c r="K24" s="3"/>
    </row>
    <row r="25" spans="1:11" ht="15.95" customHeight="1" x14ac:dyDescent="0.15">
      <c r="B25" s="10" t="s">
        <v>114</v>
      </c>
      <c r="C25" s="11">
        <v>7</v>
      </c>
      <c r="D25" s="12">
        <v>50</v>
      </c>
      <c r="G25" s="89"/>
      <c r="H25" s="2"/>
      <c r="J25" s="1"/>
      <c r="K25" s="3"/>
    </row>
    <row r="26" spans="1:11" ht="15.95" customHeight="1" x14ac:dyDescent="0.15">
      <c r="B26" s="10" t="s">
        <v>148</v>
      </c>
      <c r="C26" s="11">
        <v>3</v>
      </c>
      <c r="D26" s="11">
        <v>21.5</v>
      </c>
      <c r="G26" s="88"/>
      <c r="H26" s="2"/>
      <c r="J26" s="1"/>
      <c r="K26" s="3"/>
    </row>
    <row r="27" spans="1:11" ht="15.95" customHeight="1" x14ac:dyDescent="0.15">
      <c r="B27" s="16" t="s">
        <v>149</v>
      </c>
      <c r="C27" s="17">
        <v>4</v>
      </c>
      <c r="D27" s="17">
        <v>28.5</v>
      </c>
      <c r="G27" s="88"/>
      <c r="H27" s="2"/>
      <c r="J27" s="1"/>
      <c r="K27" s="3"/>
    </row>
    <row r="28" spans="1:11" ht="15.95" customHeight="1" x14ac:dyDescent="0.15">
      <c r="A28" s="45"/>
      <c r="B28" s="90" t="s">
        <v>161</v>
      </c>
      <c r="C28" s="81"/>
      <c r="D28" s="81"/>
      <c r="E28" s="45"/>
      <c r="F28" s="45"/>
      <c r="G28" s="44"/>
      <c r="H28" s="43"/>
      <c r="I28" s="43"/>
      <c r="J28" s="45"/>
      <c r="K28" s="3"/>
    </row>
    <row r="29" spans="1:11" ht="19.5" customHeight="1" x14ac:dyDescent="0.15">
      <c r="B29" s="81" t="s">
        <v>103</v>
      </c>
      <c r="C29" s="72">
        <v>5</v>
      </c>
      <c r="D29" s="91">
        <f>C29/34*100</f>
        <v>14.705882352941178</v>
      </c>
      <c r="E29" s="45"/>
    </row>
    <row r="30" spans="1:11" ht="15.95" customHeight="1" x14ac:dyDescent="0.15">
      <c r="B30" s="92" t="s">
        <v>104</v>
      </c>
      <c r="C30" s="93">
        <v>22</v>
      </c>
      <c r="D30" s="94">
        <f>C30/34*100</f>
        <v>64.705882352941174</v>
      </c>
      <c r="E30" s="45"/>
      <c r="F30" s="6"/>
    </row>
    <row r="31" spans="1:11" ht="14.1" customHeight="1" x14ac:dyDescent="0.15">
      <c r="B31" s="10"/>
      <c r="C31" s="10"/>
      <c r="D31" s="10"/>
    </row>
    <row r="32" spans="1:11" ht="14.1" customHeight="1" x14ac:dyDescent="0.15"/>
  </sheetData>
  <phoneticPr fontId="1"/>
  <pageMargins left="0.7" right="0.7" top="0.75" bottom="0.75" header="0.3" footer="0.3"/>
  <pageSetup paperSize="9" scale="8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B7481-1D63-457B-92BB-E31AA790CF76}">
  <sheetPr>
    <pageSetUpPr fitToPage="1"/>
  </sheetPr>
  <dimension ref="A3:G30"/>
  <sheetViews>
    <sheetView workbookViewId="0">
      <selection activeCell="C20" sqref="C20"/>
    </sheetView>
  </sheetViews>
  <sheetFormatPr defaultColWidth="8.75" defaultRowHeight="15" x14ac:dyDescent="0.15"/>
  <cols>
    <col min="1" max="1" width="8.75" style="1"/>
    <col min="2" max="2" width="55" style="1" customWidth="1"/>
    <col min="3" max="5" width="11.75" style="2" customWidth="1"/>
    <col min="6" max="6" width="0.875" style="2" customWidth="1"/>
    <col min="7" max="16384" width="8.75" style="1"/>
  </cols>
  <sheetData>
    <row r="3" spans="2:6" x14ac:dyDescent="0.15">
      <c r="B3" s="10"/>
      <c r="C3" s="11"/>
      <c r="D3" s="11"/>
      <c r="E3" s="11"/>
      <c r="F3" s="11"/>
    </row>
    <row r="4" spans="2:6" ht="14.1" customHeight="1" x14ac:dyDescent="0.15">
      <c r="B4" s="98" t="s">
        <v>110</v>
      </c>
      <c r="C4" s="98"/>
      <c r="D4" s="98"/>
      <c r="E4" s="98"/>
      <c r="F4" s="98"/>
    </row>
    <row r="5" spans="2:6" ht="14.1" customHeight="1" x14ac:dyDescent="0.15">
      <c r="B5" s="84" t="s">
        <v>125</v>
      </c>
      <c r="C5" s="84"/>
      <c r="D5" s="84"/>
      <c r="E5" s="84"/>
      <c r="F5" s="84"/>
    </row>
    <row r="6" spans="2:6" ht="14.1" customHeight="1" x14ac:dyDescent="0.15">
      <c r="B6" s="10"/>
      <c r="C6" s="11"/>
      <c r="D6" s="11"/>
      <c r="E6" s="11"/>
      <c r="F6" s="11"/>
    </row>
    <row r="7" spans="2:6" ht="18" customHeight="1" x14ac:dyDescent="0.15">
      <c r="B7" s="28"/>
      <c r="C7" s="86"/>
      <c r="D7" s="86" t="s">
        <v>25</v>
      </c>
      <c r="E7" s="86"/>
      <c r="F7" s="28"/>
    </row>
    <row r="8" spans="2:6" ht="18" customHeight="1" x14ac:dyDescent="0.15">
      <c r="B8" s="29" t="s">
        <v>8</v>
      </c>
      <c r="C8" s="17" t="s">
        <v>3</v>
      </c>
      <c r="D8" s="17" t="s">
        <v>4</v>
      </c>
      <c r="E8" s="32" t="s">
        <v>58</v>
      </c>
      <c r="F8" s="17"/>
    </row>
    <row r="9" spans="2:6" ht="18" customHeight="1" x14ac:dyDescent="0.15">
      <c r="B9" s="10" t="s">
        <v>126</v>
      </c>
      <c r="C9" s="11">
        <v>1.03</v>
      </c>
      <c r="D9" s="11" t="s">
        <v>59</v>
      </c>
      <c r="E9" s="27">
        <v>0.1</v>
      </c>
      <c r="F9" s="37"/>
    </row>
    <row r="10" spans="2:6" ht="18" customHeight="1" x14ac:dyDescent="0.15">
      <c r="B10" s="10" t="s">
        <v>90</v>
      </c>
      <c r="C10" s="11">
        <v>0.98</v>
      </c>
      <c r="D10" s="11" t="s">
        <v>95</v>
      </c>
      <c r="E10" s="11">
        <v>0.71</v>
      </c>
      <c r="F10" s="11"/>
    </row>
    <row r="11" spans="2:6" ht="18" customHeight="1" x14ac:dyDescent="0.15">
      <c r="B11" s="10" t="s">
        <v>111</v>
      </c>
      <c r="C11" s="11"/>
      <c r="D11" s="11"/>
      <c r="E11" s="11"/>
      <c r="F11" s="11"/>
    </row>
    <row r="12" spans="2:6" ht="18" customHeight="1" x14ac:dyDescent="0.15">
      <c r="B12" s="10" t="s">
        <v>91</v>
      </c>
      <c r="C12" s="11">
        <v>1.07</v>
      </c>
      <c r="D12" s="11" t="s">
        <v>92</v>
      </c>
      <c r="E12" s="11">
        <v>0.88</v>
      </c>
      <c r="F12" s="11"/>
    </row>
    <row r="13" spans="2:6" ht="18" customHeight="1" x14ac:dyDescent="0.15">
      <c r="B13" s="10" t="s">
        <v>94</v>
      </c>
      <c r="C13" s="11">
        <v>1.06</v>
      </c>
      <c r="D13" s="11" t="s">
        <v>93</v>
      </c>
      <c r="E13" s="11">
        <v>0.92</v>
      </c>
      <c r="F13" s="11"/>
    </row>
    <row r="14" spans="2:6" ht="18" customHeight="1" x14ac:dyDescent="0.15">
      <c r="B14" s="81" t="s">
        <v>162</v>
      </c>
      <c r="C14" s="72">
        <v>1.1100000000000001</v>
      </c>
      <c r="D14" s="72" t="s">
        <v>138</v>
      </c>
      <c r="E14" s="72">
        <v>0.89</v>
      </c>
      <c r="F14" s="11"/>
    </row>
    <row r="15" spans="2:6" ht="18" customHeight="1" x14ac:dyDescent="0.15">
      <c r="B15" s="110" t="s">
        <v>109</v>
      </c>
      <c r="C15" s="110"/>
      <c r="D15" s="110"/>
      <c r="E15" s="110"/>
      <c r="F15" s="110"/>
    </row>
    <row r="16" spans="2:6" x14ac:dyDescent="0.15">
      <c r="B16" s="10" t="s">
        <v>71</v>
      </c>
      <c r="C16" s="11"/>
      <c r="D16" s="11"/>
      <c r="E16" s="11"/>
      <c r="F16" s="11"/>
    </row>
    <row r="17" spans="1:7" x14ac:dyDescent="0.15">
      <c r="B17" s="10"/>
      <c r="C17" s="11"/>
      <c r="D17" s="11"/>
      <c r="E17" s="11"/>
      <c r="F17" s="11"/>
    </row>
    <row r="18" spans="1:7" x14ac:dyDescent="0.15">
      <c r="B18" s="45"/>
      <c r="C18" s="46"/>
      <c r="D18" s="46"/>
      <c r="E18" s="46"/>
      <c r="F18" s="46"/>
      <c r="G18" s="45"/>
    </row>
    <row r="19" spans="1:7" ht="18" customHeight="1" x14ac:dyDescent="0.15">
      <c r="B19" s="45"/>
      <c r="C19" s="46"/>
      <c r="D19" s="46"/>
      <c r="E19" s="46"/>
      <c r="F19" s="46"/>
      <c r="G19" s="45"/>
    </row>
    <row r="20" spans="1:7" ht="18" customHeight="1" x14ac:dyDescent="0.15">
      <c r="B20" s="45"/>
      <c r="C20" s="46"/>
      <c r="D20" s="46"/>
      <c r="E20" s="46"/>
      <c r="F20" s="46"/>
      <c r="G20" s="45"/>
    </row>
    <row r="21" spans="1:7" x14ac:dyDescent="0.15">
      <c r="A21" s="9"/>
      <c r="B21" s="45"/>
      <c r="C21" s="45"/>
      <c r="D21" s="45"/>
      <c r="E21" s="45"/>
      <c r="F21" s="46"/>
      <c r="G21" s="45"/>
    </row>
    <row r="22" spans="1:7" x14ac:dyDescent="0.15">
      <c r="B22" s="45"/>
      <c r="C22" s="45"/>
      <c r="D22" s="45"/>
      <c r="E22" s="45"/>
      <c r="F22" s="46"/>
      <c r="G22" s="45"/>
    </row>
    <row r="23" spans="1:7" x14ac:dyDescent="0.15">
      <c r="B23" s="45"/>
      <c r="C23" s="45"/>
      <c r="D23" s="45"/>
      <c r="E23" s="45"/>
      <c r="F23" s="46"/>
      <c r="G23" s="45"/>
    </row>
    <row r="24" spans="1:7" x14ac:dyDescent="0.15">
      <c r="B24" s="45"/>
      <c r="C24" s="45"/>
      <c r="D24" s="45"/>
      <c r="E24" s="45"/>
      <c r="F24" s="46"/>
      <c r="G24" s="45"/>
    </row>
    <row r="25" spans="1:7" x14ac:dyDescent="0.15">
      <c r="B25" s="45"/>
      <c r="C25" s="45"/>
      <c r="D25" s="45"/>
      <c r="E25" s="45"/>
      <c r="F25" s="46"/>
      <c r="G25" s="45"/>
    </row>
    <row r="26" spans="1:7" x14ac:dyDescent="0.15">
      <c r="B26" s="45"/>
      <c r="C26" s="53"/>
      <c r="D26" s="46"/>
      <c r="E26" s="46"/>
      <c r="F26" s="46"/>
      <c r="G26" s="45"/>
    </row>
    <row r="27" spans="1:7" x14ac:dyDescent="0.15">
      <c r="B27" s="45"/>
      <c r="C27" s="53"/>
      <c r="D27" s="46"/>
      <c r="E27" s="46"/>
      <c r="F27" s="46"/>
      <c r="G27" s="45"/>
    </row>
    <row r="28" spans="1:7" x14ac:dyDescent="0.15">
      <c r="B28" s="45"/>
      <c r="C28" s="46"/>
      <c r="D28" s="46"/>
      <c r="E28" s="46"/>
      <c r="F28" s="46"/>
      <c r="G28" s="45"/>
    </row>
    <row r="29" spans="1:7" x14ac:dyDescent="0.15">
      <c r="B29" s="45"/>
      <c r="C29" s="46"/>
      <c r="D29" s="46"/>
      <c r="E29" s="46"/>
      <c r="F29" s="46"/>
      <c r="G29" s="45"/>
    </row>
    <row r="30" spans="1:7" x14ac:dyDescent="0.15">
      <c r="B30" s="45"/>
      <c r="C30" s="46"/>
      <c r="D30" s="46"/>
      <c r="E30" s="46"/>
      <c r="F30" s="46"/>
      <c r="G30" s="45"/>
    </row>
  </sheetData>
  <mergeCells count="2">
    <mergeCell ref="B4:F4"/>
    <mergeCell ref="B15:F15"/>
  </mergeCells>
  <phoneticPr fontId="1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Table1</vt:lpstr>
      <vt:lpstr>Table2 (new)</vt:lpstr>
      <vt:lpstr>Table 3</vt:lpstr>
      <vt:lpstr>Table4</vt:lpstr>
      <vt:lpstr>Sup1</vt:lpstr>
      <vt:lpstr>Sup2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Yusuke Shinoda</dc:creator>
  <cp:lastModifiedBy>Shinoda Yusuke</cp:lastModifiedBy>
  <cp:lastPrinted>2020-07-18T08:17:14Z</cp:lastPrinted>
  <dcterms:created xsi:type="dcterms:W3CDTF">2018-04-11T22:53:54Z</dcterms:created>
  <dcterms:modified xsi:type="dcterms:W3CDTF">2020-07-25T04:52:49Z</dcterms:modified>
</cp:coreProperties>
</file>